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Intern\project-planning\db\data_migration\"/>
    </mc:Choice>
  </mc:AlternateContent>
  <xr:revisionPtr revIDLastSave="0" documentId="13_ncr:1_{E7A7D1A7-E232-4A44-AD95-63614C79B0F0}" xr6:coauthVersionLast="47" xr6:coauthVersionMax="47" xr10:uidLastSave="{00000000-0000-0000-0000-000000000000}"/>
  <bookViews>
    <workbookView xWindow="-108" yWindow="-108" windowWidth="30936" windowHeight="16776" tabRatio="747" activeTab="5" xr2:uid="{5D3A38FE-4967-440A-A72C-630D3E2D1A1B}"/>
  </bookViews>
  <sheets>
    <sheet name="2022_projekte_aus_rueckmeldunge" sheetId="1" r:id="rId1"/>
    <sheet name="projekte" sheetId="7" r:id="rId2"/>
    <sheet name="teilprojekte" sheetId="8" r:id="rId3"/>
    <sheet name="arbeitspakete" sheetId="6" r:id="rId4"/>
    <sheet name="kategorien" sheetId="9" r:id="rId5"/>
    <sheet name="kategorien_copy" sheetId="10" r:id="rId6"/>
    <sheet name="kunden" sheetId="11" r:id="rId7"/>
    <sheet name="pivot" sheetId="4" r:id="rId8"/>
  </sheets>
  <definedNames>
    <definedName name="_xlnm._FilterDatabase" localSheetId="3" hidden="1">arbeitspakete!$A$1:$D$640</definedName>
    <definedName name="_xlnm._FilterDatabase" localSheetId="5" hidden="1">kategorien_copy!$A$1:$I$1290</definedName>
    <definedName name="_xlnm._FilterDatabase" localSheetId="1" hidden="1">projekte!$A$1:$B$41</definedName>
    <definedName name="_xlnm._FilterDatabase" localSheetId="2" hidden="1">teilprojekte!$A$1:$C$586</definedName>
  </definedNames>
  <calcPr calcId="191028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25" i="9" l="1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301" i="9"/>
  <c r="G302" i="9"/>
  <c r="G303" i="9"/>
  <c r="G304" i="9"/>
  <c r="G305" i="9"/>
  <c r="G306" i="9"/>
  <c r="G307" i="9"/>
  <c r="G308" i="9"/>
  <c r="G309" i="9"/>
  <c r="G310" i="9"/>
  <c r="G311" i="9"/>
  <c r="G312" i="9"/>
  <c r="G313" i="9"/>
  <c r="G314" i="9"/>
  <c r="G315" i="9"/>
  <c r="G316" i="9"/>
  <c r="G317" i="9"/>
  <c r="G318" i="9"/>
  <c r="G319" i="9"/>
  <c r="G320" i="9"/>
  <c r="G321" i="9"/>
  <c r="G322" i="9"/>
  <c r="G323" i="9"/>
  <c r="G324" i="9"/>
  <c r="G325" i="9"/>
  <c r="G326" i="9"/>
  <c r="G327" i="9"/>
  <c r="G328" i="9"/>
  <c r="G329" i="9"/>
  <c r="G330" i="9"/>
  <c r="G331" i="9"/>
  <c r="G332" i="9"/>
  <c r="G333" i="9"/>
  <c r="G334" i="9"/>
  <c r="G335" i="9"/>
  <c r="G336" i="9"/>
  <c r="G337" i="9"/>
  <c r="G338" i="9"/>
  <c r="G339" i="9"/>
  <c r="G340" i="9"/>
  <c r="G341" i="9"/>
  <c r="G342" i="9"/>
  <c r="G343" i="9"/>
  <c r="G344" i="9"/>
  <c r="G345" i="9"/>
  <c r="G346" i="9"/>
  <c r="G347" i="9"/>
  <c r="G348" i="9"/>
  <c r="G349" i="9"/>
  <c r="G350" i="9"/>
  <c r="G351" i="9"/>
  <c r="G352" i="9"/>
  <c r="G353" i="9"/>
  <c r="G354" i="9"/>
  <c r="G355" i="9"/>
  <c r="G356" i="9"/>
  <c r="G357" i="9"/>
  <c r="G358" i="9"/>
  <c r="G359" i="9"/>
  <c r="G360" i="9"/>
  <c r="G361" i="9"/>
  <c r="G362" i="9"/>
  <c r="G363" i="9"/>
  <c r="G364" i="9"/>
  <c r="G365" i="9"/>
  <c r="G366" i="9"/>
  <c r="G367" i="9"/>
  <c r="G368" i="9"/>
  <c r="G369" i="9"/>
  <c r="G370" i="9"/>
  <c r="G371" i="9"/>
  <c r="G372" i="9"/>
  <c r="G373" i="9"/>
  <c r="G374" i="9"/>
  <c r="G375" i="9"/>
  <c r="G376" i="9"/>
  <c r="G377" i="9"/>
  <c r="G378" i="9"/>
  <c r="G379" i="9"/>
  <c r="G380" i="9"/>
  <c r="G381" i="9"/>
  <c r="G382" i="9"/>
  <c r="G383" i="9"/>
  <c r="G384" i="9"/>
  <c r="G385" i="9"/>
  <c r="G386" i="9"/>
  <c r="G387" i="9"/>
  <c r="G388" i="9"/>
  <c r="G389" i="9"/>
  <c r="G390" i="9"/>
  <c r="G391" i="9"/>
  <c r="G392" i="9"/>
  <c r="G393" i="9"/>
  <c r="G394" i="9"/>
  <c r="G395" i="9"/>
  <c r="G396" i="9"/>
  <c r="G397" i="9"/>
  <c r="G398" i="9"/>
  <c r="G399" i="9"/>
  <c r="G400" i="9"/>
  <c r="G401" i="9"/>
  <c r="G402" i="9"/>
  <c r="G403" i="9"/>
  <c r="G404" i="9"/>
  <c r="G405" i="9"/>
  <c r="G406" i="9"/>
  <c r="G407" i="9"/>
  <c r="G408" i="9"/>
  <c r="G409" i="9"/>
  <c r="G410" i="9"/>
  <c r="G411" i="9"/>
  <c r="G412" i="9"/>
  <c r="G413" i="9"/>
  <c r="G414" i="9"/>
  <c r="G415" i="9"/>
  <c r="G416" i="9"/>
  <c r="G417" i="9"/>
  <c r="G418" i="9"/>
  <c r="G419" i="9"/>
  <c r="G420" i="9"/>
  <c r="G421" i="9"/>
  <c r="G422" i="9"/>
  <c r="G423" i="9"/>
  <c r="G424" i="9"/>
  <c r="G425" i="9"/>
  <c r="G426" i="9"/>
  <c r="G427" i="9"/>
  <c r="G428" i="9"/>
  <c r="G429" i="9"/>
  <c r="G430" i="9"/>
  <c r="G431" i="9"/>
  <c r="G432" i="9"/>
  <c r="G433" i="9"/>
  <c r="G434" i="9"/>
  <c r="G435" i="9"/>
  <c r="G436" i="9"/>
  <c r="G437" i="9"/>
  <c r="G438" i="9"/>
  <c r="G439" i="9"/>
  <c r="G440" i="9"/>
  <c r="G441" i="9"/>
  <c r="G442" i="9"/>
  <c r="G443" i="9"/>
  <c r="G444" i="9"/>
  <c r="G445" i="9"/>
  <c r="G446" i="9"/>
  <c r="G447" i="9"/>
  <c r="G448" i="9"/>
  <c r="G449" i="9"/>
  <c r="G450" i="9"/>
  <c r="G451" i="9"/>
  <c r="G452" i="9"/>
  <c r="G453" i="9"/>
  <c r="G454" i="9"/>
  <c r="G455" i="9"/>
  <c r="G456" i="9"/>
  <c r="G457" i="9"/>
  <c r="G458" i="9"/>
  <c r="G459" i="9"/>
  <c r="G460" i="9"/>
  <c r="G461" i="9"/>
  <c r="G462" i="9"/>
  <c r="G463" i="9"/>
  <c r="G464" i="9"/>
  <c r="G465" i="9"/>
  <c r="G466" i="9"/>
  <c r="G467" i="9"/>
  <c r="G468" i="9"/>
  <c r="G469" i="9"/>
  <c r="G470" i="9"/>
  <c r="G471" i="9"/>
  <c r="G472" i="9"/>
  <c r="G473" i="9"/>
  <c r="G474" i="9"/>
  <c r="G475" i="9"/>
  <c r="G476" i="9"/>
  <c r="G477" i="9"/>
  <c r="G478" i="9"/>
  <c r="G479" i="9"/>
  <c r="G480" i="9"/>
  <c r="G481" i="9"/>
  <c r="G482" i="9"/>
  <c r="G483" i="9"/>
  <c r="G484" i="9"/>
  <c r="G485" i="9"/>
  <c r="G486" i="9"/>
  <c r="G487" i="9"/>
  <c r="G488" i="9"/>
  <c r="G489" i="9"/>
  <c r="G490" i="9"/>
  <c r="G491" i="9"/>
  <c r="G492" i="9"/>
  <c r="G493" i="9"/>
  <c r="G494" i="9"/>
  <c r="G495" i="9"/>
  <c r="G496" i="9"/>
  <c r="G497" i="9"/>
  <c r="G498" i="9"/>
  <c r="G499" i="9"/>
  <c r="G500" i="9"/>
  <c r="G501" i="9"/>
  <c r="G502" i="9"/>
  <c r="G503" i="9"/>
  <c r="G504" i="9"/>
  <c r="G505" i="9"/>
  <c r="G506" i="9"/>
  <c r="G507" i="9"/>
  <c r="G508" i="9"/>
  <c r="G509" i="9"/>
  <c r="G510" i="9"/>
  <c r="G511" i="9"/>
  <c r="G512" i="9"/>
  <c r="G513" i="9"/>
  <c r="G514" i="9"/>
  <c r="G515" i="9"/>
  <c r="G516" i="9"/>
  <c r="G517" i="9"/>
  <c r="G518" i="9"/>
  <c r="G519" i="9"/>
  <c r="G520" i="9"/>
  <c r="G521" i="9"/>
  <c r="G522" i="9"/>
  <c r="G523" i="9"/>
  <c r="G524" i="9"/>
  <c r="G525" i="9"/>
  <c r="G526" i="9"/>
  <c r="G527" i="9"/>
  <c r="G528" i="9"/>
  <c r="G529" i="9"/>
  <c r="G530" i="9"/>
  <c r="G531" i="9"/>
  <c r="G532" i="9"/>
  <c r="G533" i="9"/>
  <c r="G534" i="9"/>
  <c r="G535" i="9"/>
  <c r="G536" i="9"/>
  <c r="G537" i="9"/>
  <c r="G538" i="9"/>
  <c r="G539" i="9"/>
  <c r="G540" i="9"/>
  <c r="G541" i="9"/>
  <c r="G542" i="9"/>
  <c r="G543" i="9"/>
  <c r="G544" i="9"/>
  <c r="G545" i="9"/>
  <c r="G546" i="9"/>
  <c r="G547" i="9"/>
  <c r="G548" i="9"/>
  <c r="G549" i="9"/>
  <c r="G550" i="9"/>
  <c r="G551" i="9"/>
  <c r="G552" i="9"/>
  <c r="G553" i="9"/>
  <c r="G554" i="9"/>
  <c r="G555" i="9"/>
  <c r="G556" i="9"/>
  <c r="G557" i="9"/>
  <c r="G558" i="9"/>
  <c r="G559" i="9"/>
  <c r="G560" i="9"/>
  <c r="G561" i="9"/>
  <c r="G562" i="9"/>
  <c r="G563" i="9"/>
  <c r="G564" i="9"/>
  <c r="G565" i="9"/>
  <c r="G566" i="9"/>
  <c r="G567" i="9"/>
  <c r="G568" i="9"/>
  <c r="G569" i="9"/>
  <c r="G570" i="9"/>
  <c r="G571" i="9"/>
  <c r="G572" i="9"/>
  <c r="G573" i="9"/>
  <c r="G574" i="9"/>
  <c r="G575" i="9"/>
  <c r="G576" i="9"/>
  <c r="G577" i="9"/>
  <c r="G578" i="9"/>
  <c r="G579" i="9"/>
  <c r="G580" i="9"/>
  <c r="G581" i="9"/>
  <c r="G582" i="9"/>
  <c r="G583" i="9"/>
  <c r="G584" i="9"/>
  <c r="G585" i="9"/>
  <c r="G586" i="9"/>
  <c r="G587" i="9"/>
  <c r="G588" i="9"/>
  <c r="G589" i="9"/>
  <c r="G590" i="9"/>
  <c r="G591" i="9"/>
  <c r="G592" i="9"/>
  <c r="G593" i="9"/>
  <c r="G594" i="9"/>
  <c r="G595" i="9"/>
  <c r="G596" i="9"/>
  <c r="G597" i="9"/>
  <c r="G598" i="9"/>
  <c r="G599" i="9"/>
  <c r="G600" i="9"/>
  <c r="G601" i="9"/>
  <c r="G602" i="9"/>
  <c r="G603" i="9"/>
  <c r="G604" i="9"/>
  <c r="G605" i="9"/>
  <c r="G606" i="9"/>
  <c r="G607" i="9"/>
  <c r="G608" i="9"/>
  <c r="G609" i="9"/>
  <c r="G610" i="9"/>
  <c r="G611" i="9"/>
  <c r="G612" i="9"/>
  <c r="G613" i="9"/>
  <c r="G614" i="9"/>
  <c r="G615" i="9"/>
  <c r="G616" i="9"/>
  <c r="G617" i="9"/>
  <c r="G618" i="9"/>
  <c r="G619" i="9"/>
  <c r="G620" i="9"/>
  <c r="G621" i="9"/>
  <c r="G622" i="9"/>
  <c r="G623" i="9"/>
  <c r="G624" i="9"/>
  <c r="G625" i="9"/>
  <c r="G626" i="9"/>
  <c r="G627" i="9"/>
  <c r="G628" i="9"/>
  <c r="G629" i="9"/>
  <c r="G630" i="9"/>
  <c r="G631" i="9"/>
  <c r="G632" i="9"/>
  <c r="G633" i="9"/>
  <c r="G634" i="9"/>
  <c r="G635" i="9"/>
  <c r="G636" i="9"/>
  <c r="G637" i="9"/>
  <c r="G638" i="9"/>
  <c r="G639" i="9"/>
  <c r="G640" i="9"/>
  <c r="G641" i="9"/>
  <c r="G642" i="9"/>
  <c r="G643" i="9"/>
  <c r="G644" i="9"/>
  <c r="G645" i="9"/>
  <c r="G646" i="9"/>
  <c r="G647" i="9"/>
  <c r="G648" i="9"/>
  <c r="G649" i="9"/>
  <c r="G650" i="9"/>
  <c r="G651" i="9"/>
  <c r="G652" i="9"/>
  <c r="G653" i="9"/>
  <c r="G654" i="9"/>
  <c r="G655" i="9"/>
  <c r="G656" i="9"/>
  <c r="G657" i="9"/>
  <c r="G658" i="9"/>
  <c r="G659" i="9"/>
  <c r="G660" i="9"/>
  <c r="G661" i="9"/>
  <c r="G662" i="9"/>
  <c r="G663" i="9"/>
  <c r="G664" i="9"/>
  <c r="G665" i="9"/>
  <c r="G666" i="9"/>
  <c r="G667" i="9"/>
  <c r="G668" i="9"/>
  <c r="G669" i="9"/>
  <c r="G670" i="9"/>
  <c r="G671" i="9"/>
  <c r="G672" i="9"/>
  <c r="G673" i="9"/>
  <c r="G674" i="9"/>
  <c r="G675" i="9"/>
  <c r="G676" i="9"/>
  <c r="G677" i="9"/>
  <c r="G678" i="9"/>
  <c r="G679" i="9"/>
  <c r="G680" i="9"/>
  <c r="G681" i="9"/>
  <c r="G682" i="9"/>
  <c r="G683" i="9"/>
  <c r="G684" i="9"/>
  <c r="G685" i="9"/>
  <c r="G686" i="9"/>
  <c r="G687" i="9"/>
  <c r="G688" i="9"/>
  <c r="G689" i="9"/>
  <c r="G690" i="9"/>
  <c r="G691" i="9"/>
  <c r="G692" i="9"/>
  <c r="G693" i="9"/>
  <c r="G694" i="9"/>
  <c r="G695" i="9"/>
  <c r="G696" i="9"/>
  <c r="G697" i="9"/>
  <c r="G698" i="9"/>
  <c r="G699" i="9"/>
  <c r="G700" i="9"/>
  <c r="G701" i="9"/>
  <c r="G702" i="9"/>
  <c r="G703" i="9"/>
  <c r="G704" i="9"/>
  <c r="G705" i="9"/>
  <c r="G706" i="9"/>
  <c r="G707" i="9"/>
  <c r="G708" i="9"/>
  <c r="G709" i="9"/>
  <c r="G710" i="9"/>
  <c r="G711" i="9"/>
  <c r="G712" i="9"/>
  <c r="G713" i="9"/>
  <c r="G714" i="9"/>
  <c r="G715" i="9"/>
  <c r="G716" i="9"/>
  <c r="G717" i="9"/>
  <c r="G718" i="9"/>
  <c r="G719" i="9"/>
  <c r="G720" i="9"/>
  <c r="G721" i="9"/>
  <c r="G722" i="9"/>
  <c r="G723" i="9"/>
  <c r="G724" i="9"/>
  <c r="G725" i="9"/>
  <c r="G726" i="9"/>
  <c r="G727" i="9"/>
  <c r="G728" i="9"/>
  <c r="G729" i="9"/>
  <c r="G730" i="9"/>
  <c r="G731" i="9"/>
  <c r="G732" i="9"/>
  <c r="G733" i="9"/>
  <c r="G734" i="9"/>
  <c r="G735" i="9"/>
  <c r="G736" i="9"/>
  <c r="G737" i="9"/>
  <c r="G738" i="9"/>
  <c r="G739" i="9"/>
  <c r="G740" i="9"/>
  <c r="G741" i="9"/>
  <c r="G742" i="9"/>
  <c r="G743" i="9"/>
  <c r="G744" i="9"/>
  <c r="G745" i="9"/>
  <c r="G746" i="9"/>
  <c r="G747" i="9"/>
  <c r="G748" i="9"/>
  <c r="G749" i="9"/>
  <c r="G750" i="9"/>
  <c r="G751" i="9"/>
  <c r="G752" i="9"/>
  <c r="G753" i="9"/>
  <c r="G754" i="9"/>
  <c r="G755" i="9"/>
  <c r="G756" i="9"/>
  <c r="G757" i="9"/>
  <c r="G758" i="9"/>
  <c r="G759" i="9"/>
  <c r="G760" i="9"/>
  <c r="G761" i="9"/>
  <c r="G762" i="9"/>
  <c r="G763" i="9"/>
  <c r="G764" i="9"/>
  <c r="G765" i="9"/>
  <c r="G766" i="9"/>
  <c r="G767" i="9"/>
  <c r="G768" i="9"/>
  <c r="G769" i="9"/>
  <c r="G770" i="9"/>
  <c r="G771" i="9"/>
  <c r="G772" i="9"/>
  <c r="G773" i="9"/>
  <c r="G774" i="9"/>
  <c r="G775" i="9"/>
  <c r="G776" i="9"/>
  <c r="G777" i="9"/>
  <c r="G778" i="9"/>
  <c r="G779" i="9"/>
  <c r="G780" i="9"/>
  <c r="G781" i="9"/>
  <c r="G782" i="9"/>
  <c r="G783" i="9"/>
  <c r="G784" i="9"/>
  <c r="G785" i="9"/>
  <c r="G786" i="9"/>
  <c r="G787" i="9"/>
  <c r="G788" i="9"/>
  <c r="G789" i="9"/>
  <c r="G790" i="9"/>
  <c r="G791" i="9"/>
  <c r="G792" i="9"/>
  <c r="G793" i="9"/>
  <c r="G794" i="9"/>
  <c r="G795" i="9"/>
  <c r="G796" i="9"/>
  <c r="G797" i="9"/>
  <c r="G798" i="9"/>
  <c r="G799" i="9"/>
  <c r="G800" i="9"/>
  <c r="G801" i="9"/>
  <c r="G802" i="9"/>
  <c r="G803" i="9"/>
  <c r="G804" i="9"/>
  <c r="G805" i="9"/>
  <c r="G806" i="9"/>
  <c r="G807" i="9"/>
  <c r="G808" i="9"/>
  <c r="G809" i="9"/>
  <c r="G810" i="9"/>
  <c r="G811" i="9"/>
  <c r="G812" i="9"/>
  <c r="G813" i="9"/>
  <c r="G814" i="9"/>
  <c r="G815" i="9"/>
  <c r="G816" i="9"/>
  <c r="G817" i="9"/>
  <c r="G818" i="9"/>
  <c r="G819" i="9"/>
  <c r="G820" i="9"/>
  <c r="G821" i="9"/>
  <c r="G822" i="9"/>
  <c r="G823" i="9"/>
  <c r="G824" i="9"/>
  <c r="G825" i="9"/>
  <c r="G826" i="9"/>
  <c r="G827" i="9"/>
  <c r="G828" i="9"/>
  <c r="G829" i="9"/>
  <c r="G830" i="9"/>
  <c r="G831" i="9"/>
  <c r="G832" i="9"/>
  <c r="G833" i="9"/>
  <c r="G834" i="9"/>
  <c r="G835" i="9"/>
  <c r="G836" i="9"/>
  <c r="G837" i="9"/>
  <c r="G838" i="9"/>
  <c r="G839" i="9"/>
  <c r="G840" i="9"/>
  <c r="G841" i="9"/>
  <c r="G842" i="9"/>
  <c r="G843" i="9"/>
  <c r="G844" i="9"/>
  <c r="G845" i="9"/>
  <c r="G846" i="9"/>
  <c r="G847" i="9"/>
  <c r="G848" i="9"/>
  <c r="G849" i="9"/>
  <c r="G850" i="9"/>
  <c r="G851" i="9"/>
  <c r="G852" i="9"/>
  <c r="G853" i="9"/>
  <c r="G854" i="9"/>
  <c r="G855" i="9"/>
  <c r="G856" i="9"/>
  <c r="G857" i="9"/>
  <c r="G858" i="9"/>
  <c r="G859" i="9"/>
  <c r="G860" i="9"/>
  <c r="G861" i="9"/>
  <c r="G862" i="9"/>
  <c r="G863" i="9"/>
  <c r="G864" i="9"/>
  <c r="G865" i="9"/>
  <c r="G866" i="9"/>
  <c r="G867" i="9"/>
  <c r="G868" i="9"/>
  <c r="G869" i="9"/>
  <c r="G870" i="9"/>
  <c r="G871" i="9"/>
  <c r="G872" i="9"/>
  <c r="G873" i="9"/>
  <c r="G874" i="9"/>
  <c r="G875" i="9"/>
  <c r="G876" i="9"/>
  <c r="G877" i="9"/>
  <c r="G878" i="9"/>
  <c r="G879" i="9"/>
  <c r="G880" i="9"/>
  <c r="G881" i="9"/>
  <c r="G882" i="9"/>
  <c r="G883" i="9"/>
  <c r="G884" i="9"/>
  <c r="G885" i="9"/>
  <c r="G886" i="9"/>
  <c r="G887" i="9"/>
  <c r="G888" i="9"/>
  <c r="G889" i="9"/>
  <c r="G890" i="9"/>
  <c r="G891" i="9"/>
  <c r="G892" i="9"/>
  <c r="G893" i="9"/>
  <c r="G894" i="9"/>
  <c r="G895" i="9"/>
  <c r="G896" i="9"/>
  <c r="G897" i="9"/>
  <c r="G898" i="9"/>
  <c r="G899" i="9"/>
  <c r="G900" i="9"/>
  <c r="G901" i="9"/>
  <c r="G902" i="9"/>
  <c r="G903" i="9"/>
  <c r="G904" i="9"/>
  <c r="G905" i="9"/>
  <c r="G906" i="9"/>
  <c r="G907" i="9"/>
  <c r="G908" i="9"/>
  <c r="G909" i="9"/>
  <c r="G910" i="9"/>
  <c r="G911" i="9"/>
  <c r="G912" i="9"/>
  <c r="G913" i="9"/>
  <c r="G914" i="9"/>
  <c r="G915" i="9"/>
  <c r="G916" i="9"/>
  <c r="G917" i="9"/>
  <c r="G918" i="9"/>
  <c r="G919" i="9"/>
  <c r="G920" i="9"/>
  <c r="G921" i="9"/>
  <c r="G922" i="9"/>
  <c r="G923" i="9"/>
  <c r="G924" i="9"/>
  <c r="G925" i="9"/>
  <c r="G926" i="9"/>
  <c r="G927" i="9"/>
  <c r="G928" i="9"/>
  <c r="G929" i="9"/>
  <c r="G930" i="9"/>
  <c r="G931" i="9"/>
  <c r="G932" i="9"/>
  <c r="G933" i="9"/>
  <c r="G934" i="9"/>
  <c r="G935" i="9"/>
  <c r="G936" i="9"/>
  <c r="G937" i="9"/>
  <c r="G938" i="9"/>
  <c r="G939" i="9"/>
  <c r="G940" i="9"/>
  <c r="G941" i="9"/>
  <c r="G942" i="9"/>
  <c r="G943" i="9"/>
  <c r="G944" i="9"/>
  <c r="G945" i="9"/>
  <c r="G946" i="9"/>
  <c r="G947" i="9"/>
  <c r="G948" i="9"/>
  <c r="G949" i="9"/>
  <c r="G950" i="9"/>
  <c r="G951" i="9"/>
  <c r="G952" i="9"/>
  <c r="G953" i="9"/>
  <c r="G954" i="9"/>
  <c r="G955" i="9"/>
  <c r="G956" i="9"/>
  <c r="G957" i="9"/>
  <c r="G958" i="9"/>
  <c r="G959" i="9"/>
  <c r="G960" i="9"/>
  <c r="G961" i="9"/>
  <c r="G962" i="9"/>
  <c r="G963" i="9"/>
  <c r="G964" i="9"/>
  <c r="G965" i="9"/>
  <c r="G966" i="9"/>
  <c r="G967" i="9"/>
  <c r="G968" i="9"/>
  <c r="G969" i="9"/>
  <c r="G970" i="9"/>
  <c r="G971" i="9"/>
  <c r="G972" i="9"/>
  <c r="G973" i="9"/>
  <c r="G974" i="9"/>
  <c r="G975" i="9"/>
  <c r="G976" i="9"/>
  <c r="G977" i="9"/>
  <c r="G978" i="9"/>
  <c r="G979" i="9"/>
  <c r="G980" i="9"/>
  <c r="G981" i="9"/>
  <c r="G982" i="9"/>
  <c r="G983" i="9"/>
  <c r="G984" i="9"/>
  <c r="G985" i="9"/>
  <c r="G986" i="9"/>
  <c r="G987" i="9"/>
  <c r="G988" i="9"/>
  <c r="G989" i="9"/>
  <c r="G990" i="9"/>
  <c r="G991" i="9"/>
  <c r="G992" i="9"/>
  <c r="G993" i="9"/>
  <c r="G994" i="9"/>
  <c r="G995" i="9"/>
  <c r="G996" i="9"/>
  <c r="G997" i="9"/>
  <c r="G998" i="9"/>
  <c r="G999" i="9"/>
  <c r="G1000" i="9"/>
  <c r="G1001" i="9"/>
  <c r="G1002" i="9"/>
  <c r="G1003" i="9"/>
  <c r="G1004" i="9"/>
  <c r="G1005" i="9"/>
  <c r="G1006" i="9"/>
  <c r="G1007" i="9"/>
  <c r="G1008" i="9"/>
  <c r="G1009" i="9"/>
  <c r="G1010" i="9"/>
  <c r="G1011" i="9"/>
  <c r="G1012" i="9"/>
  <c r="G1013" i="9"/>
  <c r="G1014" i="9"/>
  <c r="G1015" i="9"/>
  <c r="G1016" i="9"/>
  <c r="G1017" i="9"/>
  <c r="G1018" i="9"/>
  <c r="G1019" i="9"/>
  <c r="G1020" i="9"/>
  <c r="G1021" i="9"/>
  <c r="G1022" i="9"/>
  <c r="G1023" i="9"/>
  <c r="G1024" i="9"/>
  <c r="G1025" i="9"/>
  <c r="G1026" i="9"/>
  <c r="G1027" i="9"/>
  <c r="G1028" i="9"/>
  <c r="G1029" i="9"/>
  <c r="G1030" i="9"/>
  <c r="G1031" i="9"/>
  <c r="G1032" i="9"/>
  <c r="G1033" i="9"/>
  <c r="G1034" i="9"/>
  <c r="G1035" i="9"/>
  <c r="G1036" i="9"/>
  <c r="G1037" i="9"/>
  <c r="G1038" i="9"/>
  <c r="G1039" i="9"/>
  <c r="G1040" i="9"/>
  <c r="G1041" i="9"/>
  <c r="G1042" i="9"/>
  <c r="G1043" i="9"/>
  <c r="G1044" i="9"/>
  <c r="G1045" i="9"/>
  <c r="G1046" i="9"/>
  <c r="G1047" i="9"/>
  <c r="G1048" i="9"/>
  <c r="G1049" i="9"/>
  <c r="G1050" i="9"/>
  <c r="G1051" i="9"/>
  <c r="G1052" i="9"/>
  <c r="G1053" i="9"/>
  <c r="G1054" i="9"/>
  <c r="G1055" i="9"/>
  <c r="G1056" i="9"/>
  <c r="G1057" i="9"/>
  <c r="G1058" i="9"/>
  <c r="G1059" i="9"/>
  <c r="G1060" i="9"/>
  <c r="G1061" i="9"/>
  <c r="G1062" i="9"/>
  <c r="G1063" i="9"/>
  <c r="G1064" i="9"/>
  <c r="G1065" i="9"/>
  <c r="G1066" i="9"/>
  <c r="G1067" i="9"/>
  <c r="G1068" i="9"/>
  <c r="G1069" i="9"/>
  <c r="G1070" i="9"/>
  <c r="G1071" i="9"/>
  <c r="G1072" i="9"/>
  <c r="G1073" i="9"/>
  <c r="G1074" i="9"/>
  <c r="G1075" i="9"/>
  <c r="G1076" i="9"/>
  <c r="G1077" i="9"/>
  <c r="G1078" i="9"/>
  <c r="G1079" i="9"/>
  <c r="G1080" i="9"/>
  <c r="G1081" i="9"/>
  <c r="G1082" i="9"/>
  <c r="G1083" i="9"/>
  <c r="G1084" i="9"/>
  <c r="G1085" i="9"/>
  <c r="G1086" i="9"/>
  <c r="G1087" i="9"/>
  <c r="G1088" i="9"/>
  <c r="G1089" i="9"/>
  <c r="G1090" i="9"/>
  <c r="G1091" i="9"/>
  <c r="G1092" i="9"/>
  <c r="G1093" i="9"/>
  <c r="G1094" i="9"/>
  <c r="G1095" i="9"/>
  <c r="G1096" i="9"/>
  <c r="G1097" i="9"/>
  <c r="G1098" i="9"/>
  <c r="G1099" i="9"/>
  <c r="G1100" i="9"/>
  <c r="G1101" i="9"/>
  <c r="G1102" i="9"/>
  <c r="G1103" i="9"/>
  <c r="G1104" i="9"/>
  <c r="G1105" i="9"/>
  <c r="G1106" i="9"/>
  <c r="G1107" i="9"/>
  <c r="G1108" i="9"/>
  <c r="G1109" i="9"/>
  <c r="G1110" i="9"/>
  <c r="G1111" i="9"/>
  <c r="G1112" i="9"/>
  <c r="G1113" i="9"/>
  <c r="G1114" i="9"/>
  <c r="G1115" i="9"/>
  <c r="G1116" i="9"/>
  <c r="G1117" i="9"/>
  <c r="G1118" i="9"/>
  <c r="G1119" i="9"/>
  <c r="G1120" i="9"/>
  <c r="G1121" i="9"/>
  <c r="G1122" i="9"/>
  <c r="G1123" i="9"/>
  <c r="G1124" i="9"/>
  <c r="G1125" i="9"/>
  <c r="G1126" i="9"/>
  <c r="G1127" i="9"/>
  <c r="G1128" i="9"/>
  <c r="G1129" i="9"/>
  <c r="G1130" i="9"/>
  <c r="G1131" i="9"/>
  <c r="G1132" i="9"/>
  <c r="G1133" i="9"/>
  <c r="G1134" i="9"/>
  <c r="G1135" i="9"/>
  <c r="G1136" i="9"/>
  <c r="G1137" i="9"/>
  <c r="G1138" i="9"/>
  <c r="G1139" i="9"/>
  <c r="G1140" i="9"/>
  <c r="G1141" i="9"/>
  <c r="G1142" i="9"/>
  <c r="G1143" i="9"/>
  <c r="G1144" i="9"/>
  <c r="G1145" i="9"/>
  <c r="G1146" i="9"/>
  <c r="G1147" i="9"/>
  <c r="G1148" i="9"/>
  <c r="G1149" i="9"/>
  <c r="G1150" i="9"/>
  <c r="G1151" i="9"/>
  <c r="G1152" i="9"/>
  <c r="G1153" i="9"/>
  <c r="G1154" i="9"/>
  <c r="G1155" i="9"/>
  <c r="G1156" i="9"/>
  <c r="G1157" i="9"/>
  <c r="G1158" i="9"/>
  <c r="G1159" i="9"/>
  <c r="G1160" i="9"/>
  <c r="G1161" i="9"/>
  <c r="G1162" i="9"/>
  <c r="G1163" i="9"/>
  <c r="G1164" i="9"/>
  <c r="G1165" i="9"/>
  <c r="G1166" i="9"/>
  <c r="G1167" i="9"/>
  <c r="G1168" i="9"/>
  <c r="G1169" i="9"/>
  <c r="G1170" i="9"/>
  <c r="G1171" i="9"/>
  <c r="G1172" i="9"/>
  <c r="G1173" i="9"/>
  <c r="G1174" i="9"/>
  <c r="G1175" i="9"/>
  <c r="G1176" i="9"/>
  <c r="G1177" i="9"/>
  <c r="G1178" i="9"/>
  <c r="G1179" i="9"/>
  <c r="G1180" i="9"/>
  <c r="G1181" i="9"/>
  <c r="G1182" i="9"/>
  <c r="G1183" i="9"/>
  <c r="G1184" i="9"/>
  <c r="G1185" i="9"/>
  <c r="G1186" i="9"/>
  <c r="G1187" i="9"/>
  <c r="G1188" i="9"/>
  <c r="G1189" i="9"/>
  <c r="G1190" i="9"/>
  <c r="G1191" i="9"/>
  <c r="G1192" i="9"/>
  <c r="G1193" i="9"/>
  <c r="G1194" i="9"/>
  <c r="G1195" i="9"/>
  <c r="G1196" i="9"/>
  <c r="G1197" i="9"/>
  <c r="G1198" i="9"/>
  <c r="G1199" i="9"/>
  <c r="G1200" i="9"/>
  <c r="G1201" i="9"/>
  <c r="G1202" i="9"/>
  <c r="G1203" i="9"/>
  <c r="G1204" i="9"/>
  <c r="G1205" i="9"/>
  <c r="G1206" i="9"/>
  <c r="G1207" i="9"/>
  <c r="G1208" i="9"/>
  <c r="G1209" i="9"/>
  <c r="G1210" i="9"/>
  <c r="G1211" i="9"/>
  <c r="G1212" i="9"/>
  <c r="G1213" i="9"/>
  <c r="G1214" i="9"/>
  <c r="G1215" i="9"/>
  <c r="G1216" i="9"/>
  <c r="G1217" i="9"/>
  <c r="G1218" i="9"/>
  <c r="G1219" i="9"/>
  <c r="G1220" i="9"/>
  <c r="G1221" i="9"/>
  <c r="G1222" i="9"/>
  <c r="G1223" i="9"/>
  <c r="G1224" i="9"/>
  <c r="G1225" i="9"/>
  <c r="G1226" i="9"/>
  <c r="G1227" i="9"/>
  <c r="G1228" i="9"/>
  <c r="G1229" i="9"/>
  <c r="G1230" i="9"/>
  <c r="G1231" i="9"/>
  <c r="G1232" i="9"/>
  <c r="G1233" i="9"/>
  <c r="G1234" i="9"/>
  <c r="G1235" i="9"/>
  <c r="G1236" i="9"/>
  <c r="G1237" i="9"/>
  <c r="G1238" i="9"/>
  <c r="G1239" i="9"/>
  <c r="G1240" i="9"/>
  <c r="G1241" i="9"/>
  <c r="G1242" i="9"/>
  <c r="G1243" i="9"/>
  <c r="G1244" i="9"/>
  <c r="G1245" i="9"/>
  <c r="G1246" i="9"/>
  <c r="G1247" i="9"/>
  <c r="G1248" i="9"/>
  <c r="G1249" i="9"/>
  <c r="G1250" i="9"/>
  <c r="G1251" i="9"/>
  <c r="G1252" i="9"/>
  <c r="G1253" i="9"/>
  <c r="G1254" i="9"/>
  <c r="G1255" i="9"/>
  <c r="G1256" i="9"/>
  <c r="G1257" i="9"/>
  <c r="G1258" i="9"/>
  <c r="G1259" i="9"/>
  <c r="G1260" i="9"/>
  <c r="G1261" i="9"/>
  <c r="G1262" i="9"/>
  <c r="G1263" i="9"/>
  <c r="G1264" i="9"/>
  <c r="G1265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2" i="9"/>
  <c r="H3" i="9" a="1"/>
  <c r="H3" i="9" s="1"/>
  <c r="H4" i="9" a="1"/>
  <c r="H4" i="9" s="1"/>
  <c r="H5" i="9" a="1"/>
  <c r="H5" i="9" s="1"/>
  <c r="H6" i="9" a="1"/>
  <c r="H6" i="9" s="1"/>
  <c r="H7" i="9" a="1"/>
  <c r="H7" i="9" s="1"/>
  <c r="H8" i="9" a="1"/>
  <c r="H8" i="9" s="1"/>
  <c r="H9" i="9" a="1"/>
  <c r="H9" i="9" s="1"/>
  <c r="H10" i="9" a="1"/>
  <c r="H10" i="9" s="1"/>
  <c r="H11" i="9" a="1"/>
  <c r="H11" i="9" s="1"/>
  <c r="H12" i="9" a="1"/>
  <c r="H12" i="9" s="1"/>
  <c r="H13" i="9" a="1"/>
  <c r="H13" i="9" s="1"/>
  <c r="H14" i="9" a="1"/>
  <c r="H14" i="9" s="1"/>
  <c r="H15" i="9" a="1"/>
  <c r="H15" i="9" s="1"/>
  <c r="H16" i="9" a="1"/>
  <c r="H16" i="9" s="1"/>
  <c r="H17" i="9" a="1"/>
  <c r="H17" i="9" s="1"/>
  <c r="H18" i="9" a="1"/>
  <c r="H18" i="9" s="1"/>
  <c r="H19" i="9" a="1"/>
  <c r="H19" i="9" s="1"/>
  <c r="H20" i="9" a="1"/>
  <c r="H20" i="9" s="1"/>
  <c r="H21" i="9" a="1"/>
  <c r="H21" i="9" s="1"/>
  <c r="H22" i="9" a="1"/>
  <c r="H22" i="9" s="1"/>
  <c r="H23" i="9" a="1"/>
  <c r="H23" i="9" s="1"/>
  <c r="H24" i="9" a="1"/>
  <c r="H24" i="9" s="1"/>
  <c r="H25" i="9" a="1"/>
  <c r="H25" i="9" s="1"/>
  <c r="H26" i="9" a="1"/>
  <c r="H26" i="9" s="1"/>
  <c r="H27" i="9" a="1"/>
  <c r="H27" i="9" s="1"/>
  <c r="H28" i="9" a="1"/>
  <c r="H28" i="9" s="1"/>
  <c r="H29" i="9" a="1"/>
  <c r="H29" i="9" s="1"/>
  <c r="H30" i="9" a="1"/>
  <c r="H30" i="9" s="1"/>
  <c r="H31" i="9" a="1"/>
  <c r="H31" i="9" s="1"/>
  <c r="H32" i="9" a="1"/>
  <c r="H32" i="9" s="1"/>
  <c r="H33" i="9" a="1"/>
  <c r="H33" i="9" s="1"/>
  <c r="H34" i="9" a="1"/>
  <c r="H34" i="9" s="1"/>
  <c r="H35" i="9" a="1"/>
  <c r="H35" i="9" s="1"/>
  <c r="H36" i="9" a="1"/>
  <c r="H36" i="9" s="1"/>
  <c r="H37" i="9" a="1"/>
  <c r="H37" i="9" s="1"/>
  <c r="H38" i="9" a="1"/>
  <c r="H38" i="9" s="1"/>
  <c r="H39" i="9" a="1"/>
  <c r="H39" i="9" s="1"/>
  <c r="H40" i="9" a="1"/>
  <c r="H40" i="9" s="1"/>
  <c r="H41" i="9" a="1"/>
  <c r="H41" i="9" s="1"/>
  <c r="H42" i="9" a="1"/>
  <c r="H42" i="9" s="1"/>
  <c r="H43" i="9" a="1"/>
  <c r="H43" i="9" s="1"/>
  <c r="H44" i="9" a="1"/>
  <c r="H44" i="9" s="1"/>
  <c r="H45" i="9" a="1"/>
  <c r="H45" i="9" s="1"/>
  <c r="H46" i="9" a="1"/>
  <c r="H46" i="9" s="1"/>
  <c r="H47" i="9" a="1"/>
  <c r="H47" i="9" s="1"/>
  <c r="H48" i="9" a="1"/>
  <c r="H48" i="9" s="1"/>
  <c r="H49" i="9" a="1"/>
  <c r="H49" i="9" s="1"/>
  <c r="H50" i="9" a="1"/>
  <c r="H50" i="9" s="1"/>
  <c r="H51" i="9" a="1"/>
  <c r="H51" i="9" s="1"/>
  <c r="H52" i="9" a="1"/>
  <c r="H52" i="9" s="1"/>
  <c r="H53" i="9" a="1"/>
  <c r="H53" i="9" s="1"/>
  <c r="H54" i="9" a="1"/>
  <c r="H54" i="9" s="1"/>
  <c r="H55" i="9" a="1"/>
  <c r="H55" i="9" s="1"/>
  <c r="H56" i="9" a="1"/>
  <c r="H56" i="9" s="1"/>
  <c r="H57" i="9" a="1"/>
  <c r="H57" i="9" s="1"/>
  <c r="H58" i="9" a="1"/>
  <c r="H58" i="9" s="1"/>
  <c r="H59" i="9" a="1"/>
  <c r="H59" i="9" s="1"/>
  <c r="H60" i="9" a="1"/>
  <c r="H60" i="9" s="1"/>
  <c r="H61" i="9" a="1"/>
  <c r="H61" i="9" s="1"/>
  <c r="H62" i="9" a="1"/>
  <c r="H62" i="9" s="1"/>
  <c r="H63" i="9" a="1"/>
  <c r="H63" i="9" s="1"/>
  <c r="H64" i="9" a="1"/>
  <c r="H64" i="9" s="1"/>
  <c r="H65" i="9" a="1"/>
  <c r="H65" i="9" s="1"/>
  <c r="H66" i="9" a="1"/>
  <c r="H66" i="9" s="1"/>
  <c r="H67" i="9" a="1"/>
  <c r="H67" i="9" s="1"/>
  <c r="H68" i="9" a="1"/>
  <c r="H68" i="9" s="1"/>
  <c r="H69" i="9" a="1"/>
  <c r="H69" i="9" s="1"/>
  <c r="H70" i="9" a="1"/>
  <c r="H70" i="9" s="1"/>
  <c r="H71" i="9" a="1"/>
  <c r="H71" i="9" s="1"/>
  <c r="H72" i="9" a="1"/>
  <c r="H72" i="9" s="1"/>
  <c r="H73" i="9" a="1"/>
  <c r="H73" i="9" s="1"/>
  <c r="H74" i="9" a="1"/>
  <c r="H74" i="9" s="1"/>
  <c r="H75" i="9" a="1"/>
  <c r="H75" i="9"/>
  <c r="H76" i="9" a="1"/>
  <c r="H76" i="9" s="1"/>
  <c r="H77" i="9" a="1"/>
  <c r="H77" i="9" s="1"/>
  <c r="H78" i="9" a="1"/>
  <c r="H78" i="9" s="1"/>
  <c r="H79" i="9" a="1"/>
  <c r="H79" i="9" s="1"/>
  <c r="H80" i="9" a="1"/>
  <c r="H80" i="9" s="1"/>
  <c r="H81" i="9" a="1"/>
  <c r="H81" i="9" s="1"/>
  <c r="H82" i="9" a="1"/>
  <c r="H82" i="9" s="1"/>
  <c r="H83" i="9" a="1"/>
  <c r="H83" i="9" s="1"/>
  <c r="H84" i="9" a="1"/>
  <c r="H84" i="9" s="1"/>
  <c r="H85" i="9" a="1"/>
  <c r="H85" i="9" s="1"/>
  <c r="H86" i="9" a="1"/>
  <c r="H86" i="9" s="1"/>
  <c r="H87" i="9" a="1"/>
  <c r="H87" i="9" s="1"/>
  <c r="H88" i="9" a="1"/>
  <c r="H88" i="9" s="1"/>
  <c r="H89" i="9" a="1"/>
  <c r="H89" i="9" s="1"/>
  <c r="H90" i="9" a="1"/>
  <c r="H90" i="9" s="1"/>
  <c r="H91" i="9" a="1"/>
  <c r="H91" i="9" s="1"/>
  <c r="H92" i="9" a="1"/>
  <c r="H92" i="9" s="1"/>
  <c r="H93" i="9" a="1"/>
  <c r="H93" i="9" s="1"/>
  <c r="H94" i="9" a="1"/>
  <c r="H94" i="9" s="1"/>
  <c r="H95" i="9" a="1"/>
  <c r="H95" i="9" s="1"/>
  <c r="H96" i="9" a="1"/>
  <c r="H96" i="9" s="1"/>
  <c r="H97" i="9" a="1"/>
  <c r="H97" i="9" s="1"/>
  <c r="H98" i="9" a="1"/>
  <c r="H98" i="9" s="1"/>
  <c r="H99" i="9" a="1"/>
  <c r="H99" i="9" s="1"/>
  <c r="H100" i="9" a="1"/>
  <c r="H100" i="9" s="1"/>
  <c r="H101" i="9" a="1"/>
  <c r="H101" i="9" s="1"/>
  <c r="H102" i="9" a="1"/>
  <c r="H102" i="9" s="1"/>
  <c r="H103" i="9" a="1"/>
  <c r="H103" i="9" s="1"/>
  <c r="H104" i="9" a="1"/>
  <c r="H104" i="9" s="1"/>
  <c r="H105" i="9" a="1"/>
  <c r="H105" i="9" s="1"/>
  <c r="H106" i="9" a="1"/>
  <c r="H106" i="9" s="1"/>
  <c r="H107" i="9" a="1"/>
  <c r="H107" i="9" s="1"/>
  <c r="H108" i="9" a="1"/>
  <c r="H108" i="9" s="1"/>
  <c r="H109" i="9" a="1"/>
  <c r="H109" i="9" s="1"/>
  <c r="H110" i="9" a="1"/>
  <c r="H110" i="9" s="1"/>
  <c r="H111" i="9" a="1"/>
  <c r="H111" i="9" s="1"/>
  <c r="H112" i="9" a="1"/>
  <c r="H112" i="9" s="1"/>
  <c r="H113" i="9" a="1"/>
  <c r="H113" i="9" s="1"/>
  <c r="H114" i="9" a="1"/>
  <c r="H114" i="9" s="1"/>
  <c r="H115" i="9" a="1"/>
  <c r="H115" i="9" s="1"/>
  <c r="H116" i="9" a="1"/>
  <c r="H116" i="9" s="1"/>
  <c r="H117" i="9" a="1"/>
  <c r="H117" i="9" s="1"/>
  <c r="H118" i="9" a="1"/>
  <c r="H118" i="9" s="1"/>
  <c r="H119" i="9" a="1"/>
  <c r="H119" i="9" s="1"/>
  <c r="H120" i="9" a="1"/>
  <c r="H120" i="9" s="1"/>
  <c r="H121" i="9" a="1"/>
  <c r="H121" i="9" s="1"/>
  <c r="H122" i="9" a="1"/>
  <c r="H122" i="9" s="1"/>
  <c r="H123" i="9" a="1"/>
  <c r="H123" i="9" s="1"/>
  <c r="H124" i="9" a="1"/>
  <c r="H124" i="9" s="1"/>
  <c r="H125" i="9" a="1"/>
  <c r="H125" i="9" s="1"/>
  <c r="H126" i="9" a="1"/>
  <c r="H126" i="9" s="1"/>
  <c r="H127" i="9" a="1"/>
  <c r="H127" i="9" s="1"/>
  <c r="H128" i="9" a="1"/>
  <c r="H128" i="9" s="1"/>
  <c r="H129" i="9" a="1"/>
  <c r="H129" i="9" s="1"/>
  <c r="H130" i="9" a="1"/>
  <c r="H130" i="9" s="1"/>
  <c r="H131" i="9" a="1"/>
  <c r="H131" i="9" s="1"/>
  <c r="H132" i="9" a="1"/>
  <c r="H132" i="9" s="1"/>
  <c r="H133" i="9" a="1"/>
  <c r="H133" i="9" s="1"/>
  <c r="H134" i="9" a="1"/>
  <c r="H134" i="9" s="1"/>
  <c r="H135" i="9" a="1"/>
  <c r="H135" i="9" s="1"/>
  <c r="H136" i="9" a="1"/>
  <c r="H136" i="9" s="1"/>
  <c r="H137" i="9" a="1"/>
  <c r="H137" i="9" s="1"/>
  <c r="H138" i="9" a="1"/>
  <c r="H138" i="9" s="1"/>
  <c r="H139" i="9" a="1"/>
  <c r="H139" i="9" s="1"/>
  <c r="H140" i="9" a="1"/>
  <c r="H140" i="9" s="1"/>
  <c r="H141" i="9" a="1"/>
  <c r="H141" i="9" s="1"/>
  <c r="H142" i="9" a="1"/>
  <c r="H142" i="9" s="1"/>
  <c r="H143" i="9" a="1"/>
  <c r="H143" i="9" s="1"/>
  <c r="H144" i="9" a="1"/>
  <c r="H144" i="9" s="1"/>
  <c r="H145" i="9" a="1"/>
  <c r="H145" i="9" s="1"/>
  <c r="H146" i="9" a="1"/>
  <c r="H146" i="9" s="1"/>
  <c r="H147" i="9" a="1"/>
  <c r="H147" i="9" s="1"/>
  <c r="H148" i="9" a="1"/>
  <c r="H148" i="9" s="1"/>
  <c r="H149" i="9" a="1"/>
  <c r="H149" i="9" s="1"/>
  <c r="H150" i="9" a="1"/>
  <c r="H150" i="9" s="1"/>
  <c r="H151" i="9" a="1"/>
  <c r="H151" i="9" s="1"/>
  <c r="H152" i="9" a="1"/>
  <c r="H152" i="9" s="1"/>
  <c r="H153" i="9" a="1"/>
  <c r="H153" i="9" s="1"/>
  <c r="H154" i="9" a="1"/>
  <c r="H154" i="9" s="1"/>
  <c r="H155" i="9" a="1"/>
  <c r="H155" i="9" s="1"/>
  <c r="H156" i="9" a="1"/>
  <c r="H156" i="9" s="1"/>
  <c r="H157" i="9" a="1"/>
  <c r="H157" i="9" s="1"/>
  <c r="H158" i="9" a="1"/>
  <c r="H158" i="9" s="1"/>
  <c r="H159" i="9" a="1"/>
  <c r="H159" i="9" s="1"/>
  <c r="H160" i="9" a="1"/>
  <c r="H160" i="9" s="1"/>
  <c r="H161" i="9" a="1"/>
  <c r="H161" i="9" s="1"/>
  <c r="H162" i="9" a="1"/>
  <c r="H162" i="9" s="1"/>
  <c r="H163" i="9" a="1"/>
  <c r="H163" i="9" s="1"/>
  <c r="H164" i="9" a="1"/>
  <c r="H164" i="9" s="1"/>
  <c r="H165" i="9" a="1"/>
  <c r="H165" i="9" s="1"/>
  <c r="H166" i="9" a="1"/>
  <c r="H166" i="9" s="1"/>
  <c r="H167" i="9" a="1"/>
  <c r="H167" i="9" s="1"/>
  <c r="H168" i="9" a="1"/>
  <c r="H168" i="9" s="1"/>
  <c r="H169" i="9" a="1"/>
  <c r="H169" i="9" s="1"/>
  <c r="H170" i="9" a="1"/>
  <c r="H170" i="9" s="1"/>
  <c r="H171" i="9" a="1"/>
  <c r="H171" i="9" s="1"/>
  <c r="H172" i="9" a="1"/>
  <c r="H172" i="9" s="1"/>
  <c r="H173" i="9" a="1"/>
  <c r="H173" i="9" s="1"/>
  <c r="H174" i="9" a="1"/>
  <c r="H174" i="9" s="1"/>
  <c r="H175" i="9" a="1"/>
  <c r="H175" i="9" s="1"/>
  <c r="H176" i="9" a="1"/>
  <c r="H176" i="9" s="1"/>
  <c r="H177" i="9" a="1"/>
  <c r="H177" i="9" s="1"/>
  <c r="H178" i="9" a="1"/>
  <c r="H178" i="9" s="1"/>
  <c r="H179" i="9" a="1"/>
  <c r="H179" i="9" s="1"/>
  <c r="H180" i="9" a="1"/>
  <c r="H180" i="9" s="1"/>
  <c r="H181" i="9" a="1"/>
  <c r="H181" i="9" s="1"/>
  <c r="H182" i="9" a="1"/>
  <c r="H182" i="9" s="1"/>
  <c r="H183" i="9" a="1"/>
  <c r="H183" i="9" s="1"/>
  <c r="H184" i="9" a="1"/>
  <c r="H184" i="9" s="1"/>
  <c r="H185" i="9" a="1"/>
  <c r="H185" i="9" s="1"/>
  <c r="H186" i="9" a="1"/>
  <c r="H186" i="9" s="1"/>
  <c r="H187" i="9" a="1"/>
  <c r="H187" i="9" s="1"/>
  <c r="H188" i="9" a="1"/>
  <c r="H188" i="9" s="1"/>
  <c r="H189" i="9" a="1"/>
  <c r="H189" i="9" s="1"/>
  <c r="H190" i="9" a="1"/>
  <c r="H190" i="9" s="1"/>
  <c r="H191" i="9" a="1"/>
  <c r="H191" i="9" s="1"/>
  <c r="H192" i="9" a="1"/>
  <c r="H192" i="9" s="1"/>
  <c r="H193" i="9" a="1"/>
  <c r="H193" i="9" s="1"/>
  <c r="H194" i="9" a="1"/>
  <c r="H194" i="9" s="1"/>
  <c r="H195" i="9" a="1"/>
  <c r="H195" i="9" s="1"/>
  <c r="H196" i="9" a="1"/>
  <c r="H196" i="9" s="1"/>
  <c r="H197" i="9" a="1"/>
  <c r="H197" i="9" s="1"/>
  <c r="H198" i="9" a="1"/>
  <c r="H198" i="9" s="1"/>
  <c r="H199" i="9" a="1"/>
  <c r="H199" i="9" s="1"/>
  <c r="H200" i="9" a="1"/>
  <c r="H200" i="9" s="1"/>
  <c r="H201" i="9" a="1"/>
  <c r="H201" i="9" s="1"/>
  <c r="H202" i="9" a="1"/>
  <c r="H202" i="9" s="1"/>
  <c r="H203" i="9" a="1"/>
  <c r="H203" i="9" s="1"/>
  <c r="H204" i="9" a="1"/>
  <c r="H204" i="9" s="1"/>
  <c r="H205" i="9" a="1"/>
  <c r="H205" i="9" s="1"/>
  <c r="H206" i="9" a="1"/>
  <c r="H206" i="9" s="1"/>
  <c r="H207" i="9" a="1"/>
  <c r="H207" i="9" s="1"/>
  <c r="H208" i="9" a="1"/>
  <c r="H208" i="9" s="1"/>
  <c r="H209" i="9" a="1"/>
  <c r="H209" i="9" s="1"/>
  <c r="H210" i="9" a="1"/>
  <c r="H210" i="9" s="1"/>
  <c r="H211" i="9" a="1"/>
  <c r="H211" i="9" s="1"/>
  <c r="H212" i="9" a="1"/>
  <c r="H212" i="9" s="1"/>
  <c r="H213" i="9" a="1"/>
  <c r="H213" i="9" s="1"/>
  <c r="H214" i="9" a="1"/>
  <c r="H214" i="9" s="1"/>
  <c r="H215" i="9" a="1"/>
  <c r="H215" i="9" s="1"/>
  <c r="H216" i="9" a="1"/>
  <c r="H216" i="9" s="1"/>
  <c r="H217" i="9" a="1"/>
  <c r="H217" i="9" s="1"/>
  <c r="H218" i="9" a="1"/>
  <c r="H218" i="9" s="1"/>
  <c r="H219" i="9" a="1"/>
  <c r="H219" i="9" s="1"/>
  <c r="H220" i="9" a="1"/>
  <c r="H220" i="9" s="1"/>
  <c r="H221" i="9" a="1"/>
  <c r="H221" i="9" s="1"/>
  <c r="H222" i="9" a="1"/>
  <c r="H222" i="9" s="1"/>
  <c r="H223" i="9" a="1"/>
  <c r="H223" i="9" s="1"/>
  <c r="H224" i="9" a="1"/>
  <c r="H224" i="9" s="1"/>
  <c r="H225" i="9" a="1"/>
  <c r="H225" i="9" s="1"/>
  <c r="H226" i="9" a="1"/>
  <c r="H226" i="9" s="1"/>
  <c r="H227" i="9" a="1"/>
  <c r="H227" i="9" s="1"/>
  <c r="H228" i="9" a="1"/>
  <c r="H228" i="9" s="1"/>
  <c r="H229" i="9" a="1"/>
  <c r="H229" i="9" s="1"/>
  <c r="H230" i="9" a="1"/>
  <c r="H230" i="9" s="1"/>
  <c r="H231" i="9" a="1"/>
  <c r="H231" i="9" s="1"/>
  <c r="H232" i="9" a="1"/>
  <c r="H232" i="9" s="1"/>
  <c r="H233" i="9" a="1"/>
  <c r="H233" i="9" s="1"/>
  <c r="H234" i="9" a="1"/>
  <c r="H234" i="9" s="1"/>
  <c r="H235" i="9" a="1"/>
  <c r="H235" i="9" s="1"/>
  <c r="H236" i="9" a="1"/>
  <c r="H236" i="9" s="1"/>
  <c r="H237" i="9" a="1"/>
  <c r="H237" i="9" s="1"/>
  <c r="H238" i="9" a="1"/>
  <c r="H238" i="9" s="1"/>
  <c r="H239" i="9" a="1"/>
  <c r="H239" i="9" s="1"/>
  <c r="H240" i="9" a="1"/>
  <c r="H240" i="9" s="1"/>
  <c r="H241" i="9" a="1"/>
  <c r="H241" i="9" s="1"/>
  <c r="H242" i="9" a="1"/>
  <c r="H242" i="9" s="1"/>
  <c r="H243" i="9" a="1"/>
  <c r="H243" i="9" s="1"/>
  <c r="H244" i="9" a="1"/>
  <c r="H244" i="9" s="1"/>
  <c r="H245" i="9" a="1"/>
  <c r="H245" i="9" s="1"/>
  <c r="H246" i="9" a="1"/>
  <c r="H246" i="9" s="1"/>
  <c r="H247" i="9" a="1"/>
  <c r="H247" i="9" s="1"/>
  <c r="H248" i="9" a="1"/>
  <c r="H248" i="9" s="1"/>
  <c r="H249" i="9" a="1"/>
  <c r="H249" i="9" s="1"/>
  <c r="H250" i="9" a="1"/>
  <c r="H250" i="9" s="1"/>
  <c r="H251" i="9" a="1"/>
  <c r="H251" i="9" s="1"/>
  <c r="H252" i="9" a="1"/>
  <c r="H252" i="9" s="1"/>
  <c r="H253" i="9" a="1"/>
  <c r="H253" i="9" s="1"/>
  <c r="H254" i="9" a="1"/>
  <c r="H254" i="9" s="1"/>
  <c r="H255" i="9" a="1"/>
  <c r="H255" i="9" s="1"/>
  <c r="H256" i="9" a="1"/>
  <c r="H256" i="9" s="1"/>
  <c r="H257" i="9" a="1"/>
  <c r="H257" i="9" s="1"/>
  <c r="H258" i="9" a="1"/>
  <c r="H258" i="9" s="1"/>
  <c r="H259" i="9" a="1"/>
  <c r="H259" i="9" s="1"/>
  <c r="H260" i="9" a="1"/>
  <c r="H260" i="9" s="1"/>
  <c r="H261" i="9" a="1"/>
  <c r="H261" i="9" s="1"/>
  <c r="H262" i="9" a="1"/>
  <c r="H262" i="9" s="1"/>
  <c r="H263" i="9" a="1"/>
  <c r="H263" i="9" s="1"/>
  <c r="H264" i="9" a="1"/>
  <c r="H264" i="9" s="1"/>
  <c r="H265" i="9" a="1"/>
  <c r="H265" i="9" s="1"/>
  <c r="H266" i="9" a="1"/>
  <c r="H266" i="9" s="1"/>
  <c r="H267" i="9" a="1"/>
  <c r="H267" i="9" s="1"/>
  <c r="H268" i="9" a="1"/>
  <c r="H268" i="9" s="1"/>
  <c r="H269" i="9" a="1"/>
  <c r="H269" i="9" s="1"/>
  <c r="H270" i="9" a="1"/>
  <c r="H270" i="9" s="1"/>
  <c r="H271" i="9" a="1"/>
  <c r="H271" i="9" s="1"/>
  <c r="H272" i="9" a="1"/>
  <c r="H272" i="9" s="1"/>
  <c r="H273" i="9" a="1"/>
  <c r="H273" i="9" s="1"/>
  <c r="H274" i="9" a="1"/>
  <c r="H274" i="9" s="1"/>
  <c r="H275" i="9" a="1"/>
  <c r="H275" i="9" s="1"/>
  <c r="H276" i="9" a="1"/>
  <c r="H276" i="9" s="1"/>
  <c r="H277" i="9" a="1"/>
  <c r="H277" i="9" s="1"/>
  <c r="H278" i="9" a="1"/>
  <c r="H278" i="9" s="1"/>
  <c r="H279" i="9" a="1"/>
  <c r="H279" i="9" s="1"/>
  <c r="H280" i="9" a="1"/>
  <c r="H280" i="9" s="1"/>
  <c r="H281" i="9" a="1"/>
  <c r="H281" i="9" s="1"/>
  <c r="H282" i="9" a="1"/>
  <c r="H282" i="9" s="1"/>
  <c r="H283" i="9" a="1"/>
  <c r="H283" i="9" s="1"/>
  <c r="H284" i="9" a="1"/>
  <c r="H284" i="9" s="1"/>
  <c r="H285" i="9" a="1"/>
  <c r="H285" i="9" s="1"/>
  <c r="H286" i="9" a="1"/>
  <c r="H286" i="9" s="1"/>
  <c r="H287" i="9" a="1"/>
  <c r="H287" i="9" s="1"/>
  <c r="H288" i="9" a="1"/>
  <c r="H288" i="9" s="1"/>
  <c r="H289" i="9" a="1"/>
  <c r="H289" i="9" s="1"/>
  <c r="H290" i="9" a="1"/>
  <c r="H290" i="9" s="1"/>
  <c r="H291" i="9" a="1"/>
  <c r="H291" i="9" s="1"/>
  <c r="H292" i="9" a="1"/>
  <c r="H292" i="9" s="1"/>
  <c r="H293" i="9" a="1"/>
  <c r="H293" i="9" s="1"/>
  <c r="H294" i="9" a="1"/>
  <c r="H294" i="9" s="1"/>
  <c r="H295" i="9" a="1"/>
  <c r="H295" i="9" s="1"/>
  <c r="H296" i="9" a="1"/>
  <c r="H296" i="9" s="1"/>
  <c r="H297" i="9" a="1"/>
  <c r="H297" i="9" s="1"/>
  <c r="H298" i="9" a="1"/>
  <c r="H298" i="9" s="1"/>
  <c r="H299" i="9" a="1"/>
  <c r="H299" i="9" s="1"/>
  <c r="H300" i="9" a="1"/>
  <c r="H300" i="9" s="1"/>
  <c r="H301" i="9" a="1"/>
  <c r="H301" i="9" s="1"/>
  <c r="H302" i="9" a="1"/>
  <c r="H302" i="9" s="1"/>
  <c r="H303" i="9" a="1"/>
  <c r="H303" i="9" s="1"/>
  <c r="H304" i="9" a="1"/>
  <c r="H304" i="9" s="1"/>
  <c r="H305" i="9" a="1"/>
  <c r="H305" i="9" s="1"/>
  <c r="H306" i="9" a="1"/>
  <c r="H306" i="9" s="1"/>
  <c r="H307" i="9" a="1"/>
  <c r="H307" i="9" s="1"/>
  <c r="H308" i="9" a="1"/>
  <c r="H308" i="9" s="1"/>
  <c r="H309" i="9" a="1"/>
  <c r="H309" i="9" s="1"/>
  <c r="H310" i="9" a="1"/>
  <c r="H310" i="9" s="1"/>
  <c r="H311" i="9" a="1"/>
  <c r="H311" i="9" s="1"/>
  <c r="H312" i="9" a="1"/>
  <c r="H312" i="9" s="1"/>
  <c r="H313" i="9" a="1"/>
  <c r="H313" i="9" s="1"/>
  <c r="H314" i="9" a="1"/>
  <c r="H314" i="9" s="1"/>
  <c r="H315" i="9" a="1"/>
  <c r="H315" i="9" s="1"/>
  <c r="H316" i="9" a="1"/>
  <c r="H316" i="9" s="1"/>
  <c r="H317" i="9" a="1"/>
  <c r="H317" i="9" s="1"/>
  <c r="H318" i="9" a="1"/>
  <c r="H318" i="9" s="1"/>
  <c r="H319" i="9" a="1"/>
  <c r="H319" i="9" s="1"/>
  <c r="H320" i="9" a="1"/>
  <c r="H320" i="9" s="1"/>
  <c r="H321" i="9" a="1"/>
  <c r="H321" i="9" s="1"/>
  <c r="H322" i="9" a="1"/>
  <c r="H322" i="9" s="1"/>
  <c r="H323" i="9" a="1"/>
  <c r="H323" i="9" s="1"/>
  <c r="H324" i="9" a="1"/>
  <c r="H324" i="9" s="1"/>
  <c r="H325" i="9" a="1"/>
  <c r="H325" i="9" s="1"/>
  <c r="H326" i="9" a="1"/>
  <c r="H326" i="9" s="1"/>
  <c r="H327" i="9" a="1"/>
  <c r="H327" i="9" s="1"/>
  <c r="H328" i="9" a="1"/>
  <c r="H328" i="9" s="1"/>
  <c r="H329" i="9" a="1"/>
  <c r="H329" i="9" s="1"/>
  <c r="H330" i="9" a="1"/>
  <c r="H330" i="9" s="1"/>
  <c r="H331" i="9" a="1"/>
  <c r="H331" i="9" s="1"/>
  <c r="H332" i="9" a="1"/>
  <c r="H332" i="9" s="1"/>
  <c r="H333" i="9" a="1"/>
  <c r="H333" i="9" s="1"/>
  <c r="H334" i="9" a="1"/>
  <c r="H334" i="9" s="1"/>
  <c r="H335" i="9" a="1"/>
  <c r="H335" i="9" s="1"/>
  <c r="H336" i="9" a="1"/>
  <c r="H336" i="9" s="1"/>
  <c r="H337" i="9" a="1"/>
  <c r="H337" i="9" s="1"/>
  <c r="H338" i="9" a="1"/>
  <c r="H338" i="9" s="1"/>
  <c r="H339" i="9" a="1"/>
  <c r="H339" i="9" s="1"/>
  <c r="H340" i="9" a="1"/>
  <c r="H340" i="9" s="1"/>
  <c r="H341" i="9" a="1"/>
  <c r="H341" i="9" s="1"/>
  <c r="H342" i="9" a="1"/>
  <c r="H342" i="9" s="1"/>
  <c r="H343" i="9" a="1"/>
  <c r="H343" i="9" s="1"/>
  <c r="H344" i="9" a="1"/>
  <c r="H344" i="9" s="1"/>
  <c r="H345" i="9" a="1"/>
  <c r="H345" i="9" s="1"/>
  <c r="H346" i="9" a="1"/>
  <c r="H346" i="9" s="1"/>
  <c r="H347" i="9" a="1"/>
  <c r="H347" i="9" s="1"/>
  <c r="H348" i="9" a="1"/>
  <c r="H348" i="9" s="1"/>
  <c r="H349" i="9" a="1"/>
  <c r="H349" i="9" s="1"/>
  <c r="H350" i="9" a="1"/>
  <c r="H350" i="9" s="1"/>
  <c r="H351" i="9" a="1"/>
  <c r="H351" i="9" s="1"/>
  <c r="H352" i="9" a="1"/>
  <c r="H352" i="9" s="1"/>
  <c r="H353" i="9" a="1"/>
  <c r="H353" i="9" s="1"/>
  <c r="H354" i="9" a="1"/>
  <c r="H354" i="9" s="1"/>
  <c r="H355" i="9" a="1"/>
  <c r="H355" i="9" s="1"/>
  <c r="H356" i="9" a="1"/>
  <c r="H356" i="9" s="1"/>
  <c r="H357" i="9" a="1"/>
  <c r="H357" i="9" s="1"/>
  <c r="H358" i="9" a="1"/>
  <c r="H358" i="9" s="1"/>
  <c r="H359" i="9" a="1"/>
  <c r="H359" i="9" s="1"/>
  <c r="H360" i="9" a="1"/>
  <c r="H360" i="9" s="1"/>
  <c r="H361" i="9" a="1"/>
  <c r="H361" i="9" s="1"/>
  <c r="H362" i="9" a="1"/>
  <c r="H362" i="9" s="1"/>
  <c r="H363" i="9" a="1"/>
  <c r="H363" i="9" s="1"/>
  <c r="H364" i="9" a="1"/>
  <c r="H364" i="9" s="1"/>
  <c r="H365" i="9" a="1"/>
  <c r="H365" i="9" s="1"/>
  <c r="H366" i="9" a="1"/>
  <c r="H366" i="9" s="1"/>
  <c r="H367" i="9" a="1"/>
  <c r="H367" i="9" s="1"/>
  <c r="H368" i="9" a="1"/>
  <c r="H368" i="9" s="1"/>
  <c r="H369" i="9" a="1"/>
  <c r="H369" i="9" s="1"/>
  <c r="H370" i="9" a="1"/>
  <c r="H370" i="9" s="1"/>
  <c r="H371" i="9" a="1"/>
  <c r="H371" i="9" s="1"/>
  <c r="H372" i="9" a="1"/>
  <c r="H372" i="9" s="1"/>
  <c r="H373" i="9" a="1"/>
  <c r="H373" i="9" s="1"/>
  <c r="H374" i="9" a="1"/>
  <c r="H374" i="9" s="1"/>
  <c r="H375" i="9" a="1"/>
  <c r="H375" i="9" s="1"/>
  <c r="H376" i="9" a="1"/>
  <c r="H376" i="9" s="1"/>
  <c r="H377" i="9" a="1"/>
  <c r="H377" i="9" s="1"/>
  <c r="H378" i="9" a="1"/>
  <c r="H378" i="9" s="1"/>
  <c r="H379" i="9" a="1"/>
  <c r="H379" i="9" s="1"/>
  <c r="H380" i="9" a="1"/>
  <c r="H380" i="9" s="1"/>
  <c r="H381" i="9" a="1"/>
  <c r="H381" i="9" s="1"/>
  <c r="H382" i="9" a="1"/>
  <c r="H382" i="9" s="1"/>
  <c r="H383" i="9" a="1"/>
  <c r="H383" i="9" s="1"/>
  <c r="H384" i="9" a="1"/>
  <c r="H384" i="9" s="1"/>
  <c r="H385" i="9" a="1"/>
  <c r="H385" i="9" s="1"/>
  <c r="H386" i="9" a="1"/>
  <c r="H386" i="9" s="1"/>
  <c r="H387" i="9" a="1"/>
  <c r="H387" i="9" s="1"/>
  <c r="H388" i="9" a="1"/>
  <c r="H388" i="9" s="1"/>
  <c r="H389" i="9" a="1"/>
  <c r="H389" i="9" s="1"/>
  <c r="H390" i="9" a="1"/>
  <c r="H390" i="9" s="1"/>
  <c r="H391" i="9" a="1"/>
  <c r="H391" i="9" s="1"/>
  <c r="H392" i="9" a="1"/>
  <c r="H392" i="9" s="1"/>
  <c r="H393" i="9" a="1"/>
  <c r="H393" i="9" s="1"/>
  <c r="H394" i="9" a="1"/>
  <c r="H394" i="9" s="1"/>
  <c r="H395" i="9" a="1"/>
  <c r="H395" i="9" s="1"/>
  <c r="H396" i="9" a="1"/>
  <c r="H396" i="9" s="1"/>
  <c r="H397" i="9" a="1"/>
  <c r="H397" i="9" s="1"/>
  <c r="H398" i="9" a="1"/>
  <c r="H398" i="9" s="1"/>
  <c r="H399" i="9" a="1"/>
  <c r="H399" i="9" s="1"/>
  <c r="H400" i="9" a="1"/>
  <c r="H400" i="9" s="1"/>
  <c r="H401" i="9" a="1"/>
  <c r="H401" i="9" s="1"/>
  <c r="H402" i="9" a="1"/>
  <c r="H402" i="9" s="1"/>
  <c r="H403" i="9" a="1"/>
  <c r="H403" i="9" s="1"/>
  <c r="H404" i="9" a="1"/>
  <c r="H404" i="9" s="1"/>
  <c r="H405" i="9" a="1"/>
  <c r="H405" i="9" s="1"/>
  <c r="H406" i="9" a="1"/>
  <c r="H406" i="9" s="1"/>
  <c r="H407" i="9" a="1"/>
  <c r="H407" i="9" s="1"/>
  <c r="H408" i="9" a="1"/>
  <c r="H408" i="9" s="1"/>
  <c r="H409" i="9" a="1"/>
  <c r="H409" i="9" s="1"/>
  <c r="H410" i="9" a="1"/>
  <c r="H410" i="9" s="1"/>
  <c r="H411" i="9" a="1"/>
  <c r="H411" i="9" s="1"/>
  <c r="H412" i="9" a="1"/>
  <c r="H412" i="9" s="1"/>
  <c r="H413" i="9" a="1"/>
  <c r="H413" i="9" s="1"/>
  <c r="H414" i="9" a="1"/>
  <c r="H414" i="9" s="1"/>
  <c r="H415" i="9" a="1"/>
  <c r="H415" i="9" s="1"/>
  <c r="H416" i="9" a="1"/>
  <c r="H416" i="9" s="1"/>
  <c r="H417" i="9" a="1"/>
  <c r="H417" i="9" s="1"/>
  <c r="H418" i="9" a="1"/>
  <c r="H418" i="9" s="1"/>
  <c r="H419" i="9" a="1"/>
  <c r="H419" i="9" s="1"/>
  <c r="H420" i="9" a="1"/>
  <c r="H420" i="9" s="1"/>
  <c r="H421" i="9" a="1"/>
  <c r="H421" i="9" s="1"/>
  <c r="H422" i="9" a="1"/>
  <c r="H422" i="9" s="1"/>
  <c r="H423" i="9" a="1"/>
  <c r="H423" i="9" s="1"/>
  <c r="H424" i="9" a="1"/>
  <c r="H424" i="9" s="1"/>
  <c r="H425" i="9" a="1"/>
  <c r="H425" i="9" s="1"/>
  <c r="H426" i="9" a="1"/>
  <c r="H426" i="9" s="1"/>
  <c r="H427" i="9" a="1"/>
  <c r="H427" i="9" s="1"/>
  <c r="H428" i="9" a="1"/>
  <c r="H428" i="9" s="1"/>
  <c r="H429" i="9" a="1"/>
  <c r="H429" i="9" s="1"/>
  <c r="H430" i="9" a="1"/>
  <c r="H430" i="9" s="1"/>
  <c r="H431" i="9" a="1"/>
  <c r="H431" i="9" s="1"/>
  <c r="H432" i="9" a="1"/>
  <c r="H432" i="9" s="1"/>
  <c r="H433" i="9" a="1"/>
  <c r="H433" i="9" s="1"/>
  <c r="H434" i="9" a="1"/>
  <c r="H434" i="9" s="1"/>
  <c r="H435" i="9" a="1"/>
  <c r="H435" i="9" s="1"/>
  <c r="H436" i="9" a="1"/>
  <c r="H436" i="9" s="1"/>
  <c r="H437" i="9" a="1"/>
  <c r="H437" i="9" s="1"/>
  <c r="H438" i="9" a="1"/>
  <c r="H438" i="9" s="1"/>
  <c r="H439" i="9" a="1"/>
  <c r="H439" i="9" s="1"/>
  <c r="H440" i="9" a="1"/>
  <c r="H440" i="9" s="1"/>
  <c r="H441" i="9" a="1"/>
  <c r="H441" i="9" s="1"/>
  <c r="H442" i="9" a="1"/>
  <c r="H442" i="9" s="1"/>
  <c r="H443" i="9" a="1"/>
  <c r="H443" i="9" s="1"/>
  <c r="H444" i="9" a="1"/>
  <c r="H444" i="9" s="1"/>
  <c r="H445" i="9" a="1"/>
  <c r="H445" i="9" s="1"/>
  <c r="H446" i="9" a="1"/>
  <c r="H446" i="9" s="1"/>
  <c r="H447" i="9" a="1"/>
  <c r="H447" i="9" s="1"/>
  <c r="H448" i="9" a="1"/>
  <c r="H448" i="9" s="1"/>
  <c r="H449" i="9" a="1"/>
  <c r="H449" i="9" s="1"/>
  <c r="H450" i="9" a="1"/>
  <c r="H450" i="9" s="1"/>
  <c r="H451" i="9" a="1"/>
  <c r="H451" i="9" s="1"/>
  <c r="H452" i="9" a="1"/>
  <c r="H452" i="9" s="1"/>
  <c r="H453" i="9" a="1"/>
  <c r="H453" i="9" s="1"/>
  <c r="H454" i="9" a="1"/>
  <c r="H454" i="9" s="1"/>
  <c r="H455" i="9" a="1"/>
  <c r="H455" i="9" s="1"/>
  <c r="H456" i="9" a="1"/>
  <c r="H456" i="9" s="1"/>
  <c r="H457" i="9" a="1"/>
  <c r="H457" i="9" s="1"/>
  <c r="H458" i="9" a="1"/>
  <c r="H458" i="9" s="1"/>
  <c r="H459" i="9" a="1"/>
  <c r="H459" i="9" s="1"/>
  <c r="H460" i="9" a="1"/>
  <c r="H460" i="9" s="1"/>
  <c r="H461" i="9" a="1"/>
  <c r="H461" i="9" s="1"/>
  <c r="H462" i="9" a="1"/>
  <c r="H462" i="9" s="1"/>
  <c r="H463" i="9" a="1"/>
  <c r="H463" i="9" s="1"/>
  <c r="H464" i="9" a="1"/>
  <c r="H464" i="9" s="1"/>
  <c r="H465" i="9" a="1"/>
  <c r="H465" i="9" s="1"/>
  <c r="H466" i="9" a="1"/>
  <c r="H466" i="9" s="1"/>
  <c r="H467" i="9" a="1"/>
  <c r="H467" i="9" s="1"/>
  <c r="H468" i="9" a="1"/>
  <c r="H468" i="9" s="1"/>
  <c r="H469" i="9" a="1"/>
  <c r="H469" i="9" s="1"/>
  <c r="H470" i="9" a="1"/>
  <c r="H470" i="9" s="1"/>
  <c r="H471" i="9" a="1"/>
  <c r="H471" i="9" s="1"/>
  <c r="H472" i="9" a="1"/>
  <c r="H472" i="9" s="1"/>
  <c r="H473" i="9" a="1"/>
  <c r="H473" i="9" s="1"/>
  <c r="H474" i="9" a="1"/>
  <c r="H474" i="9" s="1"/>
  <c r="H475" i="9" a="1"/>
  <c r="H475" i="9" s="1"/>
  <c r="H476" i="9" a="1"/>
  <c r="H476" i="9" s="1"/>
  <c r="H477" i="9" a="1"/>
  <c r="H477" i="9" s="1"/>
  <c r="H478" i="9" a="1"/>
  <c r="H478" i="9" s="1"/>
  <c r="H479" i="9" a="1"/>
  <c r="H479" i="9" s="1"/>
  <c r="H480" i="9" a="1"/>
  <c r="H480" i="9" s="1"/>
  <c r="H481" i="9" a="1"/>
  <c r="H481" i="9" s="1"/>
  <c r="H482" i="9" a="1"/>
  <c r="H482" i="9" s="1"/>
  <c r="H483" i="9" a="1"/>
  <c r="H483" i="9" s="1"/>
  <c r="H484" i="9" a="1"/>
  <c r="H484" i="9" s="1"/>
  <c r="H485" i="9" a="1"/>
  <c r="H485" i="9" s="1"/>
  <c r="H486" i="9" a="1"/>
  <c r="H486" i="9" s="1"/>
  <c r="H487" i="9" a="1"/>
  <c r="H487" i="9" s="1"/>
  <c r="H488" i="9" a="1"/>
  <c r="H488" i="9" s="1"/>
  <c r="H489" i="9" a="1"/>
  <c r="H489" i="9" s="1"/>
  <c r="H490" i="9" a="1"/>
  <c r="H490" i="9" s="1"/>
  <c r="H491" i="9" a="1"/>
  <c r="H491" i="9" s="1"/>
  <c r="H492" i="9" a="1"/>
  <c r="H492" i="9" s="1"/>
  <c r="H493" i="9" a="1"/>
  <c r="H493" i="9" s="1"/>
  <c r="H494" i="9" a="1"/>
  <c r="H494" i="9" s="1"/>
  <c r="H495" i="9" a="1"/>
  <c r="H495" i="9" s="1"/>
  <c r="H496" i="9" a="1"/>
  <c r="H496" i="9" s="1"/>
  <c r="H497" i="9" a="1"/>
  <c r="H497" i="9" s="1"/>
  <c r="H498" i="9" a="1"/>
  <c r="H498" i="9" s="1"/>
  <c r="H499" i="9" a="1"/>
  <c r="H499" i="9" s="1"/>
  <c r="H500" i="9" a="1"/>
  <c r="H500" i="9" s="1"/>
  <c r="H501" i="9" a="1"/>
  <c r="H501" i="9" s="1"/>
  <c r="H502" i="9" a="1"/>
  <c r="H502" i="9" s="1"/>
  <c r="H503" i="9" a="1"/>
  <c r="H503" i="9" s="1"/>
  <c r="H504" i="9" a="1"/>
  <c r="H504" i="9" s="1"/>
  <c r="H505" i="9" a="1"/>
  <c r="H505" i="9" s="1"/>
  <c r="H506" i="9" a="1"/>
  <c r="H506" i="9" s="1"/>
  <c r="H507" i="9" a="1"/>
  <c r="H507" i="9" s="1"/>
  <c r="H508" i="9" a="1"/>
  <c r="H508" i="9" s="1"/>
  <c r="H509" i="9" a="1"/>
  <c r="H509" i="9" s="1"/>
  <c r="H510" i="9" a="1"/>
  <c r="H510" i="9" s="1"/>
  <c r="H511" i="9" a="1"/>
  <c r="H511" i="9" s="1"/>
  <c r="H512" i="9" a="1"/>
  <c r="H512" i="9" s="1"/>
  <c r="H513" i="9" a="1"/>
  <c r="H513" i="9" s="1"/>
  <c r="H514" i="9" a="1"/>
  <c r="H514" i="9" s="1"/>
  <c r="H515" i="9" a="1"/>
  <c r="H515" i="9" s="1"/>
  <c r="H516" i="9" a="1"/>
  <c r="H516" i="9" s="1"/>
  <c r="H517" i="9" a="1"/>
  <c r="H517" i="9" s="1"/>
  <c r="H518" i="9" a="1"/>
  <c r="H518" i="9" s="1"/>
  <c r="H519" i="9" a="1"/>
  <c r="H519" i="9" s="1"/>
  <c r="H520" i="9" a="1"/>
  <c r="H520" i="9" s="1"/>
  <c r="H521" i="9" a="1"/>
  <c r="H521" i="9" s="1"/>
  <c r="H522" i="9" a="1"/>
  <c r="H522" i="9" s="1"/>
  <c r="H523" i="9" a="1"/>
  <c r="H523" i="9" s="1"/>
  <c r="H524" i="9" a="1"/>
  <c r="H524" i="9" s="1"/>
  <c r="H525" i="9" a="1"/>
  <c r="H525" i="9" s="1"/>
  <c r="H526" i="9" a="1"/>
  <c r="H526" i="9" s="1"/>
  <c r="H527" i="9" a="1"/>
  <c r="H527" i="9" s="1"/>
  <c r="H528" i="9" a="1"/>
  <c r="H528" i="9" s="1"/>
  <c r="H529" i="9" a="1"/>
  <c r="H529" i="9" s="1"/>
  <c r="H530" i="9" a="1"/>
  <c r="H530" i="9" s="1"/>
  <c r="H531" i="9" a="1"/>
  <c r="H531" i="9" s="1"/>
  <c r="H532" i="9" a="1"/>
  <c r="H532" i="9" s="1"/>
  <c r="H533" i="9" a="1"/>
  <c r="H533" i="9" s="1"/>
  <c r="H534" i="9" a="1"/>
  <c r="H534" i="9" s="1"/>
  <c r="H535" i="9" a="1"/>
  <c r="H535" i="9" s="1"/>
  <c r="H536" i="9" a="1"/>
  <c r="H536" i="9" s="1"/>
  <c r="H537" i="9" a="1"/>
  <c r="H537" i="9" s="1"/>
  <c r="H538" i="9" a="1"/>
  <c r="H538" i="9" s="1"/>
  <c r="H539" i="9" a="1"/>
  <c r="H539" i="9" s="1"/>
  <c r="H540" i="9" a="1"/>
  <c r="H540" i="9" s="1"/>
  <c r="H541" i="9" a="1"/>
  <c r="H541" i="9" s="1"/>
  <c r="H542" i="9" a="1"/>
  <c r="H542" i="9" s="1"/>
  <c r="H543" i="9" a="1"/>
  <c r="H543" i="9" s="1"/>
  <c r="H544" i="9" a="1"/>
  <c r="H544" i="9" s="1"/>
  <c r="H545" i="9" a="1"/>
  <c r="H545" i="9" s="1"/>
  <c r="H546" i="9" a="1"/>
  <c r="H546" i="9" s="1"/>
  <c r="H547" i="9" a="1"/>
  <c r="H547" i="9" s="1"/>
  <c r="H548" i="9" a="1"/>
  <c r="H548" i="9" s="1"/>
  <c r="H549" i="9" a="1"/>
  <c r="H549" i="9" s="1"/>
  <c r="H550" i="9" a="1"/>
  <c r="H550" i="9" s="1"/>
  <c r="H551" i="9" a="1"/>
  <c r="H551" i="9" s="1"/>
  <c r="H552" i="9" a="1"/>
  <c r="H552" i="9" s="1"/>
  <c r="H553" i="9" a="1"/>
  <c r="H553" i="9" s="1"/>
  <c r="H554" i="9" a="1"/>
  <c r="H554" i="9" s="1"/>
  <c r="H555" i="9" a="1"/>
  <c r="H555" i="9" s="1"/>
  <c r="H556" i="9" a="1"/>
  <c r="H556" i="9" s="1"/>
  <c r="H557" i="9" a="1"/>
  <c r="H557" i="9" s="1"/>
  <c r="H558" i="9" a="1"/>
  <c r="H558" i="9" s="1"/>
  <c r="H559" i="9" a="1"/>
  <c r="H559" i="9" s="1"/>
  <c r="H560" i="9" a="1"/>
  <c r="H560" i="9" s="1"/>
  <c r="H561" i="9" a="1"/>
  <c r="H561" i="9" s="1"/>
  <c r="H562" i="9" a="1"/>
  <c r="H562" i="9" s="1"/>
  <c r="H563" i="9" a="1"/>
  <c r="H563" i="9" s="1"/>
  <c r="H564" i="9" a="1"/>
  <c r="H564" i="9" s="1"/>
  <c r="H565" i="9" a="1"/>
  <c r="H565" i="9" s="1"/>
  <c r="H566" i="9" a="1"/>
  <c r="H566" i="9" s="1"/>
  <c r="H567" i="9" a="1"/>
  <c r="H567" i="9" s="1"/>
  <c r="H568" i="9" a="1"/>
  <c r="H568" i="9" s="1"/>
  <c r="H569" i="9" a="1"/>
  <c r="H569" i="9" s="1"/>
  <c r="H570" i="9" a="1"/>
  <c r="H570" i="9" s="1"/>
  <c r="H571" i="9" a="1"/>
  <c r="H571" i="9" s="1"/>
  <c r="H572" i="9" a="1"/>
  <c r="H572" i="9" s="1"/>
  <c r="H573" i="9" a="1"/>
  <c r="H573" i="9" s="1"/>
  <c r="H574" i="9" a="1"/>
  <c r="H574" i="9" s="1"/>
  <c r="H575" i="9" a="1"/>
  <c r="H575" i="9" s="1"/>
  <c r="H576" i="9" a="1"/>
  <c r="H576" i="9" s="1"/>
  <c r="H577" i="9" a="1"/>
  <c r="H577" i="9" s="1"/>
  <c r="H578" i="9" a="1"/>
  <c r="H578" i="9" s="1"/>
  <c r="H579" i="9" a="1"/>
  <c r="H579" i="9" s="1"/>
  <c r="H580" i="9" a="1"/>
  <c r="H580" i="9" s="1"/>
  <c r="H581" i="9" a="1"/>
  <c r="H581" i="9" s="1"/>
  <c r="H582" i="9" a="1"/>
  <c r="H582" i="9" s="1"/>
  <c r="H583" i="9" a="1"/>
  <c r="H583" i="9" s="1"/>
  <c r="H584" i="9" a="1"/>
  <c r="H584" i="9" s="1"/>
  <c r="H585" i="9" a="1"/>
  <c r="H585" i="9" s="1"/>
  <c r="H586" i="9" a="1"/>
  <c r="H586" i="9" s="1"/>
  <c r="H587" i="9" a="1"/>
  <c r="H587" i="9" s="1"/>
  <c r="H588" i="9" a="1"/>
  <c r="H588" i="9" s="1"/>
  <c r="H589" i="9" a="1"/>
  <c r="H589" i="9" s="1"/>
  <c r="H590" i="9" a="1"/>
  <c r="H590" i="9" s="1"/>
  <c r="H591" i="9" a="1"/>
  <c r="H591" i="9" s="1"/>
  <c r="H592" i="9" a="1"/>
  <c r="H592" i="9" s="1"/>
  <c r="H593" i="9" a="1"/>
  <c r="H593" i="9" s="1"/>
  <c r="H594" i="9" a="1"/>
  <c r="H594" i="9" s="1"/>
  <c r="H595" i="9" a="1"/>
  <c r="H595" i="9" s="1"/>
  <c r="H596" i="9" a="1"/>
  <c r="H596" i="9" s="1"/>
  <c r="H597" i="9" a="1"/>
  <c r="H597" i="9" s="1"/>
  <c r="H598" i="9" a="1"/>
  <c r="H598" i="9" s="1"/>
  <c r="H599" i="9" a="1"/>
  <c r="H599" i="9" s="1"/>
  <c r="H600" i="9" a="1"/>
  <c r="H600" i="9" s="1"/>
  <c r="H601" i="9" a="1"/>
  <c r="H601" i="9" s="1"/>
  <c r="H602" i="9" a="1"/>
  <c r="H602" i="9" s="1"/>
  <c r="H603" i="9" a="1"/>
  <c r="H603" i="9" s="1"/>
  <c r="H604" i="9" a="1"/>
  <c r="H604" i="9" s="1"/>
  <c r="H605" i="9" a="1"/>
  <c r="H605" i="9" s="1"/>
  <c r="H606" i="9" a="1"/>
  <c r="H606" i="9" s="1"/>
  <c r="H607" i="9" a="1"/>
  <c r="H607" i="9" s="1"/>
  <c r="H608" i="9" a="1"/>
  <c r="H608" i="9" s="1"/>
  <c r="H609" i="9" a="1"/>
  <c r="H609" i="9" s="1"/>
  <c r="H610" i="9" a="1"/>
  <c r="H610" i="9" s="1"/>
  <c r="H611" i="9" a="1"/>
  <c r="H611" i="9"/>
  <c r="H612" i="9" a="1"/>
  <c r="H612" i="9" s="1"/>
  <c r="H613" i="9" a="1"/>
  <c r="H613" i="9" s="1"/>
  <c r="H614" i="9" a="1"/>
  <c r="H614" i="9" s="1"/>
  <c r="H615" i="9" a="1"/>
  <c r="H615" i="9" s="1"/>
  <c r="H616" i="9" a="1"/>
  <c r="H616" i="9" s="1"/>
  <c r="H617" i="9" a="1"/>
  <c r="H617" i="9" s="1"/>
  <c r="H618" i="9" a="1"/>
  <c r="H618" i="9" s="1"/>
  <c r="H619" i="9" a="1"/>
  <c r="H619" i="9" s="1"/>
  <c r="H620" i="9" a="1"/>
  <c r="H620" i="9" s="1"/>
  <c r="H621" i="9" a="1"/>
  <c r="H621" i="9" s="1"/>
  <c r="H622" i="9" a="1"/>
  <c r="H622" i="9" s="1"/>
  <c r="H623" i="9" a="1"/>
  <c r="H623" i="9" s="1"/>
  <c r="H624" i="9" a="1"/>
  <c r="H624" i="9" s="1"/>
  <c r="H625" i="9" a="1"/>
  <c r="H625" i="9" s="1"/>
  <c r="H626" i="9" a="1"/>
  <c r="H626" i="9" s="1"/>
  <c r="H627" i="9" a="1"/>
  <c r="H627" i="9" s="1"/>
  <c r="H628" i="9" a="1"/>
  <c r="H628" i="9" s="1"/>
  <c r="H629" i="9" a="1"/>
  <c r="H629" i="9" s="1"/>
  <c r="H630" i="9" a="1"/>
  <c r="H630" i="9" s="1"/>
  <c r="H631" i="9" a="1"/>
  <c r="H631" i="9" s="1"/>
  <c r="H632" i="9" a="1"/>
  <c r="H632" i="9" s="1"/>
  <c r="H633" i="9" a="1"/>
  <c r="H633" i="9" s="1"/>
  <c r="H634" i="9" a="1"/>
  <c r="H634" i="9" s="1"/>
  <c r="H635" i="9" a="1"/>
  <c r="H635" i="9" s="1"/>
  <c r="H636" i="9" a="1"/>
  <c r="H636" i="9" s="1"/>
  <c r="H637" i="9" a="1"/>
  <c r="H637" i="9" s="1"/>
  <c r="H638" i="9" a="1"/>
  <c r="H638" i="9" s="1"/>
  <c r="H639" i="9" a="1"/>
  <c r="H639" i="9" s="1"/>
  <c r="H640" i="9" a="1"/>
  <c r="H640" i="9" s="1"/>
  <c r="H641" i="9" a="1"/>
  <c r="H641" i="9" s="1"/>
  <c r="H642" i="9" a="1"/>
  <c r="H642" i="9" s="1"/>
  <c r="H643" i="9" a="1"/>
  <c r="H643" i="9" s="1"/>
  <c r="H644" i="9" a="1"/>
  <c r="H644" i="9" s="1"/>
  <c r="H645" i="9" a="1"/>
  <c r="H645" i="9" s="1"/>
  <c r="H646" i="9" a="1"/>
  <c r="H646" i="9" s="1"/>
  <c r="H647" i="9" a="1"/>
  <c r="H647" i="9" s="1"/>
  <c r="H648" i="9" a="1"/>
  <c r="H648" i="9" s="1"/>
  <c r="H649" i="9" a="1"/>
  <c r="H649" i="9" s="1"/>
  <c r="H650" i="9" a="1"/>
  <c r="H650" i="9" s="1"/>
  <c r="H651" i="9" a="1"/>
  <c r="H651" i="9" s="1"/>
  <c r="H652" i="9" a="1"/>
  <c r="H652" i="9" s="1"/>
  <c r="H653" i="9" a="1"/>
  <c r="H653" i="9" s="1"/>
  <c r="H654" i="9" a="1"/>
  <c r="H654" i="9" s="1"/>
  <c r="H655" i="9" a="1"/>
  <c r="H655" i="9" s="1"/>
  <c r="H656" i="9" a="1"/>
  <c r="H656" i="9" s="1"/>
  <c r="H657" i="9" a="1"/>
  <c r="H657" i="9" s="1"/>
  <c r="H658" i="9" a="1"/>
  <c r="H658" i="9" s="1"/>
  <c r="H659" i="9" a="1"/>
  <c r="H659" i="9" s="1"/>
  <c r="H660" i="9" a="1"/>
  <c r="H660" i="9" s="1"/>
  <c r="H661" i="9" a="1"/>
  <c r="H661" i="9" s="1"/>
  <c r="H662" i="9" a="1"/>
  <c r="H662" i="9" s="1"/>
  <c r="H663" i="9" a="1"/>
  <c r="H663" i="9" s="1"/>
  <c r="H664" i="9" a="1"/>
  <c r="H664" i="9" s="1"/>
  <c r="H665" i="9" a="1"/>
  <c r="H665" i="9" s="1"/>
  <c r="H666" i="9" a="1"/>
  <c r="H666" i="9" s="1"/>
  <c r="H667" i="9" a="1"/>
  <c r="H667" i="9" s="1"/>
  <c r="H668" i="9" a="1"/>
  <c r="H668" i="9" s="1"/>
  <c r="H669" i="9" a="1"/>
  <c r="H669" i="9" s="1"/>
  <c r="H670" i="9" a="1"/>
  <c r="H670" i="9" s="1"/>
  <c r="H671" i="9" a="1"/>
  <c r="H671" i="9" s="1"/>
  <c r="H672" i="9" a="1"/>
  <c r="H672" i="9" s="1"/>
  <c r="H673" i="9" a="1"/>
  <c r="H673" i="9" s="1"/>
  <c r="H674" i="9" a="1"/>
  <c r="H674" i="9" s="1"/>
  <c r="H675" i="9" a="1"/>
  <c r="H675" i="9" s="1"/>
  <c r="H676" i="9" a="1"/>
  <c r="H676" i="9" s="1"/>
  <c r="H677" i="9" a="1"/>
  <c r="H677" i="9" s="1"/>
  <c r="H678" i="9" a="1"/>
  <c r="H678" i="9" s="1"/>
  <c r="H679" i="9" a="1"/>
  <c r="H679" i="9" s="1"/>
  <c r="H680" i="9" a="1"/>
  <c r="H680" i="9" s="1"/>
  <c r="H681" i="9" a="1"/>
  <c r="H681" i="9" s="1"/>
  <c r="H682" i="9" a="1"/>
  <c r="H682" i="9" s="1"/>
  <c r="H683" i="9" a="1"/>
  <c r="H683" i="9" s="1"/>
  <c r="H684" i="9" a="1"/>
  <c r="H684" i="9" s="1"/>
  <c r="H685" i="9" a="1"/>
  <c r="H685" i="9" s="1"/>
  <c r="H686" i="9" a="1"/>
  <c r="H686" i="9" s="1"/>
  <c r="H687" i="9" a="1"/>
  <c r="H687" i="9" s="1"/>
  <c r="H688" i="9" a="1"/>
  <c r="H688" i="9" s="1"/>
  <c r="H689" i="9" a="1"/>
  <c r="H689" i="9" s="1"/>
  <c r="H690" i="9" a="1"/>
  <c r="H690" i="9" s="1"/>
  <c r="H691" i="9" a="1"/>
  <c r="H691" i="9" s="1"/>
  <c r="H692" i="9" a="1"/>
  <c r="H692" i="9" s="1"/>
  <c r="H693" i="9" a="1"/>
  <c r="H693" i="9" s="1"/>
  <c r="H694" i="9" a="1"/>
  <c r="H694" i="9" s="1"/>
  <c r="H695" i="9" a="1"/>
  <c r="H695" i="9" s="1"/>
  <c r="H696" i="9" a="1"/>
  <c r="H696" i="9" s="1"/>
  <c r="H697" i="9" a="1"/>
  <c r="H697" i="9" s="1"/>
  <c r="H698" i="9" a="1"/>
  <c r="H698" i="9" s="1"/>
  <c r="H699" i="9" a="1"/>
  <c r="H699" i="9" s="1"/>
  <c r="H700" i="9" a="1"/>
  <c r="H700" i="9" s="1"/>
  <c r="H701" i="9" a="1"/>
  <c r="H701" i="9" s="1"/>
  <c r="H702" i="9" a="1"/>
  <c r="H702" i="9" s="1"/>
  <c r="H703" i="9" a="1"/>
  <c r="H703" i="9" s="1"/>
  <c r="H704" i="9" a="1"/>
  <c r="H704" i="9" s="1"/>
  <c r="H705" i="9" a="1"/>
  <c r="H705" i="9" s="1"/>
  <c r="H706" i="9" a="1"/>
  <c r="H706" i="9" s="1"/>
  <c r="H707" i="9" a="1"/>
  <c r="H707" i="9" s="1"/>
  <c r="H708" i="9" a="1"/>
  <c r="H708" i="9" s="1"/>
  <c r="H709" i="9" a="1"/>
  <c r="H709" i="9" s="1"/>
  <c r="H710" i="9" a="1"/>
  <c r="H710" i="9" s="1"/>
  <c r="H711" i="9" a="1"/>
  <c r="H711" i="9" s="1"/>
  <c r="H712" i="9" a="1"/>
  <c r="H712" i="9" s="1"/>
  <c r="H713" i="9" a="1"/>
  <c r="H713" i="9" s="1"/>
  <c r="H714" i="9" a="1"/>
  <c r="H714" i="9" s="1"/>
  <c r="H715" i="9" a="1"/>
  <c r="H715" i="9" s="1"/>
  <c r="H716" i="9" a="1"/>
  <c r="H716" i="9" s="1"/>
  <c r="H717" i="9" a="1"/>
  <c r="H717" i="9" s="1"/>
  <c r="H718" i="9" a="1"/>
  <c r="H718" i="9" s="1"/>
  <c r="H719" i="9" a="1"/>
  <c r="H719" i="9" s="1"/>
  <c r="H720" i="9" a="1"/>
  <c r="H720" i="9" s="1"/>
  <c r="H721" i="9" a="1"/>
  <c r="H721" i="9" s="1"/>
  <c r="H722" i="9" a="1"/>
  <c r="H722" i="9" s="1"/>
  <c r="H723" i="9" a="1"/>
  <c r="H723" i="9" s="1"/>
  <c r="H724" i="9" a="1"/>
  <c r="H724" i="9" s="1"/>
  <c r="H725" i="9" a="1"/>
  <c r="H725" i="9" s="1"/>
  <c r="H726" i="9" a="1"/>
  <c r="H726" i="9" s="1"/>
  <c r="H727" i="9" a="1"/>
  <c r="H727" i="9" s="1"/>
  <c r="H728" i="9" a="1"/>
  <c r="H728" i="9" s="1"/>
  <c r="H729" i="9" a="1"/>
  <c r="H729" i="9" s="1"/>
  <c r="H730" i="9" a="1"/>
  <c r="H730" i="9" s="1"/>
  <c r="H731" i="9" a="1"/>
  <c r="H731" i="9" s="1"/>
  <c r="H732" i="9" a="1"/>
  <c r="H732" i="9" s="1"/>
  <c r="H733" i="9" a="1"/>
  <c r="H733" i="9" s="1"/>
  <c r="H734" i="9" a="1"/>
  <c r="H734" i="9" s="1"/>
  <c r="H735" i="9" a="1"/>
  <c r="H735" i="9" s="1"/>
  <c r="H736" i="9" a="1"/>
  <c r="H736" i="9" s="1"/>
  <c r="H737" i="9" a="1"/>
  <c r="H737" i="9" s="1"/>
  <c r="H738" i="9" a="1"/>
  <c r="H738" i="9" s="1"/>
  <c r="H739" i="9" a="1"/>
  <c r="H739" i="9" s="1"/>
  <c r="H740" i="9" a="1"/>
  <c r="H740" i="9" s="1"/>
  <c r="H741" i="9" a="1"/>
  <c r="H741" i="9" s="1"/>
  <c r="H742" i="9" a="1"/>
  <c r="H742" i="9" s="1"/>
  <c r="H743" i="9" a="1"/>
  <c r="H743" i="9" s="1"/>
  <c r="H744" i="9" a="1"/>
  <c r="H744" i="9" s="1"/>
  <c r="H745" i="9" a="1"/>
  <c r="H745" i="9" s="1"/>
  <c r="H746" i="9" a="1"/>
  <c r="H746" i="9" s="1"/>
  <c r="H747" i="9" a="1"/>
  <c r="H747" i="9" s="1"/>
  <c r="H748" i="9" a="1"/>
  <c r="H748" i="9" s="1"/>
  <c r="H749" i="9" a="1"/>
  <c r="H749" i="9" s="1"/>
  <c r="H750" i="9" a="1"/>
  <c r="H750" i="9" s="1"/>
  <c r="H751" i="9" a="1"/>
  <c r="H751" i="9" s="1"/>
  <c r="H752" i="9" a="1"/>
  <c r="H752" i="9" s="1"/>
  <c r="H753" i="9" a="1"/>
  <c r="H753" i="9" s="1"/>
  <c r="H754" i="9" a="1"/>
  <c r="H754" i="9" s="1"/>
  <c r="H755" i="9" a="1"/>
  <c r="H755" i="9" s="1"/>
  <c r="H756" i="9" a="1"/>
  <c r="H756" i="9" s="1"/>
  <c r="H757" i="9" a="1"/>
  <c r="H757" i="9" s="1"/>
  <c r="H758" i="9" a="1"/>
  <c r="H758" i="9" s="1"/>
  <c r="H759" i="9" a="1"/>
  <c r="H759" i="9" s="1"/>
  <c r="H760" i="9" a="1"/>
  <c r="H760" i="9" s="1"/>
  <c r="H761" i="9" a="1"/>
  <c r="H761" i="9" s="1"/>
  <c r="H762" i="9" a="1"/>
  <c r="H762" i="9" s="1"/>
  <c r="H763" i="9" a="1"/>
  <c r="H763" i="9" s="1"/>
  <c r="H764" i="9" a="1"/>
  <c r="H764" i="9" s="1"/>
  <c r="H765" i="9" a="1"/>
  <c r="H765" i="9" s="1"/>
  <c r="H766" i="9" a="1"/>
  <c r="H766" i="9" s="1"/>
  <c r="H767" i="9" a="1"/>
  <c r="H767" i="9" s="1"/>
  <c r="H768" i="9" a="1"/>
  <c r="H768" i="9" s="1"/>
  <c r="H769" i="9" a="1"/>
  <c r="H769" i="9" s="1"/>
  <c r="H770" i="9" a="1"/>
  <c r="H770" i="9" s="1"/>
  <c r="H771" i="9" a="1"/>
  <c r="H771" i="9" s="1"/>
  <c r="H772" i="9" a="1"/>
  <c r="H772" i="9" s="1"/>
  <c r="H773" i="9" a="1"/>
  <c r="H773" i="9" s="1"/>
  <c r="H774" i="9" a="1"/>
  <c r="H774" i="9" s="1"/>
  <c r="H775" i="9" a="1"/>
  <c r="H775" i="9" s="1"/>
  <c r="H776" i="9" a="1"/>
  <c r="H776" i="9" s="1"/>
  <c r="H777" i="9" a="1"/>
  <c r="H777" i="9" s="1"/>
  <c r="H778" i="9" a="1"/>
  <c r="H778" i="9" s="1"/>
  <c r="H779" i="9" a="1"/>
  <c r="H779" i="9" s="1"/>
  <c r="H780" i="9" a="1"/>
  <c r="H780" i="9" s="1"/>
  <c r="H781" i="9" a="1"/>
  <c r="H781" i="9" s="1"/>
  <c r="H782" i="9" a="1"/>
  <c r="H782" i="9" s="1"/>
  <c r="H783" i="9" a="1"/>
  <c r="H783" i="9" s="1"/>
  <c r="H784" i="9" a="1"/>
  <c r="H784" i="9" s="1"/>
  <c r="H785" i="9" a="1"/>
  <c r="H785" i="9" s="1"/>
  <c r="H786" i="9" a="1"/>
  <c r="H786" i="9" s="1"/>
  <c r="H787" i="9" a="1"/>
  <c r="H787" i="9" s="1"/>
  <c r="H788" i="9" a="1"/>
  <c r="H788" i="9" s="1"/>
  <c r="H789" i="9" a="1"/>
  <c r="H789" i="9" s="1"/>
  <c r="H790" i="9" a="1"/>
  <c r="H790" i="9" s="1"/>
  <c r="H791" i="9" a="1"/>
  <c r="H791" i="9" s="1"/>
  <c r="H792" i="9" a="1"/>
  <c r="H792" i="9" s="1"/>
  <c r="H793" i="9" a="1"/>
  <c r="H793" i="9" s="1"/>
  <c r="H794" i="9" a="1"/>
  <c r="H794" i="9" s="1"/>
  <c r="H795" i="9" a="1"/>
  <c r="H795" i="9" s="1"/>
  <c r="H796" i="9" a="1"/>
  <c r="H796" i="9" s="1"/>
  <c r="H797" i="9" a="1"/>
  <c r="H797" i="9" s="1"/>
  <c r="H798" i="9" a="1"/>
  <c r="H798" i="9" s="1"/>
  <c r="H799" i="9" a="1"/>
  <c r="H799" i="9" s="1"/>
  <c r="H800" i="9" a="1"/>
  <c r="H800" i="9" s="1"/>
  <c r="H801" i="9" a="1"/>
  <c r="H801" i="9" s="1"/>
  <c r="H802" i="9" a="1"/>
  <c r="H802" i="9" s="1"/>
  <c r="H803" i="9" a="1"/>
  <c r="H803" i="9" s="1"/>
  <c r="H804" i="9" a="1"/>
  <c r="H804" i="9" s="1"/>
  <c r="H805" i="9" a="1"/>
  <c r="H805" i="9" s="1"/>
  <c r="H806" i="9" a="1"/>
  <c r="H806" i="9" s="1"/>
  <c r="H807" i="9" a="1"/>
  <c r="H807" i="9" s="1"/>
  <c r="H808" i="9" a="1"/>
  <c r="H808" i="9" s="1"/>
  <c r="H809" i="9" a="1"/>
  <c r="H809" i="9" s="1"/>
  <c r="H810" i="9" a="1"/>
  <c r="H810" i="9" s="1"/>
  <c r="H811" i="9" a="1"/>
  <c r="H811" i="9" s="1"/>
  <c r="H812" i="9" a="1"/>
  <c r="H812" i="9" s="1"/>
  <c r="H813" i="9" a="1"/>
  <c r="H813" i="9" s="1"/>
  <c r="H814" i="9" a="1"/>
  <c r="H814" i="9" s="1"/>
  <c r="H815" i="9" a="1"/>
  <c r="H815" i="9" s="1"/>
  <c r="H816" i="9" a="1"/>
  <c r="H816" i="9" s="1"/>
  <c r="H817" i="9" a="1"/>
  <c r="H817" i="9" s="1"/>
  <c r="H818" i="9" a="1"/>
  <c r="H818" i="9" s="1"/>
  <c r="H819" i="9" a="1"/>
  <c r="H819" i="9" s="1"/>
  <c r="H820" i="9" a="1"/>
  <c r="H820" i="9" s="1"/>
  <c r="H821" i="9" a="1"/>
  <c r="H821" i="9" s="1"/>
  <c r="H822" i="9" a="1"/>
  <c r="H822" i="9" s="1"/>
  <c r="H823" i="9" a="1"/>
  <c r="H823" i="9"/>
  <c r="H824" i="9" a="1"/>
  <c r="H824" i="9" s="1"/>
  <c r="H825" i="9" a="1"/>
  <c r="H825" i="9" s="1"/>
  <c r="H826" i="9" a="1"/>
  <c r="H826" i="9" s="1"/>
  <c r="H827" i="9" a="1"/>
  <c r="H827" i="9" s="1"/>
  <c r="H828" i="9" a="1"/>
  <c r="H828" i="9" s="1"/>
  <c r="H829" i="9" a="1"/>
  <c r="H829" i="9" s="1"/>
  <c r="H830" i="9" a="1"/>
  <c r="H830" i="9" s="1"/>
  <c r="H831" i="9" a="1"/>
  <c r="H831" i="9" s="1"/>
  <c r="H832" i="9" a="1"/>
  <c r="H832" i="9" s="1"/>
  <c r="H833" i="9" a="1"/>
  <c r="H833" i="9" s="1"/>
  <c r="H834" i="9" a="1"/>
  <c r="H834" i="9" s="1"/>
  <c r="H835" i="9" a="1"/>
  <c r="H835" i="9" s="1"/>
  <c r="H836" i="9" a="1"/>
  <c r="H836" i="9" s="1"/>
  <c r="H837" i="9" a="1"/>
  <c r="H837" i="9" s="1"/>
  <c r="H838" i="9" a="1"/>
  <c r="H838" i="9" s="1"/>
  <c r="H839" i="9" a="1"/>
  <c r="H839" i="9" s="1"/>
  <c r="H840" i="9" a="1"/>
  <c r="H840" i="9" s="1"/>
  <c r="H841" i="9" a="1"/>
  <c r="H841" i="9" s="1"/>
  <c r="H842" i="9" a="1"/>
  <c r="H842" i="9" s="1"/>
  <c r="H843" i="9" a="1"/>
  <c r="H843" i="9" s="1"/>
  <c r="H844" i="9" a="1"/>
  <c r="H844" i="9" s="1"/>
  <c r="H845" i="9" a="1"/>
  <c r="H845" i="9" s="1"/>
  <c r="H846" i="9" a="1"/>
  <c r="H846" i="9" s="1"/>
  <c r="H847" i="9" a="1"/>
  <c r="H847" i="9" s="1"/>
  <c r="H848" i="9" a="1"/>
  <c r="H848" i="9" s="1"/>
  <c r="H849" i="9" a="1"/>
  <c r="H849" i="9" s="1"/>
  <c r="H850" i="9" a="1"/>
  <c r="H850" i="9" s="1"/>
  <c r="H851" i="9" a="1"/>
  <c r="H851" i="9" s="1"/>
  <c r="H852" i="9" a="1"/>
  <c r="H852" i="9" s="1"/>
  <c r="H853" i="9" a="1"/>
  <c r="H853" i="9" s="1"/>
  <c r="H854" i="9" a="1"/>
  <c r="H854" i="9" s="1"/>
  <c r="H855" i="9" a="1"/>
  <c r="H855" i="9" s="1"/>
  <c r="H856" i="9" a="1"/>
  <c r="H856" i="9" s="1"/>
  <c r="H857" i="9" a="1"/>
  <c r="H857" i="9" s="1"/>
  <c r="H858" i="9" a="1"/>
  <c r="H858" i="9" s="1"/>
  <c r="H859" i="9" a="1"/>
  <c r="H859" i="9" s="1"/>
  <c r="H860" i="9" a="1"/>
  <c r="H860" i="9" s="1"/>
  <c r="H861" i="9" a="1"/>
  <c r="H861" i="9" s="1"/>
  <c r="H862" i="9" a="1"/>
  <c r="H862" i="9" s="1"/>
  <c r="H863" i="9" a="1"/>
  <c r="H863" i="9" s="1"/>
  <c r="H864" i="9" a="1"/>
  <c r="H864" i="9" s="1"/>
  <c r="H865" i="9" a="1"/>
  <c r="H865" i="9" s="1"/>
  <c r="H866" i="9" a="1"/>
  <c r="H866" i="9" s="1"/>
  <c r="H867" i="9" a="1"/>
  <c r="H867" i="9" s="1"/>
  <c r="H868" i="9" a="1"/>
  <c r="H868" i="9" s="1"/>
  <c r="H869" i="9" a="1"/>
  <c r="H869" i="9" s="1"/>
  <c r="H870" i="9" a="1"/>
  <c r="H870" i="9" s="1"/>
  <c r="H871" i="9" a="1"/>
  <c r="H871" i="9" s="1"/>
  <c r="H872" i="9" a="1"/>
  <c r="H872" i="9" s="1"/>
  <c r="H873" i="9" a="1"/>
  <c r="H873" i="9" s="1"/>
  <c r="H874" i="9" a="1"/>
  <c r="H874" i="9" s="1"/>
  <c r="H875" i="9" a="1"/>
  <c r="H875" i="9" s="1"/>
  <c r="H876" i="9" a="1"/>
  <c r="H876" i="9" s="1"/>
  <c r="H877" i="9" a="1"/>
  <c r="H877" i="9" s="1"/>
  <c r="H878" i="9" a="1"/>
  <c r="H878" i="9" s="1"/>
  <c r="H879" i="9" a="1"/>
  <c r="H879" i="9" s="1"/>
  <c r="H880" i="9" a="1"/>
  <c r="H880" i="9" s="1"/>
  <c r="H881" i="9" a="1"/>
  <c r="H881" i="9" s="1"/>
  <c r="H882" i="9" a="1"/>
  <c r="H882" i="9" s="1"/>
  <c r="H883" i="9" a="1"/>
  <c r="H883" i="9" s="1"/>
  <c r="H884" i="9" a="1"/>
  <c r="H884" i="9" s="1"/>
  <c r="H885" i="9" a="1"/>
  <c r="H885" i="9" s="1"/>
  <c r="H886" i="9" a="1"/>
  <c r="H886" i="9" s="1"/>
  <c r="H887" i="9" a="1"/>
  <c r="H887" i="9" s="1"/>
  <c r="H888" i="9" a="1"/>
  <c r="H888" i="9" s="1"/>
  <c r="H889" i="9" a="1"/>
  <c r="H889" i="9" s="1"/>
  <c r="H890" i="9" a="1"/>
  <c r="H890" i="9" s="1"/>
  <c r="H891" i="9" a="1"/>
  <c r="H891" i="9" s="1"/>
  <c r="H892" i="9" a="1"/>
  <c r="H892" i="9" s="1"/>
  <c r="H893" i="9" a="1"/>
  <c r="H893" i="9" s="1"/>
  <c r="H894" i="9" a="1"/>
  <c r="H894" i="9" s="1"/>
  <c r="H895" i="9" a="1"/>
  <c r="H895" i="9" s="1"/>
  <c r="H896" i="9" a="1"/>
  <c r="H896" i="9" s="1"/>
  <c r="H897" i="9" a="1"/>
  <c r="H897" i="9" s="1"/>
  <c r="H898" i="9" a="1"/>
  <c r="H898" i="9" s="1"/>
  <c r="H899" i="9" a="1"/>
  <c r="H899" i="9" s="1"/>
  <c r="H900" i="9" a="1"/>
  <c r="H900" i="9" s="1"/>
  <c r="H901" i="9" a="1"/>
  <c r="H901" i="9" s="1"/>
  <c r="H902" i="9" a="1"/>
  <c r="H902" i="9" s="1"/>
  <c r="H903" i="9" a="1"/>
  <c r="H903" i="9" s="1"/>
  <c r="H904" i="9" a="1"/>
  <c r="H904" i="9" s="1"/>
  <c r="H905" i="9" a="1"/>
  <c r="H905" i="9" s="1"/>
  <c r="H906" i="9" a="1"/>
  <c r="H906" i="9" s="1"/>
  <c r="H907" i="9" a="1"/>
  <c r="H907" i="9" s="1"/>
  <c r="H908" i="9" a="1"/>
  <c r="H908" i="9" s="1"/>
  <c r="H909" i="9" a="1"/>
  <c r="H909" i="9" s="1"/>
  <c r="H910" i="9" a="1"/>
  <c r="H910" i="9" s="1"/>
  <c r="H911" i="9" a="1"/>
  <c r="H911" i="9" s="1"/>
  <c r="H912" i="9" a="1"/>
  <c r="H912" i="9" s="1"/>
  <c r="H913" i="9" a="1"/>
  <c r="H913" i="9" s="1"/>
  <c r="H914" i="9" a="1"/>
  <c r="H914" i="9" s="1"/>
  <c r="H915" i="9" a="1"/>
  <c r="H915" i="9" s="1"/>
  <c r="H916" i="9" a="1"/>
  <c r="H916" i="9" s="1"/>
  <c r="H917" i="9" a="1"/>
  <c r="H917" i="9" s="1"/>
  <c r="H918" i="9" a="1"/>
  <c r="H918" i="9" s="1"/>
  <c r="H919" i="9" a="1"/>
  <c r="H919" i="9" s="1"/>
  <c r="H920" i="9" a="1"/>
  <c r="H920" i="9" s="1"/>
  <c r="H921" i="9" a="1"/>
  <c r="H921" i="9" s="1"/>
  <c r="H922" i="9" a="1"/>
  <c r="H922" i="9" s="1"/>
  <c r="H923" i="9" a="1"/>
  <c r="H923" i="9" s="1"/>
  <c r="H924" i="9" a="1"/>
  <c r="H924" i="9" s="1"/>
  <c r="H925" i="9" a="1"/>
  <c r="H925" i="9" s="1"/>
  <c r="H926" i="9" a="1"/>
  <c r="H926" i="9" s="1"/>
  <c r="H927" i="9" a="1"/>
  <c r="H927" i="9" s="1"/>
  <c r="H928" i="9" a="1"/>
  <c r="H928" i="9" s="1"/>
  <c r="H929" i="9" a="1"/>
  <c r="H929" i="9" s="1"/>
  <c r="H930" i="9" a="1"/>
  <c r="H930" i="9" s="1"/>
  <c r="H931" i="9" a="1"/>
  <c r="H931" i="9" s="1"/>
  <c r="H932" i="9" a="1"/>
  <c r="H932" i="9" s="1"/>
  <c r="H933" i="9" a="1"/>
  <c r="H933" i="9" s="1"/>
  <c r="H934" i="9" a="1"/>
  <c r="H934" i="9" s="1"/>
  <c r="H935" i="9" a="1"/>
  <c r="H935" i="9" s="1"/>
  <c r="H936" i="9" a="1"/>
  <c r="H936" i="9" s="1"/>
  <c r="H937" i="9" a="1"/>
  <c r="H937" i="9" s="1"/>
  <c r="H938" i="9" a="1"/>
  <c r="H938" i="9" s="1"/>
  <c r="H939" i="9" a="1"/>
  <c r="H939" i="9" s="1"/>
  <c r="H940" i="9" a="1"/>
  <c r="H940" i="9" s="1"/>
  <c r="H941" i="9" a="1"/>
  <c r="H941" i="9" s="1"/>
  <c r="H942" i="9" a="1"/>
  <c r="H942" i="9" s="1"/>
  <c r="H943" i="9" a="1"/>
  <c r="H943" i="9" s="1"/>
  <c r="H944" i="9" a="1"/>
  <c r="H944" i="9" s="1"/>
  <c r="H945" i="9" a="1"/>
  <c r="H945" i="9" s="1"/>
  <c r="H946" i="9" a="1"/>
  <c r="H946" i="9" s="1"/>
  <c r="H947" i="9" a="1"/>
  <c r="H947" i="9" s="1"/>
  <c r="H948" i="9" a="1"/>
  <c r="H948" i="9" s="1"/>
  <c r="H949" i="9" a="1"/>
  <c r="H949" i="9" s="1"/>
  <c r="H950" i="9" a="1"/>
  <c r="H950" i="9" s="1"/>
  <c r="H951" i="9" a="1"/>
  <c r="H951" i="9" s="1"/>
  <c r="H952" i="9" a="1"/>
  <c r="H952" i="9" s="1"/>
  <c r="H953" i="9" a="1"/>
  <c r="H953" i="9" s="1"/>
  <c r="H954" i="9" a="1"/>
  <c r="H954" i="9" s="1"/>
  <c r="H955" i="9" a="1"/>
  <c r="H955" i="9" s="1"/>
  <c r="H956" i="9" a="1"/>
  <c r="H956" i="9" s="1"/>
  <c r="H957" i="9" a="1"/>
  <c r="H957" i="9" s="1"/>
  <c r="H958" i="9" a="1"/>
  <c r="H958" i="9" s="1"/>
  <c r="H959" i="9" a="1"/>
  <c r="H959" i="9" s="1"/>
  <c r="H960" i="9" a="1"/>
  <c r="H960" i="9" s="1"/>
  <c r="H961" i="9" a="1"/>
  <c r="H961" i="9" s="1"/>
  <c r="H962" i="9" a="1"/>
  <c r="H962" i="9" s="1"/>
  <c r="H963" i="9" a="1"/>
  <c r="H963" i="9" s="1"/>
  <c r="H964" i="9" a="1"/>
  <c r="H964" i="9" s="1"/>
  <c r="H965" i="9" a="1"/>
  <c r="H965" i="9" s="1"/>
  <c r="H966" i="9" a="1"/>
  <c r="H966" i="9" s="1"/>
  <c r="H967" i="9" a="1"/>
  <c r="H967" i="9" s="1"/>
  <c r="H968" i="9" a="1"/>
  <c r="H968" i="9" s="1"/>
  <c r="H969" i="9" a="1"/>
  <c r="H969" i="9" s="1"/>
  <c r="H970" i="9" a="1"/>
  <c r="H970" i="9" s="1"/>
  <c r="H971" i="9" a="1"/>
  <c r="H971" i="9" s="1"/>
  <c r="H972" i="9" a="1"/>
  <c r="H972" i="9" s="1"/>
  <c r="H973" i="9" a="1"/>
  <c r="H973" i="9" s="1"/>
  <c r="H974" i="9" a="1"/>
  <c r="H974" i="9" s="1"/>
  <c r="H975" i="9" a="1"/>
  <c r="H975" i="9" s="1"/>
  <c r="H976" i="9" a="1"/>
  <c r="H976" i="9" s="1"/>
  <c r="H977" i="9" a="1"/>
  <c r="H977" i="9" s="1"/>
  <c r="H978" i="9" a="1"/>
  <c r="H978" i="9" s="1"/>
  <c r="H979" i="9" a="1"/>
  <c r="H979" i="9" s="1"/>
  <c r="H980" i="9" a="1"/>
  <c r="H980" i="9" s="1"/>
  <c r="H981" i="9" a="1"/>
  <c r="H981" i="9" s="1"/>
  <c r="H982" i="9" a="1"/>
  <c r="H982" i="9" s="1"/>
  <c r="H983" i="9" a="1"/>
  <c r="H983" i="9" s="1"/>
  <c r="H984" i="9" a="1"/>
  <c r="H984" i="9" s="1"/>
  <c r="H985" i="9" a="1"/>
  <c r="H985" i="9" s="1"/>
  <c r="H986" i="9" a="1"/>
  <c r="H986" i="9" s="1"/>
  <c r="H987" i="9" a="1"/>
  <c r="H987" i="9" s="1"/>
  <c r="H988" i="9" a="1"/>
  <c r="H988" i="9" s="1"/>
  <c r="H989" i="9" a="1"/>
  <c r="H989" i="9" s="1"/>
  <c r="H990" i="9" a="1"/>
  <c r="H990" i="9" s="1"/>
  <c r="H991" i="9" a="1"/>
  <c r="H991" i="9" s="1"/>
  <c r="H992" i="9" a="1"/>
  <c r="H992" i="9" s="1"/>
  <c r="H993" i="9" a="1"/>
  <c r="H993" i="9" s="1"/>
  <c r="H994" i="9" a="1"/>
  <c r="H994" i="9" s="1"/>
  <c r="H995" i="9" a="1"/>
  <c r="H995" i="9" s="1"/>
  <c r="H996" i="9" a="1"/>
  <c r="H996" i="9" s="1"/>
  <c r="H997" i="9" a="1"/>
  <c r="H997" i="9" s="1"/>
  <c r="H998" i="9" a="1"/>
  <c r="H998" i="9" s="1"/>
  <c r="H999" i="9" a="1"/>
  <c r="H999" i="9" s="1"/>
  <c r="H1000" i="9" a="1"/>
  <c r="H1000" i="9" s="1"/>
  <c r="H1001" i="9" a="1"/>
  <c r="H1001" i="9" s="1"/>
  <c r="H1002" i="9" a="1"/>
  <c r="H1002" i="9" s="1"/>
  <c r="H1003" i="9" a="1"/>
  <c r="H1003" i="9" s="1"/>
  <c r="H1004" i="9" a="1"/>
  <c r="H1004" i="9" s="1"/>
  <c r="H1005" i="9" a="1"/>
  <c r="H1005" i="9" s="1"/>
  <c r="H1006" i="9" a="1"/>
  <c r="H1006" i="9" s="1"/>
  <c r="H1007" i="9" a="1"/>
  <c r="H1007" i="9" s="1"/>
  <c r="H1008" i="9" a="1"/>
  <c r="H1008" i="9" s="1"/>
  <c r="H1009" i="9" a="1"/>
  <c r="H1009" i="9" s="1"/>
  <c r="H1010" i="9" a="1"/>
  <c r="H1010" i="9" s="1"/>
  <c r="H1011" i="9" a="1"/>
  <c r="H1011" i="9" s="1"/>
  <c r="H1012" i="9" a="1"/>
  <c r="H1012" i="9" s="1"/>
  <c r="H1013" i="9" a="1"/>
  <c r="H1013" i="9" s="1"/>
  <c r="H1014" i="9" a="1"/>
  <c r="H1014" i="9" s="1"/>
  <c r="H1015" i="9" a="1"/>
  <c r="H1015" i="9" s="1"/>
  <c r="H1016" i="9" a="1"/>
  <c r="H1016" i="9" s="1"/>
  <c r="H1017" i="9" a="1"/>
  <c r="H1017" i="9" s="1"/>
  <c r="H1018" i="9" a="1"/>
  <c r="H1018" i="9" s="1"/>
  <c r="H1019" i="9" a="1"/>
  <c r="H1019" i="9" s="1"/>
  <c r="H1020" i="9" a="1"/>
  <c r="H1020" i="9" s="1"/>
  <c r="H1021" i="9" a="1"/>
  <c r="H1021" i="9" s="1"/>
  <c r="H1022" i="9" a="1"/>
  <c r="H1022" i="9" s="1"/>
  <c r="H1023" i="9" a="1"/>
  <c r="H1023" i="9" s="1"/>
  <c r="H1024" i="9" a="1"/>
  <c r="H1024" i="9" s="1"/>
  <c r="H1025" i="9" a="1"/>
  <c r="H1025" i="9" s="1"/>
  <c r="H1026" i="9" a="1"/>
  <c r="H1026" i="9" s="1"/>
  <c r="H1027" i="9" a="1"/>
  <c r="H1027" i="9" s="1"/>
  <c r="H1028" i="9" a="1"/>
  <c r="H1028" i="9" s="1"/>
  <c r="H1029" i="9" a="1"/>
  <c r="H1029" i="9" s="1"/>
  <c r="H1030" i="9" a="1"/>
  <c r="H1030" i="9" s="1"/>
  <c r="H1031" i="9" a="1"/>
  <c r="H1031" i="9" s="1"/>
  <c r="H1032" i="9" a="1"/>
  <c r="H1032" i="9" s="1"/>
  <c r="H1033" i="9" a="1"/>
  <c r="H1033" i="9" s="1"/>
  <c r="H1034" i="9" a="1"/>
  <c r="H1034" i="9" s="1"/>
  <c r="H1035" i="9" a="1"/>
  <c r="H1035" i="9" s="1"/>
  <c r="H1036" i="9" a="1"/>
  <c r="H1036" i="9" s="1"/>
  <c r="H1037" i="9" a="1"/>
  <c r="H1037" i="9" s="1"/>
  <c r="H1038" i="9" a="1"/>
  <c r="H1038" i="9" s="1"/>
  <c r="H1039" i="9" a="1"/>
  <c r="H1039" i="9" s="1"/>
  <c r="H1040" i="9" a="1"/>
  <c r="H1040" i="9" s="1"/>
  <c r="H1041" i="9" a="1"/>
  <c r="H1041" i="9" s="1"/>
  <c r="H1042" i="9" a="1"/>
  <c r="H1042" i="9" s="1"/>
  <c r="H1043" i="9" a="1"/>
  <c r="H1043" i="9" s="1"/>
  <c r="H1044" i="9" a="1"/>
  <c r="H1044" i="9" s="1"/>
  <c r="H1045" i="9" a="1"/>
  <c r="H1045" i="9" s="1"/>
  <c r="H1046" i="9" a="1"/>
  <c r="H1046" i="9" s="1"/>
  <c r="H1047" i="9" a="1"/>
  <c r="H1047" i="9" s="1"/>
  <c r="H1048" i="9" a="1"/>
  <c r="H1048" i="9" s="1"/>
  <c r="H1049" i="9" a="1"/>
  <c r="H1049" i="9" s="1"/>
  <c r="H1050" i="9" a="1"/>
  <c r="H1050" i="9" s="1"/>
  <c r="H1051" i="9" a="1"/>
  <c r="H1051" i="9" s="1"/>
  <c r="H1052" i="9" a="1"/>
  <c r="H1052" i="9" s="1"/>
  <c r="H1053" i="9" a="1"/>
  <c r="H1053" i="9" s="1"/>
  <c r="H1054" i="9" a="1"/>
  <c r="H1054" i="9" s="1"/>
  <c r="H1055" i="9" a="1"/>
  <c r="H1055" i="9" s="1"/>
  <c r="H1056" i="9" a="1"/>
  <c r="H1056" i="9" s="1"/>
  <c r="H1057" i="9" a="1"/>
  <c r="H1057" i="9" s="1"/>
  <c r="H1058" i="9" a="1"/>
  <c r="H1058" i="9" s="1"/>
  <c r="H1059" i="9" a="1"/>
  <c r="H1059" i="9" s="1"/>
  <c r="H1060" i="9" a="1"/>
  <c r="H1060" i="9" s="1"/>
  <c r="H1061" i="9" a="1"/>
  <c r="H1061" i="9" s="1"/>
  <c r="H1062" i="9" a="1"/>
  <c r="H1062" i="9" s="1"/>
  <c r="H1063" i="9" a="1"/>
  <c r="H1063" i="9" s="1"/>
  <c r="H1064" i="9" a="1"/>
  <c r="H1064" i="9" s="1"/>
  <c r="H1065" i="9" a="1"/>
  <c r="H1065" i="9" s="1"/>
  <c r="H1066" i="9" a="1"/>
  <c r="H1066" i="9" s="1"/>
  <c r="H1067" i="9" a="1"/>
  <c r="H1067" i="9" s="1"/>
  <c r="H1068" i="9" a="1"/>
  <c r="H1068" i="9" s="1"/>
  <c r="H1069" i="9" a="1"/>
  <c r="H1069" i="9" s="1"/>
  <c r="H1070" i="9" a="1"/>
  <c r="H1070" i="9" s="1"/>
  <c r="H1071" i="9" a="1"/>
  <c r="H1071" i="9" s="1"/>
  <c r="H1072" i="9" a="1"/>
  <c r="H1072" i="9" s="1"/>
  <c r="H1073" i="9" a="1"/>
  <c r="H1073" i="9" s="1"/>
  <c r="H1074" i="9" a="1"/>
  <c r="H1074" i="9" s="1"/>
  <c r="H1075" i="9" a="1"/>
  <c r="H1075" i="9" s="1"/>
  <c r="H1076" i="9" a="1"/>
  <c r="H1076" i="9" s="1"/>
  <c r="H1077" i="9" a="1"/>
  <c r="H1077" i="9" s="1"/>
  <c r="H1078" i="9" a="1"/>
  <c r="H1078" i="9" s="1"/>
  <c r="H1079" i="9" a="1"/>
  <c r="H1079" i="9" s="1"/>
  <c r="H1080" i="9" a="1"/>
  <c r="H1080" i="9" s="1"/>
  <c r="H1081" i="9" a="1"/>
  <c r="H1081" i="9" s="1"/>
  <c r="H1082" i="9" a="1"/>
  <c r="H1082" i="9" s="1"/>
  <c r="H1083" i="9" a="1"/>
  <c r="H1083" i="9" s="1"/>
  <c r="H1084" i="9" a="1"/>
  <c r="H1084" i="9" s="1"/>
  <c r="H1085" i="9" a="1"/>
  <c r="H1085" i="9" s="1"/>
  <c r="H1086" i="9" a="1"/>
  <c r="H1086" i="9" s="1"/>
  <c r="H1087" i="9" a="1"/>
  <c r="H1087" i="9" s="1"/>
  <c r="H1088" i="9" a="1"/>
  <c r="H1088" i="9" s="1"/>
  <c r="H1089" i="9" a="1"/>
  <c r="H1089" i="9" s="1"/>
  <c r="H1090" i="9" a="1"/>
  <c r="H1090" i="9" s="1"/>
  <c r="H1091" i="9" a="1"/>
  <c r="H1091" i="9" s="1"/>
  <c r="H1092" i="9" a="1"/>
  <c r="H1092" i="9" s="1"/>
  <c r="H1093" i="9" a="1"/>
  <c r="H1093" i="9" s="1"/>
  <c r="H1094" i="9" a="1"/>
  <c r="H1094" i="9" s="1"/>
  <c r="H1095" i="9" a="1"/>
  <c r="H1095" i="9" s="1"/>
  <c r="H1096" i="9" a="1"/>
  <c r="H1096" i="9" s="1"/>
  <c r="H1097" i="9" a="1"/>
  <c r="H1097" i="9" s="1"/>
  <c r="H1098" i="9" a="1"/>
  <c r="H1098" i="9" s="1"/>
  <c r="H1099" i="9" a="1"/>
  <c r="H1099" i="9" s="1"/>
  <c r="H1100" i="9" a="1"/>
  <c r="H1100" i="9" s="1"/>
  <c r="H1101" i="9" a="1"/>
  <c r="H1101" i="9" s="1"/>
  <c r="H1102" i="9" a="1"/>
  <c r="H1102" i="9" s="1"/>
  <c r="H1103" i="9" a="1"/>
  <c r="H1103" i="9" s="1"/>
  <c r="H1104" i="9" a="1"/>
  <c r="H1104" i="9" s="1"/>
  <c r="H1105" i="9" a="1"/>
  <c r="H1105" i="9" s="1"/>
  <c r="H1106" i="9" a="1"/>
  <c r="H1106" i="9" s="1"/>
  <c r="H1107" i="9" a="1"/>
  <c r="H1107" i="9" s="1"/>
  <c r="H1108" i="9" a="1"/>
  <c r="H1108" i="9" s="1"/>
  <c r="H1109" i="9" a="1"/>
  <c r="H1109" i="9" s="1"/>
  <c r="H1110" i="9" a="1"/>
  <c r="H1110" i="9" s="1"/>
  <c r="H1111" i="9" a="1"/>
  <c r="H1111" i="9" s="1"/>
  <c r="H1112" i="9" a="1"/>
  <c r="H1112" i="9" s="1"/>
  <c r="H1113" i="9" a="1"/>
  <c r="H1113" i="9" s="1"/>
  <c r="H1114" i="9" a="1"/>
  <c r="H1114" i="9" s="1"/>
  <c r="H1115" i="9" a="1"/>
  <c r="H1115" i="9" s="1"/>
  <c r="H1116" i="9" a="1"/>
  <c r="H1116" i="9" s="1"/>
  <c r="H1117" i="9" a="1"/>
  <c r="H1117" i="9" s="1"/>
  <c r="H1118" i="9" a="1"/>
  <c r="H1118" i="9" s="1"/>
  <c r="H1119" i="9" a="1"/>
  <c r="H1119" i="9" s="1"/>
  <c r="H1120" i="9" a="1"/>
  <c r="H1120" i="9" s="1"/>
  <c r="H1121" i="9" a="1"/>
  <c r="H1121" i="9" s="1"/>
  <c r="H1122" i="9" a="1"/>
  <c r="H1122" i="9" s="1"/>
  <c r="H1123" i="9" a="1"/>
  <c r="H1123" i="9" s="1"/>
  <c r="H1124" i="9" a="1"/>
  <c r="H1124" i="9" s="1"/>
  <c r="H1125" i="9" a="1"/>
  <c r="H1125" i="9" s="1"/>
  <c r="H1126" i="9" a="1"/>
  <c r="H1126" i="9" s="1"/>
  <c r="H1127" i="9" a="1"/>
  <c r="H1127" i="9" s="1"/>
  <c r="H1128" i="9" a="1"/>
  <c r="H1128" i="9" s="1"/>
  <c r="H1129" i="9" a="1"/>
  <c r="H1129" i="9" s="1"/>
  <c r="H1130" i="9" a="1"/>
  <c r="H1130" i="9" s="1"/>
  <c r="H1131" i="9" a="1"/>
  <c r="H1131" i="9" s="1"/>
  <c r="H1132" i="9" a="1"/>
  <c r="H1132" i="9" s="1"/>
  <c r="H1133" i="9" a="1"/>
  <c r="H1133" i="9" s="1"/>
  <c r="H1134" i="9" a="1"/>
  <c r="H1134" i="9" s="1"/>
  <c r="H1135" i="9" a="1"/>
  <c r="H1135" i="9" s="1"/>
  <c r="H1136" i="9" a="1"/>
  <c r="H1136" i="9" s="1"/>
  <c r="H1137" i="9" a="1"/>
  <c r="H1137" i="9" s="1"/>
  <c r="H1138" i="9" a="1"/>
  <c r="H1138" i="9" s="1"/>
  <c r="H1139" i="9" a="1"/>
  <c r="H1139" i="9" s="1"/>
  <c r="H1140" i="9" a="1"/>
  <c r="H1140" i="9" s="1"/>
  <c r="H1141" i="9" a="1"/>
  <c r="H1141" i="9" s="1"/>
  <c r="H1142" i="9" a="1"/>
  <c r="H1142" i="9" s="1"/>
  <c r="H1143" i="9" a="1"/>
  <c r="H1143" i="9"/>
  <c r="H1144" i="9" a="1"/>
  <c r="H1144" i="9" s="1"/>
  <c r="H1145" i="9" a="1"/>
  <c r="H1145" i="9" s="1"/>
  <c r="H1146" i="9" a="1"/>
  <c r="H1146" i="9" s="1"/>
  <c r="H1147" i="9" a="1"/>
  <c r="H1147" i="9" s="1"/>
  <c r="H1148" i="9" a="1"/>
  <c r="H1148" i="9" s="1"/>
  <c r="H1149" i="9" a="1"/>
  <c r="H1149" i="9" s="1"/>
  <c r="H1150" i="9" a="1"/>
  <c r="H1150" i="9" s="1"/>
  <c r="H1151" i="9" a="1"/>
  <c r="H1151" i="9" s="1"/>
  <c r="H1152" i="9" a="1"/>
  <c r="H1152" i="9" s="1"/>
  <c r="H1153" i="9" a="1"/>
  <c r="H1153" i="9" s="1"/>
  <c r="H1154" i="9" a="1"/>
  <c r="H1154" i="9" s="1"/>
  <c r="H1155" i="9" a="1"/>
  <c r="H1155" i="9" s="1"/>
  <c r="H1156" i="9" a="1"/>
  <c r="H1156" i="9" s="1"/>
  <c r="H1157" i="9" a="1"/>
  <c r="H1157" i="9" s="1"/>
  <c r="H1158" i="9" a="1"/>
  <c r="H1158" i="9" s="1"/>
  <c r="H1159" i="9" a="1"/>
  <c r="H1159" i="9" s="1"/>
  <c r="H1160" i="9" a="1"/>
  <c r="H1160" i="9" s="1"/>
  <c r="H1161" i="9" a="1"/>
  <c r="H1161" i="9"/>
  <c r="H1162" i="9" a="1"/>
  <c r="H1162" i="9" s="1"/>
  <c r="H1163" i="9" a="1"/>
  <c r="H1163" i="9" s="1"/>
  <c r="H1164" i="9" a="1"/>
  <c r="H1164" i="9" s="1"/>
  <c r="H1165" i="9" a="1"/>
  <c r="H1165" i="9" s="1"/>
  <c r="H1166" i="9" a="1"/>
  <c r="H1166" i="9" s="1"/>
  <c r="H1167" i="9" a="1"/>
  <c r="H1167" i="9" s="1"/>
  <c r="H1168" i="9" a="1"/>
  <c r="H1168" i="9" s="1"/>
  <c r="H1169" i="9" a="1"/>
  <c r="H1169" i="9" s="1"/>
  <c r="H1170" i="9" a="1"/>
  <c r="H1170" i="9" s="1"/>
  <c r="H1171" i="9" a="1"/>
  <c r="H1171" i="9" s="1"/>
  <c r="H1172" i="9" a="1"/>
  <c r="H1172" i="9" s="1"/>
  <c r="H1173" i="9" a="1"/>
  <c r="H1173" i="9" s="1"/>
  <c r="H1174" i="9" a="1"/>
  <c r="H1174" i="9" s="1"/>
  <c r="H1175" i="9" a="1"/>
  <c r="H1175" i="9" s="1"/>
  <c r="H1176" i="9" a="1"/>
  <c r="H1176" i="9" s="1"/>
  <c r="H1177" i="9" a="1"/>
  <c r="H1177" i="9"/>
  <c r="H1178" i="9" a="1"/>
  <c r="H1178" i="9" s="1"/>
  <c r="H1179" i="9" a="1"/>
  <c r="H1179" i="9" s="1"/>
  <c r="H1180" i="9" a="1"/>
  <c r="H1180" i="9" s="1"/>
  <c r="H1181" i="9" a="1"/>
  <c r="H1181" i="9" s="1"/>
  <c r="H1182" i="9" a="1"/>
  <c r="H1182" i="9" s="1"/>
  <c r="H1183" i="9" a="1"/>
  <c r="H1183" i="9" s="1"/>
  <c r="H1184" i="9" a="1"/>
  <c r="H1184" i="9" s="1"/>
  <c r="H1185" i="9" a="1"/>
  <c r="H1185" i="9" s="1"/>
  <c r="H1186" i="9" a="1"/>
  <c r="H1186" i="9" s="1"/>
  <c r="H1187" i="9" a="1"/>
  <c r="H1187" i="9" s="1"/>
  <c r="H1188" i="9" a="1"/>
  <c r="H1188" i="9" s="1"/>
  <c r="H1189" i="9" a="1"/>
  <c r="H1189" i="9" s="1"/>
  <c r="H1190" i="9" a="1"/>
  <c r="H1190" i="9" s="1"/>
  <c r="H1191" i="9" a="1"/>
  <c r="H1191" i="9" s="1"/>
  <c r="H1192" i="9" a="1"/>
  <c r="H1192" i="9" s="1"/>
  <c r="H1193" i="9" a="1"/>
  <c r="H1193" i="9" s="1"/>
  <c r="H1194" i="9" a="1"/>
  <c r="H1194" i="9" s="1"/>
  <c r="H1195" i="9" a="1"/>
  <c r="H1195" i="9" s="1"/>
  <c r="H1196" i="9" a="1"/>
  <c r="H1196" i="9" s="1"/>
  <c r="H1197" i="9" a="1"/>
  <c r="H1197" i="9" s="1"/>
  <c r="H1198" i="9" a="1"/>
  <c r="H1198" i="9" s="1"/>
  <c r="H1199" i="9" a="1"/>
  <c r="H1199" i="9" s="1"/>
  <c r="H1200" i="9" a="1"/>
  <c r="H1200" i="9" s="1"/>
  <c r="H1201" i="9" a="1"/>
  <c r="H1201" i="9" s="1"/>
  <c r="H1202" i="9" a="1"/>
  <c r="H1202" i="9" s="1"/>
  <c r="H1203" i="9" a="1"/>
  <c r="H1203" i="9" s="1"/>
  <c r="H1204" i="9" a="1"/>
  <c r="H1204" i="9" s="1"/>
  <c r="H1205" i="9" a="1"/>
  <c r="H1205" i="9" s="1"/>
  <c r="H1206" i="9" a="1"/>
  <c r="H1206" i="9" s="1"/>
  <c r="H1207" i="9" a="1"/>
  <c r="H1207" i="9" s="1"/>
  <c r="H1208" i="9" a="1"/>
  <c r="H1208" i="9" s="1"/>
  <c r="H1209" i="9" a="1"/>
  <c r="H1209" i="9" s="1"/>
  <c r="H1210" i="9" a="1"/>
  <c r="H1210" i="9" s="1"/>
  <c r="H1211" i="9" a="1"/>
  <c r="H1211" i="9" s="1"/>
  <c r="H1212" i="9" a="1"/>
  <c r="H1212" i="9" s="1"/>
  <c r="H1213" i="9" a="1"/>
  <c r="H1213" i="9" s="1"/>
  <c r="H1214" i="9" a="1"/>
  <c r="H1214" i="9" s="1"/>
  <c r="H1215" i="9" a="1"/>
  <c r="H1215" i="9" s="1"/>
  <c r="H1216" i="9" a="1"/>
  <c r="H1216" i="9" s="1"/>
  <c r="H1217" i="9" a="1"/>
  <c r="H1217" i="9" s="1"/>
  <c r="H1218" i="9" a="1"/>
  <c r="H1218" i="9" s="1"/>
  <c r="H1219" i="9" a="1"/>
  <c r="H1219" i="9" s="1"/>
  <c r="H1220" i="9" a="1"/>
  <c r="H1220" i="9" s="1"/>
  <c r="H1221" i="9" a="1"/>
  <c r="H1221" i="9" s="1"/>
  <c r="H1222" i="9" a="1"/>
  <c r="H1222" i="9" s="1"/>
  <c r="H1223" i="9" a="1"/>
  <c r="H1223" i="9" s="1"/>
  <c r="H1224" i="9" a="1"/>
  <c r="H1224" i="9" s="1"/>
  <c r="H1225" i="9" a="1"/>
  <c r="H1225" i="9" s="1"/>
  <c r="H1226" i="9" a="1"/>
  <c r="H1226" i="9" s="1"/>
  <c r="H1227" i="9" a="1"/>
  <c r="H1227" i="9" s="1"/>
  <c r="H1228" i="9" a="1"/>
  <c r="H1228" i="9" s="1"/>
  <c r="H1229" i="9" a="1"/>
  <c r="H1229" i="9" s="1"/>
  <c r="H1230" i="9" a="1"/>
  <c r="H1230" i="9" s="1"/>
  <c r="H1231" i="9" a="1"/>
  <c r="H1231" i="9" s="1"/>
  <c r="H1232" i="9" a="1"/>
  <c r="H1232" i="9" s="1"/>
  <c r="H1233" i="9" a="1"/>
  <c r="H1233" i="9" s="1"/>
  <c r="H1234" i="9" a="1"/>
  <c r="H1234" i="9" s="1"/>
  <c r="H1235" i="9" a="1"/>
  <c r="H1235" i="9" s="1"/>
  <c r="H1236" i="9" a="1"/>
  <c r="H1236" i="9" s="1"/>
  <c r="H1237" i="9" a="1"/>
  <c r="H1237" i="9" s="1"/>
  <c r="H1238" i="9" a="1"/>
  <c r="H1238" i="9" s="1"/>
  <c r="H1239" i="9" a="1"/>
  <c r="H1239" i="9" s="1"/>
  <c r="H1240" i="9" a="1"/>
  <c r="H1240" i="9" s="1"/>
  <c r="H1241" i="9" a="1"/>
  <c r="H1241" i="9" s="1"/>
  <c r="H1242" i="9" a="1"/>
  <c r="H1242" i="9" s="1"/>
  <c r="H1243" i="9" a="1"/>
  <c r="H1243" i="9" s="1"/>
  <c r="H1244" i="9" a="1"/>
  <c r="H1244" i="9" s="1"/>
  <c r="H1245" i="9" a="1"/>
  <c r="H1245" i="9" s="1"/>
  <c r="H1246" i="9" a="1"/>
  <c r="H1246" i="9" s="1"/>
  <c r="H1247" i="9" a="1"/>
  <c r="H1247" i="9" s="1"/>
  <c r="H1248" i="9" a="1"/>
  <c r="H1248" i="9" s="1"/>
  <c r="H1249" i="9" a="1"/>
  <c r="H1249" i="9" s="1"/>
  <c r="H1250" i="9" a="1"/>
  <c r="H1250" i="9" s="1"/>
  <c r="H1251" i="9" a="1"/>
  <c r="H1251" i="9" s="1"/>
  <c r="H1252" i="9" a="1"/>
  <c r="H1252" i="9" s="1"/>
  <c r="H1253" i="9" a="1"/>
  <c r="H1253" i="9" s="1"/>
  <c r="H1254" i="9" a="1"/>
  <c r="H1254" i="9" s="1"/>
  <c r="H1255" i="9" a="1"/>
  <c r="H1255" i="9" s="1"/>
  <c r="H1256" i="9" a="1"/>
  <c r="H1256" i="9" s="1"/>
  <c r="H1257" i="9" a="1"/>
  <c r="H1257" i="9" s="1"/>
  <c r="H1258" i="9" a="1"/>
  <c r="H1258" i="9" s="1"/>
  <c r="H1259" i="9" a="1"/>
  <c r="H1259" i="9" s="1"/>
  <c r="H1260" i="9" a="1"/>
  <c r="H1260" i="9" s="1"/>
  <c r="H1261" i="9" a="1"/>
  <c r="H1261" i="9" s="1"/>
  <c r="H1262" i="9" a="1"/>
  <c r="H1262" i="9" s="1"/>
  <c r="H1263" i="9" a="1"/>
  <c r="H1263" i="9" s="1"/>
  <c r="H1264" i="9" a="1"/>
  <c r="H1264" i="9" s="1"/>
  <c r="H1265" i="9" a="1"/>
  <c r="H1265" i="9" s="1"/>
  <c r="H2" i="9" a="1"/>
  <c r="H2" i="9" s="1"/>
  <c r="D3" i="9"/>
  <c r="E3" i="9" s="1"/>
  <c r="F3" i="9" s="1"/>
  <c r="D4" i="9"/>
  <c r="E4" i="9" s="1"/>
  <c r="F4" i="9" s="1"/>
  <c r="D5" i="9"/>
  <c r="E5" i="9" s="1"/>
  <c r="F5" i="9" s="1"/>
  <c r="D6" i="9"/>
  <c r="E6" i="9" s="1"/>
  <c r="F6" i="9" s="1"/>
  <c r="D7" i="9"/>
  <c r="E7" i="9" s="1"/>
  <c r="F7" i="9" s="1"/>
  <c r="D8" i="9"/>
  <c r="E8" i="9" s="1"/>
  <c r="F8" i="9" s="1"/>
  <c r="D9" i="9"/>
  <c r="E9" i="9" s="1"/>
  <c r="F9" i="9" s="1"/>
  <c r="D10" i="9"/>
  <c r="E10" i="9" s="1"/>
  <c r="F10" i="9" s="1"/>
  <c r="D11" i="9"/>
  <c r="E11" i="9" s="1"/>
  <c r="F11" i="9" s="1"/>
  <c r="D12" i="9"/>
  <c r="E12" i="9" s="1"/>
  <c r="F12" i="9" s="1"/>
  <c r="D13" i="9"/>
  <c r="E13" i="9" s="1"/>
  <c r="F13" i="9" s="1"/>
  <c r="D14" i="9"/>
  <c r="E14" i="9" s="1"/>
  <c r="F14" i="9" s="1"/>
  <c r="D15" i="9"/>
  <c r="E15" i="9" s="1"/>
  <c r="F15" i="9" s="1"/>
  <c r="D16" i="9"/>
  <c r="E16" i="9" s="1"/>
  <c r="F16" i="9" s="1"/>
  <c r="D17" i="9"/>
  <c r="E17" i="9" s="1"/>
  <c r="F17" i="9" s="1"/>
  <c r="D18" i="9"/>
  <c r="E18" i="9" s="1"/>
  <c r="F18" i="9" s="1"/>
  <c r="D19" i="9"/>
  <c r="E19" i="9" s="1"/>
  <c r="F19" i="9" s="1"/>
  <c r="D20" i="9"/>
  <c r="E20" i="9" s="1"/>
  <c r="F20" i="9" s="1"/>
  <c r="D21" i="9"/>
  <c r="E21" i="9" s="1"/>
  <c r="F21" i="9" s="1"/>
  <c r="D22" i="9"/>
  <c r="E22" i="9" s="1"/>
  <c r="F22" i="9" s="1"/>
  <c r="D23" i="9"/>
  <c r="E23" i="9" s="1"/>
  <c r="F23" i="9" s="1"/>
  <c r="D24" i="9"/>
  <c r="E24" i="9" s="1"/>
  <c r="F24" i="9" s="1"/>
  <c r="D25" i="9"/>
  <c r="E25" i="9" s="1"/>
  <c r="F25" i="9" s="1"/>
  <c r="D26" i="9"/>
  <c r="E26" i="9" s="1"/>
  <c r="F26" i="9" s="1"/>
  <c r="D27" i="9"/>
  <c r="E27" i="9" s="1"/>
  <c r="F27" i="9" s="1"/>
  <c r="D28" i="9"/>
  <c r="E28" i="9" s="1"/>
  <c r="F28" i="9" s="1"/>
  <c r="D29" i="9"/>
  <c r="E29" i="9" s="1"/>
  <c r="F29" i="9" s="1"/>
  <c r="D30" i="9"/>
  <c r="E30" i="9" s="1"/>
  <c r="F30" i="9" s="1"/>
  <c r="D31" i="9"/>
  <c r="E31" i="9" s="1"/>
  <c r="F31" i="9" s="1"/>
  <c r="D32" i="9"/>
  <c r="E32" i="9" s="1"/>
  <c r="F32" i="9" s="1"/>
  <c r="D33" i="9"/>
  <c r="E33" i="9" s="1"/>
  <c r="F33" i="9" s="1"/>
  <c r="D34" i="9"/>
  <c r="E34" i="9" s="1"/>
  <c r="F34" i="9" s="1"/>
  <c r="D35" i="9"/>
  <c r="E35" i="9" s="1"/>
  <c r="F35" i="9" s="1"/>
  <c r="D36" i="9"/>
  <c r="E36" i="9" s="1"/>
  <c r="F36" i="9" s="1"/>
  <c r="D37" i="9"/>
  <c r="E37" i="9" s="1"/>
  <c r="F37" i="9" s="1"/>
  <c r="D38" i="9"/>
  <c r="E38" i="9" s="1"/>
  <c r="F38" i="9" s="1"/>
  <c r="D39" i="9"/>
  <c r="E39" i="9" s="1"/>
  <c r="F39" i="9" s="1"/>
  <c r="D40" i="9"/>
  <c r="E40" i="9" s="1"/>
  <c r="F40" i="9" s="1"/>
  <c r="D41" i="9"/>
  <c r="E41" i="9" s="1"/>
  <c r="F41" i="9" s="1"/>
  <c r="D42" i="9"/>
  <c r="E42" i="9" s="1"/>
  <c r="F42" i="9" s="1"/>
  <c r="D43" i="9"/>
  <c r="E43" i="9" s="1"/>
  <c r="F43" i="9" s="1"/>
  <c r="D44" i="9"/>
  <c r="E44" i="9" s="1"/>
  <c r="F44" i="9" s="1"/>
  <c r="D45" i="9"/>
  <c r="E45" i="9" s="1"/>
  <c r="F45" i="9" s="1"/>
  <c r="D46" i="9"/>
  <c r="E46" i="9" s="1"/>
  <c r="F46" i="9" s="1"/>
  <c r="D47" i="9"/>
  <c r="E47" i="9" s="1"/>
  <c r="F47" i="9" s="1"/>
  <c r="D48" i="9"/>
  <c r="E48" i="9" s="1"/>
  <c r="F48" i="9" s="1"/>
  <c r="D49" i="9"/>
  <c r="E49" i="9" s="1"/>
  <c r="F49" i="9" s="1"/>
  <c r="D50" i="9"/>
  <c r="E50" i="9" s="1"/>
  <c r="F50" i="9" s="1"/>
  <c r="D51" i="9"/>
  <c r="E51" i="9" s="1"/>
  <c r="F51" i="9" s="1"/>
  <c r="D52" i="9"/>
  <c r="E52" i="9" s="1"/>
  <c r="F52" i="9" s="1"/>
  <c r="D53" i="9"/>
  <c r="E53" i="9" s="1"/>
  <c r="F53" i="9" s="1"/>
  <c r="D54" i="9"/>
  <c r="E54" i="9" s="1"/>
  <c r="F54" i="9" s="1"/>
  <c r="D55" i="9"/>
  <c r="E55" i="9" s="1"/>
  <c r="F55" i="9" s="1"/>
  <c r="D56" i="9"/>
  <c r="E56" i="9" s="1"/>
  <c r="F56" i="9" s="1"/>
  <c r="D57" i="9"/>
  <c r="E57" i="9" s="1"/>
  <c r="F57" i="9" s="1"/>
  <c r="D58" i="9"/>
  <c r="E58" i="9" s="1"/>
  <c r="F58" i="9" s="1"/>
  <c r="D59" i="9"/>
  <c r="E59" i="9" s="1"/>
  <c r="F59" i="9" s="1"/>
  <c r="D60" i="9"/>
  <c r="E60" i="9" s="1"/>
  <c r="F60" i="9" s="1"/>
  <c r="D61" i="9"/>
  <c r="E61" i="9" s="1"/>
  <c r="F61" i="9" s="1"/>
  <c r="D62" i="9"/>
  <c r="E62" i="9" s="1"/>
  <c r="F62" i="9" s="1"/>
  <c r="D63" i="9"/>
  <c r="E63" i="9" s="1"/>
  <c r="F63" i="9" s="1"/>
  <c r="D64" i="9"/>
  <c r="E64" i="9" s="1"/>
  <c r="F64" i="9" s="1"/>
  <c r="D65" i="9"/>
  <c r="E65" i="9" s="1"/>
  <c r="F65" i="9" s="1"/>
  <c r="D66" i="9"/>
  <c r="E66" i="9" s="1"/>
  <c r="F66" i="9" s="1"/>
  <c r="D67" i="9"/>
  <c r="E67" i="9" s="1"/>
  <c r="F67" i="9" s="1"/>
  <c r="D68" i="9"/>
  <c r="E68" i="9" s="1"/>
  <c r="F68" i="9" s="1"/>
  <c r="D69" i="9"/>
  <c r="E69" i="9" s="1"/>
  <c r="F69" i="9" s="1"/>
  <c r="D70" i="9"/>
  <c r="E70" i="9" s="1"/>
  <c r="F70" i="9" s="1"/>
  <c r="D71" i="9"/>
  <c r="E71" i="9" s="1"/>
  <c r="F71" i="9" s="1"/>
  <c r="D72" i="9"/>
  <c r="E72" i="9" s="1"/>
  <c r="F72" i="9" s="1"/>
  <c r="D73" i="9"/>
  <c r="E73" i="9" s="1"/>
  <c r="F73" i="9" s="1"/>
  <c r="D74" i="9"/>
  <c r="E74" i="9" s="1"/>
  <c r="F74" i="9" s="1"/>
  <c r="D75" i="9"/>
  <c r="E75" i="9" s="1"/>
  <c r="F75" i="9" s="1"/>
  <c r="D76" i="9"/>
  <c r="E76" i="9" s="1"/>
  <c r="F76" i="9" s="1"/>
  <c r="D77" i="9"/>
  <c r="E77" i="9" s="1"/>
  <c r="F77" i="9" s="1"/>
  <c r="D78" i="9"/>
  <c r="E78" i="9" s="1"/>
  <c r="F78" i="9" s="1"/>
  <c r="D79" i="9"/>
  <c r="E79" i="9" s="1"/>
  <c r="F79" i="9" s="1"/>
  <c r="D80" i="9"/>
  <c r="E80" i="9" s="1"/>
  <c r="F80" i="9" s="1"/>
  <c r="D81" i="9"/>
  <c r="E81" i="9" s="1"/>
  <c r="F81" i="9" s="1"/>
  <c r="D82" i="9"/>
  <c r="E82" i="9" s="1"/>
  <c r="F82" i="9" s="1"/>
  <c r="D83" i="9"/>
  <c r="E83" i="9" s="1"/>
  <c r="F83" i="9" s="1"/>
  <c r="D84" i="9"/>
  <c r="E84" i="9" s="1"/>
  <c r="F84" i="9" s="1"/>
  <c r="D85" i="9"/>
  <c r="E85" i="9" s="1"/>
  <c r="F85" i="9" s="1"/>
  <c r="D86" i="9"/>
  <c r="E86" i="9" s="1"/>
  <c r="F86" i="9" s="1"/>
  <c r="D87" i="9"/>
  <c r="E87" i="9" s="1"/>
  <c r="F87" i="9" s="1"/>
  <c r="D88" i="9"/>
  <c r="E88" i="9" s="1"/>
  <c r="F88" i="9" s="1"/>
  <c r="D89" i="9"/>
  <c r="E89" i="9" s="1"/>
  <c r="F89" i="9" s="1"/>
  <c r="D90" i="9"/>
  <c r="E90" i="9" s="1"/>
  <c r="F90" i="9" s="1"/>
  <c r="D91" i="9"/>
  <c r="E91" i="9" s="1"/>
  <c r="F91" i="9" s="1"/>
  <c r="D92" i="9"/>
  <c r="E92" i="9" s="1"/>
  <c r="F92" i="9" s="1"/>
  <c r="D93" i="9"/>
  <c r="E93" i="9" s="1"/>
  <c r="F93" i="9" s="1"/>
  <c r="D94" i="9"/>
  <c r="E94" i="9" s="1"/>
  <c r="F94" i="9" s="1"/>
  <c r="D95" i="9"/>
  <c r="E95" i="9" s="1"/>
  <c r="F95" i="9" s="1"/>
  <c r="D96" i="9"/>
  <c r="E96" i="9" s="1"/>
  <c r="F96" i="9" s="1"/>
  <c r="D97" i="9"/>
  <c r="E97" i="9" s="1"/>
  <c r="F97" i="9" s="1"/>
  <c r="D98" i="9"/>
  <c r="E98" i="9" s="1"/>
  <c r="F98" i="9" s="1"/>
  <c r="D99" i="9"/>
  <c r="E99" i="9" s="1"/>
  <c r="F99" i="9" s="1"/>
  <c r="D100" i="9"/>
  <c r="E100" i="9" s="1"/>
  <c r="F100" i="9" s="1"/>
  <c r="D101" i="9"/>
  <c r="E101" i="9" s="1"/>
  <c r="F101" i="9" s="1"/>
  <c r="D102" i="9"/>
  <c r="E102" i="9" s="1"/>
  <c r="F102" i="9" s="1"/>
  <c r="D103" i="9"/>
  <c r="E103" i="9" s="1"/>
  <c r="F103" i="9" s="1"/>
  <c r="D104" i="9"/>
  <c r="E104" i="9" s="1"/>
  <c r="F104" i="9" s="1"/>
  <c r="D105" i="9"/>
  <c r="E105" i="9" s="1"/>
  <c r="F105" i="9" s="1"/>
  <c r="D106" i="9"/>
  <c r="E106" i="9" s="1"/>
  <c r="F106" i="9" s="1"/>
  <c r="D107" i="9"/>
  <c r="E107" i="9" s="1"/>
  <c r="F107" i="9" s="1"/>
  <c r="D108" i="9"/>
  <c r="E108" i="9" s="1"/>
  <c r="F108" i="9" s="1"/>
  <c r="D109" i="9"/>
  <c r="E109" i="9" s="1"/>
  <c r="F109" i="9" s="1"/>
  <c r="D110" i="9"/>
  <c r="E110" i="9" s="1"/>
  <c r="F110" i="9" s="1"/>
  <c r="D111" i="9"/>
  <c r="E111" i="9" s="1"/>
  <c r="F111" i="9" s="1"/>
  <c r="D112" i="9"/>
  <c r="E112" i="9" s="1"/>
  <c r="F112" i="9" s="1"/>
  <c r="D113" i="9"/>
  <c r="E113" i="9" s="1"/>
  <c r="F113" i="9" s="1"/>
  <c r="D114" i="9"/>
  <c r="E114" i="9" s="1"/>
  <c r="F114" i="9" s="1"/>
  <c r="D115" i="9"/>
  <c r="E115" i="9" s="1"/>
  <c r="F115" i="9" s="1"/>
  <c r="D116" i="9"/>
  <c r="E116" i="9" s="1"/>
  <c r="F116" i="9" s="1"/>
  <c r="D117" i="9"/>
  <c r="E117" i="9" s="1"/>
  <c r="F117" i="9" s="1"/>
  <c r="D118" i="9"/>
  <c r="E118" i="9" s="1"/>
  <c r="F118" i="9" s="1"/>
  <c r="D119" i="9"/>
  <c r="E119" i="9" s="1"/>
  <c r="F119" i="9" s="1"/>
  <c r="D120" i="9"/>
  <c r="E120" i="9" s="1"/>
  <c r="F120" i="9" s="1"/>
  <c r="D121" i="9"/>
  <c r="E121" i="9" s="1"/>
  <c r="F121" i="9" s="1"/>
  <c r="D122" i="9"/>
  <c r="E122" i="9" s="1"/>
  <c r="F122" i="9" s="1"/>
  <c r="D123" i="9"/>
  <c r="E123" i="9" s="1"/>
  <c r="F123" i="9" s="1"/>
  <c r="D124" i="9"/>
  <c r="E124" i="9" s="1"/>
  <c r="F124" i="9" s="1"/>
  <c r="D125" i="9"/>
  <c r="E125" i="9" s="1"/>
  <c r="F125" i="9" s="1"/>
  <c r="D126" i="9"/>
  <c r="E126" i="9" s="1"/>
  <c r="F126" i="9" s="1"/>
  <c r="D127" i="9"/>
  <c r="E127" i="9" s="1"/>
  <c r="F127" i="9" s="1"/>
  <c r="D128" i="9"/>
  <c r="E128" i="9" s="1"/>
  <c r="F128" i="9" s="1"/>
  <c r="D129" i="9"/>
  <c r="E129" i="9" s="1"/>
  <c r="F129" i="9" s="1"/>
  <c r="D130" i="9"/>
  <c r="E130" i="9" s="1"/>
  <c r="F130" i="9" s="1"/>
  <c r="D131" i="9"/>
  <c r="E131" i="9" s="1"/>
  <c r="F131" i="9" s="1"/>
  <c r="D132" i="9"/>
  <c r="E132" i="9" s="1"/>
  <c r="F132" i="9" s="1"/>
  <c r="D133" i="9"/>
  <c r="E133" i="9" s="1"/>
  <c r="F133" i="9" s="1"/>
  <c r="D134" i="9"/>
  <c r="E134" i="9" s="1"/>
  <c r="F134" i="9" s="1"/>
  <c r="D135" i="9"/>
  <c r="E135" i="9" s="1"/>
  <c r="F135" i="9" s="1"/>
  <c r="D136" i="9"/>
  <c r="E136" i="9" s="1"/>
  <c r="F136" i="9" s="1"/>
  <c r="D137" i="9"/>
  <c r="E137" i="9" s="1"/>
  <c r="F137" i="9" s="1"/>
  <c r="D138" i="9"/>
  <c r="E138" i="9" s="1"/>
  <c r="F138" i="9" s="1"/>
  <c r="D139" i="9"/>
  <c r="E139" i="9" s="1"/>
  <c r="F139" i="9" s="1"/>
  <c r="D140" i="9"/>
  <c r="E140" i="9" s="1"/>
  <c r="F140" i="9" s="1"/>
  <c r="D141" i="9"/>
  <c r="E141" i="9" s="1"/>
  <c r="F141" i="9" s="1"/>
  <c r="D142" i="9"/>
  <c r="E142" i="9" s="1"/>
  <c r="F142" i="9" s="1"/>
  <c r="D143" i="9"/>
  <c r="E143" i="9" s="1"/>
  <c r="F143" i="9" s="1"/>
  <c r="D144" i="9"/>
  <c r="E144" i="9" s="1"/>
  <c r="F144" i="9" s="1"/>
  <c r="D145" i="9"/>
  <c r="E145" i="9" s="1"/>
  <c r="F145" i="9" s="1"/>
  <c r="D146" i="9"/>
  <c r="E146" i="9" s="1"/>
  <c r="F146" i="9" s="1"/>
  <c r="D147" i="9"/>
  <c r="E147" i="9" s="1"/>
  <c r="F147" i="9" s="1"/>
  <c r="D148" i="9"/>
  <c r="E148" i="9" s="1"/>
  <c r="F148" i="9" s="1"/>
  <c r="D149" i="9"/>
  <c r="E149" i="9" s="1"/>
  <c r="F149" i="9" s="1"/>
  <c r="D150" i="9"/>
  <c r="E150" i="9" s="1"/>
  <c r="F150" i="9" s="1"/>
  <c r="D151" i="9"/>
  <c r="E151" i="9" s="1"/>
  <c r="F151" i="9" s="1"/>
  <c r="D152" i="9"/>
  <c r="E152" i="9" s="1"/>
  <c r="F152" i="9" s="1"/>
  <c r="D153" i="9"/>
  <c r="E153" i="9" s="1"/>
  <c r="F153" i="9" s="1"/>
  <c r="D154" i="9"/>
  <c r="E154" i="9" s="1"/>
  <c r="F154" i="9" s="1"/>
  <c r="D155" i="9"/>
  <c r="E155" i="9" s="1"/>
  <c r="F155" i="9" s="1"/>
  <c r="D156" i="9"/>
  <c r="E156" i="9" s="1"/>
  <c r="F156" i="9" s="1"/>
  <c r="D157" i="9"/>
  <c r="E157" i="9" s="1"/>
  <c r="F157" i="9" s="1"/>
  <c r="D158" i="9"/>
  <c r="E158" i="9" s="1"/>
  <c r="F158" i="9" s="1"/>
  <c r="D159" i="9"/>
  <c r="E159" i="9" s="1"/>
  <c r="F159" i="9" s="1"/>
  <c r="D160" i="9"/>
  <c r="E160" i="9" s="1"/>
  <c r="F160" i="9" s="1"/>
  <c r="D161" i="9"/>
  <c r="E161" i="9" s="1"/>
  <c r="F161" i="9" s="1"/>
  <c r="D162" i="9"/>
  <c r="E162" i="9" s="1"/>
  <c r="F162" i="9" s="1"/>
  <c r="D163" i="9"/>
  <c r="E163" i="9" s="1"/>
  <c r="F163" i="9" s="1"/>
  <c r="D164" i="9"/>
  <c r="E164" i="9" s="1"/>
  <c r="F164" i="9" s="1"/>
  <c r="D165" i="9"/>
  <c r="E165" i="9" s="1"/>
  <c r="F165" i="9" s="1"/>
  <c r="D166" i="9"/>
  <c r="E166" i="9" s="1"/>
  <c r="F166" i="9" s="1"/>
  <c r="D167" i="9"/>
  <c r="E167" i="9" s="1"/>
  <c r="F167" i="9" s="1"/>
  <c r="D168" i="9"/>
  <c r="E168" i="9" s="1"/>
  <c r="F168" i="9" s="1"/>
  <c r="D169" i="9"/>
  <c r="E169" i="9" s="1"/>
  <c r="F169" i="9" s="1"/>
  <c r="D170" i="9"/>
  <c r="E170" i="9" s="1"/>
  <c r="F170" i="9" s="1"/>
  <c r="D171" i="9"/>
  <c r="E171" i="9" s="1"/>
  <c r="F171" i="9" s="1"/>
  <c r="D172" i="9"/>
  <c r="E172" i="9" s="1"/>
  <c r="F172" i="9" s="1"/>
  <c r="D173" i="9"/>
  <c r="E173" i="9" s="1"/>
  <c r="F173" i="9" s="1"/>
  <c r="D174" i="9"/>
  <c r="E174" i="9" s="1"/>
  <c r="F174" i="9" s="1"/>
  <c r="D175" i="9"/>
  <c r="E175" i="9" s="1"/>
  <c r="F175" i="9" s="1"/>
  <c r="D176" i="9"/>
  <c r="E176" i="9" s="1"/>
  <c r="F176" i="9" s="1"/>
  <c r="D177" i="9"/>
  <c r="E177" i="9" s="1"/>
  <c r="F177" i="9" s="1"/>
  <c r="D178" i="9"/>
  <c r="E178" i="9" s="1"/>
  <c r="F178" i="9" s="1"/>
  <c r="D179" i="9"/>
  <c r="E179" i="9" s="1"/>
  <c r="F179" i="9" s="1"/>
  <c r="D180" i="9"/>
  <c r="E180" i="9" s="1"/>
  <c r="F180" i="9" s="1"/>
  <c r="D181" i="9"/>
  <c r="E181" i="9" s="1"/>
  <c r="F181" i="9" s="1"/>
  <c r="D182" i="9"/>
  <c r="E182" i="9" s="1"/>
  <c r="F182" i="9" s="1"/>
  <c r="D183" i="9"/>
  <c r="E183" i="9" s="1"/>
  <c r="F183" i="9" s="1"/>
  <c r="D184" i="9"/>
  <c r="E184" i="9" s="1"/>
  <c r="F184" i="9" s="1"/>
  <c r="D185" i="9"/>
  <c r="E185" i="9" s="1"/>
  <c r="F185" i="9" s="1"/>
  <c r="D186" i="9"/>
  <c r="E186" i="9" s="1"/>
  <c r="F186" i="9" s="1"/>
  <c r="D187" i="9"/>
  <c r="E187" i="9" s="1"/>
  <c r="F187" i="9" s="1"/>
  <c r="D188" i="9"/>
  <c r="E188" i="9" s="1"/>
  <c r="F188" i="9" s="1"/>
  <c r="D189" i="9"/>
  <c r="E189" i="9" s="1"/>
  <c r="F189" i="9" s="1"/>
  <c r="D190" i="9"/>
  <c r="E190" i="9" s="1"/>
  <c r="F190" i="9" s="1"/>
  <c r="D191" i="9"/>
  <c r="E191" i="9" s="1"/>
  <c r="F191" i="9" s="1"/>
  <c r="D192" i="9"/>
  <c r="E192" i="9" s="1"/>
  <c r="F192" i="9" s="1"/>
  <c r="D193" i="9"/>
  <c r="E193" i="9" s="1"/>
  <c r="F193" i="9" s="1"/>
  <c r="D194" i="9"/>
  <c r="E194" i="9" s="1"/>
  <c r="F194" i="9" s="1"/>
  <c r="D195" i="9"/>
  <c r="E195" i="9" s="1"/>
  <c r="F195" i="9" s="1"/>
  <c r="D196" i="9"/>
  <c r="E196" i="9" s="1"/>
  <c r="F196" i="9" s="1"/>
  <c r="D197" i="9"/>
  <c r="E197" i="9" s="1"/>
  <c r="F197" i="9" s="1"/>
  <c r="D198" i="9"/>
  <c r="E198" i="9" s="1"/>
  <c r="F198" i="9" s="1"/>
  <c r="D199" i="9"/>
  <c r="E199" i="9" s="1"/>
  <c r="F199" i="9" s="1"/>
  <c r="D200" i="9"/>
  <c r="E200" i="9" s="1"/>
  <c r="F200" i="9" s="1"/>
  <c r="D201" i="9"/>
  <c r="E201" i="9" s="1"/>
  <c r="F201" i="9" s="1"/>
  <c r="D202" i="9"/>
  <c r="E202" i="9" s="1"/>
  <c r="F202" i="9" s="1"/>
  <c r="D203" i="9"/>
  <c r="E203" i="9" s="1"/>
  <c r="F203" i="9" s="1"/>
  <c r="D204" i="9"/>
  <c r="E204" i="9" s="1"/>
  <c r="F204" i="9" s="1"/>
  <c r="D205" i="9"/>
  <c r="E205" i="9" s="1"/>
  <c r="F205" i="9" s="1"/>
  <c r="D206" i="9"/>
  <c r="E206" i="9" s="1"/>
  <c r="F206" i="9" s="1"/>
  <c r="D207" i="9"/>
  <c r="E207" i="9" s="1"/>
  <c r="F207" i="9" s="1"/>
  <c r="D208" i="9"/>
  <c r="E208" i="9" s="1"/>
  <c r="F208" i="9" s="1"/>
  <c r="D209" i="9"/>
  <c r="E209" i="9" s="1"/>
  <c r="F209" i="9" s="1"/>
  <c r="D210" i="9"/>
  <c r="E210" i="9" s="1"/>
  <c r="F210" i="9" s="1"/>
  <c r="D211" i="9"/>
  <c r="E211" i="9" s="1"/>
  <c r="F211" i="9" s="1"/>
  <c r="D212" i="9"/>
  <c r="E212" i="9" s="1"/>
  <c r="F212" i="9" s="1"/>
  <c r="D213" i="9"/>
  <c r="E213" i="9" s="1"/>
  <c r="F213" i="9" s="1"/>
  <c r="D214" i="9"/>
  <c r="E214" i="9" s="1"/>
  <c r="F214" i="9" s="1"/>
  <c r="D215" i="9"/>
  <c r="E215" i="9" s="1"/>
  <c r="F215" i="9" s="1"/>
  <c r="D216" i="9"/>
  <c r="E216" i="9" s="1"/>
  <c r="F216" i="9" s="1"/>
  <c r="D217" i="9"/>
  <c r="E217" i="9" s="1"/>
  <c r="F217" i="9" s="1"/>
  <c r="D218" i="9"/>
  <c r="E218" i="9" s="1"/>
  <c r="F218" i="9" s="1"/>
  <c r="D219" i="9"/>
  <c r="E219" i="9" s="1"/>
  <c r="F219" i="9" s="1"/>
  <c r="D220" i="9"/>
  <c r="E220" i="9" s="1"/>
  <c r="F220" i="9" s="1"/>
  <c r="D221" i="9"/>
  <c r="E221" i="9" s="1"/>
  <c r="F221" i="9" s="1"/>
  <c r="D222" i="9"/>
  <c r="E222" i="9" s="1"/>
  <c r="F222" i="9" s="1"/>
  <c r="D223" i="9"/>
  <c r="E223" i="9" s="1"/>
  <c r="F223" i="9" s="1"/>
  <c r="D224" i="9"/>
  <c r="E224" i="9" s="1"/>
  <c r="F224" i="9" s="1"/>
  <c r="D225" i="9"/>
  <c r="E225" i="9" s="1"/>
  <c r="F225" i="9" s="1"/>
  <c r="D226" i="9"/>
  <c r="E226" i="9" s="1"/>
  <c r="F226" i="9" s="1"/>
  <c r="D227" i="9"/>
  <c r="E227" i="9" s="1"/>
  <c r="F227" i="9" s="1"/>
  <c r="D228" i="9"/>
  <c r="E228" i="9" s="1"/>
  <c r="F228" i="9" s="1"/>
  <c r="D229" i="9"/>
  <c r="E229" i="9" s="1"/>
  <c r="F229" i="9" s="1"/>
  <c r="D230" i="9"/>
  <c r="E230" i="9" s="1"/>
  <c r="F230" i="9" s="1"/>
  <c r="D231" i="9"/>
  <c r="E231" i="9" s="1"/>
  <c r="F231" i="9" s="1"/>
  <c r="D232" i="9"/>
  <c r="E232" i="9" s="1"/>
  <c r="F232" i="9" s="1"/>
  <c r="D233" i="9"/>
  <c r="E233" i="9" s="1"/>
  <c r="F233" i="9" s="1"/>
  <c r="D234" i="9"/>
  <c r="E234" i="9" s="1"/>
  <c r="F234" i="9" s="1"/>
  <c r="D235" i="9"/>
  <c r="E235" i="9" s="1"/>
  <c r="F235" i="9" s="1"/>
  <c r="D236" i="9"/>
  <c r="E236" i="9" s="1"/>
  <c r="F236" i="9" s="1"/>
  <c r="D237" i="9"/>
  <c r="E237" i="9" s="1"/>
  <c r="F237" i="9" s="1"/>
  <c r="D238" i="9"/>
  <c r="E238" i="9" s="1"/>
  <c r="F238" i="9" s="1"/>
  <c r="D239" i="9"/>
  <c r="E239" i="9" s="1"/>
  <c r="F239" i="9" s="1"/>
  <c r="D240" i="9"/>
  <c r="E240" i="9" s="1"/>
  <c r="F240" i="9" s="1"/>
  <c r="D241" i="9"/>
  <c r="E241" i="9" s="1"/>
  <c r="F241" i="9" s="1"/>
  <c r="D242" i="9"/>
  <c r="E242" i="9" s="1"/>
  <c r="F242" i="9" s="1"/>
  <c r="D243" i="9"/>
  <c r="E243" i="9" s="1"/>
  <c r="F243" i="9" s="1"/>
  <c r="D244" i="9"/>
  <c r="E244" i="9" s="1"/>
  <c r="F244" i="9" s="1"/>
  <c r="D245" i="9"/>
  <c r="E245" i="9" s="1"/>
  <c r="F245" i="9" s="1"/>
  <c r="D246" i="9"/>
  <c r="E246" i="9" s="1"/>
  <c r="F246" i="9" s="1"/>
  <c r="D247" i="9"/>
  <c r="E247" i="9" s="1"/>
  <c r="F247" i="9" s="1"/>
  <c r="D248" i="9"/>
  <c r="E248" i="9" s="1"/>
  <c r="F248" i="9" s="1"/>
  <c r="D249" i="9"/>
  <c r="E249" i="9" s="1"/>
  <c r="F249" i="9" s="1"/>
  <c r="D250" i="9"/>
  <c r="E250" i="9" s="1"/>
  <c r="F250" i="9" s="1"/>
  <c r="D251" i="9"/>
  <c r="E251" i="9" s="1"/>
  <c r="F251" i="9" s="1"/>
  <c r="D252" i="9"/>
  <c r="E252" i="9" s="1"/>
  <c r="F252" i="9" s="1"/>
  <c r="D253" i="9"/>
  <c r="E253" i="9" s="1"/>
  <c r="F253" i="9" s="1"/>
  <c r="D254" i="9"/>
  <c r="E254" i="9" s="1"/>
  <c r="F254" i="9" s="1"/>
  <c r="D255" i="9"/>
  <c r="E255" i="9" s="1"/>
  <c r="F255" i="9" s="1"/>
  <c r="D256" i="9"/>
  <c r="E256" i="9" s="1"/>
  <c r="F256" i="9" s="1"/>
  <c r="D257" i="9"/>
  <c r="E257" i="9" s="1"/>
  <c r="F257" i="9" s="1"/>
  <c r="D258" i="9"/>
  <c r="E258" i="9" s="1"/>
  <c r="F258" i="9" s="1"/>
  <c r="D259" i="9"/>
  <c r="E259" i="9" s="1"/>
  <c r="F259" i="9" s="1"/>
  <c r="D260" i="9"/>
  <c r="E260" i="9" s="1"/>
  <c r="F260" i="9" s="1"/>
  <c r="D261" i="9"/>
  <c r="E261" i="9" s="1"/>
  <c r="F261" i="9" s="1"/>
  <c r="D262" i="9"/>
  <c r="E262" i="9" s="1"/>
  <c r="F262" i="9" s="1"/>
  <c r="D263" i="9"/>
  <c r="E263" i="9" s="1"/>
  <c r="F263" i="9" s="1"/>
  <c r="D264" i="9"/>
  <c r="E264" i="9" s="1"/>
  <c r="F264" i="9" s="1"/>
  <c r="D265" i="9"/>
  <c r="E265" i="9" s="1"/>
  <c r="F265" i="9" s="1"/>
  <c r="D266" i="9"/>
  <c r="E266" i="9" s="1"/>
  <c r="F266" i="9" s="1"/>
  <c r="D267" i="9"/>
  <c r="E267" i="9" s="1"/>
  <c r="F267" i="9" s="1"/>
  <c r="D268" i="9"/>
  <c r="E268" i="9" s="1"/>
  <c r="F268" i="9" s="1"/>
  <c r="D269" i="9"/>
  <c r="E269" i="9" s="1"/>
  <c r="F269" i="9" s="1"/>
  <c r="D270" i="9"/>
  <c r="E270" i="9" s="1"/>
  <c r="F270" i="9" s="1"/>
  <c r="D271" i="9"/>
  <c r="E271" i="9" s="1"/>
  <c r="F271" i="9" s="1"/>
  <c r="D272" i="9"/>
  <c r="E272" i="9" s="1"/>
  <c r="F272" i="9" s="1"/>
  <c r="D273" i="9"/>
  <c r="E273" i="9" s="1"/>
  <c r="F273" i="9" s="1"/>
  <c r="D274" i="9"/>
  <c r="E274" i="9" s="1"/>
  <c r="F274" i="9" s="1"/>
  <c r="D275" i="9"/>
  <c r="E275" i="9" s="1"/>
  <c r="F275" i="9" s="1"/>
  <c r="D276" i="9"/>
  <c r="E276" i="9" s="1"/>
  <c r="F276" i="9" s="1"/>
  <c r="D277" i="9"/>
  <c r="E277" i="9" s="1"/>
  <c r="F277" i="9" s="1"/>
  <c r="D278" i="9"/>
  <c r="E278" i="9" s="1"/>
  <c r="F278" i="9" s="1"/>
  <c r="D279" i="9"/>
  <c r="E279" i="9" s="1"/>
  <c r="F279" i="9" s="1"/>
  <c r="D280" i="9"/>
  <c r="E280" i="9" s="1"/>
  <c r="F280" i="9" s="1"/>
  <c r="D281" i="9"/>
  <c r="E281" i="9" s="1"/>
  <c r="F281" i="9" s="1"/>
  <c r="D282" i="9"/>
  <c r="E282" i="9" s="1"/>
  <c r="F282" i="9" s="1"/>
  <c r="D283" i="9"/>
  <c r="E283" i="9" s="1"/>
  <c r="F283" i="9" s="1"/>
  <c r="D284" i="9"/>
  <c r="E284" i="9" s="1"/>
  <c r="F284" i="9" s="1"/>
  <c r="D285" i="9"/>
  <c r="E285" i="9" s="1"/>
  <c r="F285" i="9" s="1"/>
  <c r="D286" i="9"/>
  <c r="E286" i="9" s="1"/>
  <c r="F286" i="9" s="1"/>
  <c r="D287" i="9"/>
  <c r="E287" i="9" s="1"/>
  <c r="F287" i="9" s="1"/>
  <c r="D288" i="9"/>
  <c r="E288" i="9" s="1"/>
  <c r="F288" i="9" s="1"/>
  <c r="D289" i="9"/>
  <c r="E289" i="9" s="1"/>
  <c r="F289" i="9" s="1"/>
  <c r="D290" i="9"/>
  <c r="E290" i="9" s="1"/>
  <c r="F290" i="9" s="1"/>
  <c r="D291" i="9"/>
  <c r="E291" i="9" s="1"/>
  <c r="F291" i="9" s="1"/>
  <c r="D292" i="9"/>
  <c r="E292" i="9" s="1"/>
  <c r="F292" i="9" s="1"/>
  <c r="D293" i="9"/>
  <c r="E293" i="9" s="1"/>
  <c r="F293" i="9" s="1"/>
  <c r="D294" i="9"/>
  <c r="E294" i="9" s="1"/>
  <c r="F294" i="9" s="1"/>
  <c r="D295" i="9"/>
  <c r="E295" i="9" s="1"/>
  <c r="F295" i="9" s="1"/>
  <c r="D296" i="9"/>
  <c r="E296" i="9" s="1"/>
  <c r="F296" i="9" s="1"/>
  <c r="D297" i="9"/>
  <c r="E297" i="9" s="1"/>
  <c r="F297" i="9" s="1"/>
  <c r="D298" i="9"/>
  <c r="E298" i="9" s="1"/>
  <c r="F298" i="9" s="1"/>
  <c r="D299" i="9"/>
  <c r="E299" i="9" s="1"/>
  <c r="F299" i="9" s="1"/>
  <c r="D300" i="9"/>
  <c r="E300" i="9" s="1"/>
  <c r="F300" i="9" s="1"/>
  <c r="D301" i="9"/>
  <c r="E301" i="9" s="1"/>
  <c r="F301" i="9" s="1"/>
  <c r="D302" i="9"/>
  <c r="E302" i="9" s="1"/>
  <c r="F302" i="9" s="1"/>
  <c r="D303" i="9"/>
  <c r="E303" i="9" s="1"/>
  <c r="F303" i="9" s="1"/>
  <c r="D304" i="9"/>
  <c r="E304" i="9" s="1"/>
  <c r="F304" i="9" s="1"/>
  <c r="D305" i="9"/>
  <c r="E305" i="9" s="1"/>
  <c r="F305" i="9" s="1"/>
  <c r="D306" i="9"/>
  <c r="E306" i="9" s="1"/>
  <c r="F306" i="9" s="1"/>
  <c r="D307" i="9"/>
  <c r="E307" i="9" s="1"/>
  <c r="F307" i="9" s="1"/>
  <c r="D308" i="9"/>
  <c r="E308" i="9" s="1"/>
  <c r="F308" i="9" s="1"/>
  <c r="D309" i="9"/>
  <c r="E309" i="9" s="1"/>
  <c r="F309" i="9" s="1"/>
  <c r="D310" i="9"/>
  <c r="E310" i="9" s="1"/>
  <c r="F310" i="9" s="1"/>
  <c r="D311" i="9"/>
  <c r="E311" i="9" s="1"/>
  <c r="F311" i="9" s="1"/>
  <c r="D312" i="9"/>
  <c r="E312" i="9" s="1"/>
  <c r="F312" i="9" s="1"/>
  <c r="D313" i="9"/>
  <c r="E313" i="9" s="1"/>
  <c r="F313" i="9" s="1"/>
  <c r="D314" i="9"/>
  <c r="E314" i="9" s="1"/>
  <c r="F314" i="9" s="1"/>
  <c r="D315" i="9"/>
  <c r="E315" i="9" s="1"/>
  <c r="F315" i="9" s="1"/>
  <c r="D316" i="9"/>
  <c r="E316" i="9" s="1"/>
  <c r="F316" i="9" s="1"/>
  <c r="D317" i="9"/>
  <c r="E317" i="9" s="1"/>
  <c r="F317" i="9" s="1"/>
  <c r="D318" i="9"/>
  <c r="E318" i="9" s="1"/>
  <c r="F318" i="9" s="1"/>
  <c r="D319" i="9"/>
  <c r="E319" i="9" s="1"/>
  <c r="F319" i="9" s="1"/>
  <c r="D320" i="9"/>
  <c r="E320" i="9" s="1"/>
  <c r="F320" i="9" s="1"/>
  <c r="D321" i="9"/>
  <c r="E321" i="9" s="1"/>
  <c r="F321" i="9" s="1"/>
  <c r="D322" i="9"/>
  <c r="E322" i="9" s="1"/>
  <c r="F322" i="9" s="1"/>
  <c r="D323" i="9"/>
  <c r="E323" i="9" s="1"/>
  <c r="F323" i="9" s="1"/>
  <c r="D324" i="9"/>
  <c r="E324" i="9" s="1"/>
  <c r="F324" i="9" s="1"/>
  <c r="D325" i="9"/>
  <c r="E325" i="9" s="1"/>
  <c r="F325" i="9" s="1"/>
  <c r="D326" i="9"/>
  <c r="E326" i="9" s="1"/>
  <c r="F326" i="9" s="1"/>
  <c r="D327" i="9"/>
  <c r="E327" i="9" s="1"/>
  <c r="F327" i="9" s="1"/>
  <c r="D328" i="9"/>
  <c r="E328" i="9" s="1"/>
  <c r="F328" i="9" s="1"/>
  <c r="D329" i="9"/>
  <c r="E329" i="9" s="1"/>
  <c r="F329" i="9" s="1"/>
  <c r="D330" i="9"/>
  <c r="E330" i="9" s="1"/>
  <c r="F330" i="9" s="1"/>
  <c r="D331" i="9"/>
  <c r="E331" i="9" s="1"/>
  <c r="F331" i="9" s="1"/>
  <c r="D332" i="9"/>
  <c r="E332" i="9" s="1"/>
  <c r="F332" i="9" s="1"/>
  <c r="D333" i="9"/>
  <c r="E333" i="9" s="1"/>
  <c r="F333" i="9" s="1"/>
  <c r="D334" i="9"/>
  <c r="E334" i="9" s="1"/>
  <c r="F334" i="9" s="1"/>
  <c r="D335" i="9"/>
  <c r="E335" i="9" s="1"/>
  <c r="F335" i="9" s="1"/>
  <c r="D336" i="9"/>
  <c r="E336" i="9" s="1"/>
  <c r="F336" i="9" s="1"/>
  <c r="D337" i="9"/>
  <c r="E337" i="9" s="1"/>
  <c r="F337" i="9" s="1"/>
  <c r="D338" i="9"/>
  <c r="E338" i="9" s="1"/>
  <c r="F338" i="9" s="1"/>
  <c r="D339" i="9"/>
  <c r="E339" i="9" s="1"/>
  <c r="F339" i="9" s="1"/>
  <c r="D340" i="9"/>
  <c r="E340" i="9" s="1"/>
  <c r="F340" i="9" s="1"/>
  <c r="D341" i="9"/>
  <c r="E341" i="9" s="1"/>
  <c r="F341" i="9" s="1"/>
  <c r="D342" i="9"/>
  <c r="E342" i="9" s="1"/>
  <c r="F342" i="9" s="1"/>
  <c r="D343" i="9"/>
  <c r="E343" i="9" s="1"/>
  <c r="F343" i="9" s="1"/>
  <c r="D344" i="9"/>
  <c r="E344" i="9" s="1"/>
  <c r="F344" i="9" s="1"/>
  <c r="D345" i="9"/>
  <c r="E345" i="9" s="1"/>
  <c r="F345" i="9" s="1"/>
  <c r="D346" i="9"/>
  <c r="E346" i="9" s="1"/>
  <c r="F346" i="9" s="1"/>
  <c r="D347" i="9"/>
  <c r="E347" i="9" s="1"/>
  <c r="F347" i="9" s="1"/>
  <c r="D348" i="9"/>
  <c r="E348" i="9" s="1"/>
  <c r="F348" i="9" s="1"/>
  <c r="D349" i="9"/>
  <c r="E349" i="9" s="1"/>
  <c r="F349" i="9" s="1"/>
  <c r="D350" i="9"/>
  <c r="E350" i="9" s="1"/>
  <c r="F350" i="9" s="1"/>
  <c r="D351" i="9"/>
  <c r="E351" i="9" s="1"/>
  <c r="F351" i="9" s="1"/>
  <c r="D352" i="9"/>
  <c r="E352" i="9" s="1"/>
  <c r="F352" i="9" s="1"/>
  <c r="D353" i="9"/>
  <c r="E353" i="9" s="1"/>
  <c r="F353" i="9" s="1"/>
  <c r="D354" i="9"/>
  <c r="E354" i="9" s="1"/>
  <c r="F354" i="9" s="1"/>
  <c r="D355" i="9"/>
  <c r="E355" i="9" s="1"/>
  <c r="F355" i="9" s="1"/>
  <c r="D356" i="9"/>
  <c r="E356" i="9" s="1"/>
  <c r="F356" i="9" s="1"/>
  <c r="D357" i="9"/>
  <c r="E357" i="9" s="1"/>
  <c r="F357" i="9" s="1"/>
  <c r="D358" i="9"/>
  <c r="E358" i="9" s="1"/>
  <c r="F358" i="9" s="1"/>
  <c r="D359" i="9"/>
  <c r="E359" i="9" s="1"/>
  <c r="F359" i="9" s="1"/>
  <c r="D360" i="9"/>
  <c r="E360" i="9" s="1"/>
  <c r="F360" i="9" s="1"/>
  <c r="D361" i="9"/>
  <c r="E361" i="9" s="1"/>
  <c r="F361" i="9" s="1"/>
  <c r="D362" i="9"/>
  <c r="E362" i="9" s="1"/>
  <c r="F362" i="9" s="1"/>
  <c r="D363" i="9"/>
  <c r="E363" i="9" s="1"/>
  <c r="F363" i="9" s="1"/>
  <c r="D364" i="9"/>
  <c r="E364" i="9" s="1"/>
  <c r="F364" i="9" s="1"/>
  <c r="D365" i="9"/>
  <c r="E365" i="9" s="1"/>
  <c r="F365" i="9" s="1"/>
  <c r="D366" i="9"/>
  <c r="E366" i="9" s="1"/>
  <c r="F366" i="9" s="1"/>
  <c r="D367" i="9"/>
  <c r="E367" i="9" s="1"/>
  <c r="F367" i="9" s="1"/>
  <c r="D368" i="9"/>
  <c r="E368" i="9" s="1"/>
  <c r="F368" i="9" s="1"/>
  <c r="D369" i="9"/>
  <c r="E369" i="9" s="1"/>
  <c r="F369" i="9" s="1"/>
  <c r="D370" i="9"/>
  <c r="E370" i="9" s="1"/>
  <c r="F370" i="9" s="1"/>
  <c r="D371" i="9"/>
  <c r="E371" i="9" s="1"/>
  <c r="F371" i="9" s="1"/>
  <c r="D372" i="9"/>
  <c r="E372" i="9" s="1"/>
  <c r="F372" i="9" s="1"/>
  <c r="D373" i="9"/>
  <c r="E373" i="9" s="1"/>
  <c r="F373" i="9" s="1"/>
  <c r="D374" i="9"/>
  <c r="E374" i="9" s="1"/>
  <c r="F374" i="9" s="1"/>
  <c r="D375" i="9"/>
  <c r="E375" i="9" s="1"/>
  <c r="F375" i="9" s="1"/>
  <c r="D376" i="9"/>
  <c r="E376" i="9" s="1"/>
  <c r="F376" i="9" s="1"/>
  <c r="D377" i="9"/>
  <c r="E377" i="9" s="1"/>
  <c r="F377" i="9" s="1"/>
  <c r="D378" i="9"/>
  <c r="E378" i="9" s="1"/>
  <c r="F378" i="9" s="1"/>
  <c r="D379" i="9"/>
  <c r="E379" i="9" s="1"/>
  <c r="F379" i="9" s="1"/>
  <c r="D380" i="9"/>
  <c r="E380" i="9" s="1"/>
  <c r="F380" i="9" s="1"/>
  <c r="D381" i="9"/>
  <c r="E381" i="9" s="1"/>
  <c r="F381" i="9" s="1"/>
  <c r="D382" i="9"/>
  <c r="E382" i="9" s="1"/>
  <c r="F382" i="9" s="1"/>
  <c r="D383" i="9"/>
  <c r="E383" i="9" s="1"/>
  <c r="F383" i="9" s="1"/>
  <c r="D384" i="9"/>
  <c r="E384" i="9" s="1"/>
  <c r="F384" i="9" s="1"/>
  <c r="D385" i="9"/>
  <c r="E385" i="9" s="1"/>
  <c r="F385" i="9" s="1"/>
  <c r="D386" i="9"/>
  <c r="E386" i="9" s="1"/>
  <c r="F386" i="9" s="1"/>
  <c r="D387" i="9"/>
  <c r="E387" i="9" s="1"/>
  <c r="F387" i="9" s="1"/>
  <c r="D388" i="9"/>
  <c r="E388" i="9" s="1"/>
  <c r="F388" i="9" s="1"/>
  <c r="D389" i="9"/>
  <c r="E389" i="9" s="1"/>
  <c r="F389" i="9" s="1"/>
  <c r="D390" i="9"/>
  <c r="E390" i="9" s="1"/>
  <c r="F390" i="9" s="1"/>
  <c r="D391" i="9"/>
  <c r="E391" i="9" s="1"/>
  <c r="F391" i="9" s="1"/>
  <c r="D392" i="9"/>
  <c r="E392" i="9" s="1"/>
  <c r="F392" i="9" s="1"/>
  <c r="D393" i="9"/>
  <c r="E393" i="9" s="1"/>
  <c r="F393" i="9" s="1"/>
  <c r="D394" i="9"/>
  <c r="E394" i="9" s="1"/>
  <c r="F394" i="9" s="1"/>
  <c r="D395" i="9"/>
  <c r="E395" i="9" s="1"/>
  <c r="F395" i="9" s="1"/>
  <c r="D396" i="9"/>
  <c r="E396" i="9" s="1"/>
  <c r="F396" i="9" s="1"/>
  <c r="D397" i="9"/>
  <c r="E397" i="9" s="1"/>
  <c r="F397" i="9" s="1"/>
  <c r="D398" i="9"/>
  <c r="E398" i="9" s="1"/>
  <c r="F398" i="9" s="1"/>
  <c r="D399" i="9"/>
  <c r="E399" i="9" s="1"/>
  <c r="F399" i="9" s="1"/>
  <c r="D400" i="9"/>
  <c r="E400" i="9" s="1"/>
  <c r="F400" i="9" s="1"/>
  <c r="D401" i="9"/>
  <c r="E401" i="9" s="1"/>
  <c r="F401" i="9" s="1"/>
  <c r="D402" i="9"/>
  <c r="E402" i="9" s="1"/>
  <c r="F402" i="9" s="1"/>
  <c r="D403" i="9"/>
  <c r="E403" i="9" s="1"/>
  <c r="F403" i="9" s="1"/>
  <c r="D404" i="9"/>
  <c r="E404" i="9" s="1"/>
  <c r="F404" i="9" s="1"/>
  <c r="D405" i="9"/>
  <c r="E405" i="9" s="1"/>
  <c r="F405" i="9" s="1"/>
  <c r="D406" i="9"/>
  <c r="E406" i="9" s="1"/>
  <c r="F406" i="9" s="1"/>
  <c r="D407" i="9"/>
  <c r="E407" i="9" s="1"/>
  <c r="F407" i="9" s="1"/>
  <c r="D408" i="9"/>
  <c r="E408" i="9" s="1"/>
  <c r="F408" i="9" s="1"/>
  <c r="D409" i="9"/>
  <c r="E409" i="9" s="1"/>
  <c r="F409" i="9" s="1"/>
  <c r="D410" i="9"/>
  <c r="E410" i="9" s="1"/>
  <c r="F410" i="9" s="1"/>
  <c r="D411" i="9"/>
  <c r="E411" i="9" s="1"/>
  <c r="F411" i="9" s="1"/>
  <c r="D412" i="9"/>
  <c r="E412" i="9" s="1"/>
  <c r="F412" i="9" s="1"/>
  <c r="D413" i="9"/>
  <c r="E413" i="9" s="1"/>
  <c r="F413" i="9" s="1"/>
  <c r="D414" i="9"/>
  <c r="E414" i="9" s="1"/>
  <c r="F414" i="9" s="1"/>
  <c r="D415" i="9"/>
  <c r="E415" i="9" s="1"/>
  <c r="F415" i="9" s="1"/>
  <c r="D416" i="9"/>
  <c r="E416" i="9" s="1"/>
  <c r="F416" i="9" s="1"/>
  <c r="D417" i="9"/>
  <c r="E417" i="9" s="1"/>
  <c r="F417" i="9" s="1"/>
  <c r="D418" i="9"/>
  <c r="E418" i="9" s="1"/>
  <c r="F418" i="9" s="1"/>
  <c r="D419" i="9"/>
  <c r="E419" i="9" s="1"/>
  <c r="F419" i="9" s="1"/>
  <c r="D420" i="9"/>
  <c r="E420" i="9" s="1"/>
  <c r="F420" i="9" s="1"/>
  <c r="D421" i="9"/>
  <c r="E421" i="9" s="1"/>
  <c r="F421" i="9" s="1"/>
  <c r="D422" i="9"/>
  <c r="E422" i="9" s="1"/>
  <c r="F422" i="9" s="1"/>
  <c r="D423" i="9"/>
  <c r="E423" i="9" s="1"/>
  <c r="F423" i="9" s="1"/>
  <c r="D424" i="9"/>
  <c r="E424" i="9" s="1"/>
  <c r="F424" i="9" s="1"/>
  <c r="D425" i="9"/>
  <c r="E425" i="9" s="1"/>
  <c r="F425" i="9" s="1"/>
  <c r="D426" i="9"/>
  <c r="E426" i="9" s="1"/>
  <c r="F426" i="9" s="1"/>
  <c r="D427" i="9"/>
  <c r="E427" i="9" s="1"/>
  <c r="F427" i="9" s="1"/>
  <c r="D428" i="9"/>
  <c r="E428" i="9" s="1"/>
  <c r="F428" i="9" s="1"/>
  <c r="D429" i="9"/>
  <c r="E429" i="9" s="1"/>
  <c r="F429" i="9" s="1"/>
  <c r="D430" i="9"/>
  <c r="E430" i="9" s="1"/>
  <c r="F430" i="9" s="1"/>
  <c r="D431" i="9"/>
  <c r="E431" i="9" s="1"/>
  <c r="F431" i="9" s="1"/>
  <c r="D432" i="9"/>
  <c r="E432" i="9" s="1"/>
  <c r="F432" i="9" s="1"/>
  <c r="D433" i="9"/>
  <c r="E433" i="9" s="1"/>
  <c r="F433" i="9" s="1"/>
  <c r="D434" i="9"/>
  <c r="E434" i="9" s="1"/>
  <c r="F434" i="9" s="1"/>
  <c r="D435" i="9"/>
  <c r="E435" i="9" s="1"/>
  <c r="F435" i="9" s="1"/>
  <c r="D436" i="9"/>
  <c r="E436" i="9" s="1"/>
  <c r="F436" i="9" s="1"/>
  <c r="D437" i="9"/>
  <c r="E437" i="9" s="1"/>
  <c r="F437" i="9" s="1"/>
  <c r="D438" i="9"/>
  <c r="E438" i="9" s="1"/>
  <c r="F438" i="9" s="1"/>
  <c r="D439" i="9"/>
  <c r="E439" i="9" s="1"/>
  <c r="F439" i="9" s="1"/>
  <c r="D440" i="9"/>
  <c r="E440" i="9" s="1"/>
  <c r="F440" i="9" s="1"/>
  <c r="D441" i="9"/>
  <c r="E441" i="9" s="1"/>
  <c r="F441" i="9" s="1"/>
  <c r="D442" i="9"/>
  <c r="E442" i="9" s="1"/>
  <c r="F442" i="9" s="1"/>
  <c r="D443" i="9"/>
  <c r="E443" i="9" s="1"/>
  <c r="F443" i="9" s="1"/>
  <c r="D444" i="9"/>
  <c r="E444" i="9" s="1"/>
  <c r="F444" i="9" s="1"/>
  <c r="D445" i="9"/>
  <c r="E445" i="9" s="1"/>
  <c r="F445" i="9" s="1"/>
  <c r="D446" i="9"/>
  <c r="E446" i="9" s="1"/>
  <c r="F446" i="9" s="1"/>
  <c r="D447" i="9"/>
  <c r="E447" i="9" s="1"/>
  <c r="F447" i="9" s="1"/>
  <c r="D448" i="9"/>
  <c r="E448" i="9" s="1"/>
  <c r="F448" i="9" s="1"/>
  <c r="D449" i="9"/>
  <c r="E449" i="9" s="1"/>
  <c r="F449" i="9" s="1"/>
  <c r="D450" i="9"/>
  <c r="E450" i="9" s="1"/>
  <c r="F450" i="9" s="1"/>
  <c r="D451" i="9"/>
  <c r="E451" i="9" s="1"/>
  <c r="F451" i="9" s="1"/>
  <c r="D452" i="9"/>
  <c r="E452" i="9" s="1"/>
  <c r="F452" i="9" s="1"/>
  <c r="D453" i="9"/>
  <c r="E453" i="9" s="1"/>
  <c r="F453" i="9" s="1"/>
  <c r="D454" i="9"/>
  <c r="E454" i="9" s="1"/>
  <c r="F454" i="9" s="1"/>
  <c r="D455" i="9"/>
  <c r="E455" i="9" s="1"/>
  <c r="F455" i="9" s="1"/>
  <c r="D456" i="9"/>
  <c r="E456" i="9" s="1"/>
  <c r="F456" i="9" s="1"/>
  <c r="D457" i="9"/>
  <c r="E457" i="9" s="1"/>
  <c r="F457" i="9" s="1"/>
  <c r="D458" i="9"/>
  <c r="E458" i="9" s="1"/>
  <c r="F458" i="9" s="1"/>
  <c r="D459" i="9"/>
  <c r="E459" i="9" s="1"/>
  <c r="F459" i="9" s="1"/>
  <c r="D460" i="9"/>
  <c r="E460" i="9" s="1"/>
  <c r="F460" i="9" s="1"/>
  <c r="D461" i="9"/>
  <c r="E461" i="9" s="1"/>
  <c r="F461" i="9" s="1"/>
  <c r="D462" i="9"/>
  <c r="E462" i="9" s="1"/>
  <c r="F462" i="9" s="1"/>
  <c r="D463" i="9"/>
  <c r="E463" i="9" s="1"/>
  <c r="F463" i="9" s="1"/>
  <c r="D464" i="9"/>
  <c r="E464" i="9" s="1"/>
  <c r="F464" i="9" s="1"/>
  <c r="D465" i="9"/>
  <c r="E465" i="9" s="1"/>
  <c r="F465" i="9" s="1"/>
  <c r="D466" i="9"/>
  <c r="E466" i="9" s="1"/>
  <c r="F466" i="9" s="1"/>
  <c r="D467" i="9"/>
  <c r="E467" i="9" s="1"/>
  <c r="F467" i="9" s="1"/>
  <c r="D468" i="9"/>
  <c r="E468" i="9" s="1"/>
  <c r="F468" i="9" s="1"/>
  <c r="D469" i="9"/>
  <c r="E469" i="9" s="1"/>
  <c r="F469" i="9" s="1"/>
  <c r="D470" i="9"/>
  <c r="E470" i="9" s="1"/>
  <c r="F470" i="9" s="1"/>
  <c r="D471" i="9"/>
  <c r="E471" i="9" s="1"/>
  <c r="F471" i="9" s="1"/>
  <c r="D472" i="9"/>
  <c r="E472" i="9" s="1"/>
  <c r="F472" i="9" s="1"/>
  <c r="D473" i="9"/>
  <c r="E473" i="9" s="1"/>
  <c r="F473" i="9" s="1"/>
  <c r="D474" i="9"/>
  <c r="E474" i="9" s="1"/>
  <c r="F474" i="9" s="1"/>
  <c r="D475" i="9"/>
  <c r="E475" i="9" s="1"/>
  <c r="F475" i="9" s="1"/>
  <c r="D476" i="9"/>
  <c r="E476" i="9" s="1"/>
  <c r="F476" i="9" s="1"/>
  <c r="D477" i="9"/>
  <c r="E477" i="9" s="1"/>
  <c r="F477" i="9" s="1"/>
  <c r="D478" i="9"/>
  <c r="E478" i="9" s="1"/>
  <c r="F478" i="9" s="1"/>
  <c r="D479" i="9"/>
  <c r="E479" i="9" s="1"/>
  <c r="F479" i="9" s="1"/>
  <c r="D480" i="9"/>
  <c r="E480" i="9" s="1"/>
  <c r="F480" i="9" s="1"/>
  <c r="D481" i="9"/>
  <c r="E481" i="9" s="1"/>
  <c r="F481" i="9" s="1"/>
  <c r="D482" i="9"/>
  <c r="E482" i="9" s="1"/>
  <c r="F482" i="9" s="1"/>
  <c r="D483" i="9"/>
  <c r="E483" i="9" s="1"/>
  <c r="F483" i="9" s="1"/>
  <c r="D484" i="9"/>
  <c r="E484" i="9" s="1"/>
  <c r="F484" i="9" s="1"/>
  <c r="D485" i="9"/>
  <c r="E485" i="9" s="1"/>
  <c r="F485" i="9" s="1"/>
  <c r="D486" i="9"/>
  <c r="E486" i="9" s="1"/>
  <c r="F486" i="9" s="1"/>
  <c r="D487" i="9"/>
  <c r="E487" i="9" s="1"/>
  <c r="F487" i="9" s="1"/>
  <c r="D488" i="9"/>
  <c r="E488" i="9" s="1"/>
  <c r="F488" i="9" s="1"/>
  <c r="D489" i="9"/>
  <c r="E489" i="9" s="1"/>
  <c r="F489" i="9" s="1"/>
  <c r="D490" i="9"/>
  <c r="E490" i="9" s="1"/>
  <c r="F490" i="9" s="1"/>
  <c r="D491" i="9"/>
  <c r="E491" i="9" s="1"/>
  <c r="F491" i="9" s="1"/>
  <c r="D492" i="9"/>
  <c r="E492" i="9" s="1"/>
  <c r="F492" i="9" s="1"/>
  <c r="D493" i="9"/>
  <c r="E493" i="9" s="1"/>
  <c r="F493" i="9" s="1"/>
  <c r="D494" i="9"/>
  <c r="E494" i="9" s="1"/>
  <c r="F494" i="9" s="1"/>
  <c r="D495" i="9"/>
  <c r="E495" i="9" s="1"/>
  <c r="F495" i="9" s="1"/>
  <c r="D496" i="9"/>
  <c r="E496" i="9" s="1"/>
  <c r="F496" i="9" s="1"/>
  <c r="D497" i="9"/>
  <c r="E497" i="9" s="1"/>
  <c r="F497" i="9" s="1"/>
  <c r="D498" i="9"/>
  <c r="E498" i="9" s="1"/>
  <c r="F498" i="9" s="1"/>
  <c r="D499" i="9"/>
  <c r="E499" i="9" s="1"/>
  <c r="F499" i="9" s="1"/>
  <c r="D500" i="9"/>
  <c r="E500" i="9" s="1"/>
  <c r="F500" i="9" s="1"/>
  <c r="D501" i="9"/>
  <c r="E501" i="9" s="1"/>
  <c r="F501" i="9" s="1"/>
  <c r="D502" i="9"/>
  <c r="E502" i="9" s="1"/>
  <c r="F502" i="9" s="1"/>
  <c r="D503" i="9"/>
  <c r="E503" i="9" s="1"/>
  <c r="F503" i="9" s="1"/>
  <c r="D504" i="9"/>
  <c r="E504" i="9" s="1"/>
  <c r="F504" i="9" s="1"/>
  <c r="D505" i="9"/>
  <c r="E505" i="9" s="1"/>
  <c r="F505" i="9" s="1"/>
  <c r="D506" i="9"/>
  <c r="E506" i="9" s="1"/>
  <c r="F506" i="9" s="1"/>
  <c r="D507" i="9"/>
  <c r="E507" i="9" s="1"/>
  <c r="F507" i="9" s="1"/>
  <c r="D508" i="9"/>
  <c r="E508" i="9" s="1"/>
  <c r="F508" i="9" s="1"/>
  <c r="D509" i="9"/>
  <c r="E509" i="9" s="1"/>
  <c r="F509" i="9" s="1"/>
  <c r="D510" i="9"/>
  <c r="E510" i="9" s="1"/>
  <c r="F510" i="9" s="1"/>
  <c r="D511" i="9"/>
  <c r="E511" i="9" s="1"/>
  <c r="F511" i="9" s="1"/>
  <c r="D512" i="9"/>
  <c r="E512" i="9" s="1"/>
  <c r="F512" i="9" s="1"/>
  <c r="D513" i="9"/>
  <c r="E513" i="9" s="1"/>
  <c r="F513" i="9" s="1"/>
  <c r="D514" i="9"/>
  <c r="E514" i="9" s="1"/>
  <c r="F514" i="9" s="1"/>
  <c r="D515" i="9"/>
  <c r="E515" i="9" s="1"/>
  <c r="F515" i="9" s="1"/>
  <c r="D516" i="9"/>
  <c r="E516" i="9" s="1"/>
  <c r="F516" i="9" s="1"/>
  <c r="D517" i="9"/>
  <c r="E517" i="9" s="1"/>
  <c r="F517" i="9" s="1"/>
  <c r="D518" i="9"/>
  <c r="E518" i="9" s="1"/>
  <c r="F518" i="9" s="1"/>
  <c r="D519" i="9"/>
  <c r="E519" i="9" s="1"/>
  <c r="F519" i="9" s="1"/>
  <c r="D520" i="9"/>
  <c r="E520" i="9" s="1"/>
  <c r="F520" i="9" s="1"/>
  <c r="D521" i="9"/>
  <c r="E521" i="9" s="1"/>
  <c r="F521" i="9" s="1"/>
  <c r="D522" i="9"/>
  <c r="E522" i="9" s="1"/>
  <c r="F522" i="9" s="1"/>
  <c r="D523" i="9"/>
  <c r="E523" i="9" s="1"/>
  <c r="F523" i="9" s="1"/>
  <c r="D524" i="9"/>
  <c r="E524" i="9" s="1"/>
  <c r="F524" i="9" s="1"/>
  <c r="D525" i="9"/>
  <c r="E525" i="9" s="1"/>
  <c r="F525" i="9" s="1"/>
  <c r="D526" i="9"/>
  <c r="E526" i="9" s="1"/>
  <c r="F526" i="9" s="1"/>
  <c r="D527" i="9"/>
  <c r="E527" i="9" s="1"/>
  <c r="F527" i="9" s="1"/>
  <c r="D528" i="9"/>
  <c r="E528" i="9" s="1"/>
  <c r="F528" i="9" s="1"/>
  <c r="D529" i="9"/>
  <c r="E529" i="9" s="1"/>
  <c r="F529" i="9" s="1"/>
  <c r="D530" i="9"/>
  <c r="E530" i="9" s="1"/>
  <c r="F530" i="9" s="1"/>
  <c r="D531" i="9"/>
  <c r="E531" i="9" s="1"/>
  <c r="F531" i="9" s="1"/>
  <c r="D532" i="9"/>
  <c r="E532" i="9" s="1"/>
  <c r="F532" i="9" s="1"/>
  <c r="D533" i="9"/>
  <c r="E533" i="9" s="1"/>
  <c r="F533" i="9" s="1"/>
  <c r="D534" i="9"/>
  <c r="E534" i="9" s="1"/>
  <c r="F534" i="9" s="1"/>
  <c r="D535" i="9"/>
  <c r="E535" i="9" s="1"/>
  <c r="F535" i="9" s="1"/>
  <c r="D536" i="9"/>
  <c r="E536" i="9" s="1"/>
  <c r="F536" i="9" s="1"/>
  <c r="D537" i="9"/>
  <c r="E537" i="9" s="1"/>
  <c r="F537" i="9" s="1"/>
  <c r="D538" i="9"/>
  <c r="E538" i="9" s="1"/>
  <c r="F538" i="9" s="1"/>
  <c r="D539" i="9"/>
  <c r="E539" i="9" s="1"/>
  <c r="F539" i="9" s="1"/>
  <c r="D540" i="9"/>
  <c r="E540" i="9" s="1"/>
  <c r="F540" i="9" s="1"/>
  <c r="D541" i="9"/>
  <c r="E541" i="9" s="1"/>
  <c r="F541" i="9" s="1"/>
  <c r="D542" i="9"/>
  <c r="E542" i="9" s="1"/>
  <c r="F542" i="9" s="1"/>
  <c r="D543" i="9"/>
  <c r="E543" i="9" s="1"/>
  <c r="F543" i="9" s="1"/>
  <c r="D544" i="9"/>
  <c r="E544" i="9" s="1"/>
  <c r="F544" i="9" s="1"/>
  <c r="D545" i="9"/>
  <c r="E545" i="9" s="1"/>
  <c r="F545" i="9" s="1"/>
  <c r="D546" i="9"/>
  <c r="E546" i="9" s="1"/>
  <c r="F546" i="9" s="1"/>
  <c r="D547" i="9"/>
  <c r="E547" i="9" s="1"/>
  <c r="F547" i="9" s="1"/>
  <c r="D548" i="9"/>
  <c r="E548" i="9" s="1"/>
  <c r="F548" i="9" s="1"/>
  <c r="D549" i="9"/>
  <c r="E549" i="9" s="1"/>
  <c r="F549" i="9" s="1"/>
  <c r="D550" i="9"/>
  <c r="E550" i="9" s="1"/>
  <c r="F550" i="9" s="1"/>
  <c r="D551" i="9"/>
  <c r="E551" i="9" s="1"/>
  <c r="F551" i="9" s="1"/>
  <c r="D552" i="9"/>
  <c r="E552" i="9" s="1"/>
  <c r="F552" i="9" s="1"/>
  <c r="D553" i="9"/>
  <c r="E553" i="9" s="1"/>
  <c r="F553" i="9" s="1"/>
  <c r="D554" i="9"/>
  <c r="E554" i="9" s="1"/>
  <c r="F554" i="9" s="1"/>
  <c r="D555" i="9"/>
  <c r="E555" i="9" s="1"/>
  <c r="F555" i="9" s="1"/>
  <c r="D556" i="9"/>
  <c r="E556" i="9" s="1"/>
  <c r="F556" i="9" s="1"/>
  <c r="D557" i="9"/>
  <c r="E557" i="9" s="1"/>
  <c r="F557" i="9" s="1"/>
  <c r="D558" i="9"/>
  <c r="E558" i="9" s="1"/>
  <c r="F558" i="9" s="1"/>
  <c r="D559" i="9"/>
  <c r="E559" i="9" s="1"/>
  <c r="F559" i="9" s="1"/>
  <c r="D560" i="9"/>
  <c r="E560" i="9" s="1"/>
  <c r="F560" i="9" s="1"/>
  <c r="D561" i="9"/>
  <c r="E561" i="9" s="1"/>
  <c r="F561" i="9" s="1"/>
  <c r="D562" i="9"/>
  <c r="E562" i="9" s="1"/>
  <c r="F562" i="9" s="1"/>
  <c r="D563" i="9"/>
  <c r="E563" i="9" s="1"/>
  <c r="F563" i="9" s="1"/>
  <c r="D564" i="9"/>
  <c r="E564" i="9" s="1"/>
  <c r="F564" i="9" s="1"/>
  <c r="D565" i="9"/>
  <c r="E565" i="9" s="1"/>
  <c r="F565" i="9" s="1"/>
  <c r="D566" i="9"/>
  <c r="E566" i="9" s="1"/>
  <c r="F566" i="9" s="1"/>
  <c r="D567" i="9"/>
  <c r="E567" i="9" s="1"/>
  <c r="F567" i="9" s="1"/>
  <c r="D568" i="9"/>
  <c r="E568" i="9" s="1"/>
  <c r="F568" i="9" s="1"/>
  <c r="D569" i="9"/>
  <c r="E569" i="9" s="1"/>
  <c r="F569" i="9" s="1"/>
  <c r="D570" i="9"/>
  <c r="E570" i="9" s="1"/>
  <c r="F570" i="9" s="1"/>
  <c r="D571" i="9"/>
  <c r="E571" i="9" s="1"/>
  <c r="F571" i="9" s="1"/>
  <c r="D572" i="9"/>
  <c r="E572" i="9" s="1"/>
  <c r="F572" i="9" s="1"/>
  <c r="D573" i="9"/>
  <c r="E573" i="9" s="1"/>
  <c r="F573" i="9" s="1"/>
  <c r="D574" i="9"/>
  <c r="E574" i="9" s="1"/>
  <c r="F574" i="9" s="1"/>
  <c r="D575" i="9"/>
  <c r="E575" i="9" s="1"/>
  <c r="F575" i="9" s="1"/>
  <c r="D576" i="9"/>
  <c r="E576" i="9" s="1"/>
  <c r="F576" i="9" s="1"/>
  <c r="D577" i="9"/>
  <c r="E577" i="9" s="1"/>
  <c r="F577" i="9" s="1"/>
  <c r="D578" i="9"/>
  <c r="E578" i="9" s="1"/>
  <c r="F578" i="9" s="1"/>
  <c r="D579" i="9"/>
  <c r="E579" i="9" s="1"/>
  <c r="F579" i="9" s="1"/>
  <c r="D580" i="9"/>
  <c r="E580" i="9" s="1"/>
  <c r="F580" i="9" s="1"/>
  <c r="D581" i="9"/>
  <c r="E581" i="9" s="1"/>
  <c r="F581" i="9" s="1"/>
  <c r="D582" i="9"/>
  <c r="E582" i="9" s="1"/>
  <c r="F582" i="9" s="1"/>
  <c r="D583" i="9"/>
  <c r="E583" i="9" s="1"/>
  <c r="F583" i="9" s="1"/>
  <c r="D584" i="9"/>
  <c r="E584" i="9" s="1"/>
  <c r="F584" i="9" s="1"/>
  <c r="D585" i="9"/>
  <c r="E585" i="9" s="1"/>
  <c r="F585" i="9" s="1"/>
  <c r="D586" i="9"/>
  <c r="E586" i="9" s="1"/>
  <c r="F586" i="9" s="1"/>
  <c r="D587" i="9"/>
  <c r="E587" i="9" s="1"/>
  <c r="F587" i="9" s="1"/>
  <c r="D588" i="9"/>
  <c r="E588" i="9" s="1"/>
  <c r="F588" i="9" s="1"/>
  <c r="D589" i="9"/>
  <c r="E589" i="9" s="1"/>
  <c r="F589" i="9" s="1"/>
  <c r="D590" i="9"/>
  <c r="E590" i="9" s="1"/>
  <c r="F590" i="9" s="1"/>
  <c r="D591" i="9"/>
  <c r="E591" i="9" s="1"/>
  <c r="F591" i="9" s="1"/>
  <c r="D592" i="9"/>
  <c r="E592" i="9" s="1"/>
  <c r="F592" i="9" s="1"/>
  <c r="D593" i="9"/>
  <c r="E593" i="9" s="1"/>
  <c r="F593" i="9" s="1"/>
  <c r="D594" i="9"/>
  <c r="E594" i="9" s="1"/>
  <c r="F594" i="9" s="1"/>
  <c r="D595" i="9"/>
  <c r="E595" i="9" s="1"/>
  <c r="F595" i="9" s="1"/>
  <c r="D596" i="9"/>
  <c r="E596" i="9" s="1"/>
  <c r="F596" i="9" s="1"/>
  <c r="D597" i="9"/>
  <c r="E597" i="9" s="1"/>
  <c r="F597" i="9" s="1"/>
  <c r="D598" i="9"/>
  <c r="E598" i="9" s="1"/>
  <c r="F598" i="9" s="1"/>
  <c r="D599" i="9"/>
  <c r="E599" i="9" s="1"/>
  <c r="F599" i="9" s="1"/>
  <c r="D600" i="9"/>
  <c r="E600" i="9" s="1"/>
  <c r="F600" i="9" s="1"/>
  <c r="D601" i="9"/>
  <c r="E601" i="9" s="1"/>
  <c r="F601" i="9" s="1"/>
  <c r="D602" i="9"/>
  <c r="E602" i="9" s="1"/>
  <c r="F602" i="9" s="1"/>
  <c r="D603" i="9"/>
  <c r="E603" i="9" s="1"/>
  <c r="F603" i="9" s="1"/>
  <c r="D604" i="9"/>
  <c r="E604" i="9" s="1"/>
  <c r="F604" i="9" s="1"/>
  <c r="D605" i="9"/>
  <c r="E605" i="9" s="1"/>
  <c r="F605" i="9" s="1"/>
  <c r="D606" i="9"/>
  <c r="E606" i="9" s="1"/>
  <c r="F606" i="9" s="1"/>
  <c r="D607" i="9"/>
  <c r="E607" i="9" s="1"/>
  <c r="F607" i="9" s="1"/>
  <c r="D608" i="9"/>
  <c r="E608" i="9" s="1"/>
  <c r="F608" i="9" s="1"/>
  <c r="D609" i="9"/>
  <c r="E609" i="9" s="1"/>
  <c r="F609" i="9" s="1"/>
  <c r="D610" i="9"/>
  <c r="E610" i="9" s="1"/>
  <c r="F610" i="9" s="1"/>
  <c r="D611" i="9"/>
  <c r="E611" i="9" s="1"/>
  <c r="F611" i="9" s="1"/>
  <c r="D612" i="9"/>
  <c r="E612" i="9" s="1"/>
  <c r="F612" i="9" s="1"/>
  <c r="D613" i="9"/>
  <c r="E613" i="9" s="1"/>
  <c r="F613" i="9" s="1"/>
  <c r="D614" i="9"/>
  <c r="E614" i="9" s="1"/>
  <c r="F614" i="9" s="1"/>
  <c r="D615" i="9"/>
  <c r="E615" i="9" s="1"/>
  <c r="F615" i="9" s="1"/>
  <c r="D616" i="9"/>
  <c r="E616" i="9" s="1"/>
  <c r="F616" i="9" s="1"/>
  <c r="D617" i="9"/>
  <c r="E617" i="9" s="1"/>
  <c r="F617" i="9" s="1"/>
  <c r="D618" i="9"/>
  <c r="E618" i="9" s="1"/>
  <c r="F618" i="9" s="1"/>
  <c r="D619" i="9"/>
  <c r="E619" i="9" s="1"/>
  <c r="F619" i="9" s="1"/>
  <c r="D620" i="9"/>
  <c r="E620" i="9" s="1"/>
  <c r="F620" i="9" s="1"/>
  <c r="D621" i="9"/>
  <c r="E621" i="9" s="1"/>
  <c r="F621" i="9" s="1"/>
  <c r="D622" i="9"/>
  <c r="E622" i="9" s="1"/>
  <c r="F622" i="9" s="1"/>
  <c r="D623" i="9"/>
  <c r="E623" i="9" s="1"/>
  <c r="F623" i="9" s="1"/>
  <c r="D624" i="9"/>
  <c r="E624" i="9" s="1"/>
  <c r="F624" i="9" s="1"/>
  <c r="D625" i="9"/>
  <c r="E625" i="9" s="1"/>
  <c r="F625" i="9" s="1"/>
  <c r="D626" i="9"/>
  <c r="E626" i="9" s="1"/>
  <c r="F626" i="9" s="1"/>
  <c r="D627" i="9"/>
  <c r="E627" i="9" s="1"/>
  <c r="F627" i="9" s="1"/>
  <c r="D628" i="9"/>
  <c r="E628" i="9" s="1"/>
  <c r="F628" i="9" s="1"/>
  <c r="D629" i="9"/>
  <c r="E629" i="9" s="1"/>
  <c r="F629" i="9" s="1"/>
  <c r="D630" i="9"/>
  <c r="E630" i="9" s="1"/>
  <c r="F630" i="9" s="1"/>
  <c r="D631" i="9"/>
  <c r="E631" i="9" s="1"/>
  <c r="F631" i="9" s="1"/>
  <c r="D632" i="9"/>
  <c r="E632" i="9" s="1"/>
  <c r="F632" i="9" s="1"/>
  <c r="D633" i="9"/>
  <c r="E633" i="9" s="1"/>
  <c r="F633" i="9" s="1"/>
  <c r="D634" i="9"/>
  <c r="E634" i="9" s="1"/>
  <c r="F634" i="9" s="1"/>
  <c r="D635" i="9"/>
  <c r="E635" i="9" s="1"/>
  <c r="F635" i="9" s="1"/>
  <c r="D636" i="9"/>
  <c r="E636" i="9" s="1"/>
  <c r="F636" i="9" s="1"/>
  <c r="D637" i="9"/>
  <c r="E637" i="9" s="1"/>
  <c r="F637" i="9" s="1"/>
  <c r="D638" i="9"/>
  <c r="E638" i="9" s="1"/>
  <c r="F638" i="9" s="1"/>
  <c r="D639" i="9"/>
  <c r="E639" i="9" s="1"/>
  <c r="F639" i="9" s="1"/>
  <c r="D640" i="9"/>
  <c r="E640" i="9" s="1"/>
  <c r="F640" i="9" s="1"/>
  <c r="D641" i="9"/>
  <c r="E641" i="9" s="1"/>
  <c r="F641" i="9" s="1"/>
  <c r="D642" i="9"/>
  <c r="E642" i="9" s="1"/>
  <c r="F642" i="9" s="1"/>
  <c r="D643" i="9"/>
  <c r="E643" i="9" s="1"/>
  <c r="F643" i="9" s="1"/>
  <c r="D644" i="9"/>
  <c r="E644" i="9" s="1"/>
  <c r="F644" i="9" s="1"/>
  <c r="D645" i="9"/>
  <c r="E645" i="9" s="1"/>
  <c r="F645" i="9" s="1"/>
  <c r="D646" i="9"/>
  <c r="E646" i="9" s="1"/>
  <c r="F646" i="9" s="1"/>
  <c r="D647" i="9"/>
  <c r="E647" i="9" s="1"/>
  <c r="F647" i="9" s="1"/>
  <c r="D648" i="9"/>
  <c r="E648" i="9" s="1"/>
  <c r="F648" i="9" s="1"/>
  <c r="D649" i="9"/>
  <c r="E649" i="9" s="1"/>
  <c r="F649" i="9" s="1"/>
  <c r="D650" i="9"/>
  <c r="E650" i="9" s="1"/>
  <c r="F650" i="9" s="1"/>
  <c r="D651" i="9"/>
  <c r="E651" i="9" s="1"/>
  <c r="F651" i="9" s="1"/>
  <c r="D652" i="9"/>
  <c r="E652" i="9" s="1"/>
  <c r="F652" i="9" s="1"/>
  <c r="D653" i="9"/>
  <c r="E653" i="9" s="1"/>
  <c r="F653" i="9" s="1"/>
  <c r="D654" i="9"/>
  <c r="E654" i="9" s="1"/>
  <c r="F654" i="9" s="1"/>
  <c r="D655" i="9"/>
  <c r="E655" i="9" s="1"/>
  <c r="F655" i="9" s="1"/>
  <c r="D656" i="9"/>
  <c r="E656" i="9" s="1"/>
  <c r="F656" i="9" s="1"/>
  <c r="D657" i="9"/>
  <c r="E657" i="9" s="1"/>
  <c r="F657" i="9" s="1"/>
  <c r="D658" i="9"/>
  <c r="E658" i="9" s="1"/>
  <c r="F658" i="9" s="1"/>
  <c r="D659" i="9"/>
  <c r="E659" i="9" s="1"/>
  <c r="F659" i="9" s="1"/>
  <c r="D660" i="9"/>
  <c r="E660" i="9" s="1"/>
  <c r="F660" i="9" s="1"/>
  <c r="D661" i="9"/>
  <c r="E661" i="9" s="1"/>
  <c r="F661" i="9" s="1"/>
  <c r="D662" i="9"/>
  <c r="E662" i="9" s="1"/>
  <c r="F662" i="9" s="1"/>
  <c r="D663" i="9"/>
  <c r="E663" i="9" s="1"/>
  <c r="F663" i="9" s="1"/>
  <c r="D664" i="9"/>
  <c r="E664" i="9" s="1"/>
  <c r="F664" i="9" s="1"/>
  <c r="D665" i="9"/>
  <c r="E665" i="9" s="1"/>
  <c r="F665" i="9" s="1"/>
  <c r="D666" i="9"/>
  <c r="E666" i="9" s="1"/>
  <c r="F666" i="9" s="1"/>
  <c r="D667" i="9"/>
  <c r="E667" i="9" s="1"/>
  <c r="F667" i="9" s="1"/>
  <c r="D668" i="9"/>
  <c r="E668" i="9" s="1"/>
  <c r="F668" i="9" s="1"/>
  <c r="D669" i="9"/>
  <c r="E669" i="9" s="1"/>
  <c r="F669" i="9" s="1"/>
  <c r="D670" i="9"/>
  <c r="E670" i="9" s="1"/>
  <c r="F670" i="9" s="1"/>
  <c r="D671" i="9"/>
  <c r="E671" i="9" s="1"/>
  <c r="F671" i="9" s="1"/>
  <c r="D672" i="9"/>
  <c r="E672" i="9" s="1"/>
  <c r="F672" i="9" s="1"/>
  <c r="D673" i="9"/>
  <c r="E673" i="9" s="1"/>
  <c r="F673" i="9" s="1"/>
  <c r="D674" i="9"/>
  <c r="E674" i="9" s="1"/>
  <c r="F674" i="9" s="1"/>
  <c r="D675" i="9"/>
  <c r="E675" i="9" s="1"/>
  <c r="F675" i="9" s="1"/>
  <c r="D676" i="9"/>
  <c r="E676" i="9" s="1"/>
  <c r="F676" i="9" s="1"/>
  <c r="D677" i="9"/>
  <c r="E677" i="9" s="1"/>
  <c r="F677" i="9" s="1"/>
  <c r="D678" i="9"/>
  <c r="E678" i="9" s="1"/>
  <c r="F678" i="9" s="1"/>
  <c r="D679" i="9"/>
  <c r="E679" i="9" s="1"/>
  <c r="F679" i="9" s="1"/>
  <c r="D680" i="9"/>
  <c r="E680" i="9" s="1"/>
  <c r="F680" i="9" s="1"/>
  <c r="D681" i="9"/>
  <c r="E681" i="9" s="1"/>
  <c r="F681" i="9" s="1"/>
  <c r="D682" i="9"/>
  <c r="E682" i="9" s="1"/>
  <c r="F682" i="9" s="1"/>
  <c r="D683" i="9"/>
  <c r="E683" i="9" s="1"/>
  <c r="F683" i="9" s="1"/>
  <c r="D684" i="9"/>
  <c r="E684" i="9" s="1"/>
  <c r="F684" i="9" s="1"/>
  <c r="D685" i="9"/>
  <c r="E685" i="9" s="1"/>
  <c r="F685" i="9" s="1"/>
  <c r="D686" i="9"/>
  <c r="E686" i="9" s="1"/>
  <c r="F686" i="9" s="1"/>
  <c r="D687" i="9"/>
  <c r="E687" i="9" s="1"/>
  <c r="F687" i="9" s="1"/>
  <c r="D688" i="9"/>
  <c r="E688" i="9" s="1"/>
  <c r="F688" i="9" s="1"/>
  <c r="D689" i="9"/>
  <c r="E689" i="9" s="1"/>
  <c r="F689" i="9" s="1"/>
  <c r="D690" i="9"/>
  <c r="E690" i="9" s="1"/>
  <c r="F690" i="9" s="1"/>
  <c r="D691" i="9"/>
  <c r="E691" i="9" s="1"/>
  <c r="F691" i="9" s="1"/>
  <c r="D692" i="9"/>
  <c r="E692" i="9" s="1"/>
  <c r="F692" i="9" s="1"/>
  <c r="D693" i="9"/>
  <c r="E693" i="9" s="1"/>
  <c r="F693" i="9" s="1"/>
  <c r="D694" i="9"/>
  <c r="E694" i="9" s="1"/>
  <c r="F694" i="9" s="1"/>
  <c r="D695" i="9"/>
  <c r="E695" i="9" s="1"/>
  <c r="F695" i="9" s="1"/>
  <c r="D696" i="9"/>
  <c r="E696" i="9" s="1"/>
  <c r="F696" i="9" s="1"/>
  <c r="D697" i="9"/>
  <c r="E697" i="9" s="1"/>
  <c r="F697" i="9" s="1"/>
  <c r="D698" i="9"/>
  <c r="E698" i="9" s="1"/>
  <c r="F698" i="9" s="1"/>
  <c r="D699" i="9"/>
  <c r="E699" i="9" s="1"/>
  <c r="F699" i="9" s="1"/>
  <c r="D700" i="9"/>
  <c r="E700" i="9" s="1"/>
  <c r="F700" i="9" s="1"/>
  <c r="D701" i="9"/>
  <c r="E701" i="9" s="1"/>
  <c r="F701" i="9" s="1"/>
  <c r="D702" i="9"/>
  <c r="E702" i="9" s="1"/>
  <c r="F702" i="9" s="1"/>
  <c r="D703" i="9"/>
  <c r="E703" i="9" s="1"/>
  <c r="F703" i="9" s="1"/>
  <c r="D704" i="9"/>
  <c r="E704" i="9" s="1"/>
  <c r="F704" i="9" s="1"/>
  <c r="D705" i="9"/>
  <c r="E705" i="9" s="1"/>
  <c r="F705" i="9" s="1"/>
  <c r="D706" i="9"/>
  <c r="E706" i="9" s="1"/>
  <c r="F706" i="9" s="1"/>
  <c r="D707" i="9"/>
  <c r="E707" i="9" s="1"/>
  <c r="F707" i="9" s="1"/>
  <c r="D708" i="9"/>
  <c r="E708" i="9" s="1"/>
  <c r="F708" i="9" s="1"/>
  <c r="D709" i="9"/>
  <c r="E709" i="9" s="1"/>
  <c r="F709" i="9" s="1"/>
  <c r="D710" i="9"/>
  <c r="E710" i="9" s="1"/>
  <c r="F710" i="9" s="1"/>
  <c r="D711" i="9"/>
  <c r="E711" i="9" s="1"/>
  <c r="F711" i="9" s="1"/>
  <c r="D712" i="9"/>
  <c r="E712" i="9" s="1"/>
  <c r="F712" i="9" s="1"/>
  <c r="D713" i="9"/>
  <c r="E713" i="9" s="1"/>
  <c r="F713" i="9" s="1"/>
  <c r="D714" i="9"/>
  <c r="E714" i="9" s="1"/>
  <c r="F714" i="9" s="1"/>
  <c r="D715" i="9"/>
  <c r="E715" i="9" s="1"/>
  <c r="F715" i="9" s="1"/>
  <c r="D716" i="9"/>
  <c r="E716" i="9" s="1"/>
  <c r="F716" i="9" s="1"/>
  <c r="D717" i="9"/>
  <c r="E717" i="9" s="1"/>
  <c r="F717" i="9" s="1"/>
  <c r="D718" i="9"/>
  <c r="E718" i="9" s="1"/>
  <c r="F718" i="9" s="1"/>
  <c r="D719" i="9"/>
  <c r="E719" i="9" s="1"/>
  <c r="F719" i="9" s="1"/>
  <c r="D720" i="9"/>
  <c r="E720" i="9" s="1"/>
  <c r="F720" i="9" s="1"/>
  <c r="D721" i="9"/>
  <c r="E721" i="9" s="1"/>
  <c r="F721" i="9" s="1"/>
  <c r="D722" i="9"/>
  <c r="E722" i="9" s="1"/>
  <c r="F722" i="9" s="1"/>
  <c r="D723" i="9"/>
  <c r="E723" i="9" s="1"/>
  <c r="F723" i="9" s="1"/>
  <c r="D724" i="9"/>
  <c r="E724" i="9" s="1"/>
  <c r="F724" i="9" s="1"/>
  <c r="D725" i="9"/>
  <c r="E725" i="9" s="1"/>
  <c r="F725" i="9" s="1"/>
  <c r="D726" i="9"/>
  <c r="E726" i="9" s="1"/>
  <c r="F726" i="9" s="1"/>
  <c r="D727" i="9"/>
  <c r="E727" i="9" s="1"/>
  <c r="F727" i="9" s="1"/>
  <c r="D728" i="9"/>
  <c r="E728" i="9" s="1"/>
  <c r="F728" i="9" s="1"/>
  <c r="D729" i="9"/>
  <c r="E729" i="9" s="1"/>
  <c r="F729" i="9" s="1"/>
  <c r="D730" i="9"/>
  <c r="E730" i="9" s="1"/>
  <c r="F730" i="9" s="1"/>
  <c r="D731" i="9"/>
  <c r="E731" i="9" s="1"/>
  <c r="F731" i="9" s="1"/>
  <c r="D732" i="9"/>
  <c r="E732" i="9" s="1"/>
  <c r="F732" i="9" s="1"/>
  <c r="D733" i="9"/>
  <c r="E733" i="9" s="1"/>
  <c r="F733" i="9" s="1"/>
  <c r="D734" i="9"/>
  <c r="E734" i="9" s="1"/>
  <c r="F734" i="9" s="1"/>
  <c r="D735" i="9"/>
  <c r="E735" i="9" s="1"/>
  <c r="F735" i="9" s="1"/>
  <c r="D736" i="9"/>
  <c r="E736" i="9" s="1"/>
  <c r="F736" i="9" s="1"/>
  <c r="D737" i="9"/>
  <c r="E737" i="9" s="1"/>
  <c r="F737" i="9" s="1"/>
  <c r="D738" i="9"/>
  <c r="E738" i="9" s="1"/>
  <c r="F738" i="9" s="1"/>
  <c r="D739" i="9"/>
  <c r="E739" i="9" s="1"/>
  <c r="F739" i="9" s="1"/>
  <c r="D740" i="9"/>
  <c r="E740" i="9" s="1"/>
  <c r="F740" i="9" s="1"/>
  <c r="D741" i="9"/>
  <c r="E741" i="9" s="1"/>
  <c r="F741" i="9" s="1"/>
  <c r="D742" i="9"/>
  <c r="E742" i="9" s="1"/>
  <c r="F742" i="9" s="1"/>
  <c r="D743" i="9"/>
  <c r="E743" i="9" s="1"/>
  <c r="F743" i="9" s="1"/>
  <c r="D744" i="9"/>
  <c r="E744" i="9" s="1"/>
  <c r="F744" i="9" s="1"/>
  <c r="D745" i="9"/>
  <c r="E745" i="9" s="1"/>
  <c r="F745" i="9" s="1"/>
  <c r="D746" i="9"/>
  <c r="E746" i="9" s="1"/>
  <c r="F746" i="9" s="1"/>
  <c r="D747" i="9"/>
  <c r="E747" i="9" s="1"/>
  <c r="F747" i="9" s="1"/>
  <c r="D748" i="9"/>
  <c r="E748" i="9" s="1"/>
  <c r="F748" i="9" s="1"/>
  <c r="D749" i="9"/>
  <c r="E749" i="9" s="1"/>
  <c r="F749" i="9" s="1"/>
  <c r="D750" i="9"/>
  <c r="E750" i="9" s="1"/>
  <c r="F750" i="9" s="1"/>
  <c r="D751" i="9"/>
  <c r="E751" i="9" s="1"/>
  <c r="F751" i="9" s="1"/>
  <c r="D752" i="9"/>
  <c r="E752" i="9" s="1"/>
  <c r="F752" i="9" s="1"/>
  <c r="D753" i="9"/>
  <c r="E753" i="9" s="1"/>
  <c r="F753" i="9" s="1"/>
  <c r="D754" i="9"/>
  <c r="E754" i="9" s="1"/>
  <c r="F754" i="9" s="1"/>
  <c r="D755" i="9"/>
  <c r="E755" i="9" s="1"/>
  <c r="F755" i="9" s="1"/>
  <c r="D756" i="9"/>
  <c r="E756" i="9" s="1"/>
  <c r="F756" i="9" s="1"/>
  <c r="D757" i="9"/>
  <c r="E757" i="9" s="1"/>
  <c r="F757" i="9" s="1"/>
  <c r="D758" i="9"/>
  <c r="E758" i="9" s="1"/>
  <c r="F758" i="9" s="1"/>
  <c r="D759" i="9"/>
  <c r="E759" i="9" s="1"/>
  <c r="F759" i="9" s="1"/>
  <c r="D760" i="9"/>
  <c r="E760" i="9" s="1"/>
  <c r="F760" i="9" s="1"/>
  <c r="D761" i="9"/>
  <c r="E761" i="9" s="1"/>
  <c r="F761" i="9" s="1"/>
  <c r="D762" i="9"/>
  <c r="E762" i="9" s="1"/>
  <c r="F762" i="9" s="1"/>
  <c r="D763" i="9"/>
  <c r="E763" i="9" s="1"/>
  <c r="F763" i="9" s="1"/>
  <c r="D764" i="9"/>
  <c r="E764" i="9" s="1"/>
  <c r="F764" i="9" s="1"/>
  <c r="D765" i="9"/>
  <c r="E765" i="9" s="1"/>
  <c r="F765" i="9" s="1"/>
  <c r="D766" i="9"/>
  <c r="E766" i="9" s="1"/>
  <c r="F766" i="9" s="1"/>
  <c r="D767" i="9"/>
  <c r="E767" i="9" s="1"/>
  <c r="F767" i="9" s="1"/>
  <c r="D768" i="9"/>
  <c r="E768" i="9" s="1"/>
  <c r="F768" i="9" s="1"/>
  <c r="D769" i="9"/>
  <c r="E769" i="9" s="1"/>
  <c r="F769" i="9" s="1"/>
  <c r="D770" i="9"/>
  <c r="E770" i="9" s="1"/>
  <c r="F770" i="9" s="1"/>
  <c r="D771" i="9"/>
  <c r="E771" i="9" s="1"/>
  <c r="F771" i="9" s="1"/>
  <c r="D772" i="9"/>
  <c r="E772" i="9" s="1"/>
  <c r="F772" i="9" s="1"/>
  <c r="D773" i="9"/>
  <c r="E773" i="9" s="1"/>
  <c r="F773" i="9" s="1"/>
  <c r="D774" i="9"/>
  <c r="E774" i="9" s="1"/>
  <c r="F774" i="9" s="1"/>
  <c r="D775" i="9"/>
  <c r="E775" i="9" s="1"/>
  <c r="F775" i="9" s="1"/>
  <c r="D776" i="9"/>
  <c r="E776" i="9" s="1"/>
  <c r="F776" i="9" s="1"/>
  <c r="D777" i="9"/>
  <c r="E777" i="9" s="1"/>
  <c r="F777" i="9" s="1"/>
  <c r="D778" i="9"/>
  <c r="E778" i="9" s="1"/>
  <c r="F778" i="9" s="1"/>
  <c r="D779" i="9"/>
  <c r="E779" i="9" s="1"/>
  <c r="F779" i="9" s="1"/>
  <c r="D780" i="9"/>
  <c r="E780" i="9" s="1"/>
  <c r="F780" i="9" s="1"/>
  <c r="D781" i="9"/>
  <c r="E781" i="9" s="1"/>
  <c r="F781" i="9" s="1"/>
  <c r="D782" i="9"/>
  <c r="E782" i="9" s="1"/>
  <c r="F782" i="9" s="1"/>
  <c r="D783" i="9"/>
  <c r="E783" i="9" s="1"/>
  <c r="F783" i="9" s="1"/>
  <c r="D784" i="9"/>
  <c r="E784" i="9" s="1"/>
  <c r="F784" i="9" s="1"/>
  <c r="D785" i="9"/>
  <c r="E785" i="9" s="1"/>
  <c r="F785" i="9" s="1"/>
  <c r="D786" i="9"/>
  <c r="E786" i="9" s="1"/>
  <c r="F786" i="9" s="1"/>
  <c r="D787" i="9"/>
  <c r="E787" i="9" s="1"/>
  <c r="F787" i="9" s="1"/>
  <c r="D788" i="9"/>
  <c r="E788" i="9" s="1"/>
  <c r="F788" i="9" s="1"/>
  <c r="D789" i="9"/>
  <c r="E789" i="9" s="1"/>
  <c r="F789" i="9" s="1"/>
  <c r="D790" i="9"/>
  <c r="E790" i="9" s="1"/>
  <c r="F790" i="9" s="1"/>
  <c r="D791" i="9"/>
  <c r="E791" i="9" s="1"/>
  <c r="F791" i="9" s="1"/>
  <c r="D792" i="9"/>
  <c r="E792" i="9" s="1"/>
  <c r="F792" i="9" s="1"/>
  <c r="D793" i="9"/>
  <c r="E793" i="9" s="1"/>
  <c r="F793" i="9" s="1"/>
  <c r="D794" i="9"/>
  <c r="E794" i="9" s="1"/>
  <c r="F794" i="9" s="1"/>
  <c r="D795" i="9"/>
  <c r="E795" i="9" s="1"/>
  <c r="F795" i="9" s="1"/>
  <c r="D796" i="9"/>
  <c r="E796" i="9" s="1"/>
  <c r="F796" i="9" s="1"/>
  <c r="D797" i="9"/>
  <c r="E797" i="9" s="1"/>
  <c r="F797" i="9" s="1"/>
  <c r="D798" i="9"/>
  <c r="E798" i="9" s="1"/>
  <c r="F798" i="9" s="1"/>
  <c r="D799" i="9"/>
  <c r="E799" i="9" s="1"/>
  <c r="F799" i="9" s="1"/>
  <c r="D800" i="9"/>
  <c r="E800" i="9" s="1"/>
  <c r="F800" i="9" s="1"/>
  <c r="D801" i="9"/>
  <c r="E801" i="9" s="1"/>
  <c r="F801" i="9" s="1"/>
  <c r="D802" i="9"/>
  <c r="E802" i="9" s="1"/>
  <c r="F802" i="9" s="1"/>
  <c r="D803" i="9"/>
  <c r="E803" i="9" s="1"/>
  <c r="F803" i="9" s="1"/>
  <c r="D804" i="9"/>
  <c r="E804" i="9" s="1"/>
  <c r="F804" i="9" s="1"/>
  <c r="D805" i="9"/>
  <c r="E805" i="9" s="1"/>
  <c r="F805" i="9" s="1"/>
  <c r="D806" i="9"/>
  <c r="E806" i="9" s="1"/>
  <c r="F806" i="9" s="1"/>
  <c r="D807" i="9"/>
  <c r="E807" i="9" s="1"/>
  <c r="F807" i="9" s="1"/>
  <c r="D808" i="9"/>
  <c r="E808" i="9" s="1"/>
  <c r="F808" i="9" s="1"/>
  <c r="D809" i="9"/>
  <c r="E809" i="9" s="1"/>
  <c r="F809" i="9" s="1"/>
  <c r="D810" i="9"/>
  <c r="E810" i="9" s="1"/>
  <c r="F810" i="9" s="1"/>
  <c r="D811" i="9"/>
  <c r="E811" i="9" s="1"/>
  <c r="F811" i="9" s="1"/>
  <c r="D812" i="9"/>
  <c r="E812" i="9" s="1"/>
  <c r="F812" i="9" s="1"/>
  <c r="D813" i="9"/>
  <c r="E813" i="9" s="1"/>
  <c r="F813" i="9" s="1"/>
  <c r="D814" i="9"/>
  <c r="E814" i="9" s="1"/>
  <c r="F814" i="9" s="1"/>
  <c r="D815" i="9"/>
  <c r="E815" i="9" s="1"/>
  <c r="F815" i="9" s="1"/>
  <c r="D816" i="9"/>
  <c r="E816" i="9" s="1"/>
  <c r="F816" i="9" s="1"/>
  <c r="D817" i="9"/>
  <c r="E817" i="9" s="1"/>
  <c r="F817" i="9" s="1"/>
  <c r="D818" i="9"/>
  <c r="E818" i="9" s="1"/>
  <c r="F818" i="9" s="1"/>
  <c r="D819" i="9"/>
  <c r="E819" i="9" s="1"/>
  <c r="F819" i="9" s="1"/>
  <c r="D820" i="9"/>
  <c r="E820" i="9" s="1"/>
  <c r="F820" i="9" s="1"/>
  <c r="D821" i="9"/>
  <c r="E821" i="9" s="1"/>
  <c r="F821" i="9" s="1"/>
  <c r="D822" i="9"/>
  <c r="E822" i="9" s="1"/>
  <c r="F822" i="9" s="1"/>
  <c r="D823" i="9"/>
  <c r="E823" i="9" s="1"/>
  <c r="F823" i="9" s="1"/>
  <c r="D824" i="9"/>
  <c r="E824" i="9" s="1"/>
  <c r="F824" i="9" s="1"/>
  <c r="D825" i="9"/>
  <c r="E825" i="9" s="1"/>
  <c r="F825" i="9" s="1"/>
  <c r="D826" i="9"/>
  <c r="E826" i="9" s="1"/>
  <c r="F826" i="9" s="1"/>
  <c r="D827" i="9"/>
  <c r="E827" i="9" s="1"/>
  <c r="F827" i="9" s="1"/>
  <c r="D828" i="9"/>
  <c r="E828" i="9" s="1"/>
  <c r="F828" i="9" s="1"/>
  <c r="D829" i="9"/>
  <c r="E829" i="9" s="1"/>
  <c r="F829" i="9" s="1"/>
  <c r="D830" i="9"/>
  <c r="E830" i="9" s="1"/>
  <c r="F830" i="9" s="1"/>
  <c r="D831" i="9"/>
  <c r="E831" i="9" s="1"/>
  <c r="F831" i="9" s="1"/>
  <c r="D832" i="9"/>
  <c r="E832" i="9" s="1"/>
  <c r="F832" i="9" s="1"/>
  <c r="D833" i="9"/>
  <c r="E833" i="9" s="1"/>
  <c r="F833" i="9" s="1"/>
  <c r="D834" i="9"/>
  <c r="E834" i="9" s="1"/>
  <c r="F834" i="9" s="1"/>
  <c r="D835" i="9"/>
  <c r="E835" i="9" s="1"/>
  <c r="F835" i="9" s="1"/>
  <c r="D836" i="9"/>
  <c r="E836" i="9" s="1"/>
  <c r="F836" i="9" s="1"/>
  <c r="D837" i="9"/>
  <c r="E837" i="9" s="1"/>
  <c r="F837" i="9" s="1"/>
  <c r="D838" i="9"/>
  <c r="E838" i="9" s="1"/>
  <c r="F838" i="9" s="1"/>
  <c r="D839" i="9"/>
  <c r="E839" i="9" s="1"/>
  <c r="F839" i="9" s="1"/>
  <c r="D840" i="9"/>
  <c r="E840" i="9" s="1"/>
  <c r="F840" i="9" s="1"/>
  <c r="D841" i="9"/>
  <c r="E841" i="9" s="1"/>
  <c r="F841" i="9" s="1"/>
  <c r="D842" i="9"/>
  <c r="E842" i="9" s="1"/>
  <c r="F842" i="9" s="1"/>
  <c r="D843" i="9"/>
  <c r="E843" i="9" s="1"/>
  <c r="F843" i="9" s="1"/>
  <c r="D844" i="9"/>
  <c r="E844" i="9" s="1"/>
  <c r="F844" i="9" s="1"/>
  <c r="D845" i="9"/>
  <c r="E845" i="9" s="1"/>
  <c r="F845" i="9" s="1"/>
  <c r="D846" i="9"/>
  <c r="E846" i="9" s="1"/>
  <c r="F846" i="9" s="1"/>
  <c r="D847" i="9"/>
  <c r="E847" i="9" s="1"/>
  <c r="F847" i="9" s="1"/>
  <c r="D848" i="9"/>
  <c r="E848" i="9" s="1"/>
  <c r="F848" i="9" s="1"/>
  <c r="D849" i="9"/>
  <c r="E849" i="9" s="1"/>
  <c r="F849" i="9" s="1"/>
  <c r="D850" i="9"/>
  <c r="E850" i="9" s="1"/>
  <c r="F850" i="9" s="1"/>
  <c r="D851" i="9"/>
  <c r="E851" i="9" s="1"/>
  <c r="F851" i="9" s="1"/>
  <c r="D852" i="9"/>
  <c r="E852" i="9" s="1"/>
  <c r="F852" i="9" s="1"/>
  <c r="D853" i="9"/>
  <c r="E853" i="9" s="1"/>
  <c r="F853" i="9" s="1"/>
  <c r="D854" i="9"/>
  <c r="E854" i="9" s="1"/>
  <c r="F854" i="9" s="1"/>
  <c r="D855" i="9"/>
  <c r="E855" i="9" s="1"/>
  <c r="F855" i="9" s="1"/>
  <c r="D856" i="9"/>
  <c r="E856" i="9" s="1"/>
  <c r="F856" i="9" s="1"/>
  <c r="D857" i="9"/>
  <c r="E857" i="9" s="1"/>
  <c r="F857" i="9" s="1"/>
  <c r="D858" i="9"/>
  <c r="E858" i="9" s="1"/>
  <c r="F858" i="9" s="1"/>
  <c r="D859" i="9"/>
  <c r="E859" i="9" s="1"/>
  <c r="F859" i="9" s="1"/>
  <c r="D860" i="9"/>
  <c r="E860" i="9" s="1"/>
  <c r="F860" i="9" s="1"/>
  <c r="D861" i="9"/>
  <c r="E861" i="9" s="1"/>
  <c r="F861" i="9" s="1"/>
  <c r="D862" i="9"/>
  <c r="E862" i="9" s="1"/>
  <c r="F862" i="9" s="1"/>
  <c r="D863" i="9"/>
  <c r="E863" i="9" s="1"/>
  <c r="F863" i="9" s="1"/>
  <c r="D864" i="9"/>
  <c r="E864" i="9" s="1"/>
  <c r="F864" i="9" s="1"/>
  <c r="D865" i="9"/>
  <c r="E865" i="9" s="1"/>
  <c r="F865" i="9" s="1"/>
  <c r="D866" i="9"/>
  <c r="E866" i="9" s="1"/>
  <c r="F866" i="9" s="1"/>
  <c r="D867" i="9"/>
  <c r="E867" i="9" s="1"/>
  <c r="F867" i="9" s="1"/>
  <c r="D868" i="9"/>
  <c r="E868" i="9" s="1"/>
  <c r="F868" i="9" s="1"/>
  <c r="D869" i="9"/>
  <c r="E869" i="9" s="1"/>
  <c r="F869" i="9" s="1"/>
  <c r="D870" i="9"/>
  <c r="E870" i="9" s="1"/>
  <c r="F870" i="9" s="1"/>
  <c r="D871" i="9"/>
  <c r="E871" i="9" s="1"/>
  <c r="F871" i="9" s="1"/>
  <c r="D872" i="9"/>
  <c r="E872" i="9" s="1"/>
  <c r="F872" i="9" s="1"/>
  <c r="D873" i="9"/>
  <c r="E873" i="9" s="1"/>
  <c r="F873" i="9" s="1"/>
  <c r="D874" i="9"/>
  <c r="E874" i="9" s="1"/>
  <c r="F874" i="9" s="1"/>
  <c r="D875" i="9"/>
  <c r="E875" i="9" s="1"/>
  <c r="F875" i="9" s="1"/>
  <c r="D876" i="9"/>
  <c r="E876" i="9" s="1"/>
  <c r="F876" i="9" s="1"/>
  <c r="D877" i="9"/>
  <c r="E877" i="9" s="1"/>
  <c r="F877" i="9" s="1"/>
  <c r="D878" i="9"/>
  <c r="E878" i="9" s="1"/>
  <c r="F878" i="9" s="1"/>
  <c r="D879" i="9"/>
  <c r="E879" i="9" s="1"/>
  <c r="F879" i="9" s="1"/>
  <c r="D880" i="9"/>
  <c r="E880" i="9" s="1"/>
  <c r="F880" i="9" s="1"/>
  <c r="D881" i="9"/>
  <c r="E881" i="9" s="1"/>
  <c r="F881" i="9" s="1"/>
  <c r="D882" i="9"/>
  <c r="E882" i="9" s="1"/>
  <c r="F882" i="9" s="1"/>
  <c r="D883" i="9"/>
  <c r="E883" i="9" s="1"/>
  <c r="F883" i="9" s="1"/>
  <c r="D884" i="9"/>
  <c r="E884" i="9" s="1"/>
  <c r="F884" i="9" s="1"/>
  <c r="D885" i="9"/>
  <c r="E885" i="9" s="1"/>
  <c r="F885" i="9" s="1"/>
  <c r="D886" i="9"/>
  <c r="E886" i="9" s="1"/>
  <c r="F886" i="9" s="1"/>
  <c r="D887" i="9"/>
  <c r="E887" i="9" s="1"/>
  <c r="F887" i="9" s="1"/>
  <c r="D888" i="9"/>
  <c r="E888" i="9" s="1"/>
  <c r="F888" i="9" s="1"/>
  <c r="D889" i="9"/>
  <c r="E889" i="9" s="1"/>
  <c r="F889" i="9" s="1"/>
  <c r="D890" i="9"/>
  <c r="E890" i="9" s="1"/>
  <c r="F890" i="9" s="1"/>
  <c r="D891" i="9"/>
  <c r="E891" i="9" s="1"/>
  <c r="F891" i="9" s="1"/>
  <c r="D892" i="9"/>
  <c r="E892" i="9" s="1"/>
  <c r="F892" i="9" s="1"/>
  <c r="D893" i="9"/>
  <c r="E893" i="9" s="1"/>
  <c r="F893" i="9" s="1"/>
  <c r="D894" i="9"/>
  <c r="E894" i="9" s="1"/>
  <c r="F894" i="9" s="1"/>
  <c r="D895" i="9"/>
  <c r="E895" i="9" s="1"/>
  <c r="F895" i="9" s="1"/>
  <c r="D896" i="9"/>
  <c r="E896" i="9" s="1"/>
  <c r="F896" i="9" s="1"/>
  <c r="D897" i="9"/>
  <c r="E897" i="9" s="1"/>
  <c r="F897" i="9" s="1"/>
  <c r="D898" i="9"/>
  <c r="E898" i="9" s="1"/>
  <c r="F898" i="9" s="1"/>
  <c r="D899" i="9"/>
  <c r="E899" i="9" s="1"/>
  <c r="F899" i="9" s="1"/>
  <c r="D900" i="9"/>
  <c r="E900" i="9" s="1"/>
  <c r="F900" i="9" s="1"/>
  <c r="D901" i="9"/>
  <c r="E901" i="9" s="1"/>
  <c r="F901" i="9" s="1"/>
  <c r="D902" i="9"/>
  <c r="E902" i="9" s="1"/>
  <c r="F902" i="9" s="1"/>
  <c r="D903" i="9"/>
  <c r="E903" i="9" s="1"/>
  <c r="F903" i="9" s="1"/>
  <c r="D904" i="9"/>
  <c r="E904" i="9" s="1"/>
  <c r="F904" i="9" s="1"/>
  <c r="D905" i="9"/>
  <c r="E905" i="9" s="1"/>
  <c r="F905" i="9" s="1"/>
  <c r="D906" i="9"/>
  <c r="E906" i="9" s="1"/>
  <c r="F906" i="9" s="1"/>
  <c r="D907" i="9"/>
  <c r="E907" i="9" s="1"/>
  <c r="F907" i="9" s="1"/>
  <c r="D908" i="9"/>
  <c r="E908" i="9" s="1"/>
  <c r="F908" i="9" s="1"/>
  <c r="D909" i="9"/>
  <c r="E909" i="9" s="1"/>
  <c r="F909" i="9" s="1"/>
  <c r="D910" i="9"/>
  <c r="E910" i="9" s="1"/>
  <c r="F910" i="9" s="1"/>
  <c r="D911" i="9"/>
  <c r="E911" i="9" s="1"/>
  <c r="F911" i="9" s="1"/>
  <c r="D912" i="9"/>
  <c r="E912" i="9" s="1"/>
  <c r="F912" i="9" s="1"/>
  <c r="D913" i="9"/>
  <c r="E913" i="9" s="1"/>
  <c r="F913" i="9" s="1"/>
  <c r="D914" i="9"/>
  <c r="E914" i="9" s="1"/>
  <c r="F914" i="9" s="1"/>
  <c r="D915" i="9"/>
  <c r="E915" i="9" s="1"/>
  <c r="F915" i="9" s="1"/>
  <c r="D916" i="9"/>
  <c r="E916" i="9" s="1"/>
  <c r="F916" i="9" s="1"/>
  <c r="D917" i="9"/>
  <c r="E917" i="9" s="1"/>
  <c r="F917" i="9" s="1"/>
  <c r="D918" i="9"/>
  <c r="E918" i="9" s="1"/>
  <c r="F918" i="9" s="1"/>
  <c r="D919" i="9"/>
  <c r="E919" i="9" s="1"/>
  <c r="F919" i="9" s="1"/>
  <c r="D920" i="9"/>
  <c r="E920" i="9" s="1"/>
  <c r="F920" i="9" s="1"/>
  <c r="D921" i="9"/>
  <c r="E921" i="9" s="1"/>
  <c r="F921" i="9" s="1"/>
  <c r="D922" i="9"/>
  <c r="E922" i="9" s="1"/>
  <c r="F922" i="9" s="1"/>
  <c r="D923" i="9"/>
  <c r="E923" i="9" s="1"/>
  <c r="F923" i="9" s="1"/>
  <c r="D924" i="9"/>
  <c r="E924" i="9" s="1"/>
  <c r="F924" i="9" s="1"/>
  <c r="D925" i="9"/>
  <c r="E925" i="9" s="1"/>
  <c r="F925" i="9" s="1"/>
  <c r="D926" i="9"/>
  <c r="E926" i="9" s="1"/>
  <c r="F926" i="9" s="1"/>
  <c r="D927" i="9"/>
  <c r="E927" i="9" s="1"/>
  <c r="F927" i="9" s="1"/>
  <c r="D928" i="9"/>
  <c r="E928" i="9" s="1"/>
  <c r="F928" i="9" s="1"/>
  <c r="D929" i="9"/>
  <c r="E929" i="9" s="1"/>
  <c r="F929" i="9" s="1"/>
  <c r="D930" i="9"/>
  <c r="E930" i="9" s="1"/>
  <c r="F930" i="9" s="1"/>
  <c r="D931" i="9"/>
  <c r="E931" i="9" s="1"/>
  <c r="F931" i="9" s="1"/>
  <c r="D932" i="9"/>
  <c r="E932" i="9" s="1"/>
  <c r="F932" i="9" s="1"/>
  <c r="D933" i="9"/>
  <c r="E933" i="9" s="1"/>
  <c r="F933" i="9" s="1"/>
  <c r="D934" i="9"/>
  <c r="E934" i="9" s="1"/>
  <c r="F934" i="9" s="1"/>
  <c r="D935" i="9"/>
  <c r="E935" i="9" s="1"/>
  <c r="F935" i="9" s="1"/>
  <c r="D936" i="9"/>
  <c r="E936" i="9" s="1"/>
  <c r="F936" i="9" s="1"/>
  <c r="D937" i="9"/>
  <c r="E937" i="9" s="1"/>
  <c r="F937" i="9" s="1"/>
  <c r="D938" i="9"/>
  <c r="E938" i="9" s="1"/>
  <c r="F938" i="9" s="1"/>
  <c r="D939" i="9"/>
  <c r="E939" i="9" s="1"/>
  <c r="F939" i="9" s="1"/>
  <c r="D940" i="9"/>
  <c r="E940" i="9" s="1"/>
  <c r="F940" i="9" s="1"/>
  <c r="D941" i="9"/>
  <c r="E941" i="9" s="1"/>
  <c r="F941" i="9" s="1"/>
  <c r="D942" i="9"/>
  <c r="E942" i="9" s="1"/>
  <c r="F942" i="9" s="1"/>
  <c r="D943" i="9"/>
  <c r="E943" i="9" s="1"/>
  <c r="F943" i="9" s="1"/>
  <c r="D944" i="9"/>
  <c r="E944" i="9" s="1"/>
  <c r="F944" i="9" s="1"/>
  <c r="D945" i="9"/>
  <c r="E945" i="9" s="1"/>
  <c r="F945" i="9" s="1"/>
  <c r="D946" i="9"/>
  <c r="E946" i="9" s="1"/>
  <c r="F946" i="9" s="1"/>
  <c r="D947" i="9"/>
  <c r="E947" i="9" s="1"/>
  <c r="F947" i="9" s="1"/>
  <c r="D948" i="9"/>
  <c r="E948" i="9" s="1"/>
  <c r="F948" i="9" s="1"/>
  <c r="D949" i="9"/>
  <c r="E949" i="9" s="1"/>
  <c r="F949" i="9" s="1"/>
  <c r="D950" i="9"/>
  <c r="E950" i="9" s="1"/>
  <c r="F950" i="9" s="1"/>
  <c r="D951" i="9"/>
  <c r="E951" i="9" s="1"/>
  <c r="F951" i="9" s="1"/>
  <c r="D952" i="9"/>
  <c r="E952" i="9" s="1"/>
  <c r="F952" i="9" s="1"/>
  <c r="D953" i="9"/>
  <c r="E953" i="9" s="1"/>
  <c r="F953" i="9" s="1"/>
  <c r="D954" i="9"/>
  <c r="E954" i="9" s="1"/>
  <c r="F954" i="9" s="1"/>
  <c r="D955" i="9"/>
  <c r="E955" i="9" s="1"/>
  <c r="F955" i="9" s="1"/>
  <c r="D956" i="9"/>
  <c r="E956" i="9" s="1"/>
  <c r="F956" i="9" s="1"/>
  <c r="D957" i="9"/>
  <c r="E957" i="9" s="1"/>
  <c r="F957" i="9" s="1"/>
  <c r="D958" i="9"/>
  <c r="E958" i="9" s="1"/>
  <c r="F958" i="9" s="1"/>
  <c r="D959" i="9"/>
  <c r="E959" i="9" s="1"/>
  <c r="F959" i="9" s="1"/>
  <c r="D960" i="9"/>
  <c r="E960" i="9" s="1"/>
  <c r="F960" i="9" s="1"/>
  <c r="D961" i="9"/>
  <c r="E961" i="9" s="1"/>
  <c r="F961" i="9" s="1"/>
  <c r="D962" i="9"/>
  <c r="E962" i="9" s="1"/>
  <c r="F962" i="9" s="1"/>
  <c r="D963" i="9"/>
  <c r="E963" i="9" s="1"/>
  <c r="F963" i="9" s="1"/>
  <c r="D964" i="9"/>
  <c r="E964" i="9" s="1"/>
  <c r="F964" i="9" s="1"/>
  <c r="D965" i="9"/>
  <c r="E965" i="9" s="1"/>
  <c r="F965" i="9" s="1"/>
  <c r="D966" i="9"/>
  <c r="E966" i="9" s="1"/>
  <c r="F966" i="9" s="1"/>
  <c r="D967" i="9"/>
  <c r="E967" i="9" s="1"/>
  <c r="F967" i="9" s="1"/>
  <c r="D968" i="9"/>
  <c r="E968" i="9" s="1"/>
  <c r="F968" i="9" s="1"/>
  <c r="D969" i="9"/>
  <c r="E969" i="9" s="1"/>
  <c r="F969" i="9" s="1"/>
  <c r="D970" i="9"/>
  <c r="E970" i="9" s="1"/>
  <c r="F970" i="9" s="1"/>
  <c r="D971" i="9"/>
  <c r="E971" i="9" s="1"/>
  <c r="F971" i="9" s="1"/>
  <c r="D972" i="9"/>
  <c r="E972" i="9" s="1"/>
  <c r="F972" i="9" s="1"/>
  <c r="D973" i="9"/>
  <c r="E973" i="9" s="1"/>
  <c r="F973" i="9" s="1"/>
  <c r="D974" i="9"/>
  <c r="E974" i="9" s="1"/>
  <c r="F974" i="9" s="1"/>
  <c r="D975" i="9"/>
  <c r="E975" i="9" s="1"/>
  <c r="F975" i="9" s="1"/>
  <c r="D976" i="9"/>
  <c r="E976" i="9" s="1"/>
  <c r="F976" i="9" s="1"/>
  <c r="D977" i="9"/>
  <c r="E977" i="9" s="1"/>
  <c r="F977" i="9" s="1"/>
  <c r="D978" i="9"/>
  <c r="E978" i="9" s="1"/>
  <c r="F978" i="9" s="1"/>
  <c r="D979" i="9"/>
  <c r="E979" i="9" s="1"/>
  <c r="F979" i="9" s="1"/>
  <c r="D980" i="9"/>
  <c r="E980" i="9" s="1"/>
  <c r="F980" i="9" s="1"/>
  <c r="D981" i="9"/>
  <c r="E981" i="9" s="1"/>
  <c r="F981" i="9" s="1"/>
  <c r="D982" i="9"/>
  <c r="E982" i="9" s="1"/>
  <c r="F982" i="9" s="1"/>
  <c r="D983" i="9"/>
  <c r="E983" i="9" s="1"/>
  <c r="F983" i="9" s="1"/>
  <c r="D984" i="9"/>
  <c r="E984" i="9" s="1"/>
  <c r="F984" i="9" s="1"/>
  <c r="D985" i="9"/>
  <c r="E985" i="9" s="1"/>
  <c r="F985" i="9" s="1"/>
  <c r="D986" i="9"/>
  <c r="E986" i="9" s="1"/>
  <c r="F986" i="9" s="1"/>
  <c r="D987" i="9"/>
  <c r="E987" i="9" s="1"/>
  <c r="F987" i="9" s="1"/>
  <c r="D988" i="9"/>
  <c r="E988" i="9" s="1"/>
  <c r="F988" i="9" s="1"/>
  <c r="D989" i="9"/>
  <c r="E989" i="9" s="1"/>
  <c r="F989" i="9" s="1"/>
  <c r="D990" i="9"/>
  <c r="E990" i="9" s="1"/>
  <c r="F990" i="9" s="1"/>
  <c r="D991" i="9"/>
  <c r="E991" i="9" s="1"/>
  <c r="F991" i="9" s="1"/>
  <c r="D992" i="9"/>
  <c r="E992" i="9" s="1"/>
  <c r="F992" i="9" s="1"/>
  <c r="D993" i="9"/>
  <c r="E993" i="9" s="1"/>
  <c r="F993" i="9" s="1"/>
  <c r="D994" i="9"/>
  <c r="E994" i="9" s="1"/>
  <c r="F994" i="9" s="1"/>
  <c r="D995" i="9"/>
  <c r="E995" i="9" s="1"/>
  <c r="F995" i="9" s="1"/>
  <c r="D996" i="9"/>
  <c r="E996" i="9" s="1"/>
  <c r="F996" i="9" s="1"/>
  <c r="D997" i="9"/>
  <c r="E997" i="9" s="1"/>
  <c r="F997" i="9" s="1"/>
  <c r="D998" i="9"/>
  <c r="E998" i="9" s="1"/>
  <c r="F998" i="9" s="1"/>
  <c r="D999" i="9"/>
  <c r="E999" i="9" s="1"/>
  <c r="F999" i="9" s="1"/>
  <c r="D1000" i="9"/>
  <c r="E1000" i="9" s="1"/>
  <c r="F1000" i="9" s="1"/>
  <c r="D1001" i="9"/>
  <c r="E1001" i="9" s="1"/>
  <c r="F1001" i="9" s="1"/>
  <c r="D1002" i="9"/>
  <c r="E1002" i="9" s="1"/>
  <c r="F1002" i="9" s="1"/>
  <c r="D1003" i="9"/>
  <c r="E1003" i="9" s="1"/>
  <c r="F1003" i="9" s="1"/>
  <c r="D1004" i="9"/>
  <c r="E1004" i="9" s="1"/>
  <c r="F1004" i="9" s="1"/>
  <c r="D1005" i="9"/>
  <c r="E1005" i="9" s="1"/>
  <c r="F1005" i="9" s="1"/>
  <c r="D1006" i="9"/>
  <c r="E1006" i="9" s="1"/>
  <c r="F1006" i="9" s="1"/>
  <c r="D1007" i="9"/>
  <c r="E1007" i="9" s="1"/>
  <c r="F1007" i="9" s="1"/>
  <c r="D1008" i="9"/>
  <c r="E1008" i="9" s="1"/>
  <c r="F1008" i="9" s="1"/>
  <c r="D1009" i="9"/>
  <c r="E1009" i="9" s="1"/>
  <c r="F1009" i="9" s="1"/>
  <c r="D1010" i="9"/>
  <c r="E1010" i="9" s="1"/>
  <c r="F1010" i="9" s="1"/>
  <c r="D1011" i="9"/>
  <c r="E1011" i="9" s="1"/>
  <c r="F1011" i="9" s="1"/>
  <c r="D1012" i="9"/>
  <c r="E1012" i="9" s="1"/>
  <c r="F1012" i="9" s="1"/>
  <c r="D1013" i="9"/>
  <c r="E1013" i="9" s="1"/>
  <c r="F1013" i="9" s="1"/>
  <c r="D1014" i="9"/>
  <c r="E1014" i="9" s="1"/>
  <c r="F1014" i="9" s="1"/>
  <c r="D1015" i="9"/>
  <c r="E1015" i="9" s="1"/>
  <c r="F1015" i="9" s="1"/>
  <c r="D1016" i="9"/>
  <c r="E1016" i="9" s="1"/>
  <c r="F1016" i="9" s="1"/>
  <c r="D1017" i="9"/>
  <c r="E1017" i="9" s="1"/>
  <c r="F1017" i="9" s="1"/>
  <c r="D1018" i="9"/>
  <c r="E1018" i="9" s="1"/>
  <c r="F1018" i="9" s="1"/>
  <c r="D1019" i="9"/>
  <c r="E1019" i="9" s="1"/>
  <c r="F1019" i="9" s="1"/>
  <c r="D1020" i="9"/>
  <c r="E1020" i="9" s="1"/>
  <c r="F1020" i="9" s="1"/>
  <c r="D1021" i="9"/>
  <c r="E1021" i="9" s="1"/>
  <c r="F1021" i="9" s="1"/>
  <c r="D1022" i="9"/>
  <c r="E1022" i="9" s="1"/>
  <c r="F1022" i="9" s="1"/>
  <c r="D1023" i="9"/>
  <c r="E1023" i="9" s="1"/>
  <c r="F1023" i="9" s="1"/>
  <c r="D1024" i="9"/>
  <c r="E1024" i="9" s="1"/>
  <c r="F1024" i="9" s="1"/>
  <c r="D1025" i="9"/>
  <c r="E1025" i="9" s="1"/>
  <c r="F1025" i="9" s="1"/>
  <c r="D1026" i="9"/>
  <c r="E1026" i="9" s="1"/>
  <c r="F1026" i="9" s="1"/>
  <c r="D1027" i="9"/>
  <c r="E1027" i="9" s="1"/>
  <c r="F1027" i="9" s="1"/>
  <c r="D1028" i="9"/>
  <c r="E1028" i="9" s="1"/>
  <c r="F1028" i="9" s="1"/>
  <c r="D1029" i="9"/>
  <c r="E1029" i="9" s="1"/>
  <c r="F1029" i="9" s="1"/>
  <c r="D1030" i="9"/>
  <c r="E1030" i="9" s="1"/>
  <c r="F1030" i="9" s="1"/>
  <c r="D1031" i="9"/>
  <c r="E1031" i="9" s="1"/>
  <c r="F1031" i="9" s="1"/>
  <c r="D1032" i="9"/>
  <c r="E1032" i="9" s="1"/>
  <c r="F1032" i="9" s="1"/>
  <c r="D1033" i="9"/>
  <c r="E1033" i="9" s="1"/>
  <c r="F1033" i="9" s="1"/>
  <c r="D1034" i="9"/>
  <c r="E1034" i="9" s="1"/>
  <c r="F1034" i="9" s="1"/>
  <c r="D1035" i="9"/>
  <c r="E1035" i="9" s="1"/>
  <c r="F1035" i="9" s="1"/>
  <c r="D1036" i="9"/>
  <c r="E1036" i="9" s="1"/>
  <c r="F1036" i="9" s="1"/>
  <c r="D1037" i="9"/>
  <c r="E1037" i="9" s="1"/>
  <c r="F1037" i="9" s="1"/>
  <c r="D1038" i="9"/>
  <c r="E1038" i="9" s="1"/>
  <c r="F1038" i="9" s="1"/>
  <c r="D1039" i="9"/>
  <c r="E1039" i="9" s="1"/>
  <c r="F1039" i="9" s="1"/>
  <c r="D1040" i="9"/>
  <c r="E1040" i="9" s="1"/>
  <c r="F1040" i="9" s="1"/>
  <c r="D1041" i="9"/>
  <c r="E1041" i="9" s="1"/>
  <c r="F1041" i="9" s="1"/>
  <c r="D1042" i="9"/>
  <c r="E1042" i="9" s="1"/>
  <c r="F1042" i="9" s="1"/>
  <c r="D1043" i="9"/>
  <c r="E1043" i="9" s="1"/>
  <c r="F1043" i="9" s="1"/>
  <c r="D1044" i="9"/>
  <c r="E1044" i="9" s="1"/>
  <c r="F1044" i="9" s="1"/>
  <c r="D1045" i="9"/>
  <c r="E1045" i="9" s="1"/>
  <c r="F1045" i="9" s="1"/>
  <c r="D1046" i="9"/>
  <c r="E1046" i="9" s="1"/>
  <c r="F1046" i="9" s="1"/>
  <c r="D1047" i="9"/>
  <c r="E1047" i="9" s="1"/>
  <c r="F1047" i="9" s="1"/>
  <c r="D1048" i="9"/>
  <c r="E1048" i="9" s="1"/>
  <c r="F1048" i="9" s="1"/>
  <c r="D1049" i="9"/>
  <c r="E1049" i="9" s="1"/>
  <c r="F1049" i="9" s="1"/>
  <c r="D1050" i="9"/>
  <c r="E1050" i="9" s="1"/>
  <c r="F1050" i="9" s="1"/>
  <c r="D1051" i="9"/>
  <c r="E1051" i="9" s="1"/>
  <c r="F1051" i="9" s="1"/>
  <c r="D1052" i="9"/>
  <c r="E1052" i="9" s="1"/>
  <c r="F1052" i="9" s="1"/>
  <c r="D1053" i="9"/>
  <c r="E1053" i="9" s="1"/>
  <c r="F1053" i="9" s="1"/>
  <c r="D1054" i="9"/>
  <c r="E1054" i="9" s="1"/>
  <c r="F1054" i="9" s="1"/>
  <c r="D1055" i="9"/>
  <c r="E1055" i="9" s="1"/>
  <c r="F1055" i="9" s="1"/>
  <c r="D1056" i="9"/>
  <c r="E1056" i="9" s="1"/>
  <c r="F1056" i="9" s="1"/>
  <c r="D1057" i="9"/>
  <c r="E1057" i="9" s="1"/>
  <c r="F1057" i="9" s="1"/>
  <c r="D1058" i="9"/>
  <c r="E1058" i="9" s="1"/>
  <c r="F1058" i="9" s="1"/>
  <c r="D1059" i="9"/>
  <c r="E1059" i="9" s="1"/>
  <c r="F1059" i="9" s="1"/>
  <c r="D1060" i="9"/>
  <c r="E1060" i="9" s="1"/>
  <c r="F1060" i="9" s="1"/>
  <c r="D1061" i="9"/>
  <c r="E1061" i="9" s="1"/>
  <c r="F1061" i="9" s="1"/>
  <c r="D1062" i="9"/>
  <c r="E1062" i="9" s="1"/>
  <c r="F1062" i="9" s="1"/>
  <c r="D1063" i="9"/>
  <c r="E1063" i="9" s="1"/>
  <c r="F1063" i="9" s="1"/>
  <c r="D1064" i="9"/>
  <c r="E1064" i="9" s="1"/>
  <c r="F1064" i="9" s="1"/>
  <c r="D1065" i="9"/>
  <c r="E1065" i="9" s="1"/>
  <c r="F1065" i="9" s="1"/>
  <c r="D1066" i="9"/>
  <c r="E1066" i="9" s="1"/>
  <c r="F1066" i="9" s="1"/>
  <c r="D1067" i="9"/>
  <c r="E1067" i="9" s="1"/>
  <c r="F1067" i="9" s="1"/>
  <c r="D1068" i="9"/>
  <c r="E1068" i="9" s="1"/>
  <c r="F1068" i="9" s="1"/>
  <c r="D1069" i="9"/>
  <c r="E1069" i="9" s="1"/>
  <c r="F1069" i="9" s="1"/>
  <c r="D1070" i="9"/>
  <c r="E1070" i="9" s="1"/>
  <c r="F1070" i="9" s="1"/>
  <c r="D1071" i="9"/>
  <c r="E1071" i="9" s="1"/>
  <c r="F1071" i="9" s="1"/>
  <c r="D1072" i="9"/>
  <c r="E1072" i="9" s="1"/>
  <c r="F1072" i="9" s="1"/>
  <c r="D1073" i="9"/>
  <c r="E1073" i="9" s="1"/>
  <c r="F1073" i="9" s="1"/>
  <c r="D1074" i="9"/>
  <c r="E1074" i="9" s="1"/>
  <c r="F1074" i="9" s="1"/>
  <c r="D1075" i="9"/>
  <c r="E1075" i="9" s="1"/>
  <c r="F1075" i="9" s="1"/>
  <c r="D1076" i="9"/>
  <c r="E1076" i="9" s="1"/>
  <c r="F1076" i="9" s="1"/>
  <c r="D1077" i="9"/>
  <c r="E1077" i="9" s="1"/>
  <c r="F1077" i="9" s="1"/>
  <c r="D1078" i="9"/>
  <c r="E1078" i="9" s="1"/>
  <c r="F1078" i="9" s="1"/>
  <c r="D1079" i="9"/>
  <c r="E1079" i="9" s="1"/>
  <c r="F1079" i="9" s="1"/>
  <c r="D1080" i="9"/>
  <c r="E1080" i="9" s="1"/>
  <c r="F1080" i="9" s="1"/>
  <c r="D1081" i="9"/>
  <c r="E1081" i="9" s="1"/>
  <c r="F1081" i="9" s="1"/>
  <c r="D1082" i="9"/>
  <c r="E1082" i="9" s="1"/>
  <c r="F1082" i="9" s="1"/>
  <c r="D1083" i="9"/>
  <c r="E1083" i="9" s="1"/>
  <c r="F1083" i="9" s="1"/>
  <c r="D1084" i="9"/>
  <c r="E1084" i="9" s="1"/>
  <c r="F1084" i="9" s="1"/>
  <c r="D1085" i="9"/>
  <c r="E1085" i="9" s="1"/>
  <c r="F1085" i="9" s="1"/>
  <c r="D1086" i="9"/>
  <c r="E1086" i="9" s="1"/>
  <c r="F1086" i="9" s="1"/>
  <c r="D1087" i="9"/>
  <c r="E1087" i="9" s="1"/>
  <c r="F1087" i="9" s="1"/>
  <c r="D1088" i="9"/>
  <c r="E1088" i="9" s="1"/>
  <c r="F1088" i="9" s="1"/>
  <c r="D1089" i="9"/>
  <c r="E1089" i="9" s="1"/>
  <c r="F1089" i="9" s="1"/>
  <c r="D1090" i="9"/>
  <c r="E1090" i="9" s="1"/>
  <c r="F1090" i="9" s="1"/>
  <c r="D1091" i="9"/>
  <c r="E1091" i="9" s="1"/>
  <c r="F1091" i="9" s="1"/>
  <c r="D1092" i="9"/>
  <c r="E1092" i="9" s="1"/>
  <c r="F1092" i="9" s="1"/>
  <c r="D1093" i="9"/>
  <c r="E1093" i="9" s="1"/>
  <c r="F1093" i="9" s="1"/>
  <c r="D1094" i="9"/>
  <c r="E1094" i="9" s="1"/>
  <c r="F1094" i="9" s="1"/>
  <c r="D1095" i="9"/>
  <c r="E1095" i="9" s="1"/>
  <c r="F1095" i="9" s="1"/>
  <c r="D1096" i="9"/>
  <c r="E1096" i="9" s="1"/>
  <c r="F1096" i="9" s="1"/>
  <c r="D1097" i="9"/>
  <c r="E1097" i="9" s="1"/>
  <c r="F1097" i="9" s="1"/>
  <c r="D1098" i="9"/>
  <c r="E1098" i="9" s="1"/>
  <c r="F1098" i="9" s="1"/>
  <c r="D1099" i="9"/>
  <c r="E1099" i="9" s="1"/>
  <c r="F1099" i="9" s="1"/>
  <c r="D1100" i="9"/>
  <c r="E1100" i="9" s="1"/>
  <c r="F1100" i="9" s="1"/>
  <c r="D1101" i="9"/>
  <c r="E1101" i="9" s="1"/>
  <c r="F1101" i="9" s="1"/>
  <c r="D1102" i="9"/>
  <c r="E1102" i="9" s="1"/>
  <c r="F1102" i="9" s="1"/>
  <c r="D1103" i="9"/>
  <c r="E1103" i="9" s="1"/>
  <c r="F1103" i="9" s="1"/>
  <c r="D1104" i="9"/>
  <c r="E1104" i="9" s="1"/>
  <c r="F1104" i="9" s="1"/>
  <c r="D1105" i="9"/>
  <c r="E1105" i="9" s="1"/>
  <c r="F1105" i="9" s="1"/>
  <c r="D1106" i="9"/>
  <c r="E1106" i="9" s="1"/>
  <c r="F1106" i="9" s="1"/>
  <c r="D1107" i="9"/>
  <c r="E1107" i="9" s="1"/>
  <c r="F1107" i="9" s="1"/>
  <c r="D1108" i="9"/>
  <c r="E1108" i="9" s="1"/>
  <c r="F1108" i="9" s="1"/>
  <c r="D1109" i="9"/>
  <c r="E1109" i="9" s="1"/>
  <c r="F1109" i="9" s="1"/>
  <c r="D1110" i="9"/>
  <c r="E1110" i="9" s="1"/>
  <c r="F1110" i="9" s="1"/>
  <c r="D1111" i="9"/>
  <c r="E1111" i="9" s="1"/>
  <c r="F1111" i="9" s="1"/>
  <c r="D1112" i="9"/>
  <c r="E1112" i="9" s="1"/>
  <c r="F1112" i="9" s="1"/>
  <c r="D1113" i="9"/>
  <c r="E1113" i="9" s="1"/>
  <c r="F1113" i="9" s="1"/>
  <c r="D1114" i="9"/>
  <c r="E1114" i="9" s="1"/>
  <c r="F1114" i="9" s="1"/>
  <c r="D1115" i="9"/>
  <c r="E1115" i="9" s="1"/>
  <c r="F1115" i="9" s="1"/>
  <c r="D1116" i="9"/>
  <c r="E1116" i="9" s="1"/>
  <c r="F1116" i="9" s="1"/>
  <c r="D1117" i="9"/>
  <c r="E1117" i="9" s="1"/>
  <c r="F1117" i="9" s="1"/>
  <c r="D1118" i="9"/>
  <c r="E1118" i="9" s="1"/>
  <c r="F1118" i="9" s="1"/>
  <c r="D1119" i="9"/>
  <c r="E1119" i="9" s="1"/>
  <c r="F1119" i="9" s="1"/>
  <c r="D1120" i="9"/>
  <c r="E1120" i="9" s="1"/>
  <c r="F1120" i="9" s="1"/>
  <c r="D1121" i="9"/>
  <c r="E1121" i="9" s="1"/>
  <c r="F1121" i="9" s="1"/>
  <c r="D1122" i="9"/>
  <c r="E1122" i="9" s="1"/>
  <c r="F1122" i="9" s="1"/>
  <c r="D1123" i="9"/>
  <c r="E1123" i="9" s="1"/>
  <c r="F1123" i="9" s="1"/>
  <c r="D1124" i="9"/>
  <c r="E1124" i="9" s="1"/>
  <c r="F1124" i="9" s="1"/>
  <c r="D1125" i="9"/>
  <c r="E1125" i="9" s="1"/>
  <c r="F1125" i="9" s="1"/>
  <c r="D1126" i="9"/>
  <c r="E1126" i="9" s="1"/>
  <c r="F1126" i="9" s="1"/>
  <c r="D1127" i="9"/>
  <c r="E1127" i="9" s="1"/>
  <c r="F1127" i="9" s="1"/>
  <c r="D1128" i="9"/>
  <c r="E1128" i="9" s="1"/>
  <c r="F1128" i="9" s="1"/>
  <c r="D1129" i="9"/>
  <c r="E1129" i="9" s="1"/>
  <c r="F1129" i="9" s="1"/>
  <c r="D1130" i="9"/>
  <c r="E1130" i="9" s="1"/>
  <c r="F1130" i="9" s="1"/>
  <c r="D1131" i="9"/>
  <c r="E1131" i="9" s="1"/>
  <c r="F1131" i="9" s="1"/>
  <c r="D1132" i="9"/>
  <c r="E1132" i="9" s="1"/>
  <c r="F1132" i="9" s="1"/>
  <c r="D1133" i="9"/>
  <c r="E1133" i="9" s="1"/>
  <c r="F1133" i="9" s="1"/>
  <c r="D1134" i="9"/>
  <c r="E1134" i="9" s="1"/>
  <c r="F1134" i="9" s="1"/>
  <c r="D1135" i="9"/>
  <c r="E1135" i="9" s="1"/>
  <c r="F1135" i="9" s="1"/>
  <c r="D1136" i="9"/>
  <c r="E1136" i="9" s="1"/>
  <c r="F1136" i="9" s="1"/>
  <c r="D1137" i="9"/>
  <c r="E1137" i="9" s="1"/>
  <c r="F1137" i="9" s="1"/>
  <c r="D1138" i="9"/>
  <c r="E1138" i="9" s="1"/>
  <c r="F1138" i="9" s="1"/>
  <c r="D1139" i="9"/>
  <c r="E1139" i="9" s="1"/>
  <c r="F1139" i="9" s="1"/>
  <c r="D1140" i="9"/>
  <c r="E1140" i="9" s="1"/>
  <c r="F1140" i="9" s="1"/>
  <c r="D1141" i="9"/>
  <c r="E1141" i="9" s="1"/>
  <c r="F1141" i="9" s="1"/>
  <c r="D1142" i="9"/>
  <c r="E1142" i="9" s="1"/>
  <c r="F1142" i="9" s="1"/>
  <c r="D1143" i="9"/>
  <c r="E1143" i="9" s="1"/>
  <c r="F1143" i="9" s="1"/>
  <c r="D1144" i="9"/>
  <c r="E1144" i="9" s="1"/>
  <c r="F1144" i="9" s="1"/>
  <c r="D1145" i="9"/>
  <c r="E1145" i="9" s="1"/>
  <c r="F1145" i="9" s="1"/>
  <c r="D1146" i="9"/>
  <c r="E1146" i="9" s="1"/>
  <c r="F1146" i="9" s="1"/>
  <c r="D1147" i="9"/>
  <c r="E1147" i="9" s="1"/>
  <c r="F1147" i="9" s="1"/>
  <c r="D1148" i="9"/>
  <c r="E1148" i="9" s="1"/>
  <c r="F1148" i="9" s="1"/>
  <c r="D1149" i="9"/>
  <c r="E1149" i="9" s="1"/>
  <c r="F1149" i="9" s="1"/>
  <c r="D1150" i="9"/>
  <c r="E1150" i="9" s="1"/>
  <c r="F1150" i="9" s="1"/>
  <c r="D1151" i="9"/>
  <c r="E1151" i="9" s="1"/>
  <c r="F1151" i="9" s="1"/>
  <c r="D1152" i="9"/>
  <c r="E1152" i="9" s="1"/>
  <c r="F1152" i="9" s="1"/>
  <c r="D1153" i="9"/>
  <c r="E1153" i="9" s="1"/>
  <c r="F1153" i="9" s="1"/>
  <c r="D1154" i="9"/>
  <c r="E1154" i="9" s="1"/>
  <c r="F1154" i="9" s="1"/>
  <c r="D1155" i="9"/>
  <c r="E1155" i="9" s="1"/>
  <c r="F1155" i="9" s="1"/>
  <c r="D1156" i="9"/>
  <c r="E1156" i="9" s="1"/>
  <c r="F1156" i="9" s="1"/>
  <c r="D1157" i="9"/>
  <c r="E1157" i="9" s="1"/>
  <c r="F1157" i="9" s="1"/>
  <c r="D1158" i="9"/>
  <c r="E1158" i="9" s="1"/>
  <c r="F1158" i="9" s="1"/>
  <c r="D1159" i="9"/>
  <c r="E1159" i="9" s="1"/>
  <c r="F1159" i="9" s="1"/>
  <c r="D1160" i="9"/>
  <c r="E1160" i="9" s="1"/>
  <c r="F1160" i="9" s="1"/>
  <c r="D1161" i="9"/>
  <c r="E1161" i="9" s="1"/>
  <c r="F1161" i="9" s="1"/>
  <c r="D1162" i="9"/>
  <c r="E1162" i="9" s="1"/>
  <c r="F1162" i="9" s="1"/>
  <c r="D1163" i="9"/>
  <c r="E1163" i="9" s="1"/>
  <c r="F1163" i="9" s="1"/>
  <c r="D1164" i="9"/>
  <c r="E1164" i="9" s="1"/>
  <c r="F1164" i="9" s="1"/>
  <c r="D1165" i="9"/>
  <c r="E1165" i="9" s="1"/>
  <c r="F1165" i="9" s="1"/>
  <c r="D1166" i="9"/>
  <c r="E1166" i="9" s="1"/>
  <c r="F1166" i="9" s="1"/>
  <c r="D1167" i="9"/>
  <c r="E1167" i="9" s="1"/>
  <c r="F1167" i="9" s="1"/>
  <c r="D1168" i="9"/>
  <c r="E1168" i="9" s="1"/>
  <c r="F1168" i="9" s="1"/>
  <c r="D1169" i="9"/>
  <c r="E1169" i="9" s="1"/>
  <c r="F1169" i="9" s="1"/>
  <c r="D1170" i="9"/>
  <c r="E1170" i="9" s="1"/>
  <c r="F1170" i="9" s="1"/>
  <c r="D1171" i="9"/>
  <c r="E1171" i="9" s="1"/>
  <c r="F1171" i="9" s="1"/>
  <c r="D1172" i="9"/>
  <c r="E1172" i="9" s="1"/>
  <c r="F1172" i="9" s="1"/>
  <c r="D1173" i="9"/>
  <c r="E1173" i="9" s="1"/>
  <c r="F1173" i="9" s="1"/>
  <c r="D1174" i="9"/>
  <c r="E1174" i="9" s="1"/>
  <c r="F1174" i="9" s="1"/>
  <c r="D1175" i="9"/>
  <c r="E1175" i="9" s="1"/>
  <c r="F1175" i="9" s="1"/>
  <c r="D1176" i="9"/>
  <c r="E1176" i="9" s="1"/>
  <c r="F1176" i="9" s="1"/>
  <c r="D1177" i="9"/>
  <c r="E1177" i="9" s="1"/>
  <c r="F1177" i="9" s="1"/>
  <c r="D1178" i="9"/>
  <c r="E1178" i="9" s="1"/>
  <c r="F1178" i="9" s="1"/>
  <c r="D1179" i="9"/>
  <c r="E1179" i="9" s="1"/>
  <c r="F1179" i="9" s="1"/>
  <c r="D1180" i="9"/>
  <c r="E1180" i="9" s="1"/>
  <c r="F1180" i="9" s="1"/>
  <c r="D1181" i="9"/>
  <c r="E1181" i="9" s="1"/>
  <c r="F1181" i="9" s="1"/>
  <c r="D1182" i="9"/>
  <c r="E1182" i="9" s="1"/>
  <c r="F1182" i="9" s="1"/>
  <c r="D1183" i="9"/>
  <c r="E1183" i="9" s="1"/>
  <c r="F1183" i="9" s="1"/>
  <c r="D1184" i="9"/>
  <c r="E1184" i="9" s="1"/>
  <c r="F1184" i="9" s="1"/>
  <c r="D1185" i="9"/>
  <c r="E1185" i="9" s="1"/>
  <c r="F1185" i="9" s="1"/>
  <c r="D1186" i="9"/>
  <c r="E1186" i="9" s="1"/>
  <c r="F1186" i="9" s="1"/>
  <c r="D1187" i="9"/>
  <c r="E1187" i="9" s="1"/>
  <c r="F1187" i="9" s="1"/>
  <c r="D1188" i="9"/>
  <c r="E1188" i="9" s="1"/>
  <c r="F1188" i="9" s="1"/>
  <c r="D1189" i="9"/>
  <c r="E1189" i="9" s="1"/>
  <c r="F1189" i="9" s="1"/>
  <c r="D1190" i="9"/>
  <c r="E1190" i="9" s="1"/>
  <c r="F1190" i="9" s="1"/>
  <c r="D1191" i="9"/>
  <c r="E1191" i="9" s="1"/>
  <c r="F1191" i="9" s="1"/>
  <c r="D1192" i="9"/>
  <c r="E1192" i="9" s="1"/>
  <c r="F1192" i="9" s="1"/>
  <c r="D1193" i="9"/>
  <c r="E1193" i="9" s="1"/>
  <c r="F1193" i="9" s="1"/>
  <c r="D1194" i="9"/>
  <c r="E1194" i="9" s="1"/>
  <c r="F1194" i="9" s="1"/>
  <c r="D1195" i="9"/>
  <c r="E1195" i="9" s="1"/>
  <c r="F1195" i="9" s="1"/>
  <c r="D1196" i="9"/>
  <c r="E1196" i="9" s="1"/>
  <c r="F1196" i="9" s="1"/>
  <c r="D1197" i="9"/>
  <c r="E1197" i="9" s="1"/>
  <c r="F1197" i="9" s="1"/>
  <c r="D1198" i="9"/>
  <c r="E1198" i="9" s="1"/>
  <c r="F1198" i="9" s="1"/>
  <c r="D1199" i="9"/>
  <c r="E1199" i="9" s="1"/>
  <c r="F1199" i="9" s="1"/>
  <c r="D1200" i="9"/>
  <c r="E1200" i="9" s="1"/>
  <c r="F1200" i="9" s="1"/>
  <c r="D1201" i="9"/>
  <c r="E1201" i="9" s="1"/>
  <c r="F1201" i="9" s="1"/>
  <c r="D1202" i="9"/>
  <c r="E1202" i="9" s="1"/>
  <c r="F1202" i="9" s="1"/>
  <c r="D1203" i="9"/>
  <c r="E1203" i="9" s="1"/>
  <c r="F1203" i="9" s="1"/>
  <c r="D1204" i="9"/>
  <c r="E1204" i="9" s="1"/>
  <c r="F1204" i="9" s="1"/>
  <c r="D1205" i="9"/>
  <c r="E1205" i="9" s="1"/>
  <c r="F1205" i="9" s="1"/>
  <c r="D1206" i="9"/>
  <c r="E1206" i="9" s="1"/>
  <c r="F1206" i="9" s="1"/>
  <c r="D1207" i="9"/>
  <c r="E1207" i="9" s="1"/>
  <c r="F1207" i="9" s="1"/>
  <c r="D1208" i="9"/>
  <c r="E1208" i="9" s="1"/>
  <c r="F1208" i="9" s="1"/>
  <c r="D1209" i="9"/>
  <c r="E1209" i="9" s="1"/>
  <c r="F1209" i="9" s="1"/>
  <c r="D1210" i="9"/>
  <c r="E1210" i="9" s="1"/>
  <c r="F1210" i="9" s="1"/>
  <c r="D1211" i="9"/>
  <c r="E1211" i="9" s="1"/>
  <c r="F1211" i="9" s="1"/>
  <c r="D1212" i="9"/>
  <c r="E1212" i="9" s="1"/>
  <c r="F1212" i="9" s="1"/>
  <c r="D1213" i="9"/>
  <c r="E1213" i="9" s="1"/>
  <c r="F1213" i="9" s="1"/>
  <c r="D1214" i="9"/>
  <c r="E1214" i="9" s="1"/>
  <c r="F1214" i="9" s="1"/>
  <c r="D1215" i="9"/>
  <c r="E1215" i="9" s="1"/>
  <c r="F1215" i="9" s="1"/>
  <c r="D1216" i="9"/>
  <c r="E1216" i="9" s="1"/>
  <c r="F1216" i="9" s="1"/>
  <c r="D1217" i="9"/>
  <c r="E1217" i="9" s="1"/>
  <c r="F1217" i="9" s="1"/>
  <c r="D1218" i="9"/>
  <c r="E1218" i="9" s="1"/>
  <c r="F1218" i="9" s="1"/>
  <c r="D1219" i="9"/>
  <c r="E1219" i="9" s="1"/>
  <c r="F1219" i="9" s="1"/>
  <c r="D1220" i="9"/>
  <c r="E1220" i="9" s="1"/>
  <c r="F1220" i="9" s="1"/>
  <c r="D1221" i="9"/>
  <c r="E1221" i="9" s="1"/>
  <c r="F1221" i="9" s="1"/>
  <c r="D1222" i="9"/>
  <c r="E1222" i="9" s="1"/>
  <c r="F1222" i="9" s="1"/>
  <c r="D1223" i="9"/>
  <c r="E1223" i="9" s="1"/>
  <c r="F1223" i="9" s="1"/>
  <c r="D1224" i="9"/>
  <c r="E1224" i="9" s="1"/>
  <c r="F1224" i="9" s="1"/>
  <c r="D1225" i="9"/>
  <c r="E1225" i="9" s="1"/>
  <c r="F1225" i="9" s="1"/>
  <c r="D1226" i="9"/>
  <c r="E1226" i="9" s="1"/>
  <c r="F1226" i="9" s="1"/>
  <c r="D1227" i="9"/>
  <c r="E1227" i="9" s="1"/>
  <c r="F1227" i="9" s="1"/>
  <c r="D1228" i="9"/>
  <c r="E1228" i="9" s="1"/>
  <c r="F1228" i="9" s="1"/>
  <c r="D1229" i="9"/>
  <c r="E1229" i="9" s="1"/>
  <c r="F1229" i="9" s="1"/>
  <c r="D1230" i="9"/>
  <c r="E1230" i="9" s="1"/>
  <c r="F1230" i="9" s="1"/>
  <c r="D1231" i="9"/>
  <c r="E1231" i="9" s="1"/>
  <c r="F1231" i="9" s="1"/>
  <c r="D1232" i="9"/>
  <c r="E1232" i="9" s="1"/>
  <c r="F1232" i="9" s="1"/>
  <c r="D1233" i="9"/>
  <c r="E1233" i="9" s="1"/>
  <c r="F1233" i="9" s="1"/>
  <c r="D1234" i="9"/>
  <c r="E1234" i="9" s="1"/>
  <c r="F1234" i="9" s="1"/>
  <c r="D1235" i="9"/>
  <c r="E1235" i="9" s="1"/>
  <c r="F1235" i="9" s="1"/>
  <c r="D1236" i="9"/>
  <c r="E1236" i="9" s="1"/>
  <c r="F1236" i="9" s="1"/>
  <c r="D1237" i="9"/>
  <c r="E1237" i="9" s="1"/>
  <c r="F1237" i="9" s="1"/>
  <c r="D1238" i="9"/>
  <c r="E1238" i="9" s="1"/>
  <c r="F1238" i="9" s="1"/>
  <c r="D1239" i="9"/>
  <c r="E1239" i="9" s="1"/>
  <c r="F1239" i="9" s="1"/>
  <c r="D1240" i="9"/>
  <c r="E1240" i="9" s="1"/>
  <c r="F1240" i="9" s="1"/>
  <c r="D1241" i="9"/>
  <c r="E1241" i="9" s="1"/>
  <c r="F1241" i="9" s="1"/>
  <c r="D1242" i="9"/>
  <c r="E1242" i="9" s="1"/>
  <c r="F1242" i="9" s="1"/>
  <c r="D1243" i="9"/>
  <c r="E1243" i="9" s="1"/>
  <c r="F1243" i="9" s="1"/>
  <c r="D1244" i="9"/>
  <c r="E1244" i="9" s="1"/>
  <c r="F1244" i="9" s="1"/>
  <c r="D1245" i="9"/>
  <c r="E1245" i="9" s="1"/>
  <c r="F1245" i="9" s="1"/>
  <c r="D1246" i="9"/>
  <c r="E1246" i="9" s="1"/>
  <c r="F1246" i="9" s="1"/>
  <c r="D1247" i="9"/>
  <c r="E1247" i="9" s="1"/>
  <c r="F1247" i="9" s="1"/>
  <c r="D1248" i="9"/>
  <c r="E1248" i="9" s="1"/>
  <c r="F1248" i="9" s="1"/>
  <c r="D1249" i="9"/>
  <c r="E1249" i="9" s="1"/>
  <c r="F1249" i="9" s="1"/>
  <c r="D1250" i="9"/>
  <c r="E1250" i="9" s="1"/>
  <c r="F1250" i="9" s="1"/>
  <c r="D1251" i="9"/>
  <c r="E1251" i="9" s="1"/>
  <c r="F1251" i="9" s="1"/>
  <c r="D1252" i="9"/>
  <c r="E1252" i="9" s="1"/>
  <c r="F1252" i="9" s="1"/>
  <c r="D1253" i="9"/>
  <c r="E1253" i="9" s="1"/>
  <c r="F1253" i="9" s="1"/>
  <c r="D1254" i="9"/>
  <c r="E1254" i="9" s="1"/>
  <c r="F1254" i="9" s="1"/>
  <c r="D1255" i="9"/>
  <c r="E1255" i="9" s="1"/>
  <c r="F1255" i="9" s="1"/>
  <c r="D1256" i="9"/>
  <c r="E1256" i="9" s="1"/>
  <c r="F1256" i="9" s="1"/>
  <c r="D1257" i="9"/>
  <c r="E1257" i="9" s="1"/>
  <c r="F1257" i="9" s="1"/>
  <c r="D1258" i="9"/>
  <c r="E1258" i="9" s="1"/>
  <c r="F1258" i="9" s="1"/>
  <c r="D1259" i="9"/>
  <c r="E1259" i="9" s="1"/>
  <c r="F1259" i="9" s="1"/>
  <c r="D1260" i="9"/>
  <c r="E1260" i="9" s="1"/>
  <c r="F1260" i="9" s="1"/>
  <c r="D1261" i="9"/>
  <c r="E1261" i="9" s="1"/>
  <c r="F1261" i="9" s="1"/>
  <c r="D1262" i="9"/>
  <c r="E1262" i="9" s="1"/>
  <c r="F1262" i="9" s="1"/>
  <c r="D1263" i="9"/>
  <c r="E1263" i="9" s="1"/>
  <c r="F1263" i="9" s="1"/>
  <c r="D1264" i="9"/>
  <c r="E1264" i="9" s="1"/>
  <c r="F1264" i="9" s="1"/>
  <c r="D1265" i="9"/>
  <c r="E1265" i="9" s="1"/>
  <c r="F1265" i="9" s="1"/>
  <c r="D2" i="9"/>
  <c r="E2" i="9" s="1"/>
  <c r="F2" i="9" s="1" a="1"/>
  <c r="F2" i="9" s="1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P70" i="9"/>
  <c r="P71" i="9"/>
  <c r="P72" i="9"/>
  <c r="P73" i="9"/>
  <c r="P74" i="9"/>
  <c r="P75" i="9"/>
  <c r="P76" i="9"/>
  <c r="P77" i="9"/>
  <c r="P78" i="9"/>
  <c r="P79" i="9"/>
  <c r="P80" i="9"/>
  <c r="P81" i="9"/>
  <c r="P82" i="9"/>
  <c r="P83" i="9"/>
  <c r="P84" i="9"/>
  <c r="P85" i="9"/>
  <c r="P86" i="9"/>
  <c r="P87" i="9"/>
  <c r="P88" i="9"/>
  <c r="P89" i="9"/>
  <c r="P90" i="9"/>
  <c r="P91" i="9"/>
  <c r="P92" i="9"/>
  <c r="P93" i="9"/>
  <c r="P94" i="9"/>
  <c r="P95" i="9"/>
  <c r="P96" i="9"/>
  <c r="P97" i="9"/>
  <c r="P98" i="9"/>
  <c r="P99" i="9"/>
  <c r="P100" i="9"/>
  <c r="P101" i="9"/>
  <c r="P102" i="9"/>
  <c r="P103" i="9"/>
  <c r="P104" i="9"/>
  <c r="P105" i="9"/>
  <c r="P106" i="9"/>
  <c r="P107" i="9"/>
  <c r="P108" i="9"/>
  <c r="P109" i="9"/>
  <c r="P110" i="9"/>
  <c r="P111" i="9"/>
  <c r="P112" i="9"/>
  <c r="P113" i="9"/>
  <c r="P114" i="9"/>
  <c r="P115" i="9"/>
  <c r="P116" i="9"/>
  <c r="P117" i="9"/>
  <c r="P118" i="9"/>
  <c r="P119" i="9"/>
  <c r="P120" i="9"/>
  <c r="P121" i="9"/>
  <c r="P122" i="9"/>
  <c r="P123" i="9"/>
  <c r="P124" i="9"/>
  <c r="P125" i="9"/>
  <c r="P126" i="9"/>
  <c r="P127" i="9"/>
  <c r="P128" i="9"/>
  <c r="P129" i="9"/>
  <c r="P130" i="9"/>
  <c r="P131" i="9"/>
  <c r="P132" i="9"/>
  <c r="P133" i="9"/>
  <c r="P134" i="9"/>
  <c r="P135" i="9"/>
  <c r="P136" i="9"/>
  <c r="P137" i="9"/>
  <c r="P138" i="9"/>
  <c r="P139" i="9"/>
  <c r="P140" i="9"/>
  <c r="P141" i="9"/>
  <c r="P142" i="9"/>
  <c r="P143" i="9"/>
  <c r="P144" i="9"/>
  <c r="P145" i="9"/>
  <c r="P146" i="9"/>
  <c r="P147" i="9"/>
  <c r="P148" i="9"/>
  <c r="P149" i="9"/>
  <c r="P150" i="9"/>
  <c r="P151" i="9"/>
  <c r="P152" i="9"/>
  <c r="P153" i="9"/>
  <c r="P154" i="9"/>
  <c r="P155" i="9"/>
  <c r="P156" i="9"/>
  <c r="P157" i="9"/>
  <c r="P158" i="9"/>
  <c r="P159" i="9"/>
  <c r="P160" i="9"/>
  <c r="P161" i="9"/>
  <c r="P162" i="9"/>
  <c r="P163" i="9"/>
  <c r="P164" i="9"/>
  <c r="P165" i="9"/>
  <c r="P166" i="9"/>
  <c r="P167" i="9"/>
  <c r="P168" i="9"/>
  <c r="P169" i="9"/>
  <c r="P170" i="9"/>
  <c r="P171" i="9"/>
  <c r="P172" i="9"/>
  <c r="P173" i="9"/>
  <c r="P174" i="9"/>
  <c r="P175" i="9"/>
  <c r="P176" i="9"/>
  <c r="P177" i="9"/>
  <c r="P178" i="9"/>
  <c r="P179" i="9"/>
  <c r="P180" i="9"/>
  <c r="P181" i="9"/>
  <c r="P182" i="9"/>
  <c r="P183" i="9"/>
  <c r="P184" i="9"/>
  <c r="P185" i="9"/>
  <c r="P186" i="9"/>
  <c r="P187" i="9"/>
  <c r="P188" i="9"/>
  <c r="P189" i="9"/>
  <c r="P190" i="9"/>
  <c r="P191" i="9"/>
  <c r="P192" i="9"/>
  <c r="P193" i="9"/>
  <c r="P194" i="9"/>
  <c r="P195" i="9"/>
  <c r="P196" i="9"/>
  <c r="P197" i="9"/>
  <c r="P198" i="9"/>
  <c r="P199" i="9"/>
  <c r="P200" i="9"/>
  <c r="P201" i="9"/>
  <c r="P202" i="9"/>
  <c r="P203" i="9"/>
  <c r="P204" i="9"/>
  <c r="P205" i="9"/>
  <c r="P206" i="9"/>
  <c r="P207" i="9"/>
  <c r="P208" i="9"/>
  <c r="P209" i="9"/>
  <c r="P210" i="9"/>
  <c r="P211" i="9"/>
  <c r="P212" i="9"/>
  <c r="P213" i="9"/>
  <c r="P214" i="9"/>
  <c r="P215" i="9"/>
  <c r="P216" i="9"/>
  <c r="P217" i="9"/>
  <c r="P218" i="9"/>
  <c r="P219" i="9"/>
  <c r="P220" i="9"/>
  <c r="P221" i="9"/>
  <c r="P222" i="9"/>
  <c r="P223" i="9"/>
  <c r="P224" i="9"/>
  <c r="P225" i="9"/>
  <c r="P226" i="9"/>
  <c r="P227" i="9"/>
  <c r="P228" i="9"/>
  <c r="P229" i="9"/>
  <c r="P230" i="9"/>
  <c r="P231" i="9"/>
  <c r="P232" i="9"/>
  <c r="P233" i="9"/>
  <c r="P234" i="9"/>
  <c r="P235" i="9"/>
  <c r="P236" i="9"/>
  <c r="P237" i="9"/>
  <c r="P238" i="9"/>
  <c r="P239" i="9"/>
  <c r="P240" i="9"/>
  <c r="P241" i="9"/>
  <c r="P242" i="9"/>
  <c r="P243" i="9"/>
  <c r="P244" i="9"/>
  <c r="P245" i="9"/>
  <c r="P246" i="9"/>
  <c r="P247" i="9"/>
  <c r="P248" i="9"/>
  <c r="P249" i="9"/>
  <c r="P250" i="9"/>
  <c r="P251" i="9"/>
  <c r="P252" i="9"/>
  <c r="P253" i="9"/>
  <c r="P254" i="9"/>
  <c r="P255" i="9"/>
  <c r="P256" i="9"/>
  <c r="P257" i="9"/>
  <c r="P258" i="9"/>
  <c r="P259" i="9"/>
  <c r="P260" i="9"/>
  <c r="P261" i="9"/>
  <c r="P262" i="9"/>
  <c r="P263" i="9"/>
  <c r="P264" i="9"/>
  <c r="P265" i="9"/>
  <c r="P266" i="9"/>
  <c r="P267" i="9"/>
  <c r="P268" i="9"/>
  <c r="P269" i="9"/>
  <c r="P270" i="9"/>
  <c r="P271" i="9"/>
  <c r="P272" i="9"/>
  <c r="P273" i="9"/>
  <c r="P274" i="9"/>
  <c r="P275" i="9"/>
  <c r="P276" i="9"/>
  <c r="P277" i="9"/>
  <c r="P278" i="9"/>
  <c r="P279" i="9"/>
  <c r="P280" i="9"/>
  <c r="P281" i="9"/>
  <c r="P282" i="9"/>
  <c r="P283" i="9"/>
  <c r="P284" i="9"/>
  <c r="P285" i="9"/>
  <c r="P286" i="9"/>
  <c r="P287" i="9"/>
  <c r="P288" i="9"/>
  <c r="P289" i="9"/>
  <c r="P290" i="9"/>
  <c r="P291" i="9"/>
  <c r="P292" i="9"/>
  <c r="P293" i="9"/>
  <c r="P294" i="9"/>
  <c r="P295" i="9"/>
  <c r="P296" i="9"/>
  <c r="P297" i="9"/>
  <c r="P298" i="9"/>
  <c r="P299" i="9"/>
  <c r="P300" i="9"/>
  <c r="P301" i="9"/>
  <c r="P302" i="9"/>
  <c r="P303" i="9"/>
  <c r="P304" i="9"/>
  <c r="P305" i="9"/>
  <c r="P306" i="9"/>
  <c r="P307" i="9"/>
  <c r="P308" i="9"/>
  <c r="P309" i="9"/>
  <c r="P310" i="9"/>
  <c r="P311" i="9"/>
  <c r="P312" i="9"/>
  <c r="P313" i="9"/>
  <c r="P314" i="9"/>
  <c r="P315" i="9"/>
  <c r="P316" i="9"/>
  <c r="P317" i="9"/>
  <c r="P318" i="9"/>
  <c r="P319" i="9"/>
  <c r="P320" i="9"/>
  <c r="P321" i="9"/>
  <c r="P322" i="9"/>
  <c r="P323" i="9"/>
  <c r="P324" i="9"/>
  <c r="P325" i="9"/>
  <c r="P326" i="9"/>
  <c r="P327" i="9"/>
  <c r="P328" i="9"/>
  <c r="P329" i="9"/>
  <c r="P330" i="9"/>
  <c r="P331" i="9"/>
  <c r="P332" i="9"/>
  <c r="P333" i="9"/>
  <c r="P334" i="9"/>
  <c r="P335" i="9"/>
  <c r="P336" i="9"/>
  <c r="P337" i="9"/>
  <c r="P338" i="9"/>
  <c r="P339" i="9"/>
  <c r="P340" i="9"/>
  <c r="P341" i="9"/>
  <c r="P342" i="9"/>
  <c r="P343" i="9"/>
  <c r="P344" i="9"/>
  <c r="P345" i="9"/>
  <c r="P346" i="9"/>
  <c r="P347" i="9"/>
  <c r="P348" i="9"/>
  <c r="P349" i="9"/>
  <c r="P350" i="9"/>
  <c r="P351" i="9"/>
  <c r="P352" i="9"/>
  <c r="P353" i="9"/>
  <c r="P354" i="9"/>
  <c r="P355" i="9"/>
  <c r="P356" i="9"/>
  <c r="P357" i="9"/>
  <c r="P358" i="9"/>
  <c r="P359" i="9"/>
  <c r="P360" i="9"/>
  <c r="P361" i="9"/>
  <c r="P362" i="9"/>
  <c r="P363" i="9"/>
  <c r="P364" i="9"/>
  <c r="P365" i="9"/>
  <c r="P366" i="9"/>
  <c r="P367" i="9"/>
  <c r="P368" i="9"/>
  <c r="P369" i="9"/>
  <c r="P370" i="9"/>
  <c r="P371" i="9"/>
  <c r="P372" i="9"/>
  <c r="P373" i="9"/>
  <c r="P374" i="9"/>
  <c r="P375" i="9"/>
  <c r="P376" i="9"/>
  <c r="P377" i="9"/>
  <c r="P378" i="9"/>
  <c r="P379" i="9"/>
  <c r="P380" i="9"/>
  <c r="P381" i="9"/>
  <c r="P382" i="9"/>
  <c r="P383" i="9"/>
  <c r="P384" i="9"/>
  <c r="P385" i="9"/>
  <c r="P386" i="9"/>
  <c r="P387" i="9"/>
  <c r="P388" i="9"/>
  <c r="P389" i="9"/>
  <c r="P390" i="9"/>
  <c r="P391" i="9"/>
  <c r="P392" i="9"/>
  <c r="P393" i="9"/>
  <c r="P394" i="9"/>
  <c r="P395" i="9"/>
  <c r="P396" i="9"/>
  <c r="P397" i="9"/>
  <c r="P398" i="9"/>
  <c r="P399" i="9"/>
  <c r="P400" i="9"/>
  <c r="P401" i="9"/>
  <c r="P402" i="9"/>
  <c r="P403" i="9"/>
  <c r="P404" i="9"/>
  <c r="P405" i="9"/>
  <c r="P406" i="9"/>
  <c r="P407" i="9"/>
  <c r="P408" i="9"/>
  <c r="P409" i="9"/>
  <c r="P410" i="9"/>
  <c r="P411" i="9"/>
  <c r="P412" i="9"/>
  <c r="P413" i="9"/>
  <c r="P414" i="9"/>
  <c r="P415" i="9"/>
  <c r="P416" i="9"/>
  <c r="P417" i="9"/>
  <c r="P418" i="9"/>
  <c r="P419" i="9"/>
  <c r="P420" i="9"/>
  <c r="P421" i="9"/>
  <c r="P422" i="9"/>
  <c r="P423" i="9"/>
  <c r="P424" i="9"/>
  <c r="P425" i="9"/>
  <c r="P426" i="9"/>
  <c r="P427" i="9"/>
  <c r="P428" i="9"/>
  <c r="P429" i="9"/>
  <c r="P430" i="9"/>
  <c r="P431" i="9"/>
  <c r="P432" i="9"/>
  <c r="P433" i="9"/>
  <c r="P434" i="9"/>
  <c r="P435" i="9"/>
  <c r="P436" i="9"/>
  <c r="P437" i="9"/>
  <c r="P438" i="9"/>
  <c r="P439" i="9"/>
  <c r="P440" i="9"/>
  <c r="P441" i="9"/>
  <c r="P442" i="9"/>
  <c r="P443" i="9"/>
  <c r="P444" i="9"/>
  <c r="P445" i="9"/>
  <c r="P446" i="9"/>
  <c r="P447" i="9"/>
  <c r="P448" i="9"/>
  <c r="P449" i="9"/>
  <c r="P450" i="9"/>
  <c r="P451" i="9"/>
  <c r="P452" i="9"/>
  <c r="P453" i="9"/>
  <c r="P454" i="9"/>
  <c r="P455" i="9"/>
  <c r="P456" i="9"/>
  <c r="P457" i="9"/>
  <c r="P458" i="9"/>
  <c r="P459" i="9"/>
  <c r="P460" i="9"/>
  <c r="P461" i="9"/>
  <c r="P462" i="9"/>
  <c r="P463" i="9"/>
  <c r="P464" i="9"/>
  <c r="P465" i="9"/>
  <c r="P466" i="9"/>
  <c r="P467" i="9"/>
  <c r="P468" i="9"/>
  <c r="P469" i="9"/>
  <c r="P470" i="9"/>
  <c r="P471" i="9"/>
  <c r="P472" i="9"/>
  <c r="P473" i="9"/>
  <c r="P474" i="9"/>
  <c r="P475" i="9"/>
  <c r="P476" i="9"/>
  <c r="P477" i="9"/>
  <c r="P478" i="9"/>
  <c r="P479" i="9"/>
  <c r="P480" i="9"/>
  <c r="P481" i="9"/>
  <c r="P482" i="9"/>
  <c r="P483" i="9"/>
  <c r="P484" i="9"/>
  <c r="P485" i="9"/>
  <c r="P486" i="9"/>
  <c r="P487" i="9"/>
  <c r="P488" i="9"/>
  <c r="P489" i="9"/>
  <c r="P490" i="9"/>
  <c r="P491" i="9"/>
  <c r="P492" i="9"/>
  <c r="P493" i="9"/>
  <c r="P494" i="9"/>
  <c r="P495" i="9"/>
  <c r="P496" i="9"/>
  <c r="P497" i="9"/>
  <c r="P498" i="9"/>
  <c r="P499" i="9"/>
  <c r="P500" i="9"/>
  <c r="P501" i="9"/>
  <c r="P502" i="9"/>
  <c r="P503" i="9"/>
  <c r="P504" i="9"/>
  <c r="P505" i="9"/>
  <c r="P506" i="9"/>
  <c r="P507" i="9"/>
  <c r="P508" i="9"/>
  <c r="P509" i="9"/>
  <c r="P510" i="9"/>
  <c r="P511" i="9"/>
  <c r="P512" i="9"/>
  <c r="P513" i="9"/>
  <c r="P514" i="9"/>
  <c r="P515" i="9"/>
  <c r="P516" i="9"/>
  <c r="P517" i="9"/>
  <c r="P518" i="9"/>
  <c r="P519" i="9"/>
  <c r="P520" i="9"/>
  <c r="P521" i="9"/>
  <c r="P522" i="9"/>
  <c r="P523" i="9"/>
  <c r="P524" i="9"/>
  <c r="P525" i="9"/>
  <c r="P526" i="9"/>
  <c r="P527" i="9"/>
  <c r="P528" i="9"/>
  <c r="P529" i="9"/>
  <c r="P530" i="9"/>
  <c r="P531" i="9"/>
  <c r="P532" i="9"/>
  <c r="P533" i="9"/>
  <c r="P534" i="9"/>
  <c r="P535" i="9"/>
  <c r="P536" i="9"/>
  <c r="P537" i="9"/>
  <c r="P538" i="9"/>
  <c r="P539" i="9"/>
  <c r="P540" i="9"/>
  <c r="P541" i="9"/>
  <c r="P542" i="9"/>
  <c r="P543" i="9"/>
  <c r="P544" i="9"/>
  <c r="P545" i="9"/>
  <c r="P546" i="9"/>
  <c r="P547" i="9"/>
  <c r="P548" i="9"/>
  <c r="P549" i="9"/>
  <c r="P550" i="9"/>
  <c r="P551" i="9"/>
  <c r="P552" i="9"/>
  <c r="P553" i="9"/>
  <c r="P554" i="9"/>
  <c r="P555" i="9"/>
  <c r="P556" i="9"/>
  <c r="P557" i="9"/>
  <c r="P558" i="9"/>
  <c r="P559" i="9"/>
  <c r="P560" i="9"/>
  <c r="P561" i="9"/>
  <c r="P562" i="9"/>
  <c r="P563" i="9"/>
  <c r="P564" i="9"/>
  <c r="P565" i="9"/>
  <c r="P566" i="9"/>
  <c r="P567" i="9"/>
  <c r="P568" i="9"/>
  <c r="P569" i="9"/>
  <c r="P570" i="9"/>
  <c r="P571" i="9"/>
  <c r="P572" i="9"/>
  <c r="P573" i="9"/>
  <c r="P574" i="9"/>
  <c r="P575" i="9"/>
  <c r="P576" i="9"/>
  <c r="P577" i="9"/>
  <c r="P578" i="9"/>
  <c r="P579" i="9"/>
  <c r="P580" i="9"/>
  <c r="P581" i="9"/>
  <c r="P582" i="9"/>
  <c r="P583" i="9"/>
  <c r="P584" i="9"/>
  <c r="P585" i="9"/>
  <c r="P586" i="9"/>
  <c r="P587" i="9"/>
  <c r="P588" i="9"/>
  <c r="P589" i="9"/>
  <c r="P590" i="9"/>
  <c r="P591" i="9"/>
  <c r="P592" i="9"/>
  <c r="P593" i="9"/>
  <c r="P594" i="9"/>
  <c r="P595" i="9"/>
  <c r="P596" i="9"/>
  <c r="P597" i="9"/>
  <c r="P598" i="9"/>
  <c r="P599" i="9"/>
  <c r="P600" i="9"/>
  <c r="P601" i="9"/>
  <c r="P602" i="9"/>
  <c r="P603" i="9"/>
  <c r="P604" i="9"/>
  <c r="P605" i="9"/>
  <c r="P606" i="9"/>
  <c r="P607" i="9"/>
  <c r="P608" i="9"/>
  <c r="P609" i="9"/>
  <c r="P610" i="9"/>
  <c r="P611" i="9"/>
  <c r="P612" i="9"/>
  <c r="P613" i="9"/>
  <c r="P614" i="9"/>
  <c r="P615" i="9"/>
  <c r="P616" i="9"/>
  <c r="P617" i="9"/>
  <c r="P618" i="9"/>
  <c r="P619" i="9"/>
  <c r="P620" i="9"/>
  <c r="P621" i="9"/>
  <c r="P622" i="9"/>
  <c r="P623" i="9"/>
  <c r="P624" i="9"/>
  <c r="P625" i="9"/>
  <c r="P626" i="9"/>
  <c r="P627" i="9"/>
  <c r="P628" i="9"/>
  <c r="P629" i="9"/>
  <c r="P630" i="9"/>
  <c r="P631" i="9"/>
  <c r="P632" i="9"/>
  <c r="P633" i="9"/>
  <c r="P634" i="9"/>
  <c r="P635" i="9"/>
  <c r="P636" i="9"/>
  <c r="P637" i="9"/>
  <c r="P638" i="9"/>
  <c r="P639" i="9"/>
  <c r="P640" i="9"/>
  <c r="P641" i="9"/>
  <c r="P642" i="9"/>
  <c r="P643" i="9"/>
  <c r="P644" i="9"/>
  <c r="P645" i="9"/>
  <c r="P646" i="9"/>
  <c r="P647" i="9"/>
  <c r="P648" i="9"/>
  <c r="P649" i="9"/>
  <c r="P650" i="9"/>
  <c r="P651" i="9"/>
  <c r="P652" i="9"/>
  <c r="P653" i="9"/>
  <c r="P654" i="9"/>
  <c r="P655" i="9"/>
  <c r="P656" i="9"/>
  <c r="P657" i="9"/>
  <c r="P658" i="9"/>
  <c r="P659" i="9"/>
  <c r="P660" i="9"/>
  <c r="P661" i="9"/>
  <c r="P662" i="9"/>
  <c r="P663" i="9"/>
  <c r="P664" i="9"/>
  <c r="P665" i="9"/>
  <c r="P666" i="9"/>
  <c r="P667" i="9"/>
  <c r="P668" i="9"/>
  <c r="P669" i="9"/>
  <c r="P670" i="9"/>
  <c r="P671" i="9"/>
  <c r="P672" i="9"/>
  <c r="P673" i="9"/>
  <c r="P674" i="9"/>
  <c r="P675" i="9"/>
  <c r="P676" i="9"/>
  <c r="P677" i="9"/>
  <c r="P678" i="9"/>
  <c r="P679" i="9"/>
  <c r="P680" i="9"/>
  <c r="P681" i="9"/>
  <c r="P682" i="9"/>
  <c r="P683" i="9"/>
  <c r="P684" i="9"/>
  <c r="P685" i="9"/>
  <c r="P686" i="9"/>
  <c r="P687" i="9"/>
  <c r="P688" i="9"/>
  <c r="P689" i="9"/>
  <c r="P690" i="9"/>
  <c r="P691" i="9"/>
  <c r="P692" i="9"/>
  <c r="P693" i="9"/>
  <c r="P694" i="9"/>
  <c r="P695" i="9"/>
  <c r="P696" i="9"/>
  <c r="P697" i="9"/>
  <c r="P698" i="9"/>
  <c r="P699" i="9"/>
  <c r="P700" i="9"/>
  <c r="P701" i="9"/>
  <c r="P702" i="9"/>
  <c r="P703" i="9"/>
  <c r="P704" i="9"/>
  <c r="P705" i="9"/>
  <c r="P706" i="9"/>
  <c r="P707" i="9"/>
  <c r="P708" i="9"/>
  <c r="P709" i="9"/>
  <c r="P710" i="9"/>
  <c r="P711" i="9"/>
  <c r="P712" i="9"/>
  <c r="P713" i="9"/>
  <c r="P714" i="9"/>
  <c r="P715" i="9"/>
  <c r="P716" i="9"/>
  <c r="P717" i="9"/>
  <c r="P718" i="9"/>
  <c r="P719" i="9"/>
  <c r="P720" i="9"/>
  <c r="P721" i="9"/>
  <c r="P722" i="9"/>
  <c r="P723" i="9"/>
  <c r="P724" i="9"/>
  <c r="P725" i="9"/>
  <c r="P726" i="9"/>
  <c r="P727" i="9"/>
  <c r="P728" i="9"/>
  <c r="P729" i="9"/>
  <c r="P730" i="9"/>
  <c r="P731" i="9"/>
  <c r="P732" i="9"/>
  <c r="P733" i="9"/>
  <c r="P734" i="9"/>
  <c r="P735" i="9"/>
  <c r="P736" i="9"/>
  <c r="P737" i="9"/>
  <c r="P738" i="9"/>
  <c r="P739" i="9"/>
  <c r="P740" i="9"/>
  <c r="P741" i="9"/>
  <c r="P742" i="9"/>
  <c r="P743" i="9"/>
  <c r="P744" i="9"/>
  <c r="P745" i="9"/>
  <c r="P746" i="9"/>
  <c r="P747" i="9"/>
  <c r="P748" i="9"/>
  <c r="P749" i="9"/>
  <c r="P750" i="9"/>
  <c r="P751" i="9"/>
  <c r="P752" i="9"/>
  <c r="P753" i="9"/>
  <c r="P754" i="9"/>
  <c r="P755" i="9"/>
  <c r="P756" i="9"/>
  <c r="P757" i="9"/>
  <c r="P758" i="9"/>
  <c r="P759" i="9"/>
  <c r="P760" i="9"/>
  <c r="P761" i="9"/>
  <c r="P762" i="9"/>
  <c r="P763" i="9"/>
  <c r="P764" i="9"/>
  <c r="P765" i="9"/>
  <c r="P766" i="9"/>
  <c r="P767" i="9"/>
  <c r="P768" i="9"/>
  <c r="P769" i="9"/>
  <c r="P770" i="9"/>
  <c r="P771" i="9"/>
  <c r="P772" i="9"/>
  <c r="P773" i="9"/>
  <c r="P774" i="9"/>
  <c r="P775" i="9"/>
  <c r="P776" i="9"/>
  <c r="P777" i="9"/>
  <c r="P778" i="9"/>
  <c r="P779" i="9"/>
  <c r="P780" i="9"/>
  <c r="P781" i="9"/>
  <c r="P782" i="9"/>
  <c r="P783" i="9"/>
  <c r="P784" i="9"/>
  <c r="P785" i="9"/>
  <c r="P786" i="9"/>
  <c r="P787" i="9"/>
  <c r="P788" i="9"/>
  <c r="P789" i="9"/>
  <c r="P790" i="9"/>
  <c r="P791" i="9"/>
  <c r="P792" i="9"/>
  <c r="P793" i="9"/>
  <c r="P794" i="9"/>
  <c r="P795" i="9"/>
  <c r="P796" i="9"/>
  <c r="P797" i="9"/>
  <c r="P798" i="9"/>
  <c r="P799" i="9"/>
  <c r="P800" i="9"/>
  <c r="P801" i="9"/>
  <c r="P802" i="9"/>
  <c r="P803" i="9"/>
  <c r="P804" i="9"/>
  <c r="P805" i="9"/>
  <c r="P806" i="9"/>
  <c r="P807" i="9"/>
  <c r="P808" i="9"/>
  <c r="P809" i="9"/>
  <c r="P810" i="9"/>
  <c r="P811" i="9"/>
  <c r="P812" i="9"/>
  <c r="P813" i="9"/>
  <c r="P814" i="9"/>
  <c r="P815" i="9"/>
  <c r="P816" i="9"/>
  <c r="P817" i="9"/>
  <c r="P818" i="9"/>
  <c r="P819" i="9"/>
  <c r="P820" i="9"/>
  <c r="P821" i="9"/>
  <c r="P822" i="9"/>
  <c r="P823" i="9"/>
  <c r="P824" i="9"/>
  <c r="P825" i="9"/>
  <c r="P826" i="9"/>
  <c r="P827" i="9"/>
  <c r="P828" i="9"/>
  <c r="P829" i="9"/>
  <c r="P830" i="9"/>
  <c r="P831" i="9"/>
  <c r="P832" i="9"/>
  <c r="P833" i="9"/>
  <c r="P834" i="9"/>
  <c r="P835" i="9"/>
  <c r="P836" i="9"/>
  <c r="P837" i="9"/>
  <c r="P838" i="9"/>
  <c r="P839" i="9"/>
  <c r="P840" i="9"/>
  <c r="P841" i="9"/>
  <c r="P842" i="9"/>
  <c r="P843" i="9"/>
  <c r="P844" i="9"/>
  <c r="P845" i="9"/>
  <c r="P846" i="9"/>
  <c r="P847" i="9"/>
  <c r="P848" i="9"/>
  <c r="P849" i="9"/>
  <c r="P850" i="9"/>
  <c r="P851" i="9"/>
  <c r="P852" i="9"/>
  <c r="P853" i="9"/>
  <c r="P854" i="9"/>
  <c r="P855" i="9"/>
  <c r="P856" i="9"/>
  <c r="P857" i="9"/>
  <c r="P858" i="9"/>
  <c r="P859" i="9"/>
  <c r="P860" i="9"/>
  <c r="P861" i="9"/>
  <c r="P862" i="9"/>
  <c r="P863" i="9"/>
  <c r="P864" i="9"/>
  <c r="P865" i="9"/>
  <c r="P866" i="9"/>
  <c r="P867" i="9"/>
  <c r="P868" i="9"/>
  <c r="P869" i="9"/>
  <c r="P870" i="9"/>
  <c r="P871" i="9"/>
  <c r="P872" i="9"/>
  <c r="P873" i="9"/>
  <c r="P874" i="9"/>
  <c r="P875" i="9"/>
  <c r="P876" i="9"/>
  <c r="P877" i="9"/>
  <c r="P878" i="9"/>
  <c r="P879" i="9"/>
  <c r="P880" i="9"/>
  <c r="P881" i="9"/>
  <c r="P882" i="9"/>
  <c r="P883" i="9"/>
  <c r="P884" i="9"/>
  <c r="P885" i="9"/>
  <c r="P886" i="9"/>
  <c r="P887" i="9"/>
  <c r="P888" i="9"/>
  <c r="P889" i="9"/>
  <c r="P890" i="9"/>
  <c r="P891" i="9"/>
  <c r="P892" i="9"/>
  <c r="P893" i="9"/>
  <c r="P894" i="9"/>
  <c r="P895" i="9"/>
  <c r="P896" i="9"/>
  <c r="P897" i="9"/>
  <c r="P898" i="9"/>
  <c r="P899" i="9"/>
  <c r="P900" i="9"/>
  <c r="P901" i="9"/>
  <c r="P902" i="9"/>
  <c r="P903" i="9"/>
  <c r="P904" i="9"/>
  <c r="P905" i="9"/>
  <c r="P906" i="9"/>
  <c r="P907" i="9"/>
  <c r="P908" i="9"/>
  <c r="P909" i="9"/>
  <c r="P910" i="9"/>
  <c r="P911" i="9"/>
  <c r="P912" i="9"/>
  <c r="P913" i="9"/>
  <c r="P914" i="9"/>
  <c r="P915" i="9"/>
  <c r="P916" i="9"/>
  <c r="P917" i="9"/>
  <c r="P918" i="9"/>
  <c r="P919" i="9"/>
  <c r="P920" i="9"/>
  <c r="P921" i="9"/>
  <c r="P922" i="9"/>
  <c r="P923" i="9"/>
  <c r="P924" i="9"/>
  <c r="P925" i="9"/>
  <c r="P926" i="9"/>
  <c r="P927" i="9"/>
  <c r="P928" i="9"/>
  <c r="P929" i="9"/>
  <c r="P930" i="9"/>
  <c r="P931" i="9"/>
  <c r="P932" i="9"/>
  <c r="P933" i="9"/>
  <c r="P934" i="9"/>
  <c r="P935" i="9"/>
  <c r="P936" i="9"/>
  <c r="P937" i="9"/>
  <c r="P938" i="9"/>
  <c r="P939" i="9"/>
  <c r="P940" i="9"/>
  <c r="P941" i="9"/>
  <c r="P942" i="9"/>
  <c r="P943" i="9"/>
  <c r="P944" i="9"/>
  <c r="P945" i="9"/>
  <c r="P946" i="9"/>
  <c r="P947" i="9"/>
  <c r="P948" i="9"/>
  <c r="P949" i="9"/>
  <c r="P950" i="9"/>
  <c r="P951" i="9"/>
  <c r="P952" i="9"/>
  <c r="P953" i="9"/>
  <c r="P954" i="9"/>
  <c r="P955" i="9"/>
  <c r="P956" i="9"/>
  <c r="P957" i="9"/>
  <c r="P958" i="9"/>
  <c r="P959" i="9"/>
  <c r="P960" i="9"/>
  <c r="P961" i="9"/>
  <c r="P962" i="9"/>
  <c r="P963" i="9"/>
  <c r="P964" i="9"/>
  <c r="P965" i="9"/>
  <c r="P966" i="9"/>
  <c r="P967" i="9"/>
  <c r="P968" i="9"/>
  <c r="P969" i="9"/>
  <c r="P970" i="9"/>
  <c r="P971" i="9"/>
  <c r="P972" i="9"/>
  <c r="P973" i="9"/>
  <c r="P974" i="9"/>
  <c r="P975" i="9"/>
  <c r="P976" i="9"/>
  <c r="P977" i="9"/>
  <c r="P978" i="9"/>
  <c r="P979" i="9"/>
  <c r="P980" i="9"/>
  <c r="P981" i="9"/>
  <c r="P982" i="9"/>
  <c r="P983" i="9"/>
  <c r="P984" i="9"/>
  <c r="P985" i="9"/>
  <c r="P986" i="9"/>
  <c r="P987" i="9"/>
  <c r="P988" i="9"/>
  <c r="P989" i="9"/>
  <c r="P990" i="9"/>
  <c r="P991" i="9"/>
  <c r="P992" i="9"/>
  <c r="P993" i="9"/>
  <c r="P994" i="9"/>
  <c r="P995" i="9"/>
  <c r="P996" i="9"/>
  <c r="P997" i="9"/>
  <c r="P998" i="9"/>
  <c r="P999" i="9"/>
  <c r="P1000" i="9"/>
  <c r="P1001" i="9"/>
  <c r="P1002" i="9"/>
  <c r="P1003" i="9"/>
  <c r="P1004" i="9"/>
  <c r="P1005" i="9"/>
  <c r="P1006" i="9"/>
  <c r="P1007" i="9"/>
  <c r="P1008" i="9"/>
  <c r="P1009" i="9"/>
  <c r="P1010" i="9"/>
  <c r="P1011" i="9"/>
  <c r="P1012" i="9"/>
  <c r="P1013" i="9"/>
  <c r="P1014" i="9"/>
  <c r="P1015" i="9"/>
  <c r="P1016" i="9"/>
  <c r="P1017" i="9"/>
  <c r="P1018" i="9"/>
  <c r="P1019" i="9"/>
  <c r="P1020" i="9"/>
  <c r="P1021" i="9"/>
  <c r="P1022" i="9"/>
  <c r="P1023" i="9"/>
  <c r="P1024" i="9"/>
  <c r="P1025" i="9"/>
  <c r="P1026" i="9"/>
  <c r="P1027" i="9"/>
  <c r="P1028" i="9"/>
  <c r="P1029" i="9"/>
  <c r="P1030" i="9"/>
  <c r="P1031" i="9"/>
  <c r="P1032" i="9"/>
  <c r="P1033" i="9"/>
  <c r="P1034" i="9"/>
  <c r="P1035" i="9"/>
  <c r="P1036" i="9"/>
  <c r="P1037" i="9"/>
  <c r="P1038" i="9"/>
  <c r="P1039" i="9"/>
  <c r="P1040" i="9"/>
  <c r="P1041" i="9"/>
  <c r="P1042" i="9"/>
  <c r="P1043" i="9"/>
  <c r="P1044" i="9"/>
  <c r="P1045" i="9"/>
  <c r="P1046" i="9"/>
  <c r="P1047" i="9"/>
  <c r="P1048" i="9"/>
  <c r="P1049" i="9"/>
  <c r="P1050" i="9"/>
  <c r="P1051" i="9"/>
  <c r="P1052" i="9"/>
  <c r="P1053" i="9"/>
  <c r="P1054" i="9"/>
  <c r="P1055" i="9"/>
  <c r="P1056" i="9"/>
  <c r="P1057" i="9"/>
  <c r="P1058" i="9"/>
  <c r="P1059" i="9"/>
  <c r="P1060" i="9"/>
  <c r="P1061" i="9"/>
  <c r="P1062" i="9"/>
  <c r="P1063" i="9"/>
  <c r="P1064" i="9"/>
  <c r="P1065" i="9"/>
  <c r="P1066" i="9"/>
  <c r="P1067" i="9"/>
  <c r="P1068" i="9"/>
  <c r="P1069" i="9"/>
  <c r="P1070" i="9"/>
  <c r="P1071" i="9"/>
  <c r="P1072" i="9"/>
  <c r="P1073" i="9"/>
  <c r="P1074" i="9"/>
  <c r="P1075" i="9"/>
  <c r="P1076" i="9"/>
  <c r="P1077" i="9"/>
  <c r="P1078" i="9"/>
  <c r="P1079" i="9"/>
  <c r="P1080" i="9"/>
  <c r="P1081" i="9"/>
  <c r="P1082" i="9"/>
  <c r="P1083" i="9"/>
  <c r="P1084" i="9"/>
  <c r="P1085" i="9"/>
  <c r="P1086" i="9"/>
  <c r="P1087" i="9"/>
  <c r="P1088" i="9"/>
  <c r="P1089" i="9"/>
  <c r="P1090" i="9"/>
  <c r="P1091" i="9"/>
  <c r="P1092" i="9"/>
  <c r="P1093" i="9"/>
  <c r="P1094" i="9"/>
  <c r="P1095" i="9"/>
  <c r="P1096" i="9"/>
  <c r="P1097" i="9"/>
  <c r="P1098" i="9"/>
  <c r="P1099" i="9"/>
  <c r="P1100" i="9"/>
  <c r="P1101" i="9"/>
  <c r="P1102" i="9"/>
  <c r="P1103" i="9"/>
  <c r="P1104" i="9"/>
  <c r="P1105" i="9"/>
  <c r="P1106" i="9"/>
  <c r="P1107" i="9"/>
  <c r="P1108" i="9"/>
  <c r="P1109" i="9"/>
  <c r="P1110" i="9"/>
  <c r="P1111" i="9"/>
  <c r="P1112" i="9"/>
  <c r="P1113" i="9"/>
  <c r="P1114" i="9"/>
  <c r="P1115" i="9"/>
  <c r="P1116" i="9"/>
  <c r="P1117" i="9"/>
  <c r="P1118" i="9"/>
  <c r="P1119" i="9"/>
  <c r="P1120" i="9"/>
  <c r="P1121" i="9"/>
  <c r="P1122" i="9"/>
  <c r="P1123" i="9"/>
  <c r="P1124" i="9"/>
  <c r="P1125" i="9"/>
  <c r="P1126" i="9"/>
  <c r="P1127" i="9"/>
  <c r="P1128" i="9"/>
  <c r="P1129" i="9"/>
  <c r="P1130" i="9"/>
  <c r="P1131" i="9"/>
  <c r="P1132" i="9"/>
  <c r="P1133" i="9"/>
  <c r="P1134" i="9"/>
  <c r="P1135" i="9"/>
  <c r="P1136" i="9"/>
  <c r="P1137" i="9"/>
  <c r="P1138" i="9"/>
  <c r="P1139" i="9"/>
  <c r="P1140" i="9"/>
  <c r="P1141" i="9"/>
  <c r="P1142" i="9"/>
  <c r="P1143" i="9"/>
  <c r="P1144" i="9"/>
  <c r="P1145" i="9"/>
  <c r="P1146" i="9"/>
  <c r="P1147" i="9"/>
  <c r="P1148" i="9"/>
  <c r="P1149" i="9"/>
  <c r="P1150" i="9"/>
  <c r="P1151" i="9"/>
  <c r="P1152" i="9"/>
  <c r="P1153" i="9"/>
  <c r="P1154" i="9"/>
  <c r="P1155" i="9"/>
  <c r="P1156" i="9"/>
  <c r="P1157" i="9"/>
  <c r="P1158" i="9"/>
  <c r="P1159" i="9"/>
  <c r="P1160" i="9"/>
  <c r="P1161" i="9"/>
  <c r="P1162" i="9"/>
  <c r="P1163" i="9"/>
  <c r="P1164" i="9"/>
  <c r="P1165" i="9"/>
  <c r="P1166" i="9"/>
  <c r="P1167" i="9"/>
  <c r="P1168" i="9"/>
  <c r="P1169" i="9"/>
  <c r="P1170" i="9"/>
  <c r="P1171" i="9"/>
  <c r="P1172" i="9"/>
  <c r="P1173" i="9"/>
  <c r="P1174" i="9"/>
  <c r="P1175" i="9"/>
  <c r="P1176" i="9"/>
  <c r="P1177" i="9"/>
  <c r="P1178" i="9"/>
  <c r="P1179" i="9"/>
  <c r="P1180" i="9"/>
  <c r="P1181" i="9"/>
  <c r="P1182" i="9"/>
  <c r="P1183" i="9"/>
  <c r="P1184" i="9"/>
  <c r="P1185" i="9"/>
  <c r="P1186" i="9"/>
  <c r="P1187" i="9"/>
  <c r="P1188" i="9"/>
  <c r="P1189" i="9"/>
  <c r="P1190" i="9"/>
  <c r="P1191" i="9"/>
  <c r="P1192" i="9"/>
  <c r="P1193" i="9"/>
  <c r="P1194" i="9"/>
  <c r="P1195" i="9"/>
  <c r="P1196" i="9"/>
  <c r="P1197" i="9"/>
  <c r="P1198" i="9"/>
  <c r="P1199" i="9"/>
  <c r="P1200" i="9"/>
  <c r="P1201" i="9"/>
  <c r="P1202" i="9"/>
  <c r="P1203" i="9"/>
  <c r="P1204" i="9"/>
  <c r="P1205" i="9"/>
  <c r="P1206" i="9"/>
  <c r="P1207" i="9"/>
  <c r="P1208" i="9"/>
  <c r="P1209" i="9"/>
  <c r="P1210" i="9"/>
  <c r="P1211" i="9"/>
  <c r="P1212" i="9"/>
  <c r="P1213" i="9"/>
  <c r="P1214" i="9"/>
  <c r="P1215" i="9"/>
  <c r="P1216" i="9"/>
  <c r="P1217" i="9"/>
  <c r="P1218" i="9"/>
  <c r="P1219" i="9"/>
  <c r="P1220" i="9"/>
  <c r="P1221" i="9"/>
  <c r="P1222" i="9"/>
  <c r="P1223" i="9"/>
  <c r="P1224" i="9"/>
  <c r="P1225" i="9"/>
  <c r="P1226" i="9"/>
  <c r="P1227" i="9"/>
  <c r="P1228" i="9"/>
  <c r="P1229" i="9"/>
  <c r="P1230" i="9"/>
  <c r="P1231" i="9"/>
  <c r="P1232" i="9"/>
  <c r="P1233" i="9"/>
  <c r="P1234" i="9"/>
  <c r="P1235" i="9"/>
  <c r="P1236" i="9"/>
  <c r="P1237" i="9"/>
  <c r="P1238" i="9"/>
  <c r="P1239" i="9"/>
  <c r="P1240" i="9"/>
  <c r="P1241" i="9"/>
  <c r="P1242" i="9"/>
  <c r="P1243" i="9"/>
  <c r="P1244" i="9"/>
  <c r="P1245" i="9"/>
  <c r="P1246" i="9"/>
  <c r="P1247" i="9"/>
  <c r="P1248" i="9"/>
  <c r="P1249" i="9"/>
  <c r="P1250" i="9"/>
  <c r="P1251" i="9"/>
  <c r="P1252" i="9"/>
  <c r="P1253" i="9"/>
  <c r="P1254" i="9"/>
  <c r="P1255" i="9"/>
  <c r="P1256" i="9"/>
  <c r="P1257" i="9"/>
  <c r="P1258" i="9"/>
  <c r="P1259" i="9"/>
  <c r="P1260" i="9"/>
  <c r="P1261" i="9"/>
  <c r="P1262" i="9"/>
  <c r="P1263" i="9"/>
  <c r="P1264" i="9"/>
  <c r="P1265" i="9"/>
  <c r="P2" i="9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3" i="8"/>
  <c r="E484" i="8"/>
  <c r="E485" i="8"/>
  <c r="E486" i="8"/>
  <c r="E487" i="8"/>
  <c r="E488" i="8"/>
  <c r="E489" i="8"/>
  <c r="E490" i="8"/>
  <c r="E491" i="8"/>
  <c r="E492" i="8"/>
  <c r="E493" i="8"/>
  <c r="E494" i="8"/>
  <c r="E495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2" i="8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2" i="6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C501" i="8"/>
  <c r="C502" i="8"/>
  <c r="C503" i="8"/>
  <c r="C504" i="8"/>
  <c r="C505" i="8"/>
  <c r="C506" i="8"/>
  <c r="C507" i="8"/>
  <c r="C508" i="8"/>
  <c r="C509" i="8"/>
  <c r="C510" i="8"/>
  <c r="C511" i="8"/>
  <c r="C512" i="8"/>
  <c r="F6" i="6" s="1"/>
  <c r="C513" i="8"/>
  <c r="C514" i="8"/>
  <c r="C515" i="8"/>
  <c r="C516" i="8"/>
  <c r="C517" i="8"/>
  <c r="C518" i="8"/>
  <c r="C519" i="8"/>
  <c r="C520" i="8"/>
  <c r="C521" i="8"/>
  <c r="C522" i="8"/>
  <c r="C523" i="8"/>
  <c r="C524" i="8"/>
  <c r="C525" i="8"/>
  <c r="C526" i="8"/>
  <c r="C527" i="8"/>
  <c r="C528" i="8"/>
  <c r="C529" i="8"/>
  <c r="C530" i="8"/>
  <c r="C531" i="8"/>
  <c r="C532" i="8"/>
  <c r="C533" i="8"/>
  <c r="C534" i="8"/>
  <c r="C535" i="8"/>
  <c r="C536" i="8"/>
  <c r="C537" i="8"/>
  <c r="C538" i="8"/>
  <c r="C539" i="8"/>
  <c r="C540" i="8"/>
  <c r="C541" i="8"/>
  <c r="C542" i="8"/>
  <c r="C543" i="8"/>
  <c r="C544" i="8"/>
  <c r="C545" i="8"/>
  <c r="C546" i="8"/>
  <c r="C547" i="8"/>
  <c r="C548" i="8"/>
  <c r="C549" i="8"/>
  <c r="C550" i="8"/>
  <c r="C551" i="8"/>
  <c r="C552" i="8"/>
  <c r="C553" i="8"/>
  <c r="C554" i="8"/>
  <c r="C555" i="8"/>
  <c r="C556" i="8"/>
  <c r="C557" i="8"/>
  <c r="C558" i="8"/>
  <c r="C559" i="8"/>
  <c r="C560" i="8"/>
  <c r="C561" i="8"/>
  <c r="C562" i="8"/>
  <c r="C563" i="8"/>
  <c r="C564" i="8"/>
  <c r="C565" i="8"/>
  <c r="C566" i="8"/>
  <c r="C567" i="8"/>
  <c r="C568" i="8"/>
  <c r="C569" i="8"/>
  <c r="C570" i="8"/>
  <c r="C571" i="8"/>
  <c r="C572" i="8"/>
  <c r="C573" i="8"/>
  <c r="C574" i="8"/>
  <c r="C575" i="8"/>
  <c r="C576" i="8"/>
  <c r="C577" i="8"/>
  <c r="C578" i="8"/>
  <c r="C579" i="8"/>
  <c r="C580" i="8"/>
  <c r="C581" i="8"/>
  <c r="C582" i="8"/>
  <c r="C583" i="8"/>
  <c r="C584" i="8"/>
  <c r="C585" i="8"/>
  <c r="C586" i="8"/>
  <c r="C2" i="8"/>
  <c r="K1257" i="9" l="1"/>
  <c r="K1245" i="9"/>
  <c r="K1233" i="9"/>
  <c r="K1221" i="9"/>
  <c r="K1209" i="9"/>
  <c r="K1197" i="9"/>
  <c r="K1185" i="9"/>
  <c r="K1173" i="9"/>
  <c r="K1161" i="9"/>
  <c r="K1149" i="9"/>
  <c r="K1137" i="9"/>
  <c r="K1125" i="9"/>
  <c r="K1113" i="9"/>
  <c r="K1101" i="9"/>
  <c r="K1089" i="9"/>
  <c r="K2" i="9"/>
  <c r="K1256" i="9"/>
  <c r="K1244" i="9"/>
  <c r="K1232" i="9"/>
  <c r="K1220" i="9"/>
  <c r="K1208" i="9"/>
  <c r="K1196" i="9"/>
  <c r="K1184" i="9"/>
  <c r="K1172" i="9"/>
  <c r="K1160" i="9"/>
  <c r="K1148" i="9"/>
  <c r="K1136" i="9"/>
  <c r="K1124" i="9"/>
  <c r="K1112" i="9"/>
  <c r="K1100" i="9"/>
  <c r="K1088" i="9"/>
  <c r="K1076" i="9"/>
  <c r="K1064" i="9"/>
  <c r="K1052" i="9"/>
  <c r="K1040" i="9"/>
  <c r="K1028" i="9"/>
  <c r="K1016" i="9"/>
  <c r="K1004" i="9"/>
  <c r="K992" i="9"/>
  <c r="K980" i="9"/>
  <c r="K968" i="9"/>
  <c r="K956" i="9"/>
  <c r="K944" i="9"/>
  <c r="K932" i="9"/>
  <c r="K920" i="9"/>
  <c r="K1255" i="9"/>
  <c r="K1243" i="9"/>
  <c r="K1231" i="9"/>
  <c r="K1219" i="9"/>
  <c r="K1207" i="9"/>
  <c r="K1195" i="9"/>
  <c r="K1183" i="9"/>
  <c r="K1171" i="9"/>
  <c r="K1159" i="9"/>
  <c r="K1147" i="9"/>
  <c r="K1254" i="9"/>
  <c r="K1242" i="9"/>
  <c r="K1230" i="9"/>
  <c r="K1218" i="9"/>
  <c r="K1206" i="9"/>
  <c r="K1194" i="9"/>
  <c r="K1265" i="9"/>
  <c r="K1253" i="9"/>
  <c r="K1241" i="9"/>
  <c r="K1229" i="9"/>
  <c r="K1217" i="9"/>
  <c r="K1205" i="9"/>
  <c r="K1193" i="9"/>
  <c r="K1181" i="9"/>
  <c r="K1169" i="9"/>
  <c r="K1157" i="9"/>
  <c r="K1145" i="9"/>
  <c r="K1133" i="9"/>
  <c r="K1121" i="9"/>
  <c r="K1109" i="9"/>
  <c r="K1097" i="9"/>
  <c r="K1085" i="9"/>
  <c r="K1073" i="9"/>
  <c r="K1061" i="9"/>
  <c r="K1264" i="9"/>
  <c r="K1252" i="9"/>
  <c r="K1240" i="9"/>
  <c r="K1228" i="9"/>
  <c r="K1216" i="9"/>
  <c r="K1204" i="9"/>
  <c r="K1192" i="9"/>
  <c r="K1180" i="9"/>
  <c r="K1168" i="9"/>
  <c r="K1156" i="9"/>
  <c r="K1144" i="9"/>
  <c r="K1132" i="9"/>
  <c r="K1120" i="9"/>
  <c r="K1108" i="9"/>
  <c r="K1096" i="9"/>
  <c r="K1084" i="9"/>
  <c r="K1072" i="9"/>
  <c r="K1060" i="9"/>
  <c r="K1048" i="9"/>
  <c r="K1263" i="9"/>
  <c r="K1251" i="9"/>
  <c r="K1239" i="9"/>
  <c r="K1227" i="9"/>
  <c r="K1215" i="9"/>
  <c r="K1203" i="9"/>
  <c r="K1191" i="9"/>
  <c r="K1179" i="9"/>
  <c r="K1167" i="9"/>
  <c r="K1155" i="9"/>
  <c r="K1143" i="9"/>
  <c r="K1262" i="9"/>
  <c r="K1250" i="9"/>
  <c r="K1238" i="9"/>
  <c r="K1226" i="9"/>
  <c r="K1214" i="9"/>
  <c r="K1202" i="9"/>
  <c r="K1190" i="9"/>
  <c r="K1178" i="9"/>
  <c r="K1166" i="9"/>
  <c r="K1154" i="9"/>
  <c r="K1142" i="9"/>
  <c r="K1130" i="9"/>
  <c r="K1118" i="9"/>
  <c r="K1106" i="9"/>
  <c r="K1094" i="9"/>
  <c r="K1082" i="9"/>
  <c r="K1070" i="9"/>
  <c r="K1058" i="9"/>
  <c r="K1046" i="9"/>
  <c r="K1034" i="9"/>
  <c r="K1022" i="9"/>
  <c r="K1010" i="9"/>
  <c r="K998" i="9"/>
  <c r="K986" i="9"/>
  <c r="K974" i="9"/>
  <c r="K962" i="9"/>
  <c r="K950" i="9"/>
  <c r="K938" i="9"/>
  <c r="K926" i="9"/>
  <c r="K914" i="9"/>
  <c r="K902" i="9"/>
  <c r="K890" i="9"/>
  <c r="K878" i="9"/>
  <c r="K866" i="9"/>
  <c r="K854" i="9"/>
  <c r="K842" i="9"/>
  <c r="K830" i="9"/>
  <c r="K818" i="9"/>
  <c r="K806" i="9"/>
  <c r="K794" i="9"/>
  <c r="K782" i="9"/>
  <c r="K770" i="9"/>
  <c r="K758" i="9"/>
  <c r="K746" i="9"/>
  <c r="K734" i="9"/>
  <c r="K722" i="9"/>
  <c r="K710" i="9"/>
  <c r="K698" i="9"/>
  <c r="K686" i="9"/>
  <c r="K674" i="9"/>
  <c r="K662" i="9"/>
  <c r="K650" i="9"/>
  <c r="K638" i="9"/>
  <c r="K626" i="9"/>
  <c r="K614" i="9"/>
  <c r="K602" i="9"/>
  <c r="K590" i="9"/>
  <c r="K578" i="9"/>
  <c r="K566" i="9"/>
  <c r="K554" i="9"/>
  <c r="K542" i="9"/>
  <c r="K530" i="9"/>
  <c r="K518" i="9"/>
  <c r="K506" i="9"/>
  <c r="K494" i="9"/>
  <c r="K482" i="9"/>
  <c r="K470" i="9"/>
  <c r="K458" i="9"/>
  <c r="K446" i="9"/>
  <c r="K434" i="9"/>
  <c r="K422" i="9"/>
  <c r="K410" i="9"/>
  <c r="K398" i="9"/>
  <c r="K1261" i="9"/>
  <c r="K1249" i="9"/>
  <c r="K1237" i="9"/>
  <c r="K1225" i="9"/>
  <c r="K1213" i="9"/>
  <c r="K1201" i="9"/>
  <c r="K1189" i="9"/>
  <c r="K1177" i="9"/>
  <c r="K1165" i="9"/>
  <c r="K1153" i="9"/>
  <c r="K1141" i="9"/>
  <c r="K1129" i="9"/>
  <c r="K1117" i="9"/>
  <c r="K1105" i="9"/>
  <c r="K1093" i="9"/>
  <c r="K1260" i="9"/>
  <c r="K1248" i="9"/>
  <c r="K1236" i="9"/>
  <c r="K1224" i="9"/>
  <c r="K1212" i="9"/>
  <c r="K1200" i="9"/>
  <c r="K1259" i="9"/>
  <c r="K1247" i="9"/>
  <c r="K1235" i="9"/>
  <c r="K1223" i="9"/>
  <c r="K1211" i="9"/>
  <c r="K1199" i="9"/>
  <c r="K1187" i="9"/>
  <c r="K1175" i="9"/>
  <c r="K1163" i="9"/>
  <c r="K1151" i="9"/>
  <c r="K1139" i="9"/>
  <c r="K1127" i="9"/>
  <c r="K1115" i="9"/>
  <c r="K1103" i="9"/>
  <c r="K1091" i="9"/>
  <c r="K1079" i="9"/>
  <c r="K1067" i="9"/>
  <c r="K1055" i="9"/>
  <c r="K1258" i="9"/>
  <c r="K1246" i="9"/>
  <c r="K1234" i="9"/>
  <c r="K1222" i="9"/>
  <c r="K1210" i="9"/>
  <c r="K1198" i="9"/>
  <c r="K1186" i="9"/>
  <c r="K1174" i="9"/>
  <c r="K1162" i="9"/>
  <c r="K1150" i="9"/>
  <c r="K1138" i="9"/>
  <c r="K1126" i="9"/>
  <c r="K1114" i="9"/>
  <c r="K1102" i="9"/>
  <c r="K1090" i="9"/>
  <c r="K1078" i="9"/>
  <c r="K1066" i="9"/>
  <c r="K1054" i="9"/>
  <c r="K1042" i="9"/>
  <c r="K1030" i="9"/>
  <c r="K1018" i="9"/>
  <c r="K1006" i="9"/>
  <c r="K994" i="9"/>
  <c r="K982" i="9"/>
  <c r="K970" i="9"/>
  <c r="K958" i="9"/>
  <c r="K946" i="9"/>
  <c r="K934" i="9"/>
  <c r="K922" i="9"/>
  <c r="K910" i="9"/>
  <c r="K898" i="9"/>
  <c r="K886" i="9"/>
  <c r="K874" i="9"/>
  <c r="K862" i="9"/>
  <c r="K850" i="9"/>
  <c r="K838" i="9"/>
  <c r="K826" i="9"/>
  <c r="K814" i="9"/>
  <c r="K802" i="9"/>
  <c r="K790" i="9"/>
  <c r="K778" i="9"/>
  <c r="K766" i="9"/>
  <c r="K754" i="9"/>
  <c r="K742" i="9"/>
  <c r="K730" i="9"/>
  <c r="K718" i="9"/>
  <c r="K706" i="9"/>
  <c r="K694" i="9"/>
  <c r="K682" i="9"/>
  <c r="K670" i="9"/>
  <c r="K658" i="9"/>
  <c r="K646" i="9"/>
  <c r="K634" i="9"/>
  <c r="K622" i="9"/>
  <c r="K610" i="9"/>
  <c r="K598" i="9"/>
  <c r="K586" i="9"/>
  <c r="K574" i="9"/>
  <c r="K562" i="9"/>
  <c r="K550" i="9"/>
  <c r="K538" i="9"/>
  <c r="K526" i="9"/>
  <c r="K514" i="9"/>
  <c r="K502" i="9"/>
  <c r="K490" i="9"/>
  <c r="K478" i="9"/>
  <c r="K466" i="9"/>
  <c r="K454" i="9"/>
  <c r="K442" i="9"/>
  <c r="K430" i="9"/>
  <c r="K418" i="9"/>
  <c r="K406" i="9"/>
  <c r="K394" i="9"/>
  <c r="K382" i="9"/>
  <c r="K370" i="9"/>
  <c r="K358" i="9"/>
  <c r="K346" i="9"/>
  <c r="K334" i="9"/>
  <c r="K322" i="9"/>
  <c r="K310" i="9"/>
  <c r="K298" i="9"/>
  <c r="K286" i="9"/>
  <c r="K274" i="9"/>
  <c r="K262" i="9"/>
  <c r="K250" i="9"/>
  <c r="K238" i="9"/>
  <c r="K226" i="9"/>
  <c r="K214" i="9"/>
  <c r="K202" i="9"/>
  <c r="K190" i="9"/>
  <c r="K178" i="9"/>
  <c r="K166" i="9"/>
  <c r="K154" i="9"/>
  <c r="K142" i="9"/>
  <c r="K130" i="9"/>
  <c r="K118" i="9"/>
  <c r="K106" i="9"/>
  <c r="K94" i="9"/>
  <c r="K82" i="9"/>
  <c r="K70" i="9"/>
  <c r="K58" i="9"/>
  <c r="K46" i="9"/>
  <c r="K34" i="9"/>
  <c r="K22" i="9"/>
  <c r="K10" i="9"/>
  <c r="K1077" i="9"/>
  <c r="K1065" i="9"/>
  <c r="K1053" i="9"/>
  <c r="K1041" i="9"/>
  <c r="K1029" i="9"/>
  <c r="K1017" i="9"/>
  <c r="K1005" i="9"/>
  <c r="K993" i="9"/>
  <c r="K981" i="9"/>
  <c r="K969" i="9"/>
  <c r="K957" i="9"/>
  <c r="K945" i="9"/>
  <c r="K933" i="9"/>
  <c r="K921" i="9"/>
  <c r="K909" i="9"/>
  <c r="K897" i="9"/>
  <c r="K885" i="9"/>
  <c r="K873" i="9"/>
  <c r="K861" i="9"/>
  <c r="K849" i="9"/>
  <c r="K837" i="9"/>
  <c r="K825" i="9"/>
  <c r="K813" i="9"/>
  <c r="K801" i="9"/>
  <c r="K789" i="9"/>
  <c r="K777" i="9"/>
  <c r="K765" i="9"/>
  <c r="K753" i="9"/>
  <c r="K741" i="9"/>
  <c r="K729" i="9"/>
  <c r="K717" i="9"/>
  <c r="K705" i="9"/>
  <c r="K693" i="9"/>
  <c r="K681" i="9"/>
  <c r="K669" i="9"/>
  <c r="K657" i="9"/>
  <c r="K645" i="9"/>
  <c r="K633" i="9"/>
  <c r="K621" i="9"/>
  <c r="K609" i="9"/>
  <c r="K597" i="9"/>
  <c r="K585" i="9"/>
  <c r="K573" i="9"/>
  <c r="K561" i="9"/>
  <c r="K549" i="9"/>
  <c r="K537" i="9"/>
  <c r="K525" i="9"/>
  <c r="K513" i="9"/>
  <c r="K501" i="9"/>
  <c r="K489" i="9"/>
  <c r="K477" i="9"/>
  <c r="K465" i="9"/>
  <c r="K453" i="9"/>
  <c r="K441" i="9"/>
  <c r="K429" i="9"/>
  <c r="K417" i="9"/>
  <c r="K405" i="9"/>
  <c r="K393" i="9"/>
  <c r="K381" i="9"/>
  <c r="K369" i="9"/>
  <c r="K357" i="9"/>
  <c r="K345" i="9"/>
  <c r="K333" i="9"/>
  <c r="K321" i="9"/>
  <c r="K309" i="9"/>
  <c r="K297" i="9"/>
  <c r="K285" i="9"/>
  <c r="K273" i="9"/>
  <c r="K261" i="9"/>
  <c r="K249" i="9"/>
  <c r="K237" i="9"/>
  <c r="K225" i="9"/>
  <c r="K213" i="9"/>
  <c r="K201" i="9"/>
  <c r="K189" i="9"/>
  <c r="K177" i="9"/>
  <c r="K165" i="9"/>
  <c r="K153" i="9"/>
  <c r="K141" i="9"/>
  <c r="K129" i="9"/>
  <c r="K117" i="9"/>
  <c r="K105" i="9"/>
  <c r="K93" i="9"/>
  <c r="K81" i="9"/>
  <c r="K69" i="9"/>
  <c r="K57" i="9"/>
  <c r="K45" i="9"/>
  <c r="K33" i="9"/>
  <c r="K21" i="9"/>
  <c r="K9" i="9"/>
  <c r="K908" i="9"/>
  <c r="K896" i="9"/>
  <c r="K884" i="9"/>
  <c r="K872" i="9"/>
  <c r="K860" i="9"/>
  <c r="K848" i="9"/>
  <c r="K836" i="9"/>
  <c r="K824" i="9"/>
  <c r="K812" i="9"/>
  <c r="K800" i="9"/>
  <c r="K788" i="9"/>
  <c r="K776" i="9"/>
  <c r="K764" i="9"/>
  <c r="K752" i="9"/>
  <c r="K740" i="9"/>
  <c r="K728" i="9"/>
  <c r="K716" i="9"/>
  <c r="K704" i="9"/>
  <c r="K692" i="9"/>
  <c r="K680" i="9"/>
  <c r="K668" i="9"/>
  <c r="K656" i="9"/>
  <c r="K644" i="9"/>
  <c r="K632" i="9"/>
  <c r="K620" i="9"/>
  <c r="K608" i="9"/>
  <c r="K596" i="9"/>
  <c r="K584" i="9"/>
  <c r="K572" i="9"/>
  <c r="K560" i="9"/>
  <c r="K548" i="9"/>
  <c r="K536" i="9"/>
  <c r="K524" i="9"/>
  <c r="K512" i="9"/>
  <c r="K500" i="9"/>
  <c r="K488" i="9"/>
  <c r="K476" i="9"/>
  <c r="K464" i="9"/>
  <c r="K452" i="9"/>
  <c r="K440" i="9"/>
  <c r="K428" i="9"/>
  <c r="K416" i="9"/>
  <c r="K404" i="9"/>
  <c r="K392" i="9"/>
  <c r="K380" i="9"/>
  <c r="K368" i="9"/>
  <c r="K356" i="9"/>
  <c r="K344" i="9"/>
  <c r="K332" i="9"/>
  <c r="K320" i="9"/>
  <c r="K308" i="9"/>
  <c r="K296" i="9"/>
  <c r="K284" i="9"/>
  <c r="K272" i="9"/>
  <c r="K260" i="9"/>
  <c r="K248" i="9"/>
  <c r="K236" i="9"/>
  <c r="K224" i="9"/>
  <c r="K212" i="9"/>
  <c r="K200" i="9"/>
  <c r="K188" i="9"/>
  <c r="K176" i="9"/>
  <c r="K164" i="9"/>
  <c r="K152" i="9"/>
  <c r="K140" i="9"/>
  <c r="K128" i="9"/>
  <c r="K116" i="9"/>
  <c r="K104" i="9"/>
  <c r="K92" i="9"/>
  <c r="K80" i="9"/>
  <c r="K68" i="9"/>
  <c r="K56" i="9"/>
  <c r="K44" i="9"/>
  <c r="K32" i="9"/>
  <c r="K20" i="9"/>
  <c r="K8" i="9"/>
  <c r="K1135" i="9"/>
  <c r="K1123" i="9"/>
  <c r="K1111" i="9"/>
  <c r="K1099" i="9"/>
  <c r="K1087" i="9"/>
  <c r="K1075" i="9"/>
  <c r="K1063" i="9"/>
  <c r="K1051" i="9"/>
  <c r="K1039" i="9"/>
  <c r="K1027" i="9"/>
  <c r="K1015" i="9"/>
  <c r="K1003" i="9"/>
  <c r="K991" i="9"/>
  <c r="K979" i="9"/>
  <c r="K967" i="9"/>
  <c r="K955" i="9"/>
  <c r="K943" i="9"/>
  <c r="K931" i="9"/>
  <c r="K919" i="9"/>
  <c r="K907" i="9"/>
  <c r="K895" i="9"/>
  <c r="K883" i="9"/>
  <c r="K871" i="9"/>
  <c r="K859" i="9"/>
  <c r="K847" i="9"/>
  <c r="K835" i="9"/>
  <c r="K823" i="9"/>
  <c r="K811" i="9"/>
  <c r="K799" i="9"/>
  <c r="K787" i="9"/>
  <c r="K775" i="9"/>
  <c r="K763" i="9"/>
  <c r="K751" i="9"/>
  <c r="K739" i="9"/>
  <c r="K727" i="9"/>
  <c r="K715" i="9"/>
  <c r="K703" i="9"/>
  <c r="K691" i="9"/>
  <c r="K679" i="9"/>
  <c r="K667" i="9"/>
  <c r="K655" i="9"/>
  <c r="K643" i="9"/>
  <c r="K631" i="9"/>
  <c r="K619" i="9"/>
  <c r="K607" i="9"/>
  <c r="K595" i="9"/>
  <c r="K583" i="9"/>
  <c r="K571" i="9"/>
  <c r="K559" i="9"/>
  <c r="K547" i="9"/>
  <c r="K535" i="9"/>
  <c r="K523" i="9"/>
  <c r="K511" i="9"/>
  <c r="K499" i="9"/>
  <c r="K487" i="9"/>
  <c r="K475" i="9"/>
  <c r="K463" i="9"/>
  <c r="K451" i="9"/>
  <c r="K439" i="9"/>
  <c r="K427" i="9"/>
  <c r="K415" i="9"/>
  <c r="K403" i="9"/>
  <c r="K391" i="9"/>
  <c r="K379" i="9"/>
  <c r="K367" i="9"/>
  <c r="K355" i="9"/>
  <c r="K343" i="9"/>
  <c r="K331" i="9"/>
  <c r="K319" i="9"/>
  <c r="K307" i="9"/>
  <c r="K295" i="9"/>
  <c r="K283" i="9"/>
  <c r="K271" i="9"/>
  <c r="K259" i="9"/>
  <c r="K247" i="9"/>
  <c r="K235" i="9"/>
  <c r="K223" i="9"/>
  <c r="K211" i="9"/>
  <c r="K199" i="9"/>
  <c r="K187" i="9"/>
  <c r="K175" i="9"/>
  <c r="K163" i="9"/>
  <c r="K151" i="9"/>
  <c r="K139" i="9"/>
  <c r="K127" i="9"/>
  <c r="K115" i="9"/>
  <c r="K103" i="9"/>
  <c r="K91" i="9"/>
  <c r="K79" i="9"/>
  <c r="K67" i="9"/>
  <c r="K55" i="9"/>
  <c r="K43" i="9"/>
  <c r="K31" i="9"/>
  <c r="K19" i="9"/>
  <c r="K7" i="9"/>
  <c r="K1182" i="9"/>
  <c r="K1170" i="9"/>
  <c r="K1158" i="9"/>
  <c r="K1146" i="9"/>
  <c r="K1134" i="9"/>
  <c r="K1122" i="9"/>
  <c r="K1110" i="9"/>
  <c r="K1098" i="9"/>
  <c r="K1086" i="9"/>
  <c r="K1074" i="9"/>
  <c r="K1062" i="9"/>
  <c r="K1050" i="9"/>
  <c r="K1038" i="9"/>
  <c r="K1026" i="9"/>
  <c r="K1014" i="9"/>
  <c r="K1002" i="9"/>
  <c r="K990" i="9"/>
  <c r="K978" i="9"/>
  <c r="K966" i="9"/>
  <c r="K954" i="9"/>
  <c r="K942" i="9"/>
  <c r="K930" i="9"/>
  <c r="K918" i="9"/>
  <c r="K906" i="9"/>
  <c r="K894" i="9"/>
  <c r="K882" i="9"/>
  <c r="K870" i="9"/>
  <c r="K858" i="9"/>
  <c r="K846" i="9"/>
  <c r="K834" i="9"/>
  <c r="K822" i="9"/>
  <c r="K810" i="9"/>
  <c r="K798" i="9"/>
  <c r="K786" i="9"/>
  <c r="K774" i="9"/>
  <c r="K762" i="9"/>
  <c r="K750" i="9"/>
  <c r="K738" i="9"/>
  <c r="K726" i="9"/>
  <c r="K714" i="9"/>
  <c r="K702" i="9"/>
  <c r="K690" i="9"/>
  <c r="K678" i="9"/>
  <c r="K666" i="9"/>
  <c r="K654" i="9"/>
  <c r="K642" i="9"/>
  <c r="K630" i="9"/>
  <c r="K618" i="9"/>
  <c r="K606" i="9"/>
  <c r="K594" i="9"/>
  <c r="K582" i="9"/>
  <c r="K570" i="9"/>
  <c r="K558" i="9"/>
  <c r="K546" i="9"/>
  <c r="K534" i="9"/>
  <c r="K522" i="9"/>
  <c r="K510" i="9"/>
  <c r="K498" i="9"/>
  <c r="K486" i="9"/>
  <c r="K474" i="9"/>
  <c r="K462" i="9"/>
  <c r="K450" i="9"/>
  <c r="K438" i="9"/>
  <c r="K426" i="9"/>
  <c r="K414" i="9"/>
  <c r="K402" i="9"/>
  <c r="K390" i="9"/>
  <c r="K378" i="9"/>
  <c r="K366" i="9"/>
  <c r="K354" i="9"/>
  <c r="K342" i="9"/>
  <c r="K330" i="9"/>
  <c r="K318" i="9"/>
  <c r="K306" i="9"/>
  <c r="K294" i="9"/>
  <c r="K282" i="9"/>
  <c r="K270" i="9"/>
  <c r="K258" i="9"/>
  <c r="K246" i="9"/>
  <c r="K234" i="9"/>
  <c r="K222" i="9"/>
  <c r="K210" i="9"/>
  <c r="K198" i="9"/>
  <c r="K186" i="9"/>
  <c r="K174" i="9"/>
  <c r="K162" i="9"/>
  <c r="K150" i="9"/>
  <c r="K138" i="9"/>
  <c r="K126" i="9"/>
  <c r="K114" i="9"/>
  <c r="K102" i="9"/>
  <c r="K90" i="9"/>
  <c r="K78" i="9"/>
  <c r="K66" i="9"/>
  <c r="K54" i="9"/>
  <c r="K42" i="9"/>
  <c r="K30" i="9"/>
  <c r="K18" i="9"/>
  <c r="K6" i="9"/>
  <c r="K1049" i="9"/>
  <c r="K1037" i="9"/>
  <c r="K1025" i="9"/>
  <c r="K1013" i="9"/>
  <c r="K1001" i="9"/>
  <c r="K989" i="9"/>
  <c r="K977" i="9"/>
  <c r="K965" i="9"/>
  <c r="K953" i="9"/>
  <c r="K941" i="9"/>
  <c r="K929" i="9"/>
  <c r="K917" i="9"/>
  <c r="K905" i="9"/>
  <c r="K893" i="9"/>
  <c r="K881" i="9"/>
  <c r="K869" i="9"/>
  <c r="K857" i="9"/>
  <c r="K845" i="9"/>
  <c r="K833" i="9"/>
  <c r="K821" i="9"/>
  <c r="K809" i="9"/>
  <c r="K797" i="9"/>
  <c r="K785" i="9"/>
  <c r="K773" i="9"/>
  <c r="K761" i="9"/>
  <c r="K749" i="9"/>
  <c r="K737" i="9"/>
  <c r="K725" i="9"/>
  <c r="K713" i="9"/>
  <c r="K701" i="9"/>
  <c r="K689" i="9"/>
  <c r="K677" i="9"/>
  <c r="K665" i="9"/>
  <c r="K653" i="9"/>
  <c r="K641" i="9"/>
  <c r="K629" i="9"/>
  <c r="K617" i="9"/>
  <c r="K605" i="9"/>
  <c r="K593" i="9"/>
  <c r="K581" i="9"/>
  <c r="K569" i="9"/>
  <c r="K557" i="9"/>
  <c r="K545" i="9"/>
  <c r="K533" i="9"/>
  <c r="K521" i="9"/>
  <c r="K509" i="9"/>
  <c r="K497" i="9"/>
  <c r="K485" i="9"/>
  <c r="K473" i="9"/>
  <c r="K461" i="9"/>
  <c r="K449" i="9"/>
  <c r="K437" i="9"/>
  <c r="K425" i="9"/>
  <c r="K413" i="9"/>
  <c r="K401" i="9"/>
  <c r="K389" i="9"/>
  <c r="K377" i="9"/>
  <c r="K365" i="9"/>
  <c r="K353" i="9"/>
  <c r="K341" i="9"/>
  <c r="K329" i="9"/>
  <c r="K317" i="9"/>
  <c r="K305" i="9"/>
  <c r="K293" i="9"/>
  <c r="K281" i="9"/>
  <c r="K269" i="9"/>
  <c r="K257" i="9"/>
  <c r="K245" i="9"/>
  <c r="K233" i="9"/>
  <c r="K221" i="9"/>
  <c r="K209" i="9"/>
  <c r="K197" i="9"/>
  <c r="K185" i="9"/>
  <c r="K173" i="9"/>
  <c r="K161" i="9"/>
  <c r="K149" i="9"/>
  <c r="K137" i="9"/>
  <c r="K125" i="9"/>
  <c r="K113" i="9"/>
  <c r="K101" i="9"/>
  <c r="K89" i="9"/>
  <c r="K77" i="9"/>
  <c r="K65" i="9"/>
  <c r="K53" i="9"/>
  <c r="K41" i="9"/>
  <c r="K29" i="9"/>
  <c r="K17" i="9"/>
  <c r="K5" i="9"/>
  <c r="K1036" i="9"/>
  <c r="K1024" i="9"/>
  <c r="K1012" i="9"/>
  <c r="K1000" i="9"/>
  <c r="K988" i="9"/>
  <c r="K976" i="9"/>
  <c r="K964" i="9"/>
  <c r="K952" i="9"/>
  <c r="K940" i="9"/>
  <c r="K928" i="9"/>
  <c r="K916" i="9"/>
  <c r="K904" i="9"/>
  <c r="K892" i="9"/>
  <c r="K880" i="9"/>
  <c r="K868" i="9"/>
  <c r="K856" i="9"/>
  <c r="K844" i="9"/>
  <c r="K832" i="9"/>
  <c r="K820" i="9"/>
  <c r="K808" i="9"/>
  <c r="K796" i="9"/>
  <c r="K784" i="9"/>
  <c r="K772" i="9"/>
  <c r="K760" i="9"/>
  <c r="K748" i="9"/>
  <c r="K736" i="9"/>
  <c r="K724" i="9"/>
  <c r="K712" i="9"/>
  <c r="K700" i="9"/>
  <c r="K688" i="9"/>
  <c r="K676" i="9"/>
  <c r="K664" i="9"/>
  <c r="K652" i="9"/>
  <c r="K640" i="9"/>
  <c r="K628" i="9"/>
  <c r="K616" i="9"/>
  <c r="K604" i="9"/>
  <c r="K592" i="9"/>
  <c r="K580" i="9"/>
  <c r="K568" i="9"/>
  <c r="K556" i="9"/>
  <c r="K544" i="9"/>
  <c r="K532" i="9"/>
  <c r="K520" i="9"/>
  <c r="K508" i="9"/>
  <c r="K496" i="9"/>
  <c r="K484" i="9"/>
  <c r="K472" i="9"/>
  <c r="K460" i="9"/>
  <c r="K448" i="9"/>
  <c r="K436" i="9"/>
  <c r="K424" i="9"/>
  <c r="K412" i="9"/>
  <c r="K400" i="9"/>
  <c r="K388" i="9"/>
  <c r="K376" i="9"/>
  <c r="K364" i="9"/>
  <c r="K352" i="9"/>
  <c r="K340" i="9"/>
  <c r="K328" i="9"/>
  <c r="K316" i="9"/>
  <c r="K304" i="9"/>
  <c r="K292" i="9"/>
  <c r="K280" i="9"/>
  <c r="K268" i="9"/>
  <c r="K256" i="9"/>
  <c r="K244" i="9"/>
  <c r="K232" i="9"/>
  <c r="K220" i="9"/>
  <c r="K208" i="9"/>
  <c r="K196" i="9"/>
  <c r="K184" i="9"/>
  <c r="K172" i="9"/>
  <c r="K160" i="9"/>
  <c r="K148" i="9"/>
  <c r="K136" i="9"/>
  <c r="K124" i="9"/>
  <c r="K112" i="9"/>
  <c r="K100" i="9"/>
  <c r="K88" i="9"/>
  <c r="K76" i="9"/>
  <c r="K64" i="9"/>
  <c r="K52" i="9"/>
  <c r="K40" i="9"/>
  <c r="K28" i="9"/>
  <c r="K16" i="9"/>
  <c r="K4" i="9"/>
  <c r="K1131" i="9"/>
  <c r="K1119" i="9"/>
  <c r="K1107" i="9"/>
  <c r="K1095" i="9"/>
  <c r="K1083" i="9"/>
  <c r="K1071" i="9"/>
  <c r="K1059" i="9"/>
  <c r="K1047" i="9"/>
  <c r="K1035" i="9"/>
  <c r="K1023" i="9"/>
  <c r="K1011" i="9"/>
  <c r="K999" i="9"/>
  <c r="K987" i="9"/>
  <c r="K975" i="9"/>
  <c r="K963" i="9"/>
  <c r="K951" i="9"/>
  <c r="K939" i="9"/>
  <c r="K927" i="9"/>
  <c r="K915" i="9"/>
  <c r="K903" i="9"/>
  <c r="K891" i="9"/>
  <c r="K879" i="9"/>
  <c r="K867" i="9"/>
  <c r="K855" i="9"/>
  <c r="K843" i="9"/>
  <c r="K831" i="9"/>
  <c r="K819" i="9"/>
  <c r="K807" i="9"/>
  <c r="K795" i="9"/>
  <c r="K783" i="9"/>
  <c r="K771" i="9"/>
  <c r="K759" i="9"/>
  <c r="K747" i="9"/>
  <c r="K735" i="9"/>
  <c r="K723" i="9"/>
  <c r="K711" i="9"/>
  <c r="K699" i="9"/>
  <c r="K687" i="9"/>
  <c r="K675" i="9"/>
  <c r="K663" i="9"/>
  <c r="K651" i="9"/>
  <c r="K639" i="9"/>
  <c r="K627" i="9"/>
  <c r="K615" i="9"/>
  <c r="K603" i="9"/>
  <c r="K591" i="9"/>
  <c r="K579" i="9"/>
  <c r="K567" i="9"/>
  <c r="K555" i="9"/>
  <c r="K543" i="9"/>
  <c r="K531" i="9"/>
  <c r="K519" i="9"/>
  <c r="K507" i="9"/>
  <c r="K495" i="9"/>
  <c r="K483" i="9"/>
  <c r="K471" i="9"/>
  <c r="K459" i="9"/>
  <c r="K447" i="9"/>
  <c r="K435" i="9"/>
  <c r="K423" i="9"/>
  <c r="K411" i="9"/>
  <c r="K399" i="9"/>
  <c r="K387" i="9"/>
  <c r="K375" i="9"/>
  <c r="K363" i="9"/>
  <c r="K351" i="9"/>
  <c r="K339" i="9"/>
  <c r="K327" i="9"/>
  <c r="K315" i="9"/>
  <c r="K303" i="9"/>
  <c r="K291" i="9"/>
  <c r="K279" i="9"/>
  <c r="K267" i="9"/>
  <c r="K255" i="9"/>
  <c r="K243" i="9"/>
  <c r="K231" i="9"/>
  <c r="K219" i="9"/>
  <c r="K207" i="9"/>
  <c r="K195" i="9"/>
  <c r="K183" i="9"/>
  <c r="K171" i="9"/>
  <c r="K159" i="9"/>
  <c r="K147" i="9"/>
  <c r="K135" i="9"/>
  <c r="K123" i="9"/>
  <c r="K111" i="9"/>
  <c r="K99" i="9"/>
  <c r="K87" i="9"/>
  <c r="K75" i="9"/>
  <c r="K63" i="9"/>
  <c r="K51" i="9"/>
  <c r="K39" i="9"/>
  <c r="K27" i="9"/>
  <c r="K15" i="9"/>
  <c r="K3" i="9"/>
  <c r="K386" i="9"/>
  <c r="K374" i="9"/>
  <c r="K362" i="9"/>
  <c r="K350" i="9"/>
  <c r="K338" i="9"/>
  <c r="K326" i="9"/>
  <c r="K314" i="9"/>
  <c r="K302" i="9"/>
  <c r="K290" i="9"/>
  <c r="K278" i="9"/>
  <c r="K266" i="9"/>
  <c r="K254" i="9"/>
  <c r="K242" i="9"/>
  <c r="K230" i="9"/>
  <c r="K218" i="9"/>
  <c r="K206" i="9"/>
  <c r="K194" i="9"/>
  <c r="K182" i="9"/>
  <c r="K170" i="9"/>
  <c r="K158" i="9"/>
  <c r="K146" i="9"/>
  <c r="K134" i="9"/>
  <c r="K122" i="9"/>
  <c r="K110" i="9"/>
  <c r="K98" i="9"/>
  <c r="K86" i="9"/>
  <c r="K74" i="9"/>
  <c r="K62" i="9"/>
  <c r="K50" i="9"/>
  <c r="K38" i="9"/>
  <c r="K26" i="9"/>
  <c r="K14" i="9"/>
  <c r="K1081" i="9"/>
  <c r="K1069" i="9"/>
  <c r="K1057" i="9"/>
  <c r="K1045" i="9"/>
  <c r="K1033" i="9"/>
  <c r="K1021" i="9"/>
  <c r="K1009" i="9"/>
  <c r="K997" i="9"/>
  <c r="K985" i="9"/>
  <c r="K973" i="9"/>
  <c r="K961" i="9"/>
  <c r="K949" i="9"/>
  <c r="K937" i="9"/>
  <c r="K925" i="9"/>
  <c r="K913" i="9"/>
  <c r="K901" i="9"/>
  <c r="K889" i="9"/>
  <c r="K877" i="9"/>
  <c r="K865" i="9"/>
  <c r="K853" i="9"/>
  <c r="K841" i="9"/>
  <c r="K829" i="9"/>
  <c r="K817" i="9"/>
  <c r="K805" i="9"/>
  <c r="K793" i="9"/>
  <c r="K781" i="9"/>
  <c r="K769" i="9"/>
  <c r="K757" i="9"/>
  <c r="K745" i="9"/>
  <c r="K733" i="9"/>
  <c r="K721" i="9"/>
  <c r="K709" i="9"/>
  <c r="K697" i="9"/>
  <c r="K685" i="9"/>
  <c r="K673" i="9"/>
  <c r="K661" i="9"/>
  <c r="K649" i="9"/>
  <c r="K637" i="9"/>
  <c r="K625" i="9"/>
  <c r="K613" i="9"/>
  <c r="K601" i="9"/>
  <c r="K589" i="9"/>
  <c r="K577" i="9"/>
  <c r="K565" i="9"/>
  <c r="K553" i="9"/>
  <c r="K541" i="9"/>
  <c r="K529" i="9"/>
  <c r="K517" i="9"/>
  <c r="K505" i="9"/>
  <c r="K493" i="9"/>
  <c r="K481" i="9"/>
  <c r="K469" i="9"/>
  <c r="K457" i="9"/>
  <c r="K445" i="9"/>
  <c r="K433" i="9"/>
  <c r="K421" i="9"/>
  <c r="K409" i="9"/>
  <c r="K397" i="9"/>
  <c r="K385" i="9"/>
  <c r="K373" i="9"/>
  <c r="K361" i="9"/>
  <c r="K349" i="9"/>
  <c r="K337" i="9"/>
  <c r="K325" i="9"/>
  <c r="K313" i="9"/>
  <c r="K301" i="9"/>
  <c r="K289" i="9"/>
  <c r="K277" i="9"/>
  <c r="K265" i="9"/>
  <c r="K253" i="9"/>
  <c r="K241" i="9"/>
  <c r="K229" i="9"/>
  <c r="K217" i="9"/>
  <c r="K205" i="9"/>
  <c r="K193" i="9"/>
  <c r="K181" i="9"/>
  <c r="K169" i="9"/>
  <c r="K157" i="9"/>
  <c r="K145" i="9"/>
  <c r="K133" i="9"/>
  <c r="K121" i="9"/>
  <c r="K109" i="9"/>
  <c r="K97" i="9"/>
  <c r="K85" i="9"/>
  <c r="K73" i="9"/>
  <c r="K61" i="9"/>
  <c r="K49" i="9"/>
  <c r="K37" i="9"/>
  <c r="K25" i="9"/>
  <c r="K13" i="9"/>
  <c r="K1188" i="9"/>
  <c r="K1176" i="9"/>
  <c r="K1164" i="9"/>
  <c r="K1152" i="9"/>
  <c r="K1140" i="9"/>
  <c r="K1128" i="9"/>
  <c r="K1116" i="9"/>
  <c r="K1104" i="9"/>
  <c r="K1092" i="9"/>
  <c r="K1080" i="9"/>
  <c r="K1068" i="9"/>
  <c r="K1056" i="9"/>
  <c r="K1044" i="9"/>
  <c r="K1032" i="9"/>
  <c r="K1020" i="9"/>
  <c r="K1008" i="9"/>
  <c r="K996" i="9"/>
  <c r="K984" i="9"/>
  <c r="K972" i="9"/>
  <c r="K960" i="9"/>
  <c r="K948" i="9"/>
  <c r="K936" i="9"/>
  <c r="K924" i="9"/>
  <c r="K912" i="9"/>
  <c r="K900" i="9"/>
  <c r="K888" i="9"/>
  <c r="K876" i="9"/>
  <c r="K864" i="9"/>
  <c r="K852" i="9"/>
  <c r="K840" i="9"/>
  <c r="K828" i="9"/>
  <c r="K816" i="9"/>
  <c r="K804" i="9"/>
  <c r="K792" i="9"/>
  <c r="K780" i="9"/>
  <c r="K768" i="9"/>
  <c r="K756" i="9"/>
  <c r="K744" i="9"/>
  <c r="K732" i="9"/>
  <c r="K720" i="9"/>
  <c r="K708" i="9"/>
  <c r="K696" i="9"/>
  <c r="K684" i="9"/>
  <c r="K672" i="9"/>
  <c r="K660" i="9"/>
  <c r="K648" i="9"/>
  <c r="K636" i="9"/>
  <c r="K624" i="9"/>
  <c r="K612" i="9"/>
  <c r="K600" i="9"/>
  <c r="K588" i="9"/>
  <c r="K576" i="9"/>
  <c r="K564" i="9"/>
  <c r="K552" i="9"/>
  <c r="K540" i="9"/>
  <c r="K528" i="9"/>
  <c r="K516" i="9"/>
  <c r="K504" i="9"/>
  <c r="K492" i="9"/>
  <c r="K480" i="9"/>
  <c r="K468" i="9"/>
  <c r="K456" i="9"/>
  <c r="K444" i="9"/>
  <c r="K432" i="9"/>
  <c r="K420" i="9"/>
  <c r="K408" i="9"/>
  <c r="K396" i="9"/>
  <c r="K384" i="9"/>
  <c r="K372" i="9"/>
  <c r="K360" i="9"/>
  <c r="K348" i="9"/>
  <c r="K336" i="9"/>
  <c r="K324" i="9"/>
  <c r="K312" i="9"/>
  <c r="K300" i="9"/>
  <c r="K288" i="9"/>
  <c r="K276" i="9"/>
  <c r="K264" i="9"/>
  <c r="K252" i="9"/>
  <c r="K240" i="9"/>
  <c r="K228" i="9"/>
  <c r="K216" i="9"/>
  <c r="K204" i="9"/>
  <c r="K192" i="9"/>
  <c r="K180" i="9"/>
  <c r="K168" i="9"/>
  <c r="K156" i="9"/>
  <c r="K144" i="9"/>
  <c r="K132" i="9"/>
  <c r="K120" i="9"/>
  <c r="K108" i="9"/>
  <c r="K96" i="9"/>
  <c r="K84" i="9"/>
  <c r="K72" i="9"/>
  <c r="K60" i="9"/>
  <c r="K48" i="9"/>
  <c r="K36" i="9"/>
  <c r="K24" i="9"/>
  <c r="K12" i="9"/>
  <c r="K1043" i="9"/>
  <c r="K1031" i="9"/>
  <c r="K1019" i="9"/>
  <c r="K1007" i="9"/>
  <c r="K995" i="9"/>
  <c r="K983" i="9"/>
  <c r="K971" i="9"/>
  <c r="K959" i="9"/>
  <c r="K947" i="9"/>
  <c r="K935" i="9"/>
  <c r="K923" i="9"/>
  <c r="K911" i="9"/>
  <c r="K899" i="9"/>
  <c r="K887" i="9"/>
  <c r="K875" i="9"/>
  <c r="K863" i="9"/>
  <c r="K851" i="9"/>
  <c r="K839" i="9"/>
  <c r="K827" i="9"/>
  <c r="K815" i="9"/>
  <c r="K803" i="9"/>
  <c r="K791" i="9"/>
  <c r="K779" i="9"/>
  <c r="K767" i="9"/>
  <c r="K755" i="9"/>
  <c r="K743" i="9"/>
  <c r="K731" i="9"/>
  <c r="K719" i="9"/>
  <c r="K707" i="9"/>
  <c r="K695" i="9"/>
  <c r="K683" i="9"/>
  <c r="K671" i="9"/>
  <c r="K659" i="9"/>
  <c r="K647" i="9"/>
  <c r="K635" i="9"/>
  <c r="K623" i="9"/>
  <c r="K611" i="9"/>
  <c r="K599" i="9"/>
  <c r="K587" i="9"/>
  <c r="K575" i="9"/>
  <c r="K563" i="9"/>
  <c r="K551" i="9"/>
  <c r="K539" i="9"/>
  <c r="K527" i="9"/>
  <c r="K515" i="9"/>
  <c r="K503" i="9"/>
  <c r="K491" i="9"/>
  <c r="K479" i="9"/>
  <c r="K467" i="9"/>
  <c r="K455" i="9"/>
  <c r="K443" i="9"/>
  <c r="K431" i="9"/>
  <c r="K419" i="9"/>
  <c r="K407" i="9"/>
  <c r="K395" i="9"/>
  <c r="K383" i="9"/>
  <c r="K371" i="9"/>
  <c r="K359" i="9"/>
  <c r="K347" i="9"/>
  <c r="K335" i="9"/>
  <c r="K323" i="9"/>
  <c r="K311" i="9"/>
  <c r="K299" i="9"/>
  <c r="K287" i="9"/>
  <c r="K275" i="9"/>
  <c r="K263" i="9"/>
  <c r="K251" i="9"/>
  <c r="K239" i="9"/>
  <c r="K227" i="9"/>
  <c r="K215" i="9"/>
  <c r="K203" i="9"/>
  <c r="K191" i="9"/>
  <c r="K179" i="9"/>
  <c r="K167" i="9"/>
  <c r="K155" i="9"/>
  <c r="K143" i="9"/>
  <c r="K131" i="9"/>
  <c r="K119" i="9"/>
  <c r="K107" i="9"/>
  <c r="K95" i="9"/>
  <c r="K83" i="9"/>
  <c r="K71" i="9"/>
  <c r="K59" i="9"/>
  <c r="K47" i="9"/>
  <c r="K35" i="9"/>
  <c r="K23" i="9"/>
  <c r="K11" i="9"/>
  <c r="F562" i="6"/>
  <c r="F10" i="6"/>
  <c r="F2" i="6"/>
  <c r="F629" i="6"/>
  <c r="F617" i="6"/>
  <c r="F605" i="6"/>
  <c r="F593" i="6"/>
  <c r="F581" i="6"/>
  <c r="F569" i="6"/>
  <c r="F557" i="6"/>
  <c r="F545" i="6"/>
  <c r="F533" i="6"/>
  <c r="F521" i="6"/>
  <c r="F509" i="6"/>
  <c r="F497" i="6"/>
  <c r="F485" i="6"/>
  <c r="F473" i="6"/>
  <c r="F461" i="6"/>
  <c r="F449" i="6"/>
  <c r="F437" i="6"/>
  <c r="F425" i="6"/>
  <c r="F413" i="6"/>
  <c r="F401" i="6"/>
  <c r="F389" i="6"/>
  <c r="F377" i="6"/>
  <c r="F365" i="6"/>
  <c r="F353" i="6"/>
  <c r="F341" i="6"/>
  <c r="F329" i="6"/>
  <c r="F317" i="6"/>
  <c r="F305" i="6"/>
  <c r="F293" i="6"/>
  <c r="F281" i="6"/>
  <c r="F269" i="6"/>
  <c r="F257" i="6"/>
  <c r="F245" i="6"/>
  <c r="F233" i="6"/>
  <c r="F221" i="6"/>
  <c r="F209" i="6"/>
  <c r="F197" i="6"/>
  <c r="F185" i="6"/>
  <c r="F173" i="6"/>
  <c r="F161" i="6"/>
  <c r="F149" i="6"/>
  <c r="F137" i="6"/>
  <c r="F125" i="6"/>
  <c r="F113" i="6"/>
  <c r="F101" i="6"/>
  <c r="F89" i="6"/>
  <c r="F77" i="6"/>
  <c r="F65" i="6"/>
  <c r="F53" i="6"/>
  <c r="F41" i="6"/>
  <c r="F29" i="6"/>
  <c r="F17" i="6"/>
  <c r="F5" i="6"/>
  <c r="F640" i="6"/>
  <c r="F628" i="6"/>
  <c r="F616" i="6"/>
  <c r="F604" i="6"/>
  <c r="F592" i="6"/>
  <c r="F580" i="6"/>
  <c r="F568" i="6"/>
  <c r="F556" i="6"/>
  <c r="F544" i="6"/>
  <c r="F532" i="6"/>
  <c r="F520" i="6"/>
  <c r="F508" i="6"/>
  <c r="F496" i="6"/>
  <c r="F484" i="6"/>
  <c r="F472" i="6"/>
  <c r="F460" i="6"/>
  <c r="F448" i="6"/>
  <c r="F436" i="6"/>
  <c r="F424" i="6"/>
  <c r="F412" i="6"/>
  <c r="F400" i="6"/>
  <c r="F388" i="6"/>
  <c r="F376" i="6"/>
  <c r="F364" i="6"/>
  <c r="F352" i="6"/>
  <c r="F340" i="6"/>
  <c r="F328" i="6"/>
  <c r="F316" i="6"/>
  <c r="F304" i="6"/>
  <c r="F292" i="6"/>
  <c r="F280" i="6"/>
  <c r="F268" i="6"/>
  <c r="F256" i="6"/>
  <c r="F244" i="6"/>
  <c r="F232" i="6"/>
  <c r="F220" i="6"/>
  <c r="F208" i="6"/>
  <c r="F196" i="6"/>
  <c r="F184" i="6"/>
  <c r="F172" i="6"/>
  <c r="F160" i="6"/>
  <c r="F148" i="6"/>
  <c r="F136" i="6"/>
  <c r="F124" i="6"/>
  <c r="F112" i="6"/>
  <c r="F100" i="6"/>
  <c r="F88" i="6"/>
  <c r="F76" i="6"/>
  <c r="F64" i="6"/>
  <c r="F52" i="6"/>
  <c r="F40" i="6"/>
  <c r="F28" i="6"/>
  <c r="F16" i="6"/>
  <c r="F4" i="6"/>
  <c r="F639" i="6"/>
  <c r="F627" i="6"/>
  <c r="F615" i="6"/>
  <c r="F603" i="6"/>
  <c r="F591" i="6"/>
  <c r="F579" i="6"/>
  <c r="F567" i="6"/>
  <c r="F555" i="6"/>
  <c r="F543" i="6"/>
  <c r="F531" i="6"/>
  <c r="F519" i="6"/>
  <c r="F507" i="6"/>
  <c r="F495" i="6"/>
  <c r="F483" i="6"/>
  <c r="F471" i="6"/>
  <c r="F459" i="6"/>
  <c r="F447" i="6"/>
  <c r="F435" i="6"/>
  <c r="F423" i="6"/>
  <c r="F411" i="6"/>
  <c r="F399" i="6"/>
  <c r="F387" i="6"/>
  <c r="F375" i="6"/>
  <c r="F363" i="6"/>
  <c r="F351" i="6"/>
  <c r="F339" i="6"/>
  <c r="F327" i="6"/>
  <c r="F315" i="6"/>
  <c r="F303" i="6"/>
  <c r="F291" i="6"/>
  <c r="F279" i="6"/>
  <c r="F267" i="6"/>
  <c r="F255" i="6"/>
  <c r="F243" i="6"/>
  <c r="F231" i="6"/>
  <c r="F219" i="6"/>
  <c r="F207" i="6"/>
  <c r="F195" i="6"/>
  <c r="F183" i="6"/>
  <c r="F171" i="6"/>
  <c r="F159" i="6"/>
  <c r="F147" i="6"/>
  <c r="F135" i="6"/>
  <c r="F123" i="6"/>
  <c r="F111" i="6"/>
  <c r="F99" i="6"/>
  <c r="F87" i="6"/>
  <c r="F75" i="6"/>
  <c r="F63" i="6"/>
  <c r="F51" i="6"/>
  <c r="F39" i="6"/>
  <c r="F27" i="6"/>
  <c r="F15" i="6"/>
  <c r="F3" i="6"/>
  <c r="F638" i="6"/>
  <c r="F626" i="6"/>
  <c r="F614" i="6"/>
  <c r="F602" i="6"/>
  <c r="F590" i="6"/>
  <c r="F578" i="6"/>
  <c r="F566" i="6"/>
  <c r="F554" i="6"/>
  <c r="F542" i="6"/>
  <c r="F530" i="6"/>
  <c r="F518" i="6"/>
  <c r="F506" i="6"/>
  <c r="F494" i="6"/>
  <c r="F482" i="6"/>
  <c r="F470" i="6"/>
  <c r="F458" i="6"/>
  <c r="F446" i="6"/>
  <c r="F434" i="6"/>
  <c r="F422" i="6"/>
  <c r="F410" i="6"/>
  <c r="F398" i="6"/>
  <c r="F386" i="6"/>
  <c r="F374" i="6"/>
  <c r="F362" i="6"/>
  <c r="F350" i="6"/>
  <c r="F338" i="6"/>
  <c r="F326" i="6"/>
  <c r="F314" i="6"/>
  <c r="F302" i="6"/>
  <c r="F290" i="6"/>
  <c r="F278" i="6"/>
  <c r="F266" i="6"/>
  <c r="F254" i="6"/>
  <c r="F242" i="6"/>
  <c r="F230" i="6"/>
  <c r="F218" i="6"/>
  <c r="F206" i="6"/>
  <c r="F194" i="6"/>
  <c r="F182" i="6"/>
  <c r="F170" i="6"/>
  <c r="F158" i="6"/>
  <c r="F146" i="6"/>
  <c r="F134" i="6"/>
  <c r="F122" i="6"/>
  <c r="F110" i="6"/>
  <c r="F98" i="6"/>
  <c r="F86" i="6"/>
  <c r="F74" i="6"/>
  <c r="F62" i="6"/>
  <c r="F50" i="6"/>
  <c r="F38" i="6"/>
  <c r="F26" i="6"/>
  <c r="F14" i="6"/>
  <c r="F637" i="6"/>
  <c r="F625" i="6"/>
  <c r="F613" i="6"/>
  <c r="F601" i="6"/>
  <c r="F589" i="6"/>
  <c r="F577" i="6"/>
  <c r="F565" i="6"/>
  <c r="F553" i="6"/>
  <c r="F541" i="6"/>
  <c r="F529" i="6"/>
  <c r="F517" i="6"/>
  <c r="F505" i="6"/>
  <c r="F493" i="6"/>
  <c r="F481" i="6"/>
  <c r="F469" i="6"/>
  <c r="F457" i="6"/>
  <c r="F445" i="6"/>
  <c r="F433" i="6"/>
  <c r="F421" i="6"/>
  <c r="F409" i="6"/>
  <c r="F397" i="6"/>
  <c r="F385" i="6"/>
  <c r="F373" i="6"/>
  <c r="F361" i="6"/>
  <c r="F349" i="6"/>
  <c r="F337" i="6"/>
  <c r="F325" i="6"/>
  <c r="F313" i="6"/>
  <c r="F301" i="6"/>
  <c r="F289" i="6"/>
  <c r="F277" i="6"/>
  <c r="F265" i="6"/>
  <c r="F253" i="6"/>
  <c r="F241" i="6"/>
  <c r="F229" i="6"/>
  <c r="F217" i="6"/>
  <c r="F205" i="6"/>
  <c r="F193" i="6"/>
  <c r="F181" i="6"/>
  <c r="F169" i="6"/>
  <c r="F157" i="6"/>
  <c r="F145" i="6"/>
  <c r="F133" i="6"/>
  <c r="F121" i="6"/>
  <c r="F109" i="6"/>
  <c r="F97" i="6"/>
  <c r="F85" i="6"/>
  <c r="F73" i="6"/>
  <c r="F61" i="6"/>
  <c r="F49" i="6"/>
  <c r="F37" i="6"/>
  <c r="F25" i="6"/>
  <c r="F13" i="6"/>
  <c r="F636" i="6"/>
  <c r="F624" i="6"/>
  <c r="F612" i="6"/>
  <c r="F600" i="6"/>
  <c r="F588" i="6"/>
  <c r="F576" i="6"/>
  <c r="F564" i="6"/>
  <c r="F552" i="6"/>
  <c r="F540" i="6"/>
  <c r="F528" i="6"/>
  <c r="F516" i="6"/>
  <c r="F504" i="6"/>
  <c r="F492" i="6"/>
  <c r="F480" i="6"/>
  <c r="F468" i="6"/>
  <c r="F456" i="6"/>
  <c r="F444" i="6"/>
  <c r="F432" i="6"/>
  <c r="F420" i="6"/>
  <c r="F408" i="6"/>
  <c r="F396" i="6"/>
  <c r="F384" i="6"/>
  <c r="F372" i="6"/>
  <c r="F360" i="6"/>
  <c r="F348" i="6"/>
  <c r="F336" i="6"/>
  <c r="F324" i="6"/>
  <c r="F312" i="6"/>
  <c r="F300" i="6"/>
  <c r="F288" i="6"/>
  <c r="F276" i="6"/>
  <c r="F264" i="6"/>
  <c r="F252" i="6"/>
  <c r="F240" i="6"/>
  <c r="F228" i="6"/>
  <c r="F216" i="6"/>
  <c r="F204" i="6"/>
  <c r="F192" i="6"/>
  <c r="F180" i="6"/>
  <c r="F168" i="6"/>
  <c r="F156" i="6"/>
  <c r="F144" i="6"/>
  <c r="F132" i="6"/>
  <c r="F120" i="6"/>
  <c r="F108" i="6"/>
  <c r="F96" i="6"/>
  <c r="F84" i="6"/>
  <c r="F72" i="6"/>
  <c r="F60" i="6"/>
  <c r="F48" i="6"/>
  <c r="F36" i="6"/>
  <c r="F24" i="6"/>
  <c r="F12" i="6"/>
  <c r="F635" i="6"/>
  <c r="F623" i="6"/>
  <c r="F611" i="6"/>
  <c r="F599" i="6"/>
  <c r="F587" i="6"/>
  <c r="F575" i="6"/>
  <c r="F563" i="6"/>
  <c r="F551" i="6"/>
  <c r="F539" i="6"/>
  <c r="F527" i="6"/>
  <c r="F515" i="6"/>
  <c r="F503" i="6"/>
  <c r="F491" i="6"/>
  <c r="F479" i="6"/>
  <c r="F467" i="6"/>
  <c r="F455" i="6"/>
  <c r="F443" i="6"/>
  <c r="F431" i="6"/>
  <c r="F419" i="6"/>
  <c r="F407" i="6"/>
  <c r="F395" i="6"/>
  <c r="F383" i="6"/>
  <c r="F371" i="6"/>
  <c r="F359" i="6"/>
  <c r="F347" i="6"/>
  <c r="F335" i="6"/>
  <c r="F323" i="6"/>
  <c r="F311" i="6"/>
  <c r="F299" i="6"/>
  <c r="F287" i="6"/>
  <c r="F275" i="6"/>
  <c r="F263" i="6"/>
  <c r="F251" i="6"/>
  <c r="F239" i="6"/>
  <c r="F227" i="6"/>
  <c r="F215" i="6"/>
  <c r="F203" i="6"/>
  <c r="F191" i="6"/>
  <c r="F179" i="6"/>
  <c r="F167" i="6"/>
  <c r="F155" i="6"/>
  <c r="F143" i="6"/>
  <c r="F131" i="6"/>
  <c r="F119" i="6"/>
  <c r="F107" i="6"/>
  <c r="F95" i="6"/>
  <c r="F83" i="6"/>
  <c r="F71" i="6"/>
  <c r="F59" i="6"/>
  <c r="F47" i="6"/>
  <c r="F35" i="6"/>
  <c r="F23" i="6"/>
  <c r="F11" i="6"/>
  <c r="F634" i="6"/>
  <c r="F622" i="6"/>
  <c r="F610" i="6"/>
  <c r="F598" i="6"/>
  <c r="F586" i="6"/>
  <c r="F574" i="6"/>
  <c r="F550" i="6"/>
  <c r="F538" i="6"/>
  <c r="F526" i="6"/>
  <c r="F514" i="6"/>
  <c r="F502" i="6"/>
  <c r="F490" i="6"/>
  <c r="F478" i="6"/>
  <c r="F466" i="6"/>
  <c r="F454" i="6"/>
  <c r="F442" i="6"/>
  <c r="F430" i="6"/>
  <c r="F418" i="6"/>
  <c r="F406" i="6"/>
  <c r="F394" i="6"/>
  <c r="F382" i="6"/>
  <c r="F370" i="6"/>
  <c r="F358" i="6"/>
  <c r="F346" i="6"/>
  <c r="F334" i="6"/>
  <c r="F322" i="6"/>
  <c r="F310" i="6"/>
  <c r="F298" i="6"/>
  <c r="F286" i="6"/>
  <c r="F274" i="6"/>
  <c r="F262" i="6"/>
  <c r="F250" i="6"/>
  <c r="F238" i="6"/>
  <c r="F226" i="6"/>
  <c r="F214" i="6"/>
  <c r="F202" i="6"/>
  <c r="F190" i="6"/>
  <c r="F178" i="6"/>
  <c r="F166" i="6"/>
  <c r="F154" i="6"/>
  <c r="F142" i="6"/>
  <c r="F130" i="6"/>
  <c r="F118" i="6"/>
  <c r="F106" i="6"/>
  <c r="F94" i="6"/>
  <c r="F82" i="6"/>
  <c r="F70" i="6"/>
  <c r="F58" i="6"/>
  <c r="F46" i="6"/>
  <c r="F34" i="6"/>
  <c r="F22" i="6"/>
  <c r="F633" i="6"/>
  <c r="F621" i="6"/>
  <c r="F609" i="6"/>
  <c r="F597" i="6"/>
  <c r="F585" i="6"/>
  <c r="F573" i="6"/>
  <c r="F561" i="6"/>
  <c r="F549" i="6"/>
  <c r="F537" i="6"/>
  <c r="F525" i="6"/>
  <c r="F513" i="6"/>
  <c r="F501" i="6"/>
  <c r="F489" i="6"/>
  <c r="F477" i="6"/>
  <c r="F465" i="6"/>
  <c r="F453" i="6"/>
  <c r="F441" i="6"/>
  <c r="F429" i="6"/>
  <c r="F417" i="6"/>
  <c r="F405" i="6"/>
  <c r="F393" i="6"/>
  <c r="F381" i="6"/>
  <c r="F369" i="6"/>
  <c r="F357" i="6"/>
  <c r="F345" i="6"/>
  <c r="F333" i="6"/>
  <c r="F321" i="6"/>
  <c r="F309" i="6"/>
  <c r="F297" i="6"/>
  <c r="F285" i="6"/>
  <c r="F273" i="6"/>
  <c r="F261" i="6"/>
  <c r="F249" i="6"/>
  <c r="F237" i="6"/>
  <c r="F225" i="6"/>
  <c r="F213" i="6"/>
  <c r="F201" i="6"/>
  <c r="F189" i="6"/>
  <c r="F177" i="6"/>
  <c r="F165" i="6"/>
  <c r="F153" i="6"/>
  <c r="F141" i="6"/>
  <c r="F129" i="6"/>
  <c r="F117" i="6"/>
  <c r="F105" i="6"/>
  <c r="F93" i="6"/>
  <c r="F81" i="6"/>
  <c r="F69" i="6"/>
  <c r="F57" i="6"/>
  <c r="F45" i="6"/>
  <c r="F33" i="6"/>
  <c r="F21" i="6"/>
  <c r="F9" i="6"/>
  <c r="F632" i="6"/>
  <c r="F620" i="6"/>
  <c r="F608" i="6"/>
  <c r="F596" i="6"/>
  <c r="F584" i="6"/>
  <c r="F572" i="6"/>
  <c r="F560" i="6"/>
  <c r="F548" i="6"/>
  <c r="F536" i="6"/>
  <c r="F524" i="6"/>
  <c r="F512" i="6"/>
  <c r="F500" i="6"/>
  <c r="F488" i="6"/>
  <c r="F476" i="6"/>
  <c r="F464" i="6"/>
  <c r="F452" i="6"/>
  <c r="F440" i="6"/>
  <c r="F428" i="6"/>
  <c r="F416" i="6"/>
  <c r="F404" i="6"/>
  <c r="F392" i="6"/>
  <c r="F380" i="6"/>
  <c r="F368" i="6"/>
  <c r="F356" i="6"/>
  <c r="F344" i="6"/>
  <c r="F332" i="6"/>
  <c r="F320" i="6"/>
  <c r="F308" i="6"/>
  <c r="F296" i="6"/>
  <c r="F284" i="6"/>
  <c r="F272" i="6"/>
  <c r="F260" i="6"/>
  <c r="F248" i="6"/>
  <c r="F236" i="6"/>
  <c r="F224" i="6"/>
  <c r="F212" i="6"/>
  <c r="F200" i="6"/>
  <c r="F188" i="6"/>
  <c r="F176" i="6"/>
  <c r="F164" i="6"/>
  <c r="F152" i="6"/>
  <c r="F140" i="6"/>
  <c r="F128" i="6"/>
  <c r="F116" i="6"/>
  <c r="F104" i="6"/>
  <c r="F92" i="6"/>
  <c r="F80" i="6"/>
  <c r="F68" i="6"/>
  <c r="F56" i="6"/>
  <c r="F44" i="6"/>
  <c r="F32" i="6"/>
  <c r="F20" i="6"/>
  <c r="F8" i="6"/>
  <c r="F631" i="6"/>
  <c r="F619" i="6"/>
  <c r="F607" i="6"/>
  <c r="F595" i="6"/>
  <c r="F583" i="6"/>
  <c r="F571" i="6"/>
  <c r="F559" i="6"/>
  <c r="F547" i="6"/>
  <c r="F535" i="6"/>
  <c r="F523" i="6"/>
  <c r="F511" i="6"/>
  <c r="F499" i="6"/>
  <c r="F487" i="6"/>
  <c r="F475" i="6"/>
  <c r="F463" i="6"/>
  <c r="F451" i="6"/>
  <c r="F439" i="6"/>
  <c r="F427" i="6"/>
  <c r="F415" i="6"/>
  <c r="F403" i="6"/>
  <c r="F391" i="6"/>
  <c r="F379" i="6"/>
  <c r="F367" i="6"/>
  <c r="F355" i="6"/>
  <c r="F343" i="6"/>
  <c r="F331" i="6"/>
  <c r="F319" i="6"/>
  <c r="F307" i="6"/>
  <c r="F295" i="6"/>
  <c r="F283" i="6"/>
  <c r="F271" i="6"/>
  <c r="F259" i="6"/>
  <c r="F247" i="6"/>
  <c r="F235" i="6"/>
  <c r="F223" i="6"/>
  <c r="F211" i="6"/>
  <c r="F199" i="6"/>
  <c r="F187" i="6"/>
  <c r="F175" i="6"/>
  <c r="F163" i="6"/>
  <c r="F151" i="6"/>
  <c r="F139" i="6"/>
  <c r="F127" i="6"/>
  <c r="F115" i="6"/>
  <c r="F103" i="6"/>
  <c r="F91" i="6"/>
  <c r="F79" i="6"/>
  <c r="F67" i="6"/>
  <c r="F55" i="6"/>
  <c r="F43" i="6"/>
  <c r="F31" i="6"/>
  <c r="F19" i="6"/>
  <c r="F7" i="6"/>
  <c r="F630" i="6"/>
  <c r="F618" i="6"/>
  <c r="F606" i="6"/>
  <c r="F594" i="6"/>
  <c r="F582" i="6"/>
  <c r="F570" i="6"/>
  <c r="F558" i="6"/>
  <c r="F546" i="6"/>
  <c r="F534" i="6"/>
  <c r="F522" i="6"/>
  <c r="F510" i="6"/>
  <c r="F498" i="6"/>
  <c r="F486" i="6"/>
  <c r="F474" i="6"/>
  <c r="F462" i="6"/>
  <c r="F450" i="6"/>
  <c r="F438" i="6"/>
  <c r="F426" i="6"/>
  <c r="F414" i="6"/>
  <c r="F402" i="6"/>
  <c r="F390" i="6"/>
  <c r="F378" i="6"/>
  <c r="F366" i="6"/>
  <c r="F354" i="6"/>
  <c r="F342" i="6"/>
  <c r="F330" i="6"/>
  <c r="F318" i="6"/>
  <c r="F306" i="6"/>
  <c r="F294" i="6"/>
  <c r="F282" i="6"/>
  <c r="F270" i="6"/>
  <c r="F258" i="6"/>
  <c r="F246" i="6"/>
  <c r="F234" i="6"/>
  <c r="F222" i="6"/>
  <c r="F210" i="6"/>
  <c r="F198" i="6"/>
  <c r="F186" i="6"/>
  <c r="F174" i="6"/>
  <c r="F162" i="6"/>
  <c r="F150" i="6"/>
  <c r="F138" i="6"/>
  <c r="F126" i="6"/>
  <c r="F114" i="6"/>
  <c r="F102" i="6"/>
  <c r="F90" i="6"/>
  <c r="F78" i="6"/>
  <c r="F66" i="6"/>
  <c r="F54" i="6"/>
  <c r="F42" i="6"/>
  <c r="F30" i="6"/>
  <c r="F18" i="6"/>
  <c r="I33" i="9" a="1"/>
  <c r="I105" i="9" a="1"/>
  <c r="I177" i="9" a="1"/>
  <c r="I64" i="9" a="1"/>
  <c r="I5" i="9" a="1"/>
  <c r="I77" i="9" a="1"/>
  <c r="I12" i="9" a="1"/>
  <c r="I84" i="9" a="1"/>
  <c r="I156" i="9" a="1"/>
  <c r="I73" i="9" a="1"/>
  <c r="I173" i="9" a="1"/>
  <c r="I267" i="9" a="1"/>
  <c r="I14" i="9" a="1"/>
  <c r="I412" i="9" a="1"/>
  <c r="I197" i="9" a="1"/>
  <c r="I283" i="9" a="1"/>
  <c r="I369" i="9" a="1"/>
  <c r="I219" i="9" a="1"/>
  <c r="I306" i="9" a="1"/>
  <c r="I392" i="9" a="1"/>
  <c r="I479" i="9" a="1"/>
  <c r="I266" i="9" a="1"/>
  <c r="I44" i="9" a="1"/>
  <c r="I279" i="9" a="1"/>
  <c r="I444" i="9" a="1"/>
  <c r="I569" i="9" a="1"/>
  <c r="I699" i="9" a="1"/>
  <c r="I771" i="9" a="1"/>
  <c r="I228" i="9" a="1"/>
  <c r="I366" i="9" a="1"/>
  <c r="I524" i="9" a="1"/>
  <c r="I668" i="9" a="1"/>
  <c r="I748" i="9" a="1"/>
  <c r="I375" i="9" a="1"/>
  <c r="I551" i="9" a="1"/>
  <c r="I86" i="9" a="1"/>
  <c r="I358" i="9" a="1"/>
  <c r="I497" i="9" a="1"/>
  <c r="I643" i="9" a="1"/>
  <c r="I737" i="9" a="1"/>
  <c r="I359" i="9" a="1"/>
  <c r="I273" i="9" a="1"/>
  <c r="I243" i="9" a="1"/>
  <c r="I561" i="9" a="1"/>
  <c r="I842" i="9" a="1"/>
  <c r="I533" i="9" a="1"/>
  <c r="I716" i="9" a="1"/>
  <c r="I849" i="9" a="1"/>
  <c r="I573" i="9" a="1"/>
  <c r="I843" i="9" a="1"/>
  <c r="I534" i="9" a="1"/>
  <c r="I745" i="9" a="1"/>
  <c r="I874" i="9" a="1"/>
  <c r="I505" i="9" a="1"/>
  <c r="I779" i="9" a="1"/>
  <c r="I442" i="9" a="1"/>
  <c r="I664" i="9" a="1"/>
  <c r="I799" i="9" a="1"/>
  <c r="I265" i="9" a="1"/>
  <c r="I405" i="9" a="1"/>
  <c r="I606" i="9" a="1"/>
  <c r="I826" i="9" a="1"/>
  <c r="I530" i="9" a="1"/>
  <c r="I932" i="9" a="1"/>
  <c r="I1019" i="9" a="1"/>
  <c r="I697" i="9" a="1"/>
  <c r="I1081" i="9" a="1"/>
  <c r="I1153" i="9" a="1"/>
  <c r="I1225" i="9" a="1"/>
  <c r="I539" i="9" a="1"/>
  <c r="I926" i="9" a="1"/>
  <c r="I1013" i="9" a="1"/>
  <c r="I587" i="9" a="1"/>
  <c r="I1035" i="9" a="1"/>
  <c r="I1136" i="9" a="1"/>
  <c r="I1208" i="9" a="1"/>
  <c r="I509" i="9" a="1"/>
  <c r="I899" i="9" a="1"/>
  <c r="I985" i="9" a="1"/>
  <c r="I408" i="9" a="1"/>
  <c r="I957" i="9" a="1"/>
  <c r="I1119" i="9" a="1"/>
  <c r="I1191" i="9" a="1"/>
  <c r="I1263" i="9" a="1"/>
  <c r="I914" i="9" a="1"/>
  <c r="I1001" i="9" a="1"/>
  <c r="I520" i="9" a="1"/>
  <c r="I987" i="9" a="1"/>
  <c r="I1120" i="9" a="1"/>
  <c r="I1192" i="9" a="1"/>
  <c r="I1264" i="9" a="1"/>
  <c r="I894" i="9" a="1"/>
  <c r="I980" i="9" a="1"/>
  <c r="I274" i="9" a="1"/>
  <c r="I909" i="9" a="1"/>
  <c r="I1109" i="9" a="1"/>
  <c r="I1181" i="9" a="1"/>
  <c r="I1253" i="9" a="1"/>
  <c r="I808" i="9" a="1"/>
  <c r="I946" i="9" a="1"/>
  <c r="I1032" i="9" a="1"/>
  <c r="I867" i="9" a="1"/>
  <c r="I1047" i="9" a="1"/>
  <c r="I1068" i="9" a="1"/>
  <c r="I1086" i="9" a="1"/>
  <c r="I1164" i="9" a="1"/>
  <c r="I752" i="9" a="1"/>
  <c r="I858" i="9" a="1"/>
  <c r="I1177" i="9" a="1"/>
  <c r="I1088" i="9" a="1"/>
  <c r="I1014" i="9" a="1"/>
  <c r="I1215" i="9" a="1"/>
  <c r="I1072" i="9" a="1"/>
  <c r="I575" i="9" a="1"/>
  <c r="I974" i="9" a="1"/>
  <c r="I1170" i="9" a="1"/>
  <c r="I990" i="9" a="1"/>
  <c r="I1184" i="9" a="1"/>
  <c r="I873" i="9" a="1"/>
  <c r="I733" i="9" a="1"/>
  <c r="I975" i="9" a="1"/>
  <c r="I39" i="9" a="1"/>
  <c r="I111" i="9" a="1"/>
  <c r="I183" i="9" a="1"/>
  <c r="I70" i="9" a="1"/>
  <c r="I11" i="9" a="1"/>
  <c r="I83" i="9" a="1"/>
  <c r="I18" i="9" a="1"/>
  <c r="I90" i="9" a="1"/>
  <c r="I7" i="9" a="1"/>
  <c r="I79" i="9" a="1"/>
  <c r="I188" i="9" a="1"/>
  <c r="I275" i="9" a="1"/>
  <c r="I32" i="9" a="1"/>
  <c r="I448" i="9" a="1"/>
  <c r="I204" i="9" a="1"/>
  <c r="I290" i="9" a="1"/>
  <c r="I377" i="9" a="1"/>
  <c r="I227" i="9" a="1"/>
  <c r="I313" i="9" a="1"/>
  <c r="I399" i="9" a="1"/>
  <c r="I98" i="9" a="1"/>
  <c r="I278" i="9" a="1"/>
  <c r="I145" i="9" a="1"/>
  <c r="I301" i="9" a="1"/>
  <c r="I452" i="9" a="1"/>
  <c r="I582" i="9" a="1"/>
  <c r="I705" i="9" a="1"/>
  <c r="I146" i="9" a="1"/>
  <c r="I237" i="9" a="1"/>
  <c r="I393" i="9" a="1"/>
  <c r="I531" i="9" a="1"/>
  <c r="I675" i="9" a="1"/>
  <c r="I754" i="9" a="1"/>
  <c r="I394" i="9" a="1"/>
  <c r="I564" i="9" a="1"/>
  <c r="I110" i="9" a="1"/>
  <c r="I367" i="9" a="1"/>
  <c r="I512" i="9" a="1"/>
  <c r="I656" i="9" a="1"/>
  <c r="I743" i="9" a="1"/>
  <c r="I413" i="9" a="1"/>
  <c r="I285" i="9" a="1"/>
  <c r="I287" i="9" a="1"/>
  <c r="I600" i="9" a="1"/>
  <c r="I143" i="9" a="1"/>
  <c r="I572" i="9" a="1"/>
  <c r="I726" i="9" a="1"/>
  <c r="I855" i="9" a="1"/>
  <c r="I601" i="9" a="1"/>
  <c r="I68" i="9" a="1"/>
  <c r="I563" i="9" a="1"/>
  <c r="I763" i="9" a="1"/>
  <c r="I880" i="9" a="1"/>
  <c r="I515" i="9" a="1"/>
  <c r="I792" i="9" a="1"/>
  <c r="I468" i="9" a="1"/>
  <c r="I692" i="9" a="1"/>
  <c r="I812" i="9" a="1"/>
  <c r="I329" i="9" a="1"/>
  <c r="I418" i="9" a="1"/>
  <c r="I635" i="9" a="1"/>
  <c r="I833" i="9" a="1"/>
  <c r="I627" i="9" a="1"/>
  <c r="I940" i="9" a="1"/>
  <c r="I1026" i="9" a="1"/>
  <c r="I828" i="9" a="1"/>
  <c r="I1087" i="9" a="1"/>
  <c r="I1159" i="9" a="1"/>
  <c r="I1231" i="9" a="1"/>
  <c r="I586" i="9" a="1"/>
  <c r="I934" i="9" a="1"/>
  <c r="I1020" i="9" a="1"/>
  <c r="I634" i="9" a="1"/>
  <c r="I1070" i="9" a="1"/>
  <c r="I1142" i="9" a="1"/>
  <c r="I1214" i="9" a="1"/>
  <c r="I540" i="9" a="1"/>
  <c r="I906" i="9" a="1"/>
  <c r="I992" i="9" a="1"/>
  <c r="I460" i="9" a="1"/>
  <c r="I993" i="9" a="1"/>
  <c r="I1125" i="9" a="1"/>
  <c r="I1197" i="9" a="1"/>
  <c r="I351" i="9" a="1"/>
  <c r="I922" i="9" a="1"/>
  <c r="I1008" i="9" a="1"/>
  <c r="I618" i="9" a="1"/>
  <c r="I1023" i="9" a="1"/>
  <c r="I1126" i="9" a="1"/>
  <c r="I1198" i="9" a="1"/>
  <c r="I548" i="9" a="1"/>
  <c r="I901" i="9" a="1"/>
  <c r="I988" i="9" a="1"/>
  <c r="I485" i="9" a="1"/>
  <c r="I945" i="9" a="1"/>
  <c r="I1115" i="9" a="1"/>
  <c r="I1187" i="9" a="1"/>
  <c r="I1259" i="9" a="1"/>
  <c r="I854" i="9" a="1"/>
  <c r="I953" i="9" a="1"/>
  <c r="I1039" i="9" a="1"/>
  <c r="I903" i="9" a="1"/>
  <c r="I1122" i="9" a="1"/>
  <c r="I1140" i="9" a="1"/>
  <c r="I1158" i="9" a="1"/>
  <c r="I1054" i="9" a="1"/>
  <c r="I466" i="9" a="1"/>
  <c r="I387" i="9" a="1"/>
  <c r="I1048" i="9" a="1"/>
  <c r="I955" i="9" a="1"/>
  <c r="I637" i="9" a="1"/>
  <c r="I943" i="9" a="1"/>
  <c r="I923" i="9" a="1"/>
  <c r="I887" i="9" a="1"/>
  <c r="I904" i="9" a="1"/>
  <c r="I768" i="9" a="1"/>
  <c r="I1058" i="9" a="1"/>
  <c r="I1085" i="9" a="1"/>
  <c r="I1188" i="9" a="1"/>
  <c r="I45" i="9" a="1"/>
  <c r="I117" i="9" a="1"/>
  <c r="I4" i="9" a="1"/>
  <c r="I76" i="9" a="1"/>
  <c r="I17" i="9" a="1"/>
  <c r="I89" i="9" a="1"/>
  <c r="I24" i="9" a="1"/>
  <c r="I96" i="9" a="1"/>
  <c r="I13" i="9" a="1"/>
  <c r="I85" i="9" a="1"/>
  <c r="I195" i="9" a="1"/>
  <c r="I282" i="9" a="1"/>
  <c r="I139" i="9" a="1"/>
  <c r="I484" i="9" a="1"/>
  <c r="I211" i="9" a="1"/>
  <c r="I297" i="9" a="1"/>
  <c r="I80" i="9" a="1"/>
  <c r="I234" i="9" a="1"/>
  <c r="I320" i="9" a="1"/>
  <c r="I407" i="9" a="1"/>
  <c r="I122" i="9" a="1"/>
  <c r="I288" i="9" a="1"/>
  <c r="I179" i="9" a="1"/>
  <c r="I323" i="9" a="1"/>
  <c r="I461" i="9" a="1"/>
  <c r="I595" i="9" a="1"/>
  <c r="I711" i="9" a="1"/>
  <c r="I180" i="9" a="1"/>
  <c r="I249" i="9" a="1"/>
  <c r="I402" i="9" a="1"/>
  <c r="I544" i="9" a="1"/>
  <c r="I688" i="9" a="1"/>
  <c r="I760" i="9" a="1"/>
  <c r="I420" i="9" a="1"/>
  <c r="I577" i="9" a="1"/>
  <c r="I134" i="9" a="1"/>
  <c r="I386" i="9" a="1"/>
  <c r="I519" i="9" a="1"/>
  <c r="I663" i="9" a="1"/>
  <c r="I749" i="9" a="1"/>
  <c r="I136" i="9" a="1"/>
  <c r="I286" i="9" a="1"/>
  <c r="I310" i="9" a="1"/>
  <c r="I611" i="9" a="1"/>
  <c r="I244" i="9" a="1"/>
  <c r="I581" i="9" a="1"/>
  <c r="I734" i="9" a="1"/>
  <c r="I380" i="9" a="1"/>
  <c r="I612" i="9" a="1"/>
  <c r="I160" i="9" a="1"/>
  <c r="I593" i="9" a="1"/>
  <c r="I778" i="9" a="1"/>
  <c r="I886" i="9" a="1"/>
  <c r="I526" i="9" a="1"/>
  <c r="I805" i="9" a="1"/>
  <c r="I482" i="9" a="1"/>
  <c r="I702" i="9" a="1"/>
  <c r="I825" i="9" a="1"/>
  <c r="I350" i="9" a="1"/>
  <c r="I432" i="9" a="1"/>
  <c r="I665" i="9" a="1"/>
  <c r="I846" i="9" a="1"/>
  <c r="I648" i="9" a="1"/>
  <c r="I947" i="9" a="1"/>
  <c r="I1033" i="9" a="1"/>
  <c r="I859" i="9" a="1"/>
  <c r="I1093" i="9" a="1"/>
  <c r="I1165" i="9" a="1"/>
  <c r="I1237" i="9" a="1"/>
  <c r="I607" i="9" a="1"/>
  <c r="I941" i="9" a="1"/>
  <c r="I1027" i="9" a="1"/>
  <c r="I678" i="9" a="1"/>
  <c r="I1076" i="9" a="1"/>
  <c r="I1148" i="9" a="1"/>
  <c r="I1220" i="9" a="1"/>
  <c r="I566" i="9" a="1"/>
  <c r="I913" i="9" a="1"/>
  <c r="I1000" i="9" a="1"/>
  <c r="I588" i="9" a="1"/>
  <c r="I1029" i="9" a="1"/>
  <c r="I1131" i="9" a="1"/>
  <c r="I1203" i="9" a="1"/>
  <c r="I568" i="9" a="1"/>
  <c r="I929" i="9" a="1"/>
  <c r="I1015" i="9" a="1"/>
  <c r="I639" i="9" a="1"/>
  <c r="I1059" i="9" a="1"/>
  <c r="I1132" i="9" a="1"/>
  <c r="I1204" i="9" a="1"/>
  <c r="I598" i="9" a="1"/>
  <c r="I908" i="9" a="1"/>
  <c r="I995" i="9" a="1"/>
  <c r="I528" i="9" a="1"/>
  <c r="I981" i="9" a="1"/>
  <c r="I1121" i="9" a="1"/>
  <c r="I1193" i="9" a="1"/>
  <c r="I1265" i="9" a="1"/>
  <c r="I866" i="9" a="1"/>
  <c r="I960" i="9" a="1"/>
  <c r="I1046" i="9" a="1"/>
  <c r="I373" i="9" a="1"/>
  <c r="I1194" i="9" a="1"/>
  <c r="I1212" i="9" a="1"/>
  <c r="I1230" i="9" a="1"/>
  <c r="I967" i="9" a="1"/>
  <c r="I660" i="9" a="1"/>
  <c r="I845" i="9" a="1"/>
  <c r="I961" i="9" a="1"/>
  <c r="I722" i="9" a="1"/>
  <c r="I1232" i="9" a="1"/>
  <c r="I1143" i="9" a="1"/>
  <c r="I1216" i="9" a="1"/>
  <c r="I1205" i="9" a="1"/>
  <c r="I1146" i="9" a="1"/>
  <c r="I1005" i="9" a="1"/>
  <c r="I848" i="9" a="1"/>
  <c r="I952" i="9" a="1"/>
  <c r="I1152" i="9" a="1"/>
  <c r="I51" i="9" a="1"/>
  <c r="I123" i="9" a="1"/>
  <c r="I10" i="9" a="1"/>
  <c r="I82" i="9" a="1"/>
  <c r="I23" i="9" a="1"/>
  <c r="I95" i="9" a="1"/>
  <c r="I30" i="9" a="1"/>
  <c r="I102" i="9" a="1"/>
  <c r="I19" i="9" a="1"/>
  <c r="I56" i="9" a="1"/>
  <c r="I203" i="9" a="1"/>
  <c r="I289" i="9" a="1"/>
  <c r="I148" i="9" a="1"/>
  <c r="I50" i="9" a="1"/>
  <c r="I218" i="9" a="1"/>
  <c r="I305" i="9" a="1"/>
  <c r="I140" i="9" a="1"/>
  <c r="I241" i="9" a="1"/>
  <c r="I327" i="9" a="1"/>
  <c r="I414" i="9" a="1"/>
  <c r="I162" i="9" a="1"/>
  <c r="I300" i="9" a="1"/>
  <c r="I202" i="9" a="1"/>
  <c r="I334" i="9" a="1"/>
  <c r="I469" i="9" a="1"/>
  <c r="I608" i="9" a="1"/>
  <c r="I717" i="9" a="1"/>
  <c r="I280" i="9" a="1"/>
  <c r="I259" i="9" a="1"/>
  <c r="I410" i="9" a="1"/>
  <c r="I557" i="9" a="1"/>
  <c r="I694" i="9" a="1"/>
  <c r="I766" i="9" a="1"/>
  <c r="I454" i="9" a="1"/>
  <c r="I590" i="9" a="1"/>
  <c r="I186" i="9" a="1"/>
  <c r="I395" i="9" a="1"/>
  <c r="I532" i="9" a="1"/>
  <c r="I676" i="9" a="1"/>
  <c r="I755" i="9" a="1"/>
  <c r="I155" i="9" a="1"/>
  <c r="I374" i="9" a="1"/>
  <c r="I338" i="9" a="1"/>
  <c r="I650" i="9" a="1"/>
  <c r="I317" i="9" a="1"/>
  <c r="I592" i="9" a="1"/>
  <c r="I744" i="9" a="1"/>
  <c r="I397" i="9" a="1"/>
  <c r="I621" i="9" a="1"/>
  <c r="I295" i="9" a="1"/>
  <c r="I602" i="9" a="1"/>
  <c r="I785" i="9" a="1"/>
  <c r="I892" i="9" a="1"/>
  <c r="I554" i="9" a="1"/>
  <c r="I818" i="9" a="1"/>
  <c r="I493" i="9" a="1"/>
  <c r="I710" i="9" a="1"/>
  <c r="I838" i="9" a="1"/>
  <c r="I368" i="9" a="1"/>
  <c r="I458" i="9" a="1"/>
  <c r="I674" i="9" a="1"/>
  <c r="I852" i="9" a="1"/>
  <c r="I740" i="9" a="1"/>
  <c r="I954" i="9" a="1"/>
  <c r="I1040" i="9" a="1"/>
  <c r="I879" i="9" a="1"/>
  <c r="I1099" i="9" a="1"/>
  <c r="I1171" i="9" a="1"/>
  <c r="I1243" i="9" a="1"/>
  <c r="I657" i="9" a="1"/>
  <c r="I948" i="9" a="1"/>
  <c r="I1034" i="9" a="1"/>
  <c r="I815" i="9" a="1"/>
  <c r="I1082" i="9" a="1"/>
  <c r="I1154" i="9" a="1"/>
  <c r="I1226" i="9" a="1"/>
  <c r="I609" i="9" a="1"/>
  <c r="I920" i="9" a="1"/>
  <c r="I1007" i="9" a="1"/>
  <c r="I614" i="9" a="1"/>
  <c r="I1065" i="9" a="1"/>
  <c r="I1137" i="9" a="1"/>
  <c r="I1209" i="9" a="1"/>
  <c r="I589" i="9" a="1"/>
  <c r="I936" i="9" a="1"/>
  <c r="I1022" i="9" a="1"/>
  <c r="I686" i="9" a="1"/>
  <c r="I1066" i="9" a="1"/>
  <c r="I1138" i="9" a="1"/>
  <c r="I1210" i="9" a="1"/>
  <c r="I645" i="9" a="1"/>
  <c r="I916" i="9" a="1"/>
  <c r="I1002" i="9" a="1"/>
  <c r="I549" i="9" a="1"/>
  <c r="I1017" i="9" a="1"/>
  <c r="I1127" i="9" a="1"/>
  <c r="I1199" i="9" a="1"/>
  <c r="I372" i="9" a="1"/>
  <c r="I877" i="9" a="1"/>
  <c r="I1074" i="9" a="1"/>
  <c r="I798" i="9" a="1"/>
  <c r="I781" i="9" a="1"/>
  <c r="I1249" i="9" a="1"/>
  <c r="I1160" i="9" a="1"/>
  <c r="I1071" i="9" a="1"/>
  <c r="I732" i="9" a="1"/>
  <c r="I666" i="9" a="1"/>
  <c r="I1133" i="9" a="1"/>
  <c r="I1182" i="9" a="1"/>
  <c r="I882" i="9" a="1"/>
  <c r="I1043" i="9" a="1"/>
  <c r="I1096" i="9" a="1"/>
  <c r="I917" i="9" a="1"/>
  <c r="I57" i="9" a="1"/>
  <c r="I129" i="9" a="1"/>
  <c r="I16" i="9" a="1"/>
  <c r="I88" i="9" a="1"/>
  <c r="I29" i="9" a="1"/>
  <c r="I101" i="9" a="1"/>
  <c r="I36" i="9" a="1"/>
  <c r="I108" i="9" a="1"/>
  <c r="I25" i="9" a="1"/>
  <c r="I152" i="9" a="1"/>
  <c r="I210" i="9" a="1"/>
  <c r="I296" i="9" a="1"/>
  <c r="I157" i="9" a="1"/>
  <c r="I92" i="9" a="1"/>
  <c r="I225" i="9" a="1"/>
  <c r="I312" i="9" a="1"/>
  <c r="I158" i="9" a="1"/>
  <c r="I248" i="9" a="1"/>
  <c r="I335" i="9" a="1"/>
  <c r="I421" i="9" a="1"/>
  <c r="I178" i="9" a="1"/>
  <c r="I309" i="9" a="1"/>
  <c r="I214" i="9" a="1"/>
  <c r="I344" i="9" a="1"/>
  <c r="I478" i="9" a="1"/>
  <c r="I615" i="9" a="1"/>
  <c r="I723" i="9" a="1"/>
  <c r="I292" i="9" a="1"/>
  <c r="I271" i="9" a="1"/>
  <c r="I419" i="9" a="1"/>
  <c r="I570" i="9" a="1"/>
  <c r="I700" i="9" a="1"/>
  <c r="I772" i="9" a="1"/>
  <c r="I463" i="9" a="1"/>
  <c r="I597" i="9" a="1"/>
  <c r="I207" i="9" a="1"/>
  <c r="I403" i="9" a="1"/>
  <c r="I545" i="9" a="1"/>
  <c r="I689" i="9" a="1"/>
  <c r="I761" i="9" a="1"/>
  <c r="I187" i="9" a="1"/>
  <c r="I423" i="9" a="1"/>
  <c r="I379" i="9" a="1"/>
  <c r="I659" i="9" a="1"/>
  <c r="I360" i="9" a="1"/>
  <c r="I620" i="9" a="1"/>
  <c r="I622" i="9" a="1"/>
  <c r="I161" i="9" a="1"/>
  <c r="I565" i="9" a="1"/>
  <c r="I831" i="9" a="1"/>
  <c r="I506" i="9" a="1"/>
  <c r="I720" i="9" a="1"/>
  <c r="I703" i="9" a="1"/>
  <c r="I889" i="9" a="1"/>
  <c r="I1042" i="9" a="1"/>
  <c r="I685" i="9" a="1"/>
  <c r="I1030" i="9" a="1"/>
  <c r="I1009" i="9" a="1"/>
  <c r="I433" i="9" a="1"/>
  <c r="I529" i="9" a="1"/>
  <c r="I774" i="9" a="1"/>
  <c r="I956" i="9" a="1"/>
  <c r="I839" i="9" a="1"/>
  <c r="I1003" i="9" a="1"/>
  <c r="I63" i="9" a="1"/>
  <c r="I135" i="9" a="1"/>
  <c r="I22" i="9" a="1"/>
  <c r="I94" i="9" a="1"/>
  <c r="I35" i="9" a="1"/>
  <c r="I107" i="9" a="1"/>
  <c r="I42" i="9" a="1"/>
  <c r="I114" i="9" a="1"/>
  <c r="I31" i="9" a="1"/>
  <c r="I169" i="9" a="1"/>
  <c r="I217" i="9" a="1"/>
  <c r="I303" i="9" a="1"/>
  <c r="I181" i="9" a="1"/>
  <c r="I104" i="9" a="1"/>
  <c r="I233" i="9" a="1"/>
  <c r="I319" i="9" a="1"/>
  <c r="I167" i="9" a="1"/>
  <c r="I255" i="9" a="1"/>
  <c r="I342" i="9" a="1"/>
  <c r="I428" i="9" a="1"/>
  <c r="I192" i="9" a="1"/>
  <c r="I321" i="9" a="1"/>
  <c r="I74" i="9" a="1"/>
  <c r="I354" i="9" a="1"/>
  <c r="I494" i="9" a="1"/>
  <c r="I628" i="9" a="1"/>
  <c r="I729" i="9" a="1"/>
  <c r="I20" i="9" a="1"/>
  <c r="I281" i="9" a="1"/>
  <c r="I437" i="9" a="1"/>
  <c r="I583" i="9" a="1"/>
  <c r="I706" i="9" a="1"/>
  <c r="I109" i="9" a="1"/>
  <c r="I472" i="9" a="1"/>
  <c r="I610" i="9" a="1"/>
  <c r="I229" i="9" a="1"/>
  <c r="I411" i="9" a="1"/>
  <c r="I558" i="9" a="1"/>
  <c r="I695" i="9" a="1"/>
  <c r="I26" i="9" a="1"/>
  <c r="I199" i="9" a="1"/>
  <c r="I436" i="9" a="1"/>
  <c r="I396" i="9" a="1"/>
  <c r="I670" i="9" a="1"/>
  <c r="I425" i="9" a="1"/>
  <c r="I631" i="9" a="1"/>
  <c r="I762" i="9" a="1"/>
  <c r="I477" i="9" a="1"/>
  <c r="I671" i="9" a="1"/>
  <c r="I398" i="9" a="1"/>
  <c r="I632" i="9" a="1"/>
  <c r="I811" i="9" a="1"/>
  <c r="I256" i="9" a="1"/>
  <c r="I574" i="9" a="1"/>
  <c r="I844" i="9" a="1"/>
  <c r="I535" i="9" a="1"/>
  <c r="I728" i="9" a="1"/>
  <c r="I851" i="9" a="1"/>
  <c r="I404" i="9" a="1"/>
  <c r="I483" i="9" a="1"/>
  <c r="I721" i="9" a="1"/>
  <c r="I864" i="9" a="1"/>
  <c r="I795" i="9" a="1"/>
  <c r="I968" i="9" a="1"/>
  <c r="I1055" i="9" a="1"/>
  <c r="I897" i="9" a="1"/>
  <c r="I1111" i="9" a="1"/>
  <c r="I1183" i="9" a="1"/>
  <c r="I1255" i="9" a="1"/>
  <c r="I767" i="9" a="1"/>
  <c r="I962" i="9" a="1"/>
  <c r="I1049" i="9" a="1"/>
  <c r="I847" i="9" a="1"/>
  <c r="I1094" i="9" a="1"/>
  <c r="I1166" i="9" a="1"/>
  <c r="I1238" i="9" a="1"/>
  <c r="I658" i="9" a="1"/>
  <c r="I935" i="9" a="1"/>
  <c r="I1021" i="9" a="1"/>
  <c r="I750" i="9" a="1"/>
  <c r="I1077" i="9" a="1"/>
  <c r="I1149" i="9" a="1"/>
  <c r="I1221" i="9" a="1"/>
  <c r="I788" i="9" a="1"/>
  <c r="I950" i="9" a="1"/>
  <c r="I1037" i="9" a="1"/>
  <c r="I751" i="9" a="1"/>
  <c r="I1078" i="9" a="1"/>
  <c r="I1150" i="9" a="1"/>
  <c r="I1222" i="9" a="1"/>
  <c r="I775" i="9" a="1"/>
  <c r="I930" i="9" a="1"/>
  <c r="I1016" i="9" a="1"/>
  <c r="I619" i="9" a="1"/>
  <c r="I1067" i="9" a="1"/>
  <c r="I1139" i="9" a="1"/>
  <c r="I1211" i="9" a="1"/>
  <c r="I550" i="9" a="1"/>
  <c r="I895" i="9" a="1"/>
  <c r="I982" i="9" a="1"/>
  <c r="I673" i="9" a="1"/>
  <c r="I1254" i="9" a="1"/>
  <c r="I1128" i="9" a="1"/>
  <c r="I1218" i="9" a="1"/>
  <c r="I1242" i="9" a="1"/>
  <c r="I215" i="9" a="1"/>
  <c r="I272" i="9" a="1"/>
  <c r="I208" i="9" a="1"/>
  <c r="I230" i="9" a="1"/>
  <c r="I465" i="9" a="1"/>
  <c r="I797" i="9" a="1"/>
  <c r="I440" i="9" a="1"/>
  <c r="I624" i="9" a="1"/>
  <c r="I756" i="9" a="1"/>
  <c r="I498" i="9" a="1"/>
  <c r="I308" i="9" a="1"/>
  <c r="I890" i="9" a="1"/>
  <c r="I1239" i="9" a="1"/>
  <c r="I1168" i="9" a="1"/>
  <c r="I625" i="9" a="1"/>
  <c r="I69" i="9" a="1"/>
  <c r="I141" i="9" a="1"/>
  <c r="I28" i="9" a="1"/>
  <c r="I100" i="9" a="1"/>
  <c r="I41" i="9" a="1"/>
  <c r="I113" i="9" a="1"/>
  <c r="I48" i="9" a="1"/>
  <c r="I120" i="9" a="1"/>
  <c r="I37" i="9" a="1"/>
  <c r="I62" i="9" a="1"/>
  <c r="I224" i="9" a="1"/>
  <c r="I311" i="9" a="1"/>
  <c r="I196" i="9" a="1"/>
  <c r="I116" i="9" a="1"/>
  <c r="I240" i="9" a="1"/>
  <c r="I326" i="9" a="1"/>
  <c r="I182" i="9" a="1"/>
  <c r="I263" i="9" a="1"/>
  <c r="I349" i="9" a="1"/>
  <c r="I435" i="9" a="1"/>
  <c r="I201" i="9" a="1"/>
  <c r="I331" i="9" a="1"/>
  <c r="I163" i="9" a="1"/>
  <c r="I365" i="9" a="1"/>
  <c r="I502" i="9" a="1"/>
  <c r="I641" i="9" a="1"/>
  <c r="I735" i="9" a="1"/>
  <c r="I151" i="9" a="1"/>
  <c r="I293" i="9" a="1"/>
  <c r="I445" i="9" a="1"/>
  <c r="I596" i="9" a="1"/>
  <c r="I712" i="9" a="1"/>
  <c r="I133" i="9" a="1"/>
  <c r="I488" i="9" a="1"/>
  <c r="I623" i="9" a="1"/>
  <c r="I251" i="9" a="1"/>
  <c r="I429" i="9" a="1"/>
  <c r="I571" i="9" a="1"/>
  <c r="I701" i="9" a="1"/>
  <c r="I154" i="9" a="1"/>
  <c r="I209" i="9" a="1"/>
  <c r="I475" i="9" a="1"/>
  <c r="I424" i="9" a="1"/>
  <c r="I769" i="9" a="1"/>
  <c r="I439" i="9" a="1"/>
  <c r="I640" i="9" a="1"/>
  <c r="I777" i="9" a="1"/>
  <c r="I491" i="9" a="1"/>
  <c r="I770" i="9" a="1"/>
  <c r="I415" i="9" a="1"/>
  <c r="I652" i="9" a="1"/>
  <c r="I824" i="9" a="1"/>
  <c r="I364" i="9" a="1"/>
  <c r="I585" i="9" a="1"/>
  <c r="I172" i="9" a="1"/>
  <c r="I546" i="9" a="1"/>
  <c r="I738" i="9" a="1"/>
  <c r="I857" i="9" a="1"/>
  <c r="I516" i="9" a="1"/>
  <c r="I507" i="9" a="1"/>
  <c r="I739" i="9" a="1"/>
  <c r="I870" i="9" a="1"/>
  <c r="I878" i="9" a="1"/>
  <c r="I976" i="9" a="1"/>
  <c r="I1062" i="9" a="1"/>
  <c r="I933" i="9" a="1"/>
  <c r="I1117" i="9" a="1"/>
  <c r="I1189" i="9" a="1"/>
  <c r="I1261" i="9" a="1"/>
  <c r="I782" i="9" a="1"/>
  <c r="I970" i="9" a="1"/>
  <c r="I1056" i="9" a="1"/>
  <c r="I860" i="9" a="1"/>
  <c r="I1100" i="9" a="1"/>
  <c r="I1172" i="9" a="1"/>
  <c r="I1244" i="9" a="1"/>
  <c r="I684" i="9" a="1"/>
  <c r="I942" i="9" a="1"/>
  <c r="I1028" i="9" a="1"/>
  <c r="I819" i="9" a="1"/>
  <c r="I1083" i="9" a="1"/>
  <c r="I1155" i="9" a="1"/>
  <c r="I1227" i="9" a="1"/>
  <c r="I802" i="9" a="1"/>
  <c r="I958" i="9" a="1"/>
  <c r="I1044" i="9" a="1"/>
  <c r="I806" i="9" a="1"/>
  <c r="I1084" i="9" a="1"/>
  <c r="I1156" i="9" a="1"/>
  <c r="I1228" i="9" a="1"/>
  <c r="I789" i="9" a="1"/>
  <c r="I937" i="9" a="1"/>
  <c r="I1024" i="9" a="1"/>
  <c r="I646" i="9" a="1"/>
  <c r="I1073" i="9" a="1"/>
  <c r="I1145" i="9" a="1"/>
  <c r="I1217" i="9" a="1"/>
  <c r="I578" i="9" a="1"/>
  <c r="I902" i="9" a="1"/>
  <c r="I989" i="9" a="1"/>
  <c r="I696" i="9" a="1"/>
  <c r="I434" i="9" a="1"/>
  <c r="I1200" i="9" a="1"/>
  <c r="I626" i="9" a="1"/>
  <c r="I939" i="9" a="1"/>
  <c r="I353" i="9" a="1"/>
  <c r="I649" i="9" a="1"/>
  <c r="I713" i="9" a="1"/>
  <c r="I521" i="9" a="1"/>
  <c r="I679" i="9" a="1"/>
  <c r="I791" i="9" a="1"/>
  <c r="I850" i="9" a="1"/>
  <c r="I322" i="9" a="1"/>
  <c r="I869" i="9" a="1"/>
  <c r="I1201" i="9" a="1"/>
  <c r="I898" i="9" a="1"/>
  <c r="I1112" i="9" a="1"/>
  <c r="I1167" i="9" a="1"/>
  <c r="I1240" i="9" a="1"/>
  <c r="I780" i="9" a="1"/>
  <c r="I3" i="9" a="1"/>
  <c r="I75" i="9" a="1"/>
  <c r="I147" i="9" a="1"/>
  <c r="I34" i="9" a="1"/>
  <c r="I106" i="9" a="1"/>
  <c r="I47" i="9" a="1"/>
  <c r="I119" i="9" a="1"/>
  <c r="I54" i="9" a="1"/>
  <c r="I126" i="9" a="1"/>
  <c r="I43" i="9" a="1"/>
  <c r="I91" i="9" a="1"/>
  <c r="I231" i="9" a="1"/>
  <c r="I318" i="9" a="1"/>
  <c r="I232" i="9" a="1"/>
  <c r="I128" i="9" a="1"/>
  <c r="I247" i="9" a="1"/>
  <c r="I333" i="9" a="1"/>
  <c r="I175" i="9" a="1"/>
  <c r="I270" i="9" a="1"/>
  <c r="I356" i="9" a="1"/>
  <c r="I443" i="9" a="1"/>
  <c r="I213" i="9" a="1"/>
  <c r="I343" i="9" a="1"/>
  <c r="I193" i="9" a="1"/>
  <c r="I383" i="9" a="1"/>
  <c r="I510" i="9" a="1"/>
  <c r="I654" i="9" a="1"/>
  <c r="I741" i="9" a="1"/>
  <c r="I168" i="9" a="1"/>
  <c r="I302" i="9" a="1"/>
  <c r="I453" i="9" a="1"/>
  <c r="I603" i="9" a="1"/>
  <c r="I718" i="9" a="1"/>
  <c r="I185" i="9" a="1"/>
  <c r="I496" i="9" a="1"/>
  <c r="I636" i="9" a="1"/>
  <c r="I262" i="9" a="1"/>
  <c r="I438" i="9" a="1"/>
  <c r="I584" i="9" a="1"/>
  <c r="I707" i="9" a="1"/>
  <c r="I170" i="9" a="1"/>
  <c r="I221" i="9" a="1"/>
  <c r="I487" i="9" a="1"/>
  <c r="I489" i="9" a="1"/>
  <c r="I783" i="9" a="1"/>
  <c r="I451" i="9" a="1"/>
  <c r="I651" i="9" a="1"/>
  <c r="I790" i="9" a="1"/>
  <c r="I501" i="9" a="1"/>
  <c r="I784" i="9" a="1"/>
  <c r="I427" i="9" a="1"/>
  <c r="I661" i="9" a="1"/>
  <c r="I837" i="9" a="1"/>
  <c r="I382" i="9" a="1"/>
  <c r="I613" i="9" a="1"/>
  <c r="I298" i="9" a="1"/>
  <c r="I555" i="9" a="1"/>
  <c r="I746" i="9" a="1"/>
  <c r="I863" i="9" a="1"/>
  <c r="I527" i="9" a="1"/>
  <c r="I517" i="9" a="1"/>
  <c r="I757" i="9" a="1"/>
  <c r="I876" i="9" a="1"/>
  <c r="I896" i="9" a="1"/>
  <c r="I983" i="9" a="1"/>
  <c r="I447" i="9" a="1"/>
  <c r="I969" i="9" a="1"/>
  <c r="I1123" i="9" a="1"/>
  <c r="I1195" i="9" a="1"/>
  <c r="I121" i="9" a="1"/>
  <c r="I814" i="9" a="1"/>
  <c r="I977" i="9" a="1"/>
  <c r="I1063" i="9" a="1"/>
  <c r="I871" i="9" a="1"/>
  <c r="I1106" i="9" a="1"/>
  <c r="I1178" i="9" a="1"/>
  <c r="I1250" i="9" a="1"/>
  <c r="I704" i="9" a="1"/>
  <c r="I949" i="9" a="1"/>
  <c r="I1036" i="9" a="1"/>
  <c r="I834" i="9" a="1"/>
  <c r="I1089" i="9" a="1"/>
  <c r="I1161" i="9" a="1"/>
  <c r="I1233" i="9" a="1"/>
  <c r="I820" i="9" a="1"/>
  <c r="I965" i="9" a="1"/>
  <c r="I1051" i="9" a="1"/>
  <c r="I821" i="9" a="1"/>
  <c r="I1090" i="9" a="1"/>
  <c r="I1162" i="9" a="1"/>
  <c r="I1234" i="9" a="1"/>
  <c r="I807" i="9" a="1"/>
  <c r="I944" i="9" a="1"/>
  <c r="I1031" i="9" a="1"/>
  <c r="I714" i="9" a="1"/>
  <c r="I1079" i="9" a="1"/>
  <c r="I1151" i="9" a="1"/>
  <c r="I1223" i="9" a="1"/>
  <c r="I599" i="9" a="1"/>
  <c r="I910" i="9" a="1"/>
  <c r="I996" i="9" a="1"/>
  <c r="I715" i="9" a="1"/>
  <c r="I1116" i="9" a="1"/>
  <c r="I1092" i="9" a="1"/>
  <c r="I1080" i="9" a="1"/>
  <c r="I1104" i="9" a="1"/>
  <c r="I223" i="9" a="1"/>
  <c r="I446" i="9" a="1"/>
  <c r="I500" i="9" a="1"/>
  <c r="I514" i="9" a="1"/>
  <c r="I400" i="9" a="1"/>
  <c r="I594" i="9" a="1"/>
  <c r="I1129" i="9" a="1"/>
  <c r="I330" i="9" a="1"/>
  <c r="I1095" i="9" a="1"/>
  <c r="I835" i="9" a="1"/>
  <c r="I1229" i="9" a="1"/>
  <c r="I1176" i="9" a="1"/>
  <c r="I9" i="9" a="1"/>
  <c r="I81" i="9" a="1"/>
  <c r="I153" i="9" a="1"/>
  <c r="I40" i="9" a="1"/>
  <c r="I112" i="9" a="1"/>
  <c r="I53" i="9" a="1"/>
  <c r="I125" i="9" a="1"/>
  <c r="I60" i="9" a="1"/>
  <c r="I132" i="9" a="1"/>
  <c r="I49" i="9" a="1"/>
  <c r="I103" i="9" a="1"/>
  <c r="I239" i="9" a="1"/>
  <c r="I325" i="9" a="1"/>
  <c r="I268" i="9" a="1"/>
  <c r="I149" i="9" a="1"/>
  <c r="I254" i="9" a="1"/>
  <c r="I341" i="9" a="1"/>
  <c r="I191" i="9" a="1"/>
  <c r="I277" i="9" a="1"/>
  <c r="I363" i="9" a="1"/>
  <c r="I450" i="9" a="1"/>
  <c r="I401" i="9" a="1"/>
  <c r="I523" i="9" a="1"/>
  <c r="I667" i="9" a="1"/>
  <c r="I747" i="9" a="1"/>
  <c r="I184" i="9" a="1"/>
  <c r="I314" i="9" a="1"/>
  <c r="I462" i="9" a="1"/>
  <c r="I616" i="9" a="1"/>
  <c r="I724" i="9" a="1"/>
  <c r="I238" i="9" a="1"/>
  <c r="I504" i="9" a="1"/>
  <c r="I591" i="9" a="1"/>
  <c r="I796" i="9" a="1"/>
  <c r="I681" i="9" a="1"/>
  <c r="I97" i="9" a="1"/>
  <c r="I984" i="9" a="1"/>
  <c r="I1038" i="9" a="1"/>
  <c r="I15" i="9" a="1"/>
  <c r="I87" i="9" a="1"/>
  <c r="I159" i="9" a="1"/>
  <c r="I46" i="9" a="1"/>
  <c r="I118" i="9" a="1"/>
  <c r="I59" i="9" a="1"/>
  <c r="I131" i="9" a="1"/>
  <c r="I66" i="9" a="1"/>
  <c r="I138" i="9" a="1"/>
  <c r="I55" i="9" a="1"/>
  <c r="I115" i="9" a="1"/>
  <c r="I246" i="9" a="1"/>
  <c r="I332" i="9" a="1"/>
  <c r="I304" i="9" a="1"/>
  <c r="I166" i="9" a="1"/>
  <c r="I261" i="9" a="1"/>
  <c r="I348" i="9" a="1"/>
  <c r="I198" i="9" a="1"/>
  <c r="I284" i="9" a="1"/>
  <c r="I371" i="9" a="1"/>
  <c r="I457" i="9" a="1"/>
  <c r="I235" i="9" a="1"/>
  <c r="I381" i="9" a="1"/>
  <c r="I226" i="9" a="1"/>
  <c r="I409" i="9" a="1"/>
  <c r="I536" i="9" a="1"/>
  <c r="I680" i="9" a="1"/>
  <c r="I753" i="9" a="1"/>
  <c r="I194" i="9" a="1"/>
  <c r="I324" i="9" a="1"/>
  <c r="I480" i="9" a="1"/>
  <c r="I629" i="9" a="1"/>
  <c r="I730" i="9" a="1"/>
  <c r="I250" i="9" a="1"/>
  <c r="I518" i="9" a="1"/>
  <c r="I662" i="9" a="1"/>
  <c r="I294" i="9" a="1"/>
  <c r="I455" i="9" a="1"/>
  <c r="I604" i="9" a="1"/>
  <c r="I719" i="9" a="1"/>
  <c r="I220" i="9" a="1"/>
  <c r="I242" i="9" a="1"/>
  <c r="I38" i="9" a="1"/>
  <c r="I513" i="9" a="1"/>
  <c r="I803" i="9" a="1"/>
  <c r="I476" i="9" a="1"/>
  <c r="I690" i="9" a="1"/>
  <c r="I810" i="9" a="1"/>
  <c r="I542" i="9" a="1"/>
  <c r="I804" i="9" a="1"/>
  <c r="I467" i="9" a="1"/>
  <c r="I691" i="9" a="1"/>
  <c r="I856" i="9" a="1"/>
  <c r="I430" i="9" a="1"/>
  <c r="I633" i="9" a="1"/>
  <c r="I384" i="9" a="1"/>
  <c r="I605" i="9" a="1"/>
  <c r="I764" i="9" a="1"/>
  <c r="I875" i="9" a="1"/>
  <c r="I176" i="9" a="1"/>
  <c r="I547" i="9" a="1"/>
  <c r="I787" i="9" a="1"/>
  <c r="I888" i="9" a="1"/>
  <c r="I911" i="9" a="1"/>
  <c r="I997" i="9" a="1"/>
  <c r="I559" i="9" a="1"/>
  <c r="I1041" i="9" a="1"/>
  <c r="I1135" i="9" a="1"/>
  <c r="I1207" i="9" a="1"/>
  <c r="I391" i="9" a="1"/>
  <c r="I905" i="9" a="1"/>
  <c r="I991" i="9" a="1"/>
  <c r="I406" i="9" a="1"/>
  <c r="I927" i="9" a="1"/>
  <c r="I1118" i="9" a="1"/>
  <c r="I1190" i="9" a="1"/>
  <c r="I1262" i="9" a="1"/>
  <c r="I801" i="9" a="1"/>
  <c r="I964" i="9" a="1"/>
  <c r="I1050" i="9" a="1"/>
  <c r="I872" i="9" a="1"/>
  <c r="I1101" i="9" a="1"/>
  <c r="I1173" i="9" a="1"/>
  <c r="I1245" i="9" a="1"/>
  <c r="I893" i="9" a="1"/>
  <c r="I979" i="9" a="1"/>
  <c r="I352" i="9" a="1"/>
  <c r="I884" i="9" a="1"/>
  <c r="I1102" i="9" a="1"/>
  <c r="I1174" i="9" a="1"/>
  <c r="I1246" i="9" a="1"/>
  <c r="I853" i="9" a="1"/>
  <c r="I959" i="9" a="1"/>
  <c r="I1045" i="9" a="1"/>
  <c r="I793" i="9" a="1"/>
  <c r="I1091" i="9" a="1"/>
  <c r="I1163" i="9" a="1"/>
  <c r="I1235" i="9" a="1"/>
  <c r="I758" i="9" a="1"/>
  <c r="I924" i="9" a="1"/>
  <c r="I1010" i="9" a="1"/>
  <c r="I809" i="9" a="1"/>
  <c r="I1260" i="9" a="1"/>
  <c r="I1134" i="9" a="1"/>
  <c r="I1224" i="9" a="1"/>
  <c r="I1248" i="9" a="1"/>
  <c r="I93" i="9" a="1"/>
  <c r="I165" i="9" a="1"/>
  <c r="I52" i="9" a="1"/>
  <c r="I124" i="9" a="1"/>
  <c r="I65" i="9" a="1"/>
  <c r="I137" i="9" a="1"/>
  <c r="I72" i="9" a="1"/>
  <c r="I144" i="9" a="1"/>
  <c r="I61" i="9" a="1"/>
  <c r="I127" i="9" a="1"/>
  <c r="I253" i="9" a="1"/>
  <c r="I339" i="9" a="1"/>
  <c r="I340" i="9" a="1"/>
  <c r="I174" i="9" a="1"/>
  <c r="I269" i="9" a="1"/>
  <c r="I355" i="9" a="1"/>
  <c r="I205" i="9" a="1"/>
  <c r="I378" i="9" a="1"/>
  <c r="I759" i="9" a="1"/>
  <c r="I336" i="9" a="1"/>
  <c r="I495" i="9" a="1"/>
  <c r="I21" i="9" a="1"/>
  <c r="I27" i="9" a="1"/>
  <c r="I99" i="9" a="1"/>
  <c r="I171" i="9" a="1"/>
  <c r="I58" i="9" a="1"/>
  <c r="I130" i="9" a="1"/>
  <c r="I71" i="9" a="1"/>
  <c r="I6" i="9" a="1"/>
  <c r="I78" i="9" a="1"/>
  <c r="I150" i="9" a="1"/>
  <c r="I67" i="9" a="1"/>
  <c r="I164" i="9" a="1"/>
  <c r="I260" i="9" a="1"/>
  <c r="I347" i="9" a="1"/>
  <c r="I376" i="9" a="1"/>
  <c r="I189" i="9" a="1"/>
  <c r="I276" i="9" a="1"/>
  <c r="I362" i="9" a="1"/>
  <c r="I212" i="9" a="1"/>
  <c r="I299" i="9" a="1"/>
  <c r="I385" i="9" a="1"/>
  <c r="I471" i="9" a="1"/>
  <c r="I257" i="9" a="1"/>
  <c r="I8" i="9" a="1"/>
  <c r="I258" i="9" a="1"/>
  <c r="I426" i="9" a="1"/>
  <c r="I556" i="9" a="1"/>
  <c r="I693" i="9" a="1"/>
  <c r="I765" i="9" a="1"/>
  <c r="I216" i="9" a="1"/>
  <c r="I345" i="9" a="1"/>
  <c r="I511" i="9" a="1"/>
  <c r="I655" i="9" a="1"/>
  <c r="I742" i="9" a="1"/>
  <c r="I357" i="9" a="1"/>
  <c r="I538" i="9" a="1"/>
  <c r="I682" i="9" a="1"/>
  <c r="I337" i="9" a="1"/>
  <c r="I481" i="9" a="1"/>
  <c r="I630" i="9" a="1"/>
  <c r="I731" i="9" a="1"/>
  <c r="I328" i="9" a="1"/>
  <c r="I264" i="9" a="1"/>
  <c r="I200" i="9" a="1"/>
  <c r="I552" i="9" a="1"/>
  <c r="I829" i="9" a="1"/>
  <c r="I522" i="9" a="1"/>
  <c r="I708" i="9" a="1"/>
  <c r="I836" i="9" a="1"/>
  <c r="I562" i="9" a="1"/>
  <c r="I830" i="9" a="1"/>
  <c r="I503" i="9" a="1"/>
  <c r="I727" i="9" a="1"/>
  <c r="I868" i="9" a="1"/>
  <c r="I456" i="9" a="1"/>
  <c r="I683" i="9" a="1"/>
  <c r="I431" i="9" a="1"/>
  <c r="I653" i="9" a="1"/>
  <c r="I786" i="9" a="1"/>
  <c r="I222" i="9" a="1"/>
  <c r="I388" i="9" a="1"/>
  <c r="I576" i="9" a="1"/>
  <c r="I813" i="9" a="1"/>
  <c r="I389" i="9" a="1"/>
  <c r="I925" i="9" a="1"/>
  <c r="I1012" i="9" a="1"/>
  <c r="I677" i="9" a="1"/>
  <c r="I1075" i="9" a="1"/>
  <c r="I1147" i="9" a="1"/>
  <c r="I1219" i="9" a="1"/>
  <c r="I499" i="9" a="1"/>
  <c r="I919" i="9" a="1"/>
  <c r="I1006" i="9" a="1"/>
  <c r="I560" i="9" a="1"/>
  <c r="I999" i="9" a="1"/>
  <c r="I1130" i="9" a="1"/>
  <c r="I1202" i="9" a="1"/>
  <c r="I459" i="9" a="1"/>
  <c r="I891" i="9" a="1"/>
  <c r="I978" i="9" a="1"/>
  <c r="I1064" i="9" a="1"/>
  <c r="I921" i="9" a="1"/>
  <c r="I1113" i="9" a="1"/>
  <c r="I1185" i="9" a="1"/>
  <c r="I1257" i="9" a="1"/>
  <c r="I907" i="9" a="1"/>
  <c r="I994" i="9" a="1"/>
  <c r="I474" i="9" a="1"/>
  <c r="I951" i="9" a="1"/>
  <c r="I1114" i="9" a="1"/>
  <c r="I1186" i="9" a="1"/>
  <c r="I1258" i="9" a="1"/>
  <c r="I885" i="9" a="1"/>
  <c r="I973" i="9" a="1"/>
  <c r="I1060" i="9" a="1"/>
  <c r="I840" i="9" a="1"/>
  <c r="I1103" i="9" a="1"/>
  <c r="I1175" i="9" a="1"/>
  <c r="I1247" i="9" a="1"/>
  <c r="I794" i="9" a="1"/>
  <c r="I938" i="9" a="1"/>
  <c r="I1025" i="9" a="1"/>
  <c r="I841" i="9" a="1"/>
  <c r="I486" i="9" a="1"/>
  <c r="I579" i="9" a="1"/>
  <c r="I647" i="9" a="1"/>
  <c r="I1110" i="9" a="1"/>
  <c r="I1098" i="9" a="1"/>
  <c r="I361" i="9" a="1"/>
  <c r="I470" i="9" a="1"/>
  <c r="I1105" i="9" a="1"/>
  <c r="I832" i="9" a="1"/>
  <c r="I928" i="9" a="1"/>
  <c r="I638" i="9" a="1"/>
  <c r="I1144" i="9" a="1"/>
  <c r="I1053" i="9" a="1"/>
  <c r="I1061" i="9" a="1"/>
  <c r="I537" i="9" a="1"/>
  <c r="I1256" i="9" a="1"/>
  <c r="I972" i="9" a="1"/>
  <c r="I1157" i="9" a="1"/>
  <c r="I291" i="9" a="1"/>
  <c r="I525" i="9" a="1"/>
  <c r="I698" i="9" a="1"/>
  <c r="I881" i="9" a="1"/>
  <c r="I912" i="9" a="1"/>
  <c r="I1179" i="9" a="1"/>
  <c r="I822" i="9" a="1"/>
  <c r="I1097" i="9" a="1"/>
  <c r="I817" i="9" a="1"/>
  <c r="I986" i="9" a="1"/>
  <c r="I422" i="9" a="1"/>
  <c r="I709" i="9" a="1"/>
  <c r="I931" i="9" a="1"/>
  <c r="I687" i="9" a="1"/>
  <c r="I827" i="9" a="1"/>
  <c r="I1011" i="9" a="1"/>
  <c r="I644" i="9" a="1"/>
  <c r="I773" i="9" a="1"/>
  <c r="I464" i="9" a="1"/>
  <c r="I669" i="9" a="1"/>
  <c r="I823" i="9" a="1"/>
  <c r="I370" i="9" a="1"/>
  <c r="I998" i="9" a="1"/>
  <c r="I1251" i="9" a="1"/>
  <c r="I963" i="9" a="1"/>
  <c r="I307" i="9" a="1"/>
  <c r="I918" i="9" a="1"/>
  <c r="I1004" i="9" a="1"/>
  <c r="I441" i="9" a="1"/>
  <c r="I1180" i="9" a="1"/>
  <c r="I416" i="9" a="1"/>
  <c r="I1213" i="9" a="1"/>
  <c r="I490" i="9" a="1"/>
  <c r="I245" i="9" a="1"/>
  <c r="I315" i="9" a="1"/>
  <c r="I553" i="9" a="1"/>
  <c r="I567" i="9" a="1"/>
  <c r="I508" i="9" a="1"/>
  <c r="I900" i="9" a="1"/>
  <c r="I1169" i="9" a="1"/>
  <c r="I473" i="9" a="1"/>
  <c r="I800" i="9" a="1"/>
  <c r="I1241" i="9" a="1"/>
  <c r="I1124" i="9" a="1"/>
  <c r="I1196" i="9" a="1"/>
  <c r="I190" i="9" a="1"/>
  <c r="I252" i="9" a="1"/>
  <c r="I971" i="9" a="1"/>
  <c r="I1141" i="9" a="1"/>
  <c r="I1236" i="9" a="1"/>
  <c r="I449" i="9" a="1"/>
  <c r="I390" i="9" a="1"/>
  <c r="I1018" i="9" a="1"/>
  <c r="I861" i="9" a="1"/>
  <c r="I1252" i="9" a="1"/>
  <c r="I865" i="9" a="1"/>
  <c r="I966" i="9" a="1"/>
  <c r="I236" i="9" a="1"/>
  <c r="I617" i="9" a="1"/>
  <c r="I492" i="9" a="1"/>
  <c r="I776" i="9" a="1"/>
  <c r="I580" i="9" a="1"/>
  <c r="I1069" i="9" a="1"/>
  <c r="I1057" i="9" a="1"/>
  <c r="I883" i="9" a="1"/>
  <c r="I1052" i="9" a="1"/>
  <c r="I417" i="9" a="1"/>
  <c r="I725" i="9" a="1"/>
  <c r="I915" i="9" a="1"/>
  <c r="I672" i="9" a="1"/>
  <c r="I736" i="9" a="1"/>
  <c r="I2" i="9" a="1"/>
  <c r="I543" i="9" a="1"/>
  <c r="I316" i="9" a="1"/>
  <c r="I862" i="9" a="1"/>
  <c r="I1108" i="9" a="1"/>
  <c r="I142" i="9" a="1"/>
  <c r="I816" i="9" a="1"/>
  <c r="I1107" i="9" a="1"/>
  <c r="I206" i="9" a="1"/>
  <c r="I642" i="9" a="1"/>
  <c r="I541" i="9" a="1"/>
  <c r="I1206" i="9" a="1"/>
  <c r="I346" i="9" a="1"/>
  <c r="I346" i="9" l="1"/>
  <c r="I1206" i="9"/>
  <c r="I541" i="9"/>
  <c r="I642" i="9"/>
  <c r="I206" i="9"/>
  <c r="I1107" i="9"/>
  <c r="I816" i="9"/>
  <c r="I142" i="9"/>
  <c r="I1108" i="9"/>
  <c r="I862" i="9"/>
  <c r="I316" i="9"/>
  <c r="I543" i="9"/>
  <c r="I2" i="9"/>
  <c r="I736" i="9"/>
  <c r="I672" i="9"/>
  <c r="I915" i="9"/>
  <c r="I725" i="9"/>
  <c r="I417" i="9"/>
  <c r="I1052" i="9"/>
  <c r="I883" i="9"/>
  <c r="I1057" i="9"/>
  <c r="I1069" i="9"/>
  <c r="I580" i="9"/>
  <c r="I776" i="9"/>
  <c r="I492" i="9"/>
  <c r="I617" i="9"/>
  <c r="I236" i="9"/>
  <c r="I966" i="9"/>
  <c r="I865" i="9"/>
  <c r="I1252" i="9"/>
  <c r="I861" i="9"/>
  <c r="I1018" i="9"/>
  <c r="I390" i="9"/>
  <c r="I449" i="9"/>
  <c r="I1236" i="9"/>
  <c r="I1141" i="9"/>
  <c r="I971" i="9"/>
  <c r="I252" i="9"/>
  <c r="I190" i="9"/>
  <c r="I1196" i="9"/>
  <c r="I1124" i="9"/>
  <c r="I1241" i="9"/>
  <c r="I800" i="9"/>
  <c r="I473" i="9"/>
  <c r="I1169" i="9"/>
  <c r="I900" i="9"/>
  <c r="I508" i="9"/>
  <c r="I567" i="9"/>
  <c r="I553" i="9"/>
  <c r="I315" i="9"/>
  <c r="I245" i="9"/>
  <c r="I490" i="9"/>
  <c r="I1213" i="9"/>
  <c r="I416" i="9"/>
  <c r="I1180" i="9"/>
  <c r="I441" i="9"/>
  <c r="I1004" i="9"/>
  <c r="I918" i="9"/>
  <c r="I307" i="9"/>
  <c r="I963" i="9"/>
  <c r="I1251" i="9"/>
  <c r="I998" i="9"/>
  <c r="I370" i="9"/>
  <c r="I823" i="9"/>
  <c r="I669" i="9"/>
  <c r="I464" i="9"/>
  <c r="I773" i="9"/>
  <c r="I644" i="9"/>
  <c r="I1011" i="9"/>
  <c r="I827" i="9"/>
  <c r="I687" i="9"/>
  <c r="I931" i="9"/>
  <c r="I709" i="9"/>
  <c r="I422" i="9"/>
  <c r="I986" i="9"/>
  <c r="I817" i="9"/>
  <c r="I1097" i="9"/>
  <c r="I822" i="9"/>
  <c r="I1179" i="9"/>
  <c r="I912" i="9"/>
  <c r="I881" i="9"/>
  <c r="I698" i="9"/>
  <c r="I525" i="9"/>
  <c r="I291" i="9"/>
  <c r="I1157" i="9"/>
  <c r="I972" i="9"/>
  <c r="I1256" i="9"/>
  <c r="I537" i="9"/>
  <c r="I1061" i="9"/>
  <c r="I1053" i="9"/>
  <c r="I1144" i="9"/>
  <c r="I638" i="9"/>
  <c r="I928" i="9"/>
  <c r="I832" i="9"/>
  <c r="I1105" i="9"/>
  <c r="I470" i="9"/>
  <c r="I361" i="9"/>
  <c r="I1098" i="9"/>
  <c r="I1110" i="9"/>
  <c r="I647" i="9"/>
  <c r="I579" i="9"/>
  <c r="I486" i="9"/>
  <c r="I841" i="9"/>
  <c r="I1025" i="9"/>
  <c r="I938" i="9"/>
  <c r="I794" i="9"/>
  <c r="I1247" i="9"/>
  <c r="I1175" i="9"/>
  <c r="I1103" i="9"/>
  <c r="I840" i="9"/>
  <c r="I1060" i="9"/>
  <c r="I973" i="9"/>
  <c r="I885" i="9"/>
  <c r="I1258" i="9"/>
  <c r="I1186" i="9"/>
  <c r="I1114" i="9"/>
  <c r="I951" i="9"/>
  <c r="I474" i="9"/>
  <c r="I994" i="9"/>
  <c r="I907" i="9"/>
  <c r="I1257" i="9"/>
  <c r="I1185" i="9"/>
  <c r="I1113" i="9"/>
  <c r="I921" i="9"/>
  <c r="I1064" i="9"/>
  <c r="I978" i="9"/>
  <c r="I891" i="9"/>
  <c r="I459" i="9"/>
  <c r="I1202" i="9"/>
  <c r="I1130" i="9"/>
  <c r="I999" i="9"/>
  <c r="I560" i="9"/>
  <c r="I1006" i="9"/>
  <c r="I919" i="9"/>
  <c r="I499" i="9"/>
  <c r="I1219" i="9"/>
  <c r="I1147" i="9"/>
  <c r="I1075" i="9"/>
  <c r="I677" i="9"/>
  <c r="I1012" i="9"/>
  <c r="I925" i="9"/>
  <c r="I389" i="9"/>
  <c r="I813" i="9"/>
  <c r="I576" i="9"/>
  <c r="I388" i="9"/>
  <c r="I222" i="9"/>
  <c r="I786" i="9"/>
  <c r="I653" i="9"/>
  <c r="I431" i="9"/>
  <c r="I683" i="9"/>
  <c r="I456" i="9"/>
  <c r="I868" i="9"/>
  <c r="I727" i="9"/>
  <c r="I503" i="9"/>
  <c r="I830" i="9"/>
  <c r="I562" i="9"/>
  <c r="I836" i="9"/>
  <c r="I708" i="9"/>
  <c r="I522" i="9"/>
  <c r="I829" i="9"/>
  <c r="I552" i="9"/>
  <c r="I200" i="9"/>
  <c r="I264" i="9"/>
  <c r="I328" i="9"/>
  <c r="I731" i="9"/>
  <c r="I630" i="9"/>
  <c r="I481" i="9"/>
  <c r="I337" i="9"/>
  <c r="I682" i="9"/>
  <c r="I538" i="9"/>
  <c r="I357" i="9"/>
  <c r="I742" i="9"/>
  <c r="I655" i="9"/>
  <c r="I511" i="9"/>
  <c r="I345" i="9"/>
  <c r="I216" i="9"/>
  <c r="I765" i="9"/>
  <c r="I693" i="9"/>
  <c r="I556" i="9"/>
  <c r="I426" i="9"/>
  <c r="I258" i="9"/>
  <c r="I8" i="9"/>
  <c r="I257" i="9"/>
  <c r="I471" i="9"/>
  <c r="I385" i="9"/>
  <c r="I299" i="9"/>
  <c r="I212" i="9"/>
  <c r="I362" i="9"/>
  <c r="I276" i="9"/>
  <c r="I189" i="9"/>
  <c r="I376" i="9"/>
  <c r="I347" i="9"/>
  <c r="I260" i="9"/>
  <c r="I164" i="9"/>
  <c r="I67" i="9"/>
  <c r="I150" i="9"/>
  <c r="I78" i="9"/>
  <c r="I6" i="9"/>
  <c r="I71" i="9"/>
  <c r="I130" i="9"/>
  <c r="I58" i="9"/>
  <c r="I171" i="9"/>
  <c r="I99" i="9"/>
  <c r="I27" i="9"/>
  <c r="I21" i="9"/>
  <c r="I495" i="9"/>
  <c r="I336" i="9"/>
  <c r="I759" i="9"/>
  <c r="I378" i="9"/>
  <c r="I205" i="9"/>
  <c r="I355" i="9"/>
  <c r="I269" i="9"/>
  <c r="I174" i="9"/>
  <c r="I340" i="9"/>
  <c r="I339" i="9"/>
  <c r="I253" i="9"/>
  <c r="I127" i="9"/>
  <c r="I61" i="9"/>
  <c r="I144" i="9"/>
  <c r="I72" i="9"/>
  <c r="I137" i="9"/>
  <c r="I65" i="9"/>
  <c r="I124" i="9"/>
  <c r="I52" i="9"/>
  <c r="I165" i="9"/>
  <c r="I93" i="9"/>
  <c r="I1248" i="9"/>
  <c r="I1224" i="9"/>
  <c r="I1134" i="9"/>
  <c r="I1260" i="9"/>
  <c r="I809" i="9"/>
  <c r="I1010" i="9"/>
  <c r="I924" i="9"/>
  <c r="I758" i="9"/>
  <c r="I1235" i="9"/>
  <c r="I1163" i="9"/>
  <c r="I1091" i="9"/>
  <c r="I793" i="9"/>
  <c r="I1045" i="9"/>
  <c r="I959" i="9"/>
  <c r="I853" i="9"/>
  <c r="I1246" i="9"/>
  <c r="I1174" i="9"/>
  <c r="I1102" i="9"/>
  <c r="I884" i="9"/>
  <c r="I352" i="9"/>
  <c r="I979" i="9"/>
  <c r="I893" i="9"/>
  <c r="I1245" i="9"/>
  <c r="I1173" i="9"/>
  <c r="I1101" i="9"/>
  <c r="I872" i="9"/>
  <c r="I1050" i="9"/>
  <c r="I964" i="9"/>
  <c r="I801" i="9"/>
  <c r="I1262" i="9"/>
  <c r="I1190" i="9"/>
  <c r="I1118" i="9"/>
  <c r="I927" i="9"/>
  <c r="I406" i="9"/>
  <c r="I991" i="9"/>
  <c r="I905" i="9"/>
  <c r="I391" i="9"/>
  <c r="I1207" i="9"/>
  <c r="I1135" i="9"/>
  <c r="I1041" i="9"/>
  <c r="I559" i="9"/>
  <c r="I997" i="9"/>
  <c r="I911" i="9"/>
  <c r="I888" i="9"/>
  <c r="I787" i="9"/>
  <c r="I547" i="9"/>
  <c r="I176" i="9"/>
  <c r="I875" i="9"/>
  <c r="I764" i="9"/>
  <c r="I605" i="9"/>
  <c r="I384" i="9"/>
  <c r="I633" i="9"/>
  <c r="I430" i="9"/>
  <c r="I856" i="9"/>
  <c r="I691" i="9"/>
  <c r="I467" i="9"/>
  <c r="I804" i="9"/>
  <c r="I542" i="9"/>
  <c r="I810" i="9"/>
  <c r="I690" i="9"/>
  <c r="I476" i="9"/>
  <c r="I803" i="9"/>
  <c r="I513" i="9"/>
  <c r="I38" i="9"/>
  <c r="I242" i="9"/>
  <c r="I220" i="9"/>
  <c r="I719" i="9"/>
  <c r="I604" i="9"/>
  <c r="I455" i="9"/>
  <c r="I294" i="9"/>
  <c r="I662" i="9"/>
  <c r="I518" i="9"/>
  <c r="I250" i="9"/>
  <c r="I730" i="9"/>
  <c r="I629" i="9"/>
  <c r="I480" i="9"/>
  <c r="I324" i="9"/>
  <c r="I194" i="9"/>
  <c r="I753" i="9"/>
  <c r="I680" i="9"/>
  <c r="I536" i="9"/>
  <c r="I409" i="9"/>
  <c r="I226" i="9"/>
  <c r="I381" i="9"/>
  <c r="I235" i="9"/>
  <c r="I457" i="9"/>
  <c r="I371" i="9"/>
  <c r="I284" i="9"/>
  <c r="I198" i="9"/>
  <c r="I348" i="9"/>
  <c r="I261" i="9"/>
  <c r="I166" i="9"/>
  <c r="I304" i="9"/>
  <c r="I332" i="9"/>
  <c r="I246" i="9"/>
  <c r="I115" i="9"/>
  <c r="I55" i="9"/>
  <c r="I138" i="9"/>
  <c r="I66" i="9"/>
  <c r="I131" i="9"/>
  <c r="I59" i="9"/>
  <c r="I118" i="9"/>
  <c r="I46" i="9"/>
  <c r="I159" i="9"/>
  <c r="I87" i="9"/>
  <c r="I15" i="9"/>
  <c r="I1038" i="9"/>
  <c r="I984" i="9"/>
  <c r="I97" i="9"/>
  <c r="I681" i="9"/>
  <c r="I796" i="9"/>
  <c r="I591" i="9"/>
  <c r="I504" i="9"/>
  <c r="I238" i="9"/>
  <c r="I724" i="9"/>
  <c r="I616" i="9"/>
  <c r="I462" i="9"/>
  <c r="I314" i="9"/>
  <c r="I184" i="9"/>
  <c r="I747" i="9"/>
  <c r="I667" i="9"/>
  <c r="I523" i="9"/>
  <c r="I401" i="9"/>
  <c r="I450" i="9"/>
  <c r="I363" i="9"/>
  <c r="I277" i="9"/>
  <c r="I191" i="9"/>
  <c r="I341" i="9"/>
  <c r="I254" i="9"/>
  <c r="I149" i="9"/>
  <c r="I268" i="9"/>
  <c r="I325" i="9"/>
  <c r="I239" i="9"/>
  <c r="I103" i="9"/>
  <c r="I49" i="9"/>
  <c r="I132" i="9"/>
  <c r="I60" i="9"/>
  <c r="I125" i="9"/>
  <c r="I53" i="9"/>
  <c r="I112" i="9"/>
  <c r="I40" i="9"/>
  <c r="I153" i="9"/>
  <c r="I81" i="9"/>
  <c r="I9" i="9"/>
  <c r="I1176" i="9"/>
  <c r="I1229" i="9"/>
  <c r="I835" i="9"/>
  <c r="I1095" i="9"/>
  <c r="I330" i="9"/>
  <c r="I1129" i="9"/>
  <c r="I594" i="9"/>
  <c r="I400" i="9"/>
  <c r="I514" i="9"/>
  <c r="I500" i="9"/>
  <c r="I446" i="9"/>
  <c r="I223" i="9"/>
  <c r="I1104" i="9"/>
  <c r="I1080" i="9"/>
  <c r="I1092" i="9"/>
  <c r="I1116" i="9"/>
  <c r="I715" i="9"/>
  <c r="I996" i="9"/>
  <c r="I910" i="9"/>
  <c r="I599" i="9"/>
  <c r="I1223" i="9"/>
  <c r="I1151" i="9"/>
  <c r="I1079" i="9"/>
  <c r="I714" i="9"/>
  <c r="I1031" i="9"/>
  <c r="I944" i="9"/>
  <c r="I807" i="9"/>
  <c r="I1234" i="9"/>
  <c r="I1162" i="9"/>
  <c r="I1090" i="9"/>
  <c r="I821" i="9"/>
  <c r="I1051" i="9"/>
  <c r="I965" i="9"/>
  <c r="I820" i="9"/>
  <c r="I1233" i="9"/>
  <c r="I1161" i="9"/>
  <c r="I1089" i="9"/>
  <c r="I834" i="9"/>
  <c r="I1036" i="9"/>
  <c r="I949" i="9"/>
  <c r="I704" i="9"/>
  <c r="I1250" i="9"/>
  <c r="I1178" i="9"/>
  <c r="I1106" i="9"/>
  <c r="I871" i="9"/>
  <c r="I1063" i="9"/>
  <c r="I977" i="9"/>
  <c r="I814" i="9"/>
  <c r="I121" i="9"/>
  <c r="I1195" i="9"/>
  <c r="I1123" i="9"/>
  <c r="I969" i="9"/>
  <c r="I447" i="9"/>
  <c r="I983" i="9"/>
  <c r="I896" i="9"/>
  <c r="I876" i="9"/>
  <c r="I757" i="9"/>
  <c r="I517" i="9"/>
  <c r="I527" i="9"/>
  <c r="I863" i="9"/>
  <c r="I746" i="9"/>
  <c r="I555" i="9"/>
  <c r="I298" i="9"/>
  <c r="I613" i="9"/>
  <c r="I382" i="9"/>
  <c r="I837" i="9"/>
  <c r="I661" i="9"/>
  <c r="I427" i="9"/>
  <c r="I784" i="9"/>
  <c r="I501" i="9"/>
  <c r="I790" i="9"/>
  <c r="I651" i="9"/>
  <c r="I451" i="9"/>
  <c r="I783" i="9"/>
  <c r="I489" i="9"/>
  <c r="I487" i="9"/>
  <c r="I221" i="9"/>
  <c r="I170" i="9"/>
  <c r="I707" i="9"/>
  <c r="I584" i="9"/>
  <c r="I438" i="9"/>
  <c r="I262" i="9"/>
  <c r="I636" i="9"/>
  <c r="I496" i="9"/>
  <c r="I185" i="9"/>
  <c r="I718" i="9"/>
  <c r="I603" i="9"/>
  <c r="I453" i="9"/>
  <c r="I302" i="9"/>
  <c r="I168" i="9"/>
  <c r="I741" i="9"/>
  <c r="I654" i="9"/>
  <c r="I510" i="9"/>
  <c r="I383" i="9"/>
  <c r="I193" i="9"/>
  <c r="I343" i="9"/>
  <c r="I213" i="9"/>
  <c r="I443" i="9"/>
  <c r="I356" i="9"/>
  <c r="I270" i="9"/>
  <c r="I175" i="9"/>
  <c r="I333" i="9"/>
  <c r="I247" i="9"/>
  <c r="I128" i="9"/>
  <c r="I232" i="9"/>
  <c r="I318" i="9"/>
  <c r="I231" i="9"/>
  <c r="I91" i="9"/>
  <c r="I43" i="9"/>
  <c r="I126" i="9"/>
  <c r="I54" i="9"/>
  <c r="I119" i="9"/>
  <c r="I47" i="9"/>
  <c r="I106" i="9"/>
  <c r="I34" i="9"/>
  <c r="I147" i="9"/>
  <c r="I75" i="9"/>
  <c r="I3" i="9"/>
  <c r="I780" i="9"/>
  <c r="I1240" i="9"/>
  <c r="I1167" i="9"/>
  <c r="I1112" i="9"/>
  <c r="I898" i="9"/>
  <c r="I1201" i="9"/>
  <c r="I869" i="9"/>
  <c r="I322" i="9"/>
  <c r="I850" i="9"/>
  <c r="I791" i="9"/>
  <c r="I679" i="9"/>
  <c r="I521" i="9"/>
  <c r="I713" i="9"/>
  <c r="I649" i="9"/>
  <c r="I353" i="9"/>
  <c r="I939" i="9"/>
  <c r="I626" i="9"/>
  <c r="I1200" i="9"/>
  <c r="I434" i="9"/>
  <c r="I696" i="9"/>
  <c r="I989" i="9"/>
  <c r="I902" i="9"/>
  <c r="I578" i="9"/>
  <c r="I1217" i="9"/>
  <c r="I1145" i="9"/>
  <c r="I1073" i="9"/>
  <c r="I646" i="9"/>
  <c r="I1024" i="9"/>
  <c r="I937" i="9"/>
  <c r="I789" i="9"/>
  <c r="I1228" i="9"/>
  <c r="I1156" i="9"/>
  <c r="I1084" i="9"/>
  <c r="I806" i="9"/>
  <c r="I1044" i="9"/>
  <c r="I958" i="9"/>
  <c r="I802" i="9"/>
  <c r="I1227" i="9"/>
  <c r="I1155" i="9"/>
  <c r="I1083" i="9"/>
  <c r="I819" i="9"/>
  <c r="I1028" i="9"/>
  <c r="I942" i="9"/>
  <c r="I684" i="9"/>
  <c r="I1244" i="9"/>
  <c r="I1172" i="9"/>
  <c r="I1100" i="9"/>
  <c r="I860" i="9"/>
  <c r="I1056" i="9"/>
  <c r="I970" i="9"/>
  <c r="I782" i="9"/>
  <c r="I1261" i="9"/>
  <c r="I1189" i="9"/>
  <c r="I1117" i="9"/>
  <c r="I933" i="9"/>
  <c r="I1062" i="9"/>
  <c r="I976" i="9"/>
  <c r="I878" i="9"/>
  <c r="I870" i="9"/>
  <c r="I739" i="9"/>
  <c r="I507" i="9"/>
  <c r="I516" i="9"/>
  <c r="I857" i="9"/>
  <c r="I738" i="9"/>
  <c r="I546" i="9"/>
  <c r="I172" i="9"/>
  <c r="I585" i="9"/>
  <c r="I364" i="9"/>
  <c r="I824" i="9"/>
  <c r="I652" i="9"/>
  <c r="I415" i="9"/>
  <c r="I770" i="9"/>
  <c r="I491" i="9"/>
  <c r="I777" i="9"/>
  <c r="I640" i="9"/>
  <c r="I439" i="9"/>
  <c r="I769" i="9"/>
  <c r="I424" i="9"/>
  <c r="I475" i="9"/>
  <c r="I209" i="9"/>
  <c r="I154" i="9"/>
  <c r="I701" i="9"/>
  <c r="I571" i="9"/>
  <c r="I429" i="9"/>
  <c r="I251" i="9"/>
  <c r="I623" i="9"/>
  <c r="I488" i="9"/>
  <c r="I133" i="9"/>
  <c r="I712" i="9"/>
  <c r="I596" i="9"/>
  <c r="I445" i="9"/>
  <c r="I293" i="9"/>
  <c r="I151" i="9"/>
  <c r="I735" i="9"/>
  <c r="I641" i="9"/>
  <c r="I502" i="9"/>
  <c r="I365" i="9"/>
  <c r="I163" i="9"/>
  <c r="I331" i="9"/>
  <c r="I201" i="9"/>
  <c r="I435" i="9"/>
  <c r="I349" i="9"/>
  <c r="I263" i="9"/>
  <c r="I182" i="9"/>
  <c r="I326" i="9"/>
  <c r="I240" i="9"/>
  <c r="I116" i="9"/>
  <c r="I196" i="9"/>
  <c r="I311" i="9"/>
  <c r="I224" i="9"/>
  <c r="I62" i="9"/>
  <c r="I37" i="9"/>
  <c r="I120" i="9"/>
  <c r="I48" i="9"/>
  <c r="I113" i="9"/>
  <c r="I41" i="9"/>
  <c r="I100" i="9"/>
  <c r="I28" i="9"/>
  <c r="I141" i="9"/>
  <c r="I69" i="9"/>
  <c r="I625" i="9"/>
  <c r="I1168" i="9"/>
  <c r="I1239" i="9"/>
  <c r="I890" i="9"/>
  <c r="I308" i="9"/>
  <c r="I498" i="9"/>
  <c r="I756" i="9"/>
  <c r="I624" i="9"/>
  <c r="I440" i="9"/>
  <c r="I797" i="9"/>
  <c r="I465" i="9"/>
  <c r="I230" i="9"/>
  <c r="I208" i="9"/>
  <c r="I272" i="9"/>
  <c r="I215" i="9"/>
  <c r="I1242" i="9"/>
  <c r="I1218" i="9"/>
  <c r="I1128" i="9"/>
  <c r="I1254" i="9"/>
  <c r="I673" i="9"/>
  <c r="I982" i="9"/>
  <c r="I895" i="9"/>
  <c r="I550" i="9"/>
  <c r="I1211" i="9"/>
  <c r="I1139" i="9"/>
  <c r="I1067" i="9"/>
  <c r="I619" i="9"/>
  <c r="I1016" i="9"/>
  <c r="I930" i="9"/>
  <c r="I775" i="9"/>
  <c r="I1222" i="9"/>
  <c r="I1150" i="9"/>
  <c r="I1078" i="9"/>
  <c r="I751" i="9"/>
  <c r="I1037" i="9"/>
  <c r="I950" i="9"/>
  <c r="I788" i="9"/>
  <c r="I1221" i="9"/>
  <c r="I1149" i="9"/>
  <c r="I1077" i="9"/>
  <c r="I750" i="9"/>
  <c r="I1021" i="9"/>
  <c r="I935" i="9"/>
  <c r="I658" i="9"/>
  <c r="I1238" i="9"/>
  <c r="I1166" i="9"/>
  <c r="I1094" i="9"/>
  <c r="I847" i="9"/>
  <c r="I1049" i="9"/>
  <c r="I962" i="9"/>
  <c r="I767" i="9"/>
  <c r="I1255" i="9"/>
  <c r="I1183" i="9"/>
  <c r="I1111" i="9"/>
  <c r="I897" i="9"/>
  <c r="I1055" i="9"/>
  <c r="I968" i="9"/>
  <c r="I795" i="9"/>
  <c r="I864" i="9"/>
  <c r="I721" i="9"/>
  <c r="I483" i="9"/>
  <c r="I404" i="9"/>
  <c r="I851" i="9"/>
  <c r="I728" i="9"/>
  <c r="I535" i="9"/>
  <c r="I844" i="9"/>
  <c r="I574" i="9"/>
  <c r="I256" i="9"/>
  <c r="I811" i="9"/>
  <c r="I632" i="9"/>
  <c r="I398" i="9"/>
  <c r="I671" i="9"/>
  <c r="I477" i="9"/>
  <c r="I762" i="9"/>
  <c r="I631" i="9"/>
  <c r="I425" i="9"/>
  <c r="I670" i="9"/>
  <c r="I396" i="9"/>
  <c r="I436" i="9"/>
  <c r="I199" i="9"/>
  <c r="I26" i="9"/>
  <c r="I695" i="9"/>
  <c r="I558" i="9"/>
  <c r="I411" i="9"/>
  <c r="I229" i="9"/>
  <c r="I610" i="9"/>
  <c r="I472" i="9"/>
  <c r="I109" i="9"/>
  <c r="I706" i="9"/>
  <c r="I583" i="9"/>
  <c r="I437" i="9"/>
  <c r="I281" i="9"/>
  <c r="I20" i="9"/>
  <c r="I729" i="9"/>
  <c r="I628" i="9"/>
  <c r="I494" i="9"/>
  <c r="I354" i="9"/>
  <c r="I74" i="9"/>
  <c r="I321" i="9"/>
  <c r="I192" i="9"/>
  <c r="I428" i="9"/>
  <c r="I342" i="9"/>
  <c r="I255" i="9"/>
  <c r="I167" i="9"/>
  <c r="I319" i="9"/>
  <c r="I233" i="9"/>
  <c r="I104" i="9"/>
  <c r="I181" i="9"/>
  <c r="I303" i="9"/>
  <c r="I217" i="9"/>
  <c r="I169" i="9"/>
  <c r="I31" i="9"/>
  <c r="I114" i="9"/>
  <c r="I42" i="9"/>
  <c r="I107" i="9"/>
  <c r="I35" i="9"/>
  <c r="I94" i="9"/>
  <c r="I22" i="9"/>
  <c r="I135" i="9"/>
  <c r="I63" i="9"/>
  <c r="I1003" i="9"/>
  <c r="I839" i="9"/>
  <c r="I956" i="9"/>
  <c r="I774" i="9"/>
  <c r="I529" i="9"/>
  <c r="I433" i="9"/>
  <c r="I1009" i="9"/>
  <c r="I1030" i="9"/>
  <c r="I685" i="9"/>
  <c r="I1042" i="9"/>
  <c r="I889" i="9"/>
  <c r="I703" i="9"/>
  <c r="I720" i="9"/>
  <c r="I506" i="9"/>
  <c r="I831" i="9"/>
  <c r="I565" i="9"/>
  <c r="I161" i="9"/>
  <c r="I622" i="9"/>
  <c r="I620" i="9"/>
  <c r="I360" i="9"/>
  <c r="I659" i="9"/>
  <c r="I379" i="9"/>
  <c r="I423" i="9"/>
  <c r="I187" i="9"/>
  <c r="I761" i="9"/>
  <c r="I689" i="9"/>
  <c r="I545" i="9"/>
  <c r="I403" i="9"/>
  <c r="I207" i="9"/>
  <c r="I597" i="9"/>
  <c r="I463" i="9"/>
  <c r="I772" i="9"/>
  <c r="I700" i="9"/>
  <c r="I570" i="9"/>
  <c r="I419" i="9"/>
  <c r="I271" i="9"/>
  <c r="I292" i="9"/>
  <c r="I723" i="9"/>
  <c r="I615" i="9"/>
  <c r="I478" i="9"/>
  <c r="I344" i="9"/>
  <c r="I214" i="9"/>
  <c r="I309" i="9"/>
  <c r="I178" i="9"/>
  <c r="I421" i="9"/>
  <c r="I335" i="9"/>
  <c r="I248" i="9"/>
  <c r="I158" i="9"/>
  <c r="I312" i="9"/>
  <c r="I225" i="9"/>
  <c r="I92" i="9"/>
  <c r="I157" i="9"/>
  <c r="I296" i="9"/>
  <c r="I210" i="9"/>
  <c r="I152" i="9"/>
  <c r="I25" i="9"/>
  <c r="I108" i="9"/>
  <c r="I36" i="9"/>
  <c r="I101" i="9"/>
  <c r="I29" i="9"/>
  <c r="I88" i="9"/>
  <c r="I16" i="9"/>
  <c r="I129" i="9"/>
  <c r="I57" i="9"/>
  <c r="I917" i="9"/>
  <c r="I1096" i="9"/>
  <c r="I1043" i="9"/>
  <c r="I882" i="9"/>
  <c r="I1182" i="9"/>
  <c r="I1133" i="9"/>
  <c r="I666" i="9"/>
  <c r="I732" i="9"/>
  <c r="I1071" i="9"/>
  <c r="I1160" i="9"/>
  <c r="I1249" i="9"/>
  <c r="I781" i="9"/>
  <c r="I798" i="9"/>
  <c r="I1074" i="9"/>
  <c r="I877" i="9"/>
  <c r="I372" i="9"/>
  <c r="I1199" i="9"/>
  <c r="I1127" i="9"/>
  <c r="I1017" i="9"/>
  <c r="I549" i="9"/>
  <c r="I1002" i="9"/>
  <c r="I916" i="9"/>
  <c r="I645" i="9"/>
  <c r="I1210" i="9"/>
  <c r="I1138" i="9"/>
  <c r="I1066" i="9"/>
  <c r="I686" i="9"/>
  <c r="I1022" i="9"/>
  <c r="I936" i="9"/>
  <c r="I589" i="9"/>
  <c r="I1209" i="9"/>
  <c r="I1137" i="9"/>
  <c r="I1065" i="9"/>
  <c r="I614" i="9"/>
  <c r="I1007" i="9"/>
  <c r="I920" i="9"/>
  <c r="I609" i="9"/>
  <c r="I1226" i="9"/>
  <c r="I1154" i="9"/>
  <c r="I1082" i="9"/>
  <c r="I815" i="9"/>
  <c r="I1034" i="9"/>
  <c r="I948" i="9"/>
  <c r="I657" i="9"/>
  <c r="I1243" i="9"/>
  <c r="I1171" i="9"/>
  <c r="I1099" i="9"/>
  <c r="I879" i="9"/>
  <c r="I1040" i="9"/>
  <c r="I954" i="9"/>
  <c r="I740" i="9"/>
  <c r="I852" i="9"/>
  <c r="I674" i="9"/>
  <c r="I458" i="9"/>
  <c r="I368" i="9"/>
  <c r="I838" i="9"/>
  <c r="I710" i="9"/>
  <c r="I493" i="9"/>
  <c r="I818" i="9"/>
  <c r="I554" i="9"/>
  <c r="I892" i="9"/>
  <c r="I785" i="9"/>
  <c r="I602" i="9"/>
  <c r="I295" i="9"/>
  <c r="I621" i="9"/>
  <c r="I397" i="9"/>
  <c r="I744" i="9"/>
  <c r="I592" i="9"/>
  <c r="I317" i="9"/>
  <c r="I650" i="9"/>
  <c r="I338" i="9"/>
  <c r="I374" i="9"/>
  <c r="I155" i="9"/>
  <c r="I755" i="9"/>
  <c r="I676" i="9"/>
  <c r="I532" i="9"/>
  <c r="I395" i="9"/>
  <c r="I186" i="9"/>
  <c r="I590" i="9"/>
  <c r="I454" i="9"/>
  <c r="I766" i="9"/>
  <c r="I694" i="9"/>
  <c r="I557" i="9"/>
  <c r="I410" i="9"/>
  <c r="I259" i="9"/>
  <c r="I280" i="9"/>
  <c r="I717" i="9"/>
  <c r="I608" i="9"/>
  <c r="I469" i="9"/>
  <c r="I334" i="9"/>
  <c r="I202" i="9"/>
  <c r="I300" i="9"/>
  <c r="I162" i="9"/>
  <c r="I414" i="9"/>
  <c r="I327" i="9"/>
  <c r="I241" i="9"/>
  <c r="I140" i="9"/>
  <c r="I305" i="9"/>
  <c r="I218" i="9"/>
  <c r="I50" i="9"/>
  <c r="I148" i="9"/>
  <c r="I289" i="9"/>
  <c r="I203" i="9"/>
  <c r="I56" i="9"/>
  <c r="I19" i="9"/>
  <c r="I102" i="9"/>
  <c r="I30" i="9"/>
  <c r="I95" i="9"/>
  <c r="I23" i="9"/>
  <c r="I82" i="9"/>
  <c r="I10" i="9"/>
  <c r="I123" i="9"/>
  <c r="I51" i="9"/>
  <c r="I1152" i="9"/>
  <c r="I952" i="9"/>
  <c r="I848" i="9"/>
  <c r="I1005" i="9"/>
  <c r="I1146" i="9"/>
  <c r="I1205" i="9"/>
  <c r="I1216" i="9"/>
  <c r="I1143" i="9"/>
  <c r="I1232" i="9"/>
  <c r="I722" i="9"/>
  <c r="I961" i="9"/>
  <c r="I845" i="9"/>
  <c r="I660" i="9"/>
  <c r="I967" i="9"/>
  <c r="I1230" i="9"/>
  <c r="I1212" i="9"/>
  <c r="I1194" i="9"/>
  <c r="I373" i="9"/>
  <c r="I1046" i="9"/>
  <c r="I960" i="9"/>
  <c r="I866" i="9"/>
  <c r="I1265" i="9"/>
  <c r="I1193" i="9"/>
  <c r="I1121" i="9"/>
  <c r="I981" i="9"/>
  <c r="I528" i="9"/>
  <c r="I995" i="9"/>
  <c r="I908" i="9"/>
  <c r="I598" i="9"/>
  <c r="I1204" i="9"/>
  <c r="I1132" i="9"/>
  <c r="I1059" i="9"/>
  <c r="I639" i="9"/>
  <c r="I1015" i="9"/>
  <c r="I929" i="9"/>
  <c r="I568" i="9"/>
  <c r="I1203" i="9"/>
  <c r="I1131" i="9"/>
  <c r="I1029" i="9"/>
  <c r="I588" i="9"/>
  <c r="I1000" i="9"/>
  <c r="I913" i="9"/>
  <c r="I566" i="9"/>
  <c r="I1220" i="9"/>
  <c r="I1148" i="9"/>
  <c r="I1076" i="9"/>
  <c r="I678" i="9"/>
  <c r="I1027" i="9"/>
  <c r="I941" i="9"/>
  <c r="I607" i="9"/>
  <c r="I1237" i="9"/>
  <c r="I1165" i="9"/>
  <c r="I1093" i="9"/>
  <c r="I859" i="9"/>
  <c r="I1033" i="9"/>
  <c r="I947" i="9"/>
  <c r="I648" i="9"/>
  <c r="I846" i="9"/>
  <c r="I665" i="9"/>
  <c r="I432" i="9"/>
  <c r="I350" i="9"/>
  <c r="I825" i="9"/>
  <c r="I702" i="9"/>
  <c r="I482" i="9"/>
  <c r="I805" i="9"/>
  <c r="I526" i="9"/>
  <c r="I886" i="9"/>
  <c r="I778" i="9"/>
  <c r="I593" i="9"/>
  <c r="I160" i="9"/>
  <c r="I612" i="9"/>
  <c r="I380" i="9"/>
  <c r="I734" i="9"/>
  <c r="I581" i="9"/>
  <c r="I244" i="9"/>
  <c r="I611" i="9"/>
  <c r="I310" i="9"/>
  <c r="I286" i="9"/>
  <c r="I136" i="9"/>
  <c r="I749" i="9"/>
  <c r="I663" i="9"/>
  <c r="I519" i="9"/>
  <c r="I386" i="9"/>
  <c r="I134" i="9"/>
  <c r="I577" i="9"/>
  <c r="I420" i="9"/>
  <c r="I760" i="9"/>
  <c r="I688" i="9"/>
  <c r="I544" i="9"/>
  <c r="I402" i="9"/>
  <c r="I249" i="9"/>
  <c r="I180" i="9"/>
  <c r="I711" i="9"/>
  <c r="I595" i="9"/>
  <c r="I461" i="9"/>
  <c r="I323" i="9"/>
  <c r="I179" i="9"/>
  <c r="I288" i="9"/>
  <c r="I122" i="9"/>
  <c r="I407" i="9"/>
  <c r="I320" i="9"/>
  <c r="I234" i="9"/>
  <c r="I80" i="9"/>
  <c r="I297" i="9"/>
  <c r="I211" i="9"/>
  <c r="I484" i="9"/>
  <c r="I139" i="9"/>
  <c r="I282" i="9"/>
  <c r="I195" i="9"/>
  <c r="I85" i="9"/>
  <c r="I13" i="9"/>
  <c r="I96" i="9"/>
  <c r="I24" i="9"/>
  <c r="I89" i="9"/>
  <c r="I17" i="9"/>
  <c r="I76" i="9"/>
  <c r="I4" i="9"/>
  <c r="I117" i="9"/>
  <c r="I45" i="9"/>
  <c r="I1188" i="9"/>
  <c r="I1085" i="9"/>
  <c r="I1058" i="9"/>
  <c r="I768" i="9"/>
  <c r="I904" i="9"/>
  <c r="I887" i="9"/>
  <c r="I923" i="9"/>
  <c r="I943" i="9"/>
  <c r="I637" i="9"/>
  <c r="I955" i="9"/>
  <c r="I1048" i="9"/>
  <c r="I387" i="9"/>
  <c r="I466" i="9"/>
  <c r="I1054" i="9"/>
  <c r="I1158" i="9"/>
  <c r="I1140" i="9"/>
  <c r="I1122" i="9"/>
  <c r="I903" i="9"/>
  <c r="I1039" i="9"/>
  <c r="I953" i="9"/>
  <c r="I854" i="9"/>
  <c r="I1259" i="9"/>
  <c r="I1187" i="9"/>
  <c r="I1115" i="9"/>
  <c r="I945" i="9"/>
  <c r="I485" i="9"/>
  <c r="I988" i="9"/>
  <c r="I901" i="9"/>
  <c r="I548" i="9"/>
  <c r="I1198" i="9"/>
  <c r="I1126" i="9"/>
  <c r="I1023" i="9"/>
  <c r="I618" i="9"/>
  <c r="I1008" i="9"/>
  <c r="I922" i="9"/>
  <c r="I351" i="9"/>
  <c r="I1197" i="9"/>
  <c r="I1125" i="9"/>
  <c r="I993" i="9"/>
  <c r="I460" i="9"/>
  <c r="I992" i="9"/>
  <c r="I906" i="9"/>
  <c r="I540" i="9"/>
  <c r="I1214" i="9"/>
  <c r="I1142" i="9"/>
  <c r="I1070" i="9"/>
  <c r="I634" i="9"/>
  <c r="I1020" i="9"/>
  <c r="I934" i="9"/>
  <c r="I586" i="9"/>
  <c r="I1231" i="9"/>
  <c r="I1159" i="9"/>
  <c r="I1087" i="9"/>
  <c r="I828" i="9"/>
  <c r="I1026" i="9"/>
  <c r="I940" i="9"/>
  <c r="I627" i="9"/>
  <c r="I833" i="9"/>
  <c r="I635" i="9"/>
  <c r="I418" i="9"/>
  <c r="I329" i="9"/>
  <c r="I812" i="9"/>
  <c r="I692" i="9"/>
  <c r="I468" i="9"/>
  <c r="I792" i="9"/>
  <c r="I515" i="9"/>
  <c r="I880" i="9"/>
  <c r="I763" i="9"/>
  <c r="I563" i="9"/>
  <c r="I68" i="9"/>
  <c r="I601" i="9"/>
  <c r="I855" i="9"/>
  <c r="I726" i="9"/>
  <c r="I572" i="9"/>
  <c r="I143" i="9"/>
  <c r="I600" i="9"/>
  <c r="I287" i="9"/>
  <c r="I285" i="9"/>
  <c r="I413" i="9"/>
  <c r="I743" i="9"/>
  <c r="I656" i="9"/>
  <c r="I512" i="9"/>
  <c r="I367" i="9"/>
  <c r="I110" i="9"/>
  <c r="I564" i="9"/>
  <c r="I394" i="9"/>
  <c r="I754" i="9"/>
  <c r="I675" i="9"/>
  <c r="I531" i="9"/>
  <c r="I393" i="9"/>
  <c r="I237" i="9"/>
  <c r="I146" i="9"/>
  <c r="I705" i="9"/>
  <c r="I582" i="9"/>
  <c r="I452" i="9"/>
  <c r="I301" i="9"/>
  <c r="I145" i="9"/>
  <c r="I278" i="9"/>
  <c r="I98" i="9"/>
  <c r="I399" i="9"/>
  <c r="I313" i="9"/>
  <c r="I227" i="9"/>
  <c r="I377" i="9"/>
  <c r="I290" i="9"/>
  <c r="I204" i="9"/>
  <c r="I448" i="9"/>
  <c r="I32" i="9"/>
  <c r="I275" i="9"/>
  <c r="I188" i="9"/>
  <c r="I79" i="9"/>
  <c r="I7" i="9"/>
  <c r="I90" i="9"/>
  <c r="I18" i="9"/>
  <c r="I83" i="9"/>
  <c r="I11" i="9"/>
  <c r="I70" i="9"/>
  <c r="I183" i="9"/>
  <c r="I111" i="9"/>
  <c r="I39" i="9"/>
  <c r="I975" i="9"/>
  <c r="I733" i="9"/>
  <c r="I873" i="9"/>
  <c r="I1184" i="9"/>
  <c r="I990" i="9"/>
  <c r="I1170" i="9"/>
  <c r="I974" i="9"/>
  <c r="I575" i="9"/>
  <c r="I1072" i="9"/>
  <c r="I1215" i="9"/>
  <c r="I1014" i="9"/>
  <c r="I1088" i="9"/>
  <c r="I1177" i="9"/>
  <c r="I858" i="9"/>
  <c r="I752" i="9"/>
  <c r="I1164" i="9"/>
  <c r="I1086" i="9"/>
  <c r="I1068" i="9"/>
  <c r="I1047" i="9"/>
  <c r="I867" i="9"/>
  <c r="I1032" i="9"/>
  <c r="I946" i="9"/>
  <c r="I808" i="9"/>
  <c r="I1253" i="9"/>
  <c r="I1181" i="9"/>
  <c r="I1109" i="9"/>
  <c r="I909" i="9"/>
  <c r="I274" i="9"/>
  <c r="I980" i="9"/>
  <c r="I894" i="9"/>
  <c r="I1264" i="9"/>
  <c r="I1192" i="9"/>
  <c r="I1120" i="9"/>
  <c r="I987" i="9"/>
  <c r="I520" i="9"/>
  <c r="I1001" i="9"/>
  <c r="I914" i="9"/>
  <c r="I1263" i="9"/>
  <c r="I1191" i="9"/>
  <c r="I1119" i="9"/>
  <c r="I957" i="9"/>
  <c r="I408" i="9"/>
  <c r="I985" i="9"/>
  <c r="I899" i="9"/>
  <c r="I509" i="9"/>
  <c r="I1208" i="9"/>
  <c r="I1136" i="9"/>
  <c r="I1035" i="9"/>
  <c r="I587" i="9"/>
  <c r="I1013" i="9"/>
  <c r="I926" i="9"/>
  <c r="I539" i="9"/>
  <c r="I1225" i="9"/>
  <c r="I1153" i="9"/>
  <c r="I1081" i="9"/>
  <c r="I697" i="9"/>
  <c r="I1019" i="9"/>
  <c r="I932" i="9"/>
  <c r="I530" i="9"/>
  <c r="I826" i="9"/>
  <c r="I606" i="9"/>
  <c r="I405" i="9"/>
  <c r="I265" i="9"/>
  <c r="I799" i="9"/>
  <c r="I664" i="9"/>
  <c r="I442" i="9"/>
  <c r="I779" i="9"/>
  <c r="I505" i="9"/>
  <c r="I874" i="9"/>
  <c r="I745" i="9"/>
  <c r="I534" i="9"/>
  <c r="I843" i="9"/>
  <c r="I573" i="9"/>
  <c r="I849" i="9"/>
  <c r="I716" i="9"/>
  <c r="I533" i="9"/>
  <c r="I842" i="9"/>
  <c r="I561" i="9"/>
  <c r="I243" i="9"/>
  <c r="I273" i="9"/>
  <c r="I359" i="9"/>
  <c r="I737" i="9"/>
  <c r="I643" i="9"/>
  <c r="I497" i="9"/>
  <c r="I358" i="9"/>
  <c r="I86" i="9"/>
  <c r="I551" i="9"/>
  <c r="I375" i="9"/>
  <c r="I748" i="9"/>
  <c r="I668" i="9"/>
  <c r="I524" i="9"/>
  <c r="I366" i="9"/>
  <c r="I228" i="9"/>
  <c r="I771" i="9"/>
  <c r="I699" i="9"/>
  <c r="I569" i="9"/>
  <c r="I444" i="9"/>
  <c r="I279" i="9"/>
  <c r="I44" i="9"/>
  <c r="I266" i="9"/>
  <c r="I479" i="9"/>
  <c r="I392" i="9"/>
  <c r="I306" i="9"/>
  <c r="I219" i="9"/>
  <c r="I369" i="9"/>
  <c r="I283" i="9"/>
  <c r="I197" i="9"/>
  <c r="I412" i="9"/>
  <c r="I14" i="9"/>
  <c r="I267" i="9"/>
  <c r="I173" i="9"/>
  <c r="I73" i="9"/>
  <c r="I156" i="9"/>
  <c r="I84" i="9"/>
  <c r="I12" i="9"/>
  <c r="I77" i="9"/>
  <c r="I5" i="9"/>
  <c r="I64" i="9"/>
  <c r="I177" i="9"/>
  <c r="I105" i="9"/>
  <c r="I33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<sst xmlns="http://schemas.openxmlformats.org/spreadsheetml/2006/main" count="27099" uniqueCount="3390">
  <si>
    <t>Projekt</t>
  </si>
  <si>
    <t>Teilprojekt</t>
  </si>
  <si>
    <t>Arbeitspaket</t>
  </si>
  <si>
    <t>610-IOT1302-DUMMY</t>
  </si>
  <si>
    <t>611-IOT1303-Pflege-eigener-Systeme</t>
  </si>
  <si>
    <t>02-Projektaufschreibung</t>
  </si>
  <si>
    <t>02-Datenmodellierung</t>
  </si>
  <si>
    <t>02-Neue Funktion/Fehlerbehebung</t>
  </si>
  <si>
    <t>03-App-Entwicklung</t>
  </si>
  <si>
    <t>04-	Deployment &amp; Test</t>
  </si>
  <si>
    <t>06-	Administratives &amp; Abstimmung</t>
  </si>
  <si>
    <t>07-KnowHow-Transfer</t>
  </si>
  <si>
    <t>612-IOT1304-IT-Infrastruktur</t>
  </si>
  <si>
    <t>01-Wartung und Verwaltung</t>
  </si>
  <si>
    <t>03-Backup</t>
  </si>
  <si>
    <t>16-Rechner</t>
  </si>
  <si>
    <t>18-Infrastruktur</t>
  </si>
  <si>
    <t>02-Helpdesk</t>
  </si>
  <si>
    <t>01-Störungen/Probleme</t>
  </si>
  <si>
    <t>02-Service</t>
  </si>
  <si>
    <t>04-Beschaffung</t>
  </si>
  <si>
    <t>02-Rechner</t>
  </si>
  <si>
    <t>03-Infrastruktur</t>
  </si>
  <si>
    <t>05-Sonstiges</t>
  </si>
  <si>
    <t>06-SAP</t>
  </si>
  <si>
    <t>01-Benutzerverwaltung</t>
  </si>
  <si>
    <t>692-IOT1504-Produktentwicklung</t>
  </si>
  <si>
    <t>17-Kontingentierung</t>
  </si>
  <si>
    <t>01-Prozessaufnehmen/Konzeption</t>
  </si>
  <si>
    <t>60-FIORI generische Komponenten</t>
  </si>
  <si>
    <t>03-	Validierungs-Service</t>
  </si>
  <si>
    <t>06-	Barcodescanner</t>
  </si>
  <si>
    <t>08-VH-Extension</t>
  </si>
  <si>
    <t>70-Projektunterstützung</t>
  </si>
  <si>
    <t>01-Allgemein</t>
  </si>
  <si>
    <t>18-Aktionssabwicklung und Preiskalkulation</t>
  </si>
  <si>
    <t>90-Support</t>
  </si>
  <si>
    <t>01-Intern</t>
  </si>
  <si>
    <t>717-IOT1603-Öffentlichkeitsarbeit</t>
  </si>
  <si>
    <t>03-Marketing</t>
  </si>
  <si>
    <t>02-Kalender</t>
  </si>
  <si>
    <t>722-MEZ1601-Wartung</t>
  </si>
  <si>
    <t>01-Linux Gateway KIMM</t>
  </si>
  <si>
    <t>01-Systemüberprüfung/Update Kontrolle</t>
  </si>
  <si>
    <t>325-Ticket</t>
  </si>
  <si>
    <t>326-Ticket</t>
  </si>
  <si>
    <t>327-Ticket</t>
  </si>
  <si>
    <t>328-Ticket</t>
  </si>
  <si>
    <t>329-Ticket</t>
  </si>
  <si>
    <t>330-Ticket</t>
  </si>
  <si>
    <t>331-Ticket</t>
  </si>
  <si>
    <t>332-Ticket</t>
  </si>
  <si>
    <t>333-Ticket</t>
  </si>
  <si>
    <t>334-Ticket</t>
  </si>
  <si>
    <t>02-Wartung GUI</t>
  </si>
  <si>
    <t>727-MEZ1602-Einzelanforderungen</t>
  </si>
  <si>
    <t>34-Thinclient Wareneingang</t>
  </si>
  <si>
    <t>01-Durchführung</t>
  </si>
  <si>
    <t>37-Anpassung Pick-Listen Druck</t>
  </si>
  <si>
    <t>38-QR-Code Schweiz</t>
  </si>
  <si>
    <t>39-Anpassung John Lewis Label</t>
  </si>
  <si>
    <t>40-fehlende Verkaufsdaten bei Artikelübernahme</t>
  </si>
  <si>
    <t>41-Mengenabweichung Lager Ungarn</t>
  </si>
  <si>
    <t>42-Ladeliste Galeria</t>
  </si>
  <si>
    <t>43-Sporadischer Fehlschlag bei JLP-Label Druck</t>
  </si>
  <si>
    <t>01-Umsetzung</t>
  </si>
  <si>
    <t>762-IOT1703-SAP-FIORI</t>
  </si>
  <si>
    <t>00-Organisation</t>
  </si>
  <si>
    <t>01-Koordination</t>
  </si>
  <si>
    <t>02-Teamsitzung</t>
  </si>
  <si>
    <t>781-BSS1801-FOR-Highbay-Renewal</t>
  </si>
  <si>
    <t>08-EBE21-00997 Gasse 3 des HB2</t>
  </si>
  <si>
    <t>794-FRA1805-14425:-S/4HANA</t>
  </si>
  <si>
    <t>10-IT Bereinigung</t>
  </si>
  <si>
    <t>01-PM</t>
  </si>
  <si>
    <t>02-Obsolete Objekte</t>
  </si>
  <si>
    <t>20-Archivierung</t>
  </si>
  <si>
    <t>01-Abst. FB/IT</t>
  </si>
  <si>
    <t>02-Konz. / Archivierungsplan</t>
  </si>
  <si>
    <t>03-ILM</t>
  </si>
  <si>
    <t>26649 Einrichtung Businesspartner-Grundkonfig. und Abstimmung</t>
  </si>
  <si>
    <t>807-FRA1902-FR-Flilialpackplatz</t>
  </si>
  <si>
    <t>20581-Cronopost Frankreich für Filialpacklatz</t>
  </si>
  <si>
    <t>21963-La Poste für Filialpackplatz Frankreich</t>
  </si>
  <si>
    <t>28785 Packplatz - Lettre Suivie (verfolgene Briefe)</t>
  </si>
  <si>
    <t>28789 Packplatz - Mazet Spedition</t>
  </si>
  <si>
    <t>32451 - manueller Versand Übergangslösung</t>
  </si>
  <si>
    <t>810-FRA2001-ERP-AM</t>
  </si>
  <si>
    <t>02-Abstimmung/Planung</t>
  </si>
  <si>
    <t>03-Ticketstatus</t>
  </si>
  <si>
    <t>04-Abstimmung FB</t>
  </si>
  <si>
    <t>05-Abstimmung IT</t>
  </si>
  <si>
    <t>06-Vorabstimmung zu Projekten</t>
  </si>
  <si>
    <t>02-Unterstützung FRA IT</t>
  </si>
  <si>
    <t>01-KnowHow-Transfer</t>
  </si>
  <si>
    <t>02-Technische Störung</t>
  </si>
  <si>
    <t>03-Direktanfrage ohne Ticketbezug</t>
  </si>
  <si>
    <t>14558 Optimierung Sonderbestellcockpit</t>
  </si>
  <si>
    <t>14654 Preissteuerung</t>
  </si>
  <si>
    <t>15297 Endlieferkennzeichen</t>
  </si>
  <si>
    <t>18544 SAP Bezeichnungen der Betriebe kürzen und vereinheitlichen</t>
  </si>
  <si>
    <t>19757 Kondiitonsvergleich EK/GH</t>
  </si>
  <si>
    <t>19823 Falsche Anzeige in den SAP Transaktionen</t>
  </si>
  <si>
    <t>01-Team Besprechung</t>
  </si>
  <si>
    <t>21247 Vermeidung I-Aufträge</t>
  </si>
  <si>
    <t>21299 Fehleingaben bei Termin-Erfassung verrieglen</t>
  </si>
  <si>
    <t>22441 Übersteuern der Ermittlung des Sperrig Kennzeichens</t>
  </si>
  <si>
    <t>22830 Index Bestellentwicklung aktualisieren</t>
  </si>
  <si>
    <t>23347 Ablösung ZWEBTABEL</t>
  </si>
  <si>
    <t>23521 SAP - ZMM_012 bitte den Betrieb 1163 zufügen</t>
  </si>
  <si>
    <t>23795 P01 - Vorhandene WBK Daten im Kundenstamm löschen</t>
  </si>
  <si>
    <t>24781 Errichtung eines neuen werksübergreifenden Materialstatus</t>
  </si>
  <si>
    <t>25082 Texte Versandbestätigung</t>
  </si>
  <si>
    <t>25145 Q Bestand bei Konsi-Artikeln in der md04 nicht sichtbar</t>
  </si>
  <si>
    <t>25459 Verbuchung des Zahlungseingang von Amazon</t>
  </si>
  <si>
    <t>25544 Verfügbarkeitsaussage im Shop 196199001</t>
  </si>
  <si>
    <t>25947 Ausbau der Fiori App auf freie Artikel</t>
  </si>
  <si>
    <t>26432 Kundeninformationsschreiben - Abhängigkeit zu V1 Steuerung</t>
  </si>
  <si>
    <t>26808 Servicelevel (Umarex) in SAP abbilden</t>
  </si>
  <si>
    <t>27109 P01 - Rücksendeschein Export</t>
  </si>
  <si>
    <t>27170 Übermittlung Sperrig-KZ an KEP-DL</t>
  </si>
  <si>
    <t>27241 Ablösung de MB* Transaktionen</t>
  </si>
  <si>
    <t>27282 P01 - Anpassung der Versandkosten</t>
  </si>
  <si>
    <t>27507 Änderung Zahlungsbedingung bei SEPA</t>
  </si>
  <si>
    <t>27656 Erstellung eines operativen dashboard customer service</t>
  </si>
  <si>
    <t>27706 ZWM_077 Serialnummerstatus falsch</t>
  </si>
  <si>
    <t>27765 Bereinigung Equipmentstammsätze</t>
  </si>
  <si>
    <t>27801 Abfrage offene Bestellung des Lieferanten Api</t>
  </si>
  <si>
    <t>27876 P01 - Suchmöglichkeiten erweitern um RatePay Verwendungszw</t>
  </si>
  <si>
    <t>27883 P01 - Wertgrenzen für Freigabe auch bei Wertgutschriften</t>
  </si>
  <si>
    <t>27887 SAP Stammdaten VTL und VWKZ nach Vertriebsweg</t>
  </si>
  <si>
    <t>27954 Jobplanung Lieferläufe</t>
  </si>
  <si>
    <t>28084 Marktplätze: Änderung Drucker für Liefer- &amp; Rücksendeschei</t>
  </si>
  <si>
    <t>28108 P01 - Umsetzung manuelle Erstellung Retourenlabel</t>
  </si>
  <si>
    <t>28148 Änderung aktiver Konditionssätze</t>
  </si>
  <si>
    <t>28220 P01 - Anpassung der Logik zur automatischen Absage</t>
  </si>
  <si>
    <t>28302 Amazon FBA</t>
  </si>
  <si>
    <t>28333 Munitionsversand aus Filiale - Anpassungen Overnite</t>
  </si>
  <si>
    <t>28361 Filialen automatisches Reservieren von KBs Fehler</t>
  </si>
  <si>
    <t>28374 Marktplätze: Umstellung Bestandsupdates direkt aus SAP</t>
  </si>
  <si>
    <t>28426 Änderung zfi_105 - Ergänzung der Datei</t>
  </si>
  <si>
    <t>28450 Transitbestand</t>
  </si>
  <si>
    <t>28455 Prüfung Lieferantenstamm über FORMAT SAM</t>
  </si>
  <si>
    <t>28483 Versandlabel mit akademischen Titel</t>
  </si>
  <si>
    <t>28512 Konsignationsbestände negativ werden lassen</t>
  </si>
  <si>
    <t>28528 Ändern von Rechnungen FR - Zahlungsmethode</t>
  </si>
  <si>
    <t>28585 Signatur-App / Sign-Komponente</t>
  </si>
  <si>
    <t>28593 Ratepay Rechnungskauf im Onlineshop CH</t>
  </si>
  <si>
    <t>28594 Erweitern Zahlart "Ratepay Rechnung" im Onlineshop AT</t>
  </si>
  <si>
    <t>28597 BW - AFO - Rabatte als KPI / Anlage Wertfelder</t>
  </si>
  <si>
    <t>28606 Zahlunsgseingangsverbuchung Amazon</t>
  </si>
  <si>
    <t>28685 P01 - Anpassung der Anzeige der LF Termine Kundenaufträge</t>
  </si>
  <si>
    <t>28797 Anpassung Layout Lieferschein ZLD1</t>
  </si>
  <si>
    <t>28820 Entfall HU-Etikett zur WA-Buchung am Packplatz</t>
  </si>
  <si>
    <t>28821 C&amp;C fähige Artikel Kennzeichnung</t>
  </si>
  <si>
    <t>28841-Einführung neuer Kommissionier-Wägen</t>
  </si>
  <si>
    <t>28855 Evaluation: Equipmentstammsätze ohne Lagerortangabe führen</t>
  </si>
  <si>
    <t>28875 Report zur Stornierung von TAs</t>
  </si>
  <si>
    <t>28883 Sperrig Artikel bzw. Versand als Info auf Label</t>
  </si>
  <si>
    <t>28904 Zahlungseingangsverbuchung Kreditkarten</t>
  </si>
  <si>
    <t>28918 Änderung VWKZ</t>
  </si>
  <si>
    <t>28937 Erweiterung MDE Anzeige Kommissionierung</t>
  </si>
  <si>
    <t>28950 Änderungen und Erweiterung ZMM_061 Übersicht</t>
  </si>
  <si>
    <t>28998  Fiori Berechtigung Personaldatenänderung analog SAP</t>
  </si>
  <si>
    <t>29005 Überlaufplatz F76 anlegen</t>
  </si>
  <si>
    <t>29045 P01 - Liefersperre 09 automatisch nach 14 Tagen</t>
  </si>
  <si>
    <t>29064 P01 - Liefersperre lässt sich löschen ohne das EWB vorhand</t>
  </si>
  <si>
    <t>29226 Schnittstellen zu den Lieferanten</t>
  </si>
  <si>
    <t>29233 P01 - Katalogbestellung in der Puffertabelle ZSD_112</t>
  </si>
  <si>
    <t>29317  Anpassung Lieferlistenbildung Frankreich Tabelle SM30</t>
  </si>
  <si>
    <t>29362 Frachtaufträge Konsolidierung Munition</t>
  </si>
  <si>
    <t>29418 Outsourcing Postausgang - Briefe</t>
  </si>
  <si>
    <t>29449 Kunde mehrmals belastet und gutgeschrieben</t>
  </si>
  <si>
    <t>29537 Atikelstamm Einbindung Gefahrgut</t>
  </si>
  <si>
    <t>29625 Ratepayzahlungen ohne E Mail</t>
  </si>
  <si>
    <t>29655 Fiori Launchpad - Ankauf freie Ware</t>
  </si>
  <si>
    <t>29664 Amazon - Spartenhierarchie</t>
  </si>
  <si>
    <t>29736 ebay.de: User Löschanfragen-Prozess in SAP implementieren</t>
  </si>
  <si>
    <t>29743 Überarbeitung Musteretikett</t>
  </si>
  <si>
    <t>29753 Anpassung Fiori Warenausgang Filiale</t>
  </si>
  <si>
    <t>29808 P01 - Rücksendelabel für Sendungen nach Österreich</t>
  </si>
  <si>
    <t>29847 P01 - Marktplätze Aufträge ohne Fehler landen als I-Doc</t>
  </si>
  <si>
    <t>29885 P01 - Adressdaten werden nicht komplett an Rhenus</t>
  </si>
  <si>
    <t>29953 Kundennummer bei vorhandener Lieferadresse zurückgeben</t>
  </si>
  <si>
    <t>29980 Fiori - Offene EWBs werden nicht zugeordnet</t>
  </si>
  <si>
    <t>29982 Überarbeitung Datenübertragung an Overnite</t>
  </si>
  <si>
    <t>30003 Anpassen der Prüflogik des Sanktionsmonitors SAM3</t>
  </si>
  <si>
    <t>30022 Untertätiger Neuterminierer mit Vorselektion</t>
  </si>
  <si>
    <t>30030 Anzeige LF in der MD04</t>
  </si>
  <si>
    <t>30031 P01 - Versand von Retourenlabel inkl. Rücksendeschein</t>
  </si>
  <si>
    <t>30037 neue Spalte für zu Verpackung noch gesperrte Les</t>
  </si>
  <si>
    <t>30052 Fiori - Erweiterung App Click &amp; Reserve um Datum</t>
  </si>
  <si>
    <t>30053 Fiori - Bestand aus Zentrale nicht bestellbar über App</t>
  </si>
  <si>
    <t>30054 Fiori -  Auftragsanzeige fehlerhaft</t>
  </si>
  <si>
    <t>30087 Bestandsübertragung Shop</t>
  </si>
  <si>
    <t>30104 Fiori - Erw. Kundenbindungsprogramm</t>
  </si>
  <si>
    <t>30104-Fiori-Erw. Kundenbindungsprogramm</t>
  </si>
  <si>
    <t>30110 Aktionsabwicklung: Erweiterung Vertriebsweg 02</t>
  </si>
  <si>
    <t>30114 Umstellung der Kommunikation TTE von SFTP</t>
  </si>
  <si>
    <t>30114 Umstellung der Kommunikation TTE von SFTP zu RESTFull Api</t>
  </si>
  <si>
    <t>30140 Fußzeiletextänderung für Rechnung und Retourenschein FR</t>
  </si>
  <si>
    <t>30154 EKGRP Gebrauchtwaffen</t>
  </si>
  <si>
    <t>30167 Coding unter Transaktion LT44</t>
  </si>
  <si>
    <t>30172 Automatisches setzen des Internetkennzeichens ZZZ</t>
  </si>
  <si>
    <t>30177 SAP leere Zuordnung und gesplitterte Beträge</t>
  </si>
  <si>
    <t>30185 Dynpro Feld MVKE-PRAT6 im Artikelstamm ändern</t>
  </si>
  <si>
    <t>30203 Fiori - Kundenanlage Geburtsdatum einschränken</t>
  </si>
  <si>
    <t>30204 P01/Shop - Sendungsverfolung online nicht korrekt</t>
  </si>
  <si>
    <t>30216 P01 - Anzeige im Cockpit und Suche nicht möglich</t>
  </si>
  <si>
    <t>30217 Avisdatensatz Overnite - Übertragung nicht als Ident</t>
  </si>
  <si>
    <t>30228 P01 - Verzögerungsschreiben nicht bei Status Kreditlimitpr</t>
  </si>
  <si>
    <t>30229 P01 - Verzögerungsschreiben wird durch LF Termin</t>
  </si>
  <si>
    <t>30233 P01 - Versandbestätigung an Exportkunden bei Rhenus</t>
  </si>
  <si>
    <t>30234 Fehler in der Avise Verarbeitung Otto-Marktplatz</t>
  </si>
  <si>
    <t>30248 Gebrauchtwaffen-Ankäufe Fiori App</t>
  </si>
  <si>
    <t>30281 Packtisch Wegeoptimiert LE abarbeiten</t>
  </si>
  <si>
    <t>30284 Kommissionierregeln Optimierung</t>
  </si>
  <si>
    <t>30305 ZWM_000 Filialanzeige</t>
  </si>
  <si>
    <t>30306 ebay Avis Verbuchung</t>
  </si>
  <si>
    <t>30309 Warenausgang am Filialausgang POP Fenster</t>
  </si>
  <si>
    <t>30322 Dump Umlagerung</t>
  </si>
  <si>
    <t>30339 Ankaufsbuchungen 2211142 laufen ohne Gegenbuchung</t>
  </si>
  <si>
    <t>30362 Fiori - Fehler Umlagerungsmails</t>
  </si>
  <si>
    <t>30363 SAP-P01 - Umschreibung von A. Tester auf echte KD- Nr.</t>
  </si>
  <si>
    <t>30365 Bürgel geht nicht</t>
  </si>
  <si>
    <t>30368 Support IOT zur Inventur</t>
  </si>
  <si>
    <t>30373 Bereitstellung der Jagdschul(-daten) in zwebkunde</t>
  </si>
  <si>
    <t>30385 Filiale Umsetzung AT</t>
  </si>
  <si>
    <t>30387 Sichtbarkeit Marktplatzaufträge</t>
  </si>
  <si>
    <t>30390 eBay.de: Liefergruppen-Bildung bei Aufträgen</t>
  </si>
  <si>
    <t>30392 Zahlungseingangsverbuchung Zalando via Avis</t>
  </si>
  <si>
    <t>30398 Fallbackprozess JJ-Rucksackversand</t>
  </si>
  <si>
    <t>30403 Fiori fehler_ keine Kundendaten bei Banf</t>
  </si>
  <si>
    <t>30411 Probleme bei der Auftragsanlage bzw. bei der Erfassung</t>
  </si>
  <si>
    <t>30416 Fiori_Fehler abweichende Lieferadresse</t>
  </si>
  <si>
    <t>30428 Auctronia: Umsatzsteuer-ID pflegen</t>
  </si>
  <si>
    <t>30503 Sicherheitsbestand Großhandel</t>
  </si>
  <si>
    <t>30512 Null-Nali KZ - Pflichtfeld</t>
  </si>
  <si>
    <t>30513 WS Preise B2B</t>
  </si>
  <si>
    <t>30520 Bestellung Elektronisch an Merkel senden</t>
  </si>
  <si>
    <t>30530 Änderung der Steuernummer der Frankonia KG in Dok.</t>
  </si>
  <si>
    <t>30540 Plätze über Tabelleneintrag löschen</t>
  </si>
  <si>
    <t>30541 Jungjäger: Keine Anträge in Fiori</t>
  </si>
  <si>
    <t>30571 SAP QM Einspielreport</t>
  </si>
  <si>
    <t>30572 Verriegelung Erfassung WBK-Zahlkarten im Kundenstamm</t>
  </si>
  <si>
    <t>30573 Paketbegleitschein - Warenempfänger</t>
  </si>
  <si>
    <t>30579 DPD Avisierung 02.02.2022 nicht möglich</t>
  </si>
  <si>
    <t>30583 P01 - Fiori Dokument löst Text in Auftrag aus</t>
  </si>
  <si>
    <t>30585 P01 - Doppelte Gutschrift von Versandkosten</t>
  </si>
  <si>
    <t>30594 POS-Faktura Preisermittlung für WS</t>
  </si>
  <si>
    <t>30596 P01 - Falsche Rückzahlung PayPal bei Mengenänderung</t>
  </si>
  <si>
    <t>30597 Bereinigung Partenrolle Z0</t>
  </si>
  <si>
    <t>30603 Jungjäger: automatisierter Rucksackversand funktioniert n.</t>
  </si>
  <si>
    <t>30628 neue Versandstelle für Drittlandsaufträge Rhenus</t>
  </si>
  <si>
    <t>30633 Packtisch - Rechnungserstellung als PDF beim einlagern</t>
  </si>
  <si>
    <t>30634 Unvollständiges Retourelabel Rhenus</t>
  </si>
  <si>
    <t>30636 Manueller Auftrag mit Paypal nicht möglich</t>
  </si>
  <si>
    <t>30655 Amazon FBA Versandkosten</t>
  </si>
  <si>
    <t>30657 Neues Feld im SAP für Herstellerfarben</t>
  </si>
  <si>
    <t>30674 manuelle Transport- / Kommissioneraufträge für Filialen</t>
  </si>
  <si>
    <t>30675 manuelles Label für das Ausland erstellen über ZWM_029</t>
  </si>
  <si>
    <t>30683 Lagerquant nicht mehr vorhanden</t>
  </si>
  <si>
    <t>30704 P01 - Telefonverkauf Kreditkarte und Gutscheinkauf</t>
  </si>
  <si>
    <t>30726 Automatisiertes Absagen von UB, KB und MB Umlagerungen</t>
  </si>
  <si>
    <t>30728 Zahlunsgseingangsverbuchung Otto (Ablösung Litreca)</t>
  </si>
  <si>
    <t>30732 Anpassung Lieferlauf AT</t>
  </si>
  <si>
    <t>30747 Endgeliefert Bearbeitung offene Umlagerungen</t>
  </si>
  <si>
    <t>30748 Leerzeichen in Katalogtexten fehlen</t>
  </si>
  <si>
    <t>30749 ZWM_071 Anzeige Sperrig Vorrat defekt</t>
  </si>
  <si>
    <t>30751 Druck Rechnungen in der Waffenkartei erfolgt nicht</t>
  </si>
  <si>
    <t>30760 Hängende TB_ONE IDocs</t>
  </si>
  <si>
    <t>30761 Änderungen relevante Metadaten</t>
  </si>
  <si>
    <t>30763 P01 - SAP Schreibmaschine zsd_071 funktioniert nicht</t>
  </si>
  <si>
    <t>30764 P01 - PDF-Guscheinkauf mit negativem Wert - Storno</t>
  </si>
  <si>
    <t>30766 Bedingungen für Retourenlabel</t>
  </si>
  <si>
    <t>30772 Optimierung IBAN-Erfassung</t>
  </si>
  <si>
    <t>02-Wochenplanung</t>
  </si>
  <si>
    <t>30773 TradeByte-IDOCs lassen sich nicht verarbeiten</t>
  </si>
  <si>
    <t>30782 Unschärfe bei der Zuteilung von Sperrig Wägen</t>
  </si>
  <si>
    <t>30788 Neuer Behälter-Typ G 11K Reithalle</t>
  </si>
  <si>
    <t>30791 Fehler bei Einlagerung ins Kons.-Lager</t>
  </si>
  <si>
    <t>30796 Amazon FBA Fakturen automatisieren</t>
  </si>
  <si>
    <t>30804 Transaktion SOSG zeigt keine Werkstattmails an</t>
  </si>
  <si>
    <t>30806 Bestände MDE (Flexusanwendung) stimmen nicht mit SAP</t>
  </si>
  <si>
    <t>30837 Inventurerweiterung Werkstattauswertung</t>
  </si>
  <si>
    <t>30838 Status für C&amp;C-Auftäge</t>
  </si>
  <si>
    <t>30856 P01 - Anton Tester Auftrag</t>
  </si>
  <si>
    <t>30877 Preispflege Kasse/Cloud Staffelpreis Fehler</t>
  </si>
  <si>
    <t>30922 Optimierung Packprozess</t>
  </si>
  <si>
    <t>30924 Optimierung FR Prozesse</t>
  </si>
  <si>
    <t>30932 Sperrung Personalkarten</t>
  </si>
  <si>
    <t>30933 P01 - Deckblatt für Rücksendelabel wenn es gedruckt wird</t>
  </si>
  <si>
    <t>30935 Abbruch Lieferlauf Rhenus</t>
  </si>
  <si>
    <t>30935 Abbruch Lieferlauf Rhenus wegen Gutschein</t>
  </si>
  <si>
    <t>30959 Versandkostenzuschläge AT</t>
  </si>
  <si>
    <t>30972 Zahlart für Nutzer gesperrt</t>
  </si>
  <si>
    <t>30991 Fehler bei Daten-Selektion Zoll-Rechnung ZSD_031</t>
  </si>
  <si>
    <t>30992 Anpassung ZWM_094</t>
  </si>
  <si>
    <t>30993 Fiori - Fotos aus App EWB Digitalisierung werden nicht ang</t>
  </si>
  <si>
    <t>30994 Zahlartenmapping B2C erweitern</t>
  </si>
  <si>
    <t>31006 Anpassung Rechnungsstellung Auctronia</t>
  </si>
  <si>
    <t>31008 P01 - PDF Gutschein wird auf Rechnung nicht abgezogen</t>
  </si>
  <si>
    <t>31032 Mahnung an Kunden mit Boni 801 und 804</t>
  </si>
  <si>
    <t>31036 Bestellungen im Kundenkonto nicht sichtbar</t>
  </si>
  <si>
    <t>01-Umsetung</t>
  </si>
  <si>
    <t>31043: Fehler in Gebrauchtwaffen Fiori App</t>
  </si>
  <si>
    <t>31045: Termin 01.02.2024 - Diverse Nummernkreise</t>
  </si>
  <si>
    <t>31046 die Nachrichtenfindung schlägt Rhenus fehl</t>
  </si>
  <si>
    <t>31078 P01 - Übernahme der Bezeichnung aus Fiori in SAP</t>
  </si>
  <si>
    <t>31082 Erfassung Mobiltelefonnummer - Auctronia</t>
  </si>
  <si>
    <t>31084 Prüfung / Korrekuru Freigabestrategie</t>
  </si>
  <si>
    <t>31090 Aucronia: mögliche Laufzeit für Auktionen soll ausgeweitet</t>
  </si>
  <si>
    <t>31104 Optimierung der Packtische</t>
  </si>
  <si>
    <t>31108 Auftragsstatusabgleich Allianz</t>
  </si>
  <si>
    <t>31109 Katalogausleitung: zusätzliche Variantenbildung</t>
  </si>
  <si>
    <t>31118 Problem bei Frankreich Abwicklung Konsi - Ware</t>
  </si>
  <si>
    <t>31121 Fehler bei Transportauftragsanlage</t>
  </si>
  <si>
    <t>31123 Neues Null-Nali Kennzeichen 6</t>
  </si>
  <si>
    <t>31130 Diverse Fehler bei der Abwicklung für F und Ö</t>
  </si>
  <si>
    <t>31144 doppelter Name auf Adresslabel</t>
  </si>
  <si>
    <t>31153 RiskIdent: Implementierung Use Case 1</t>
  </si>
  <si>
    <t>31174 P01 - Artikel auf frankonia.de ausverkauft aber .at verfüg</t>
  </si>
  <si>
    <t>31178 Überprüfung der Volumendaten des neuen C-Behälters</t>
  </si>
  <si>
    <t>31179 Abbruch Lieferlauf Frankreich 1332</t>
  </si>
  <si>
    <t>31200 Hinweise auf SAP Belegen</t>
  </si>
  <si>
    <t>31212 Zahlarten-Schnittstelle SAP - Shop</t>
  </si>
  <si>
    <t>31232 Fehler bei WA-Buchung Frankreich</t>
  </si>
  <si>
    <t>31237 Liefersperre CC zieht sich nicht bei Auftrag m. Payment L.</t>
  </si>
  <si>
    <t>31253 Fehler bei Buchungsschritt nach Prüflos</t>
  </si>
  <si>
    <t>31273 P01 - Änderung von angelegt von in Fiori</t>
  </si>
  <si>
    <t>31278 Fiori - Kundenanlage Erweiterung um DSGVO-Hinweis</t>
  </si>
  <si>
    <t>31282 Problem bei Platz leer / Behälter voll</t>
  </si>
  <si>
    <t>31295 P01 - Status und weitere Information Telefonverkauf</t>
  </si>
  <si>
    <t>31297 Zahlungseingangsverbuchung Ebay</t>
  </si>
  <si>
    <t>31311 Zahlartenmapping Webshop B2B</t>
  </si>
  <si>
    <t>31328 Versandbedingung für CC-Aufträge</t>
  </si>
  <si>
    <t>31330 automatische Archivierung der Zollrechnung über ZSD_031</t>
  </si>
  <si>
    <t>31354 Andruck der Bestellnummer bei Umlagerungen</t>
  </si>
  <si>
    <t>31361 Zinserträge aus Raten - falsches Steuerkennzeichen</t>
  </si>
  <si>
    <t>31388 Falsche Lagerorte bei WE Buchungen Filiale</t>
  </si>
  <si>
    <t>31399 Sammelartikelnummer Zeitschriften</t>
  </si>
  <si>
    <t>31415 Onlineaufträge mit Absagegrund 01 absagen</t>
  </si>
  <si>
    <t>31422 Fehler bei Transportauftragsanlage</t>
  </si>
  <si>
    <t>31427 Transportfragebogen bei Streckenbestellung - NEUER BOGEN</t>
  </si>
  <si>
    <t>31433 Laufzeitfehler Testsystem bei Belieferung von UBs</t>
  </si>
  <si>
    <t>31436 Fehlerhafte SAP Pushes</t>
  </si>
  <si>
    <t>31437 Falsche Werte OnlineShop bei Auftragsanlage</t>
  </si>
  <si>
    <t>31444 Swarovski K 45586 - Neu ab FS22_TEXTIL-Outdoor  kein EDI</t>
  </si>
  <si>
    <t>31445 Versand mit DPD bei Exportaufträgen</t>
  </si>
  <si>
    <t>31446 Keine Einträge zu 02K gefunden</t>
  </si>
  <si>
    <t>31457 Konsi Bestände ohne K auf Transfer - keine Zuordnung</t>
  </si>
  <si>
    <t>31459 zwei Testfälle für Filiale Erfurt Click&amp;Collect</t>
  </si>
  <si>
    <t>31461 Lieferung ohne Bestand angelegt, nicht sichtbar MD04</t>
  </si>
  <si>
    <t>31476 Avis-Datei Overnite</t>
  </si>
  <si>
    <t>31512 Customizingoptimierung Auftragserfassung AT</t>
  </si>
  <si>
    <t>31527 P01 - Artikel ziehen sich nicht auf Filiale</t>
  </si>
  <si>
    <t>31540 Fiori _ EWBs nicht abschließbar - Userbezogen</t>
  </si>
  <si>
    <t>31574 Analyse der Liefer-ID-Kombinationen.</t>
  </si>
  <si>
    <t>31587 Cavok Änderungszeiger</t>
  </si>
  <si>
    <t>31595 Nachrichtenkondition ZA00 - Versand nur mit Komm.Art INT</t>
  </si>
  <si>
    <t>31618 Fiori Anzeige Warenausgang + TA Anlage</t>
  </si>
  <si>
    <t>31630 Liefernummernanzeige via HU</t>
  </si>
  <si>
    <t>31632 Zahlartenmapping Webshop B2C</t>
  </si>
  <si>
    <t>31637 Zusätzliche Felder in der ZWM_006</t>
  </si>
  <si>
    <t>31642 P01 - Abschaffung Anton Tester</t>
  </si>
  <si>
    <t>31647 Kombiretourenlabel</t>
  </si>
  <si>
    <t>31648 Retourenlabel und Anfrage für Retourenlabel in CH, AT</t>
  </si>
  <si>
    <t>31682 P01 - Fehlerhafter Betrag für Kreditkartenauthorisierung</t>
  </si>
  <si>
    <t>31684 SAP Buchung ohne Gutscheinnummer in der Zuordnung</t>
  </si>
  <si>
    <t>31713 Testunterstützung Logistikprozesse</t>
  </si>
  <si>
    <t>31718 Anpassung Delta Lauf Neuterminierung</t>
  </si>
  <si>
    <t>31721 Kommissionierlisten Bildung prüfen - eine Lieferung</t>
  </si>
  <si>
    <t>31732 Sammellieferung mit Andruck aller Bestellnummern</t>
  </si>
  <si>
    <t>31744 Kommissionierliste löschen mit Firefighter</t>
  </si>
  <si>
    <t>31755 VKM1: DE11 &amp; DE12 ohne Kreditprüfung in Frankreich</t>
  </si>
  <si>
    <t>31763 Prüfung Liefer-ID Art. 2011819</t>
  </si>
  <si>
    <t>31766 Filialausgang Ware wird gescannt aber nicht verpackt</t>
  </si>
  <si>
    <t>31770  Statusanzeige Liefersperre Online Shop</t>
  </si>
  <si>
    <t>31782 Äufräumung der Datenbank zum WE-Cockpit</t>
  </si>
  <si>
    <t>31788 Gast Bestellung</t>
  </si>
  <si>
    <t>31813 HU verschwindet nach Warenausgang buchen</t>
  </si>
  <si>
    <t>31828 Warenausgang für Lohnbeistellung nicht möglich</t>
  </si>
  <si>
    <t>31842 Rechnungen werden ohne Artikelbezeichung gedruckt</t>
  </si>
  <si>
    <t>31852 Liefer-ID falsch bei Sicherheitsbestand GH</t>
  </si>
  <si>
    <t>31857 Schnittstelle Merkmale Cavok reduzieren</t>
  </si>
  <si>
    <t>31864 P01 - Fehlerhafte Authorisierung PayPal Auftrag</t>
  </si>
  <si>
    <t>31870 Sendungdaten an DHL</t>
  </si>
  <si>
    <t>31874 Falsche Preise im Shop</t>
  </si>
  <si>
    <t>31883 Anpassung bei vier Filialen Umlagerungen innerhalb Filiale</t>
  </si>
  <si>
    <t>31911 SAP Incident: 322815 / 2022 MD04 nicht refreshed nach Ausf</t>
  </si>
  <si>
    <t>31933 P01 - xd02 Anzeige der Zusatzdaten Debitor optimieren</t>
  </si>
  <si>
    <t>31938 Korrektur Etikettendruck Filiale Preisangabenverordnung</t>
  </si>
  <si>
    <t>31954 Formular Belastungsanzeige</t>
  </si>
  <si>
    <t>31957 Flexus_MDE_Anwendung: Artikel können nicht abgerufen</t>
  </si>
  <si>
    <t>31965 AB Verarbeitung Merkel</t>
  </si>
  <si>
    <t>31981 B2B Überschreiben Lieferaussage 26 zu Lieferaussage 27</t>
  </si>
  <si>
    <t>31998 Filialbestände im Shop falsch</t>
  </si>
  <si>
    <t>32001 Löschanfragen Ebay</t>
  </si>
  <si>
    <t>32004 Benutzung Fire Fighter für Herrn Marcel Schröder</t>
  </si>
  <si>
    <t>32015 Falscher Preis Simulate Order</t>
  </si>
  <si>
    <t>32017 Lieferterminaussage Shop GH falsch</t>
  </si>
  <si>
    <t>32039 Fehlerhafte Preise im Webshop</t>
  </si>
  <si>
    <t>32070 Veriegelung Preiskonditionen VK</t>
  </si>
  <si>
    <t>32112 Anpassung Statustext bei Meine Bestellungen</t>
  </si>
  <si>
    <t>32114 Kein Retourelabel für Exportkunden</t>
  </si>
  <si>
    <t>32115 Korrektur Verfügbarkeitsprüfung GH</t>
  </si>
  <si>
    <t>32116 Blockieren paralleler Ausführung zyklische Jobs</t>
  </si>
  <si>
    <t>32124 Fehler Lieferlauf Großhandel</t>
  </si>
  <si>
    <t>32158 Fehler Logik Rechnungsdruck Export</t>
  </si>
  <si>
    <t>32160 P01 - Fehler manuelle PayPal Auftragsanlage</t>
  </si>
  <si>
    <t>32187 Nachnahme Versand Betrag wurde auf Label nicht gedruckt</t>
  </si>
  <si>
    <t>32198 Rückbau Transport zu Ticket #19757</t>
  </si>
  <si>
    <t>32200 PayPal - PayID kommt nicht korrekt in SAP an</t>
  </si>
  <si>
    <t>32202 Fehlende Daten in Kundenschnittstelle AUKT</t>
  </si>
  <si>
    <t>32210 Fehler SAP-Gutscheinkonto</t>
  </si>
  <si>
    <t>32213 P01 -  Eintrag Auslieferung über Filiale bei Aufträgen</t>
  </si>
  <si>
    <t>32228 Click &amp; Reserve trotz Reservierung möglich</t>
  </si>
  <si>
    <t>32234 P01 - Versandnachricht 1009 enthält fehlerhafte Daten</t>
  </si>
  <si>
    <t>32262 Fiori - EWB Liste Sortierung anpassen</t>
  </si>
  <si>
    <t>32285 P01 - C&amp;C Mail Abholschein - Filialinfo fehlt</t>
  </si>
  <si>
    <t>32286 P01 - C&amp;C Absagegrund 00 erzeugt keine Mail an den Kunden</t>
  </si>
  <si>
    <t>32298 P01 - Jagdschein wird im TA nicht gezogen</t>
  </si>
  <si>
    <t>32310 P01 - Mehrere Aufträge auf Filiale obwohl nur 1x Bestand</t>
  </si>
  <si>
    <t>32357 Fehlerhafter Kassenbon 1163 vom 22.07.2022</t>
  </si>
  <si>
    <t>32358-01 Click and Reserve</t>
  </si>
  <si>
    <t>32359 Fiori - Filiale 1157 kein Mailversand möglich</t>
  </si>
  <si>
    <t>32377 - Gutschein doppelt auf Kundenkonto</t>
  </si>
  <si>
    <t>32382 Anmeldung via Trusted System</t>
  </si>
  <si>
    <t>32383 Doku. TTE Schnittstelle</t>
  </si>
  <si>
    <t>32384 ZSD_092 maschinelle Erstattung Gutschriften funktioniert n</t>
  </si>
  <si>
    <t>32391-01 Kundenänderung</t>
  </si>
  <si>
    <t>32395 Auslesen BI-Gutscheine</t>
  </si>
  <si>
    <t>32396 Click &amp; Collect - Job Anpassungen</t>
  </si>
  <si>
    <t>32401 Marktplätze: Versandbestätigungen werden n. an Tradebyte</t>
  </si>
  <si>
    <t>32408 Anpassung Kommissionierbereich</t>
  </si>
  <si>
    <t>32410 Preisdatum</t>
  </si>
  <si>
    <t>32416 Fehlermeldungstext bei der Fiori App</t>
  </si>
  <si>
    <t>32460 Fehler Entnahme Reservierung Serialnummer</t>
  </si>
  <si>
    <t>32464 Inhalt der Userexits durch Z-Includes ersetzen</t>
  </si>
  <si>
    <t>32481 - PayPal-Direktanbindung Retoure</t>
  </si>
  <si>
    <t>32483 I-Autrag C&amp;C kann nicht über ZSD_112 eingespielt werden</t>
  </si>
  <si>
    <t>32491 Klärung Gutscheinreferenz - BR Dies sind echte POS Buchung</t>
  </si>
  <si>
    <t>32492 Klärung Gutscheinreferenz - DG Das sind Retouren Filialkun</t>
  </si>
  <si>
    <t>32505 Tag Marketingfarbe / Brand wird in der Schnittstelle Cavok</t>
  </si>
  <si>
    <t>32507 Filialausgang Fiori App Verarbeitungsfehler</t>
  </si>
  <si>
    <t>32530 Darstellung Zuschläge Waffenschränke &amp; Service</t>
  </si>
  <si>
    <t>32558 Zahlsperre bei Kreditkartenaufträgen aus Österreich</t>
  </si>
  <si>
    <t>32578 Fehler bei Resvierungsentnahme</t>
  </si>
  <si>
    <t>32581 Zalando.de: Datenchaos bei eingespielte Testaufträge</t>
  </si>
  <si>
    <t>32582 Folgeticket zu 31457 - Frankreich Konsi</t>
  </si>
  <si>
    <t>32595-C&amp;C Auftrag- Aktionscode</t>
  </si>
  <si>
    <t>32619 - Stornoflag für C&amp;C-Aufträge</t>
  </si>
  <si>
    <t>32637 fehlende Leerzeichen im Fließtext</t>
  </si>
  <si>
    <t>32677 Retourenlabel ohne Barcode</t>
  </si>
  <si>
    <t>32688 Fehlender Barcode auf TA</t>
  </si>
  <si>
    <t>32733 Fehlender E-Mail Versand bei Fotostudio-Abforderung</t>
  </si>
  <si>
    <t>80-Reise</t>
  </si>
  <si>
    <t>IOT-Beteiligung an Problemen</t>
  </si>
  <si>
    <t>xxx-Direktanfragen ohne Ticket</t>
  </si>
  <si>
    <t>811-FRA2002-ERP-Kleinstprojekte</t>
  </si>
  <si>
    <t>11218  Jahresdateien zum Personalkaufumsatz</t>
  </si>
  <si>
    <t>14425-Vorbereitung S/4 Migration</t>
  </si>
  <si>
    <t>14582 Ablösung VKF-Monitor / Integration Aktionsabwicklung</t>
  </si>
  <si>
    <t>14585 SelfServices</t>
  </si>
  <si>
    <t>02-Kundenkonto</t>
  </si>
  <si>
    <t>03-Create/Sim Order</t>
  </si>
  <si>
    <t>04-Ablösung ZWEBTABLE</t>
  </si>
  <si>
    <t>10-Übergreifende Jourfix / Teamsitzung</t>
  </si>
  <si>
    <t>14637 Filialprozesse</t>
  </si>
  <si>
    <t>15431 SelfService: Retourenlabel anfordern</t>
  </si>
  <si>
    <t>16175 P01 - Fehler bei Authorisierungen Kreditkarte über Shop</t>
  </si>
  <si>
    <t>16513 VW Nachschub &amp; Staffelpreise</t>
  </si>
  <si>
    <t>18991 Abst. FI zu Anzahlungs- &amp; Vorkasseprozess</t>
  </si>
  <si>
    <t>19621 Spartenfindung ERP</t>
  </si>
  <si>
    <t>20999 Reservierung Rücklauf Retouren</t>
  </si>
  <si>
    <t>21001 Lieferantenportal</t>
  </si>
  <si>
    <t>23396 Click &amp; Collect light</t>
  </si>
  <si>
    <t>23862 Fotostudio über QM</t>
  </si>
  <si>
    <t>23904-Kreditkartenredesign</t>
  </si>
  <si>
    <t>25525 Frankreich Filialpackplatz Versandmatrix</t>
  </si>
  <si>
    <t>25911 Auftragsannahme über Ratepay (Telefon und App)</t>
  </si>
  <si>
    <t>26131 SAP Produktkatalog</t>
  </si>
  <si>
    <t>26247 Sammelprojekt Zahlungsdienstleister</t>
  </si>
  <si>
    <t>26347 Paypal Zahlungen im stationären Handel</t>
  </si>
  <si>
    <t>26795 Marketplace Naturabuy - Automatischer Import Bestellungen</t>
  </si>
  <si>
    <t>27062-Konzeption Redesign Werkstattprozesse</t>
  </si>
  <si>
    <t>01-Durchfürhung</t>
  </si>
  <si>
    <t>27221 Konditionsmanagement Großhandel</t>
  </si>
  <si>
    <t>27656 Operatives Dashboard für KB</t>
  </si>
  <si>
    <t>01-ERP Integration / Kennzahlen</t>
  </si>
  <si>
    <t>02-App</t>
  </si>
  <si>
    <t>27666 automatische Erstellung und Druck der Frachtpapiere</t>
  </si>
  <si>
    <t>27671 fiori uploads für operatives dashboard customer service</t>
  </si>
  <si>
    <t>27766 FRA Filialleiterübersicht</t>
  </si>
  <si>
    <t>27766-Fiori - Filialleiterübersicht</t>
  </si>
  <si>
    <t>27801 Lieferanten REST API</t>
  </si>
  <si>
    <t>27808 Marktpaltzoptimierung</t>
  </si>
  <si>
    <t>01-Vorabstimmung Konzeption</t>
  </si>
  <si>
    <t>27808 Marktplätze Überarbeitung Anbindung und Normalisierung</t>
  </si>
  <si>
    <t>27830 eBay: Zahlungsavis per API abholen</t>
  </si>
  <si>
    <t>27887 SAP Stammdaten VTL und VWKZ nach Vertriebsweg/Verkaufsorg.</t>
  </si>
  <si>
    <t>27927 WE Cockpit Optimierung</t>
  </si>
  <si>
    <t>27954  Jobplanung Lieferläufe</t>
  </si>
  <si>
    <t>28425 2. Wahlprozesse</t>
  </si>
  <si>
    <t>28456-Retouren-App</t>
  </si>
  <si>
    <t>28617 Amazon FBA</t>
  </si>
  <si>
    <t>28639 Zahlungseingangsverbuchung PayPal DE</t>
  </si>
  <si>
    <t>28831 Reporten von gelöschten Lieferunggen zu UBs/KBs</t>
  </si>
  <si>
    <t>29226 Ablösung BusinessConnector für Konsi. Lieferanten</t>
  </si>
  <si>
    <t>29245 Datenexport für Meldungen seitens Export &amp; Import</t>
  </si>
  <si>
    <t>29630 Versandkosten Frankreich</t>
  </si>
  <si>
    <t>29631 Versandkosten Frankreich - Anpassungen Schnittstelle</t>
  </si>
  <si>
    <t>30421 Übertragung Avis Daten an VS Logistik Filiale</t>
  </si>
  <si>
    <t>30429 Formularanpassung Zalando Marktplatz-Erweiterung</t>
  </si>
  <si>
    <t>30430 Einrichtung Vertriebsweg Zalando Marktplatz-Erweiterung</t>
  </si>
  <si>
    <t>30446 Anpassung XML-Liefermeldung um Retourencode</t>
  </si>
  <si>
    <t>30809 Neuer Konsignationsprozess unter Berücksichtigung steuerr.</t>
  </si>
  <si>
    <t>30815 Lieferantenkonsignation Ausländische Läger</t>
  </si>
  <si>
    <t>30820 Neue Preisverordnung</t>
  </si>
  <si>
    <t>01-Abstimmung/Konzeption</t>
  </si>
  <si>
    <t>02-Umsetzung Regelwerk</t>
  </si>
  <si>
    <t>03-Integration</t>
  </si>
  <si>
    <t>04-Abnahme/Test</t>
  </si>
  <si>
    <t>30853 Optimierung Marktplatz-Integration</t>
  </si>
  <si>
    <t>30922 Optimierung Packprozess (Optim. Förderstrecke)</t>
  </si>
  <si>
    <t>30944 Vorprojekt neue Kasse</t>
  </si>
  <si>
    <t>31118 UST.Problem mit Konsi</t>
  </si>
  <si>
    <t>31362 Pilotprojekt Kasse Frankreich</t>
  </si>
  <si>
    <t>31549 Angebotsprozess</t>
  </si>
  <si>
    <t>31820 Großmengenkommissionnierung Logistik</t>
  </si>
  <si>
    <t>31975 Fehlerhafte Preisübermittlung</t>
  </si>
  <si>
    <t>32154 Dublettenoptimierung</t>
  </si>
  <si>
    <t>32280 abweichende Lieferadressen</t>
  </si>
  <si>
    <t>32288 Bereitstellung individuelle Gutscheincodes - Marketing</t>
  </si>
  <si>
    <t>812-INQ2001-Wartung-&amp;-Support</t>
  </si>
  <si>
    <t>815-IOT2002-Vertrieb</t>
  </si>
  <si>
    <t>00-Lück</t>
  </si>
  <si>
    <t>03-Koordination</t>
  </si>
  <si>
    <t>02-Vorbereitung ohne Lead</t>
  </si>
  <si>
    <t>01-Analyse/Recherche</t>
  </si>
  <si>
    <t>02-Ausarbeitung</t>
  </si>
  <si>
    <t>03-EWM - kundenunspezifisch</t>
  </si>
  <si>
    <t>05-FIORI</t>
  </si>
  <si>
    <t>01-Kundenakquise</t>
  </si>
  <si>
    <t>06-Webinar</t>
  </si>
  <si>
    <t>01-FIORI</t>
  </si>
  <si>
    <t>02-Logistik/EWM</t>
  </si>
  <si>
    <t>821-THA2001-FIORI</t>
  </si>
  <si>
    <t>825-MEN2004-Wartung</t>
  </si>
  <si>
    <t>831-FRA2005-19806-SAP-Formulare-und-eMails</t>
  </si>
  <si>
    <t>10- Vorabstimmung zum Projekt</t>
  </si>
  <si>
    <t>01-Abstimmung / Anforderungsaufnahme</t>
  </si>
  <si>
    <t>03-Team Sitzung</t>
  </si>
  <si>
    <t>16274 Formulare - Sammler</t>
  </si>
  <si>
    <t>19806 Kundenkommunikation Redesign</t>
  </si>
  <si>
    <t>05-KickOff &amp; Bestandsaufnahme</t>
  </si>
  <si>
    <t>20-Konzeption</t>
  </si>
  <si>
    <t>02-Erstellung</t>
  </si>
  <si>
    <t>30-Übernahme V3 Beleg</t>
  </si>
  <si>
    <t>02-Erweiterung Nachrichtensteuerung</t>
  </si>
  <si>
    <t>03-Anpassung Rechnungssmartform</t>
  </si>
  <si>
    <t>40-V1 Kommunikation</t>
  </si>
  <si>
    <t>50-V2 Kommunikation</t>
  </si>
  <si>
    <t>60-Erweiterung Easy Send Mail</t>
  </si>
  <si>
    <t>01-Responsives Verhalten</t>
  </si>
  <si>
    <t>834-MEN2006-WE-M7-Gewährleistung</t>
  </si>
  <si>
    <t>836-MAN2101-Application-Management</t>
  </si>
  <si>
    <t>00-Koordination</t>
  </si>
  <si>
    <t>00-Kleinstanfrage</t>
  </si>
  <si>
    <t>10-JourFixe</t>
  </si>
  <si>
    <t>10-Tickets</t>
  </si>
  <si>
    <t>00-Durchführung</t>
  </si>
  <si>
    <t>3481 - E-Mailsignatur und Anpassung LLE Erinnerungen</t>
  </si>
  <si>
    <t>3499 - Anpassung Nachricht E-Mail Versand CH Rechnungen</t>
  </si>
  <si>
    <t>3520 - Customer Service: Fehler im Dokument</t>
  </si>
  <si>
    <t>3544 - Customer Service: Anpassung Nachricht E-Mail</t>
  </si>
  <si>
    <t>30 - SNP Schulung</t>
  </si>
  <si>
    <t>837-MAN2102-Kleinstprojekte</t>
  </si>
  <si>
    <t>00-Kleinstprojekte</t>
  </si>
  <si>
    <t>2098 FIORI-Auftragserfassung: MAG-Erweiterung</t>
  </si>
  <si>
    <t>2331 ILM Integration</t>
  </si>
  <si>
    <t>01-Einrichtung</t>
  </si>
  <si>
    <t>02-Durchführung und Unterstützung P</t>
  </si>
  <si>
    <t>2348 Zahlart an Lieferung speichern</t>
  </si>
  <si>
    <t>2373 POS.AT-API Integration</t>
  </si>
  <si>
    <t>00 Durchführung</t>
  </si>
  <si>
    <t>2412 Einführung GK Hospitality</t>
  </si>
  <si>
    <t>2461 Changes zu Angebot MAGAZIN</t>
  </si>
  <si>
    <t>2555 Preisplanung: neue Anforderungen</t>
  </si>
  <si>
    <t>2564 PayPal Optimierungen</t>
  </si>
  <si>
    <t>00 Umsetzung</t>
  </si>
  <si>
    <t>2639 c/o-Zeile auf Bestellungsformular ausgeben</t>
  </si>
  <si>
    <t>2703 Impressum Mail AT</t>
  </si>
  <si>
    <t>2783 CS-Cockpits: Redesign</t>
  </si>
  <si>
    <t>2786 Assortment Planning QuickWins</t>
  </si>
  <si>
    <t>2885 Versandstellenfindung Filialversand</t>
  </si>
  <si>
    <t>2900 Mail: verfügbarkeits-Übersicht</t>
  </si>
  <si>
    <t>2934 Liefertermintreue monitoren</t>
  </si>
  <si>
    <t>2973 Retail: Belegtext englisch für Digitalen Bon</t>
  </si>
  <si>
    <t>3023 Verf.: AB-Logik</t>
  </si>
  <si>
    <t>3065 Fiori Artikelauslistung</t>
  </si>
  <si>
    <t>3079 Screen Personas POC</t>
  </si>
  <si>
    <t>03-Unterstützung</t>
  </si>
  <si>
    <t>3093 FIORI Preisplanung 2.0</t>
  </si>
  <si>
    <t>3100 Promo-Engine: Einführung</t>
  </si>
  <si>
    <t>3124 Filialadresse anzeigen bei C&amp;C-Auftrag</t>
  </si>
  <si>
    <t>3127 Procurement: Sichtbarkeit der Artikelsaison in SAP</t>
  </si>
  <si>
    <t>3145 GoGreen Label auf Versandlabel andrucken</t>
  </si>
  <si>
    <t>3181 Paygate: Nachbearbeitungscockpit anpassen</t>
  </si>
  <si>
    <t>3201 CS: Kundenkommunikation</t>
  </si>
  <si>
    <t>3202 Aufträge ohne AG/WE</t>
  </si>
  <si>
    <t>3203 Adresszeile für AT u. CH entfernen</t>
  </si>
  <si>
    <t>3206 FIORI Preisplanung: Schnellauswertung</t>
  </si>
  <si>
    <t>3251 GABW-Logik Shop anpassen</t>
  </si>
  <si>
    <t>3265 NL Fehlende Übersetzung / Änderung der Zahlungsbedingung</t>
  </si>
  <si>
    <t>3270 Grundpreisverordnung umsetzen</t>
  </si>
  <si>
    <t>3295 Änderung der E-Mail-Adresse – Widerspruch AB</t>
  </si>
  <si>
    <t>3298 Optimierung Popups in Auftragsbearbeitung</t>
  </si>
  <si>
    <t>3361 Text bei Retoureneingangsbestätigungen</t>
  </si>
  <si>
    <t>3379 Katalogaufträge: Partnerübertragung anpassen</t>
  </si>
  <si>
    <t>3396 Internationalisierung: NL Vkorg</t>
  </si>
  <si>
    <t>3397 Check &amp; Change Formular LLE Abfrage</t>
  </si>
  <si>
    <t>3401 Paygate-Zahlart: ideal</t>
  </si>
  <si>
    <t>3409 Rechnung: Swiss QR-Code</t>
  </si>
  <si>
    <t>3450 - Geschäftspapier nachbilden für Versandpapier CH</t>
  </si>
  <si>
    <t>3473 Anpassungen Fiori Kommissionier-App</t>
  </si>
  <si>
    <t>3532 UUID als eindeutige ID</t>
  </si>
  <si>
    <t>3554 Lagerwechsel Hermes Fulfillment</t>
  </si>
  <si>
    <t>586 LLE Anpassung Flexibilität</t>
  </si>
  <si>
    <t>606 REST-API-Einführung Shop</t>
  </si>
  <si>
    <t>841-CAS2103-Debitel</t>
  </si>
  <si>
    <t>845-KEB2102-Fiori-Repair-Documentation-Framework</t>
  </si>
  <si>
    <t>03-Entwicklung</t>
  </si>
  <si>
    <t>04-Schulung</t>
  </si>
  <si>
    <t>05-Administration</t>
  </si>
  <si>
    <t>848-VON2101-Handwerkerkopplung-2.0</t>
  </si>
  <si>
    <t>05-Fiori Develop</t>
  </si>
  <si>
    <t>850-CAS2105-Fiori-Readiness-Check</t>
  </si>
  <si>
    <t>Klingele 2021/0101</t>
  </si>
  <si>
    <t>853-FRA2101-Werkstattprozesse</t>
  </si>
  <si>
    <t>10-PM</t>
  </si>
  <si>
    <t>01-Besprechung Projektteam</t>
  </si>
  <si>
    <t>02-Abstimmung Kunde</t>
  </si>
  <si>
    <t>03-Ergebnispräsentation</t>
  </si>
  <si>
    <t>10-Koordination</t>
  </si>
  <si>
    <t>01-Grundkonzept (Anforderungen; Prozessablauf)</t>
  </si>
  <si>
    <t>02-IT Konzept CS Integration SD/MM</t>
  </si>
  <si>
    <t>30-CS-Integration</t>
  </si>
  <si>
    <t>10-Grundkonfiguration</t>
  </si>
  <si>
    <t>20-Schnittstellen-Implementierung</t>
  </si>
  <si>
    <t>31247 Nacharbeiten BF-Aktivierung</t>
  </si>
  <si>
    <t>32383 Nacharbeiten BF-Aktivierung</t>
  </si>
  <si>
    <t>40-SD/MM Erweiterungen</t>
  </si>
  <si>
    <t>45-FI-Integration</t>
  </si>
  <si>
    <t>02-Umsetzung</t>
  </si>
  <si>
    <t>50-Logistikprozesse</t>
  </si>
  <si>
    <t>11-Erweiterung Packplatz</t>
  </si>
  <si>
    <t>12-Umbuchungs-App 1000/1009</t>
  </si>
  <si>
    <t>60-Entwicklertest</t>
  </si>
  <si>
    <t>02-Abstimmung/Präsentation  FRA</t>
  </si>
  <si>
    <t>20-Auftragsbearbeitung Werkstattbüro</t>
  </si>
  <si>
    <t>70-FIOIR-UI</t>
  </si>
  <si>
    <t>10-Erfassung Werkstattaufträge</t>
  </si>
  <si>
    <t>30Erfassung Büchsenmachertätigkeiten</t>
  </si>
  <si>
    <t>40-Abrechnung der Werkstattaufträge</t>
  </si>
  <si>
    <t>50-Umlagerung Werkstatt/Logistik</t>
  </si>
  <si>
    <t>60-Anlage Servicemeldung</t>
  </si>
  <si>
    <t>70-Erfas. int. Servicemeldungen</t>
  </si>
  <si>
    <t>80-Kundenübergabe-App</t>
  </si>
  <si>
    <t>80-TTE-Schnittstelle</t>
  </si>
  <si>
    <t>01-Abstimmung</t>
  </si>
  <si>
    <t>02-Integration</t>
  </si>
  <si>
    <t>90-FB-Validierung</t>
  </si>
  <si>
    <t>01-Testunterstützung</t>
  </si>
  <si>
    <t>11-CutOver Vorbereitung</t>
  </si>
  <si>
    <t>99-IOT</t>
  </si>
  <si>
    <t>855-GEP-2021-01-DOEHLER</t>
  </si>
  <si>
    <t>GEP-01-EWM-S4-Migration</t>
  </si>
  <si>
    <t>Migrationl&amp;Functional Improvements</t>
  </si>
  <si>
    <t>Technical Migration</t>
  </si>
  <si>
    <t>857-CAS2106-HCOB-Fiori-S/4-Migration</t>
  </si>
  <si>
    <t xml:space="preserve">	04-In-Deckungnahme Schiffe &amp; Immobilien</t>
  </si>
  <si>
    <t>01- Complex Loans</t>
  </si>
  <si>
    <t>02-CO2-Abrechnung</t>
  </si>
  <si>
    <t>03-Business-Glossar</t>
  </si>
  <si>
    <t>04-For Bearance</t>
  </si>
  <si>
    <t>859-CAS2107-ISS (2021/0178)</t>
  </si>
  <si>
    <t>860-ALD2101-Betriebs-und-Projektunterstützung</t>
  </si>
  <si>
    <t>862-MEN2101-FIORI</t>
  </si>
  <si>
    <t>03-	Fiori Workshop / Schulung</t>
  </si>
  <si>
    <t>863-GLW2101-Analyseworkshop</t>
  </si>
  <si>
    <t>01-Workshop-Vorbereitung</t>
  </si>
  <si>
    <t>02-Worksshop</t>
  </si>
  <si>
    <t>864-DMK2103-Beratung&amp;Entwicklung</t>
  </si>
  <si>
    <t>02-4200067321 EWM-Optimierung und Qualitätssicherung</t>
  </si>
  <si>
    <t>04-4501338011 EWM KVG Erfurt Implementierung</t>
  </si>
  <si>
    <t>05-4200069985 BeratungsDL für EWM-Training und Support</t>
  </si>
  <si>
    <t>07-4200072501 Projektsupport</t>
  </si>
  <si>
    <t>08-4200074880 EWM Ad-Hoc-Support-Service</t>
  </si>
  <si>
    <t>09-4200075495 EWM Ad-Hoc-Support-Service</t>
  </si>
  <si>
    <t>10-4200077581 Hypercare, allg. Unterstütz</t>
  </si>
  <si>
    <t>866-IOT2201-Interne-Aufschreibung</t>
  </si>
  <si>
    <t>01-Bürotätigkeiten</t>
  </si>
  <si>
    <t>01-Arbeitsplatzorganisation</t>
  </si>
  <si>
    <t>02-Internes/Administration</t>
  </si>
  <si>
    <t>03-Sonderaufgaben</t>
  </si>
  <si>
    <t>02-Krankheit</t>
  </si>
  <si>
    <t>03-Urlaub</t>
  </si>
  <si>
    <t>04-KnowHow Transfer</t>
  </si>
  <si>
    <t>01-Einarbeitung</t>
  </si>
  <si>
    <t>02-Übergaben</t>
  </si>
  <si>
    <t>04-Workshop (Ausrichter)</t>
  </si>
  <si>
    <t>05-Workshop (Teilnahme)</t>
  </si>
  <si>
    <t>05-Management</t>
  </si>
  <si>
    <t>01-Fachberatung</t>
  </si>
  <si>
    <t>02-Projektleiter</t>
  </si>
  <si>
    <t>04-Bewerber</t>
  </si>
  <si>
    <t>06-Sekretariat</t>
  </si>
  <si>
    <t>01-Buchhaltung</t>
  </si>
  <si>
    <t>02-Personal</t>
  </si>
  <si>
    <t>03-IOT</t>
  </si>
  <si>
    <t>04-IAL</t>
  </si>
  <si>
    <t>07-Assistenz</t>
  </si>
  <si>
    <t>04-Organisation Verwaltung</t>
  </si>
  <si>
    <t>08-MA Jourfixe</t>
  </si>
  <si>
    <t>04-Veranstaltungen</t>
  </si>
  <si>
    <t>09-Interne Aufschreibung</t>
  </si>
  <si>
    <t>03-MA-Gespräch</t>
  </si>
  <si>
    <t>10-Botengänge</t>
  </si>
  <si>
    <t>11-Fortbildung</t>
  </si>
  <si>
    <t>01-Seminar (intern)</t>
  </si>
  <si>
    <t>02-Übungen</t>
  </si>
  <si>
    <t>03-Webinar</t>
  </si>
  <si>
    <t>04-Seminar (extern)</t>
  </si>
  <si>
    <t>06-DSAG Tagung</t>
  </si>
  <si>
    <t>07-UI5</t>
  </si>
  <si>
    <t>12-ohne produktive Aufgaben</t>
  </si>
  <si>
    <t>867-MEN2101-IAL-MFS-Schulung</t>
  </si>
  <si>
    <t>868-CAS2201-Beeline</t>
  </si>
  <si>
    <t>Prototyp S4 Segmentierung 2021/0193</t>
  </si>
  <si>
    <t>869-WSW2201-Fiori--/-S/4-Einführung-2022</t>
  </si>
  <si>
    <t>01-Abstimmung &amp; Administratives</t>
  </si>
  <si>
    <t>02-2S/4 Sandboxkonfiguration</t>
  </si>
  <si>
    <t>03-	Einrichtung Berechtigungskonzept</t>
  </si>
  <si>
    <t>04-Fachbereichsworkshops</t>
  </si>
  <si>
    <t>05-	Entwicklung PM-App inkl. Signaturkomponente</t>
  </si>
  <si>
    <t>06-	Entwicklerschulung</t>
  </si>
  <si>
    <t>07-Anwenderschulung</t>
  </si>
  <si>
    <t>870-BSS2201-Juwel</t>
  </si>
  <si>
    <t>01-Workshop EBE22-00804</t>
  </si>
  <si>
    <t>871-COV2201-Workshop-91619/0105/030</t>
  </si>
  <si>
    <t>03-Vorbereitung Begleitete Entwicklung</t>
  </si>
  <si>
    <t>04-Begleitete Enticklung</t>
  </si>
  <si>
    <t>872-FRA2201-SAP-CCO-Integration-FR</t>
  </si>
  <si>
    <t>ID</t>
  </si>
  <si>
    <t>parent_ID</t>
  </si>
  <si>
    <t>title</t>
  </si>
  <si>
    <t>hierarchyLevel</t>
  </si>
  <si>
    <t>tenant</t>
  </si>
  <si>
    <t>Anzahl Bindestriche</t>
  </si>
  <si>
    <t>Abschneiden ab</t>
  </si>
  <si>
    <t>Extrahierter Text</t>
  </si>
  <si>
    <t>d439e362-ecdf-4d78-8fed-86c7c639b131</t>
  </si>
  <si>
    <t>Zeilenbeschriftungen</t>
  </si>
  <si>
    <t>Gesamtergebnis</t>
  </si>
  <si>
    <t>Text als Schlüssel</t>
  </si>
  <si>
    <t>114702ed-eff9-136e-5521-36f86f3a8162</t>
  </si>
  <si>
    <t>7b2f7794-54de-efef-162a-aa18e42c553a</t>
  </si>
  <si>
    <t>eec79743-8ac9-6fad-e856-a15c8382c7a8</t>
  </si>
  <si>
    <t>87b9d84e-0a70-bb18-2458-f69bf1bf19d5</t>
  </si>
  <si>
    <t>554a6ea3-a664-d85a-d572-6ccdf14f1155</t>
  </si>
  <si>
    <t>c897d272-73af-9f20-352e-1a4d48d1796c</t>
  </si>
  <si>
    <t>15190b66-3fb2-1f71-cf9c-a30b25745ecd</t>
  </si>
  <si>
    <t>4acdea1a-f13f-793b-0c41-b07b10b370c0</t>
  </si>
  <si>
    <t>f9638722-907a-3f56-e711-68d39d495b22</t>
  </si>
  <si>
    <t>d4c808fe-f68f-fbd2-1331-5e9001e1e10d</t>
  </si>
  <si>
    <t>9a983572-887c-396f-706e-409a2a63f39f</t>
  </si>
  <si>
    <t>70fb7268-05dd-9087-00a7-dfd0bf1ecc9d</t>
  </si>
  <si>
    <t>4da7857f-be8b-f108-0fda-dc31406db1b2</t>
  </si>
  <si>
    <t>8be00eed-90de-1b95-7bc3-38d9582785fd</t>
  </si>
  <si>
    <t>ab929351-ead7-b01d-a026-1ca01e984ac2</t>
  </si>
  <si>
    <t>98764a86-4f19-69bb-71c3-f37c618529c1</t>
  </si>
  <si>
    <t>513016fb-a383-446e-04be-3b941776d6e1</t>
  </si>
  <si>
    <t>49d8dee8-f28d-3925-4071-fcb557ea23e4</t>
  </si>
  <si>
    <t>8a0752b5-ae56-3a44-6d23-0c6824075829</t>
  </si>
  <si>
    <t>9b441055-6c19-6d1c-bfc2-541ee82cd289</t>
  </si>
  <si>
    <t>d6272694-45f3-caf3-a7b6-5535c3f49f67</t>
  </si>
  <si>
    <t>e4a3e51c-685b-0073-efe5-3f27269d51f7</t>
  </si>
  <si>
    <t>ddd6f116-b315-50d5-6040-e1c83921f3a6</t>
  </si>
  <si>
    <t>1bcf04fb-dab8-0d66-d885-083943c0c9d3</t>
  </si>
  <si>
    <t>67da514d-7714-b730-095e-9bf732b14ef8</t>
  </si>
  <si>
    <t>a30a6731-afdc-d1c6-14eb-d16c3802a816</t>
  </si>
  <si>
    <t>d9980b9a-6ff4-d0a4-04c6-934bf9c9b7b1</t>
  </si>
  <si>
    <t>694ce4e3-98dd-fbfd-8f7b-c1af41fee155</t>
  </si>
  <si>
    <t>cc04fae1-e3bb-b971-2812-e4bfd1287852</t>
  </si>
  <si>
    <t>e605ef3f-a5ca-4375-b511-d1e69c61e4ec</t>
  </si>
  <si>
    <t>8f4084b5-58c0-4eae-5a29-fd6dcf43d74a</t>
  </si>
  <si>
    <t>15848022-f8fa-ab09-cc47-1f6877e9d9db</t>
  </si>
  <si>
    <t>bc9bbcb6-e083-3f23-9f88-0461bd84d48f</t>
  </si>
  <si>
    <t>71cea455-3450-e32b-9723-2186577299ed</t>
  </si>
  <si>
    <t>dbded900-5fad-bb9e-2849-716425ee569c</t>
  </si>
  <si>
    <t>fac81bf7-96e7-1be9-2198-3235a4296806</t>
  </si>
  <si>
    <t>18ed7c59-cb45-9c20-daca-80f3175a14eb</t>
  </si>
  <si>
    <t>f0ffa85c-744d-3605-dc5c-b39c80eaa745</t>
  </si>
  <si>
    <t>bf997836-0cd5-3ee1-cc16-714ff2d225c0</t>
  </si>
  <si>
    <t>c9772077-fe22-99d4-44b5-0a74d2dac2e8</t>
  </si>
  <si>
    <t>d2a92eb1-da4f-3397-a3f7-1dff8cac3928</t>
  </si>
  <si>
    <t>db2cc8f1-6c92-b34f-a041-820ace39c06e</t>
  </si>
  <si>
    <t>184c819e-e3f6-3144-112e-a48a5a510f33</t>
  </si>
  <si>
    <t>473f79b5-4949-9ea7-b778-2eb99a67577d</t>
  </si>
  <si>
    <t>4395be95-7bc6-b710-ed47-372ae6f4bdca</t>
  </si>
  <si>
    <t>a85200b5-e844-4b6f-3550-5a9502a6d54a</t>
  </si>
  <si>
    <t>f6fee4a2-46d6-f0de-c3ab-fb0059e290c7</t>
  </si>
  <si>
    <t>c0492e25-9dfc-50a3-3f90-cf6036c9fcca</t>
  </si>
  <si>
    <t>c41d968f-f03a-cef1-4672-85456318c5d9</t>
  </si>
  <si>
    <t>a9438c5a-6046-ab30-d5b2-92fa13ebc586</t>
  </si>
  <si>
    <t>ea4ea6bb-5259-0b8b-c8fa-c5de1ee2358c</t>
  </si>
  <si>
    <t>af7571e6-3716-9bc0-5d6c-e0a4f125bc9d</t>
  </si>
  <si>
    <t>69e8b0ae-27da-5876-f11d-8a7cd43ebbdc</t>
  </si>
  <si>
    <t>c9dda793-4ced-cfe9-a8de-fbc6fb899104</t>
  </si>
  <si>
    <t>9b12e9fd-2048-bb8c-90b1-dcf0e6ab2527</t>
  </si>
  <si>
    <t>20a327c9-c2cb-4630-10d6-59bb7da38e0a</t>
  </si>
  <si>
    <t>0ea9cba5-cd8c-7a8e-1cab-20cae8366d9f</t>
  </si>
  <si>
    <t>cd6cad2b-d58f-897b-731b-2cb7c19e0b04</t>
  </si>
  <si>
    <t>9b6c6a3b-5bab-e039-ae74-da9db5ccc35b</t>
  </si>
  <si>
    <t>fc5d521e-f5b6-0a15-8a56-560421df071a</t>
  </si>
  <si>
    <t>9cbd42b5-2a1b-ecac-355d-170eebcf1b98</t>
  </si>
  <si>
    <t>7581fe32-7aba-4987-5924-d470ce462b7a</t>
  </si>
  <si>
    <t>bb933766-f47f-a331-db72-d5831b4a94c1</t>
  </si>
  <si>
    <t>8c09f159-90ca-baed-e318-91d20810b8d3</t>
  </si>
  <si>
    <t>90627e63-0917-b240-185b-f5bf23f22601</t>
  </si>
  <si>
    <t>6e6dc2c0-17ec-07b2-ce95-cf53e3919cc8</t>
  </si>
  <si>
    <t>1f8accd9-7e84-28f7-b5ee-76aa6da948d8</t>
  </si>
  <si>
    <t>6fdcf4be-0b25-d78e-1d87-b33f413d50d7</t>
  </si>
  <si>
    <t>32f08172-06e1-d66e-1e6c-8021329f75e1</t>
  </si>
  <si>
    <t>e5785e23-33d4-7998-c2d0-8bb22af74c08</t>
  </si>
  <si>
    <t>ee6ca325-6f0d-3063-520c-582f3e9fc1fb</t>
  </si>
  <si>
    <t>4e6ab7cf-6409-d266-1b6e-579e2339e5dd</t>
  </si>
  <si>
    <t>01fdfa59-7029-998f-884e-e237d73ff92f</t>
  </si>
  <si>
    <t>a5d0c21f-0cf7-a706-d3e9-7b7ed27f8994</t>
  </si>
  <si>
    <t>7bb2b80c-47f9-e9df-3072-b90f71977213</t>
  </si>
  <si>
    <t>ac175c8d-8278-fc83-60d7-5b38b7982dcc</t>
  </si>
  <si>
    <t>b28a3e97-a3b0-26f6-b892-78074b43ea81</t>
  </si>
  <si>
    <t>70815086-7a10-641d-fb24-3c8f6cc516eb</t>
  </si>
  <si>
    <t>d3d05608-8858-3f49-3c55-7b7c2070497d</t>
  </si>
  <si>
    <t>459cc823-a4e7-6278-418f-733665521f83</t>
  </si>
  <si>
    <t>423da971-5777-f45f-a6f7-3b0880b9b5c1</t>
  </si>
  <si>
    <t>ddacf091-725d-e6c3-f191-3eebf0e54d7f</t>
  </si>
  <si>
    <t>e9199c24-e8fe-cc77-6d6d-4a880f4261ad</t>
  </si>
  <si>
    <t>ffcc7161-dd24-fadd-5c00-29bb8f32f93b</t>
  </si>
  <si>
    <t>090f5d93-a406-57bc-da24-c95a27c67a28</t>
  </si>
  <si>
    <t>b9f30016-f0c1-0759-0aa6-de76d877bf53</t>
  </si>
  <si>
    <t>65940728-ae34-6857-9136-899cca69b753</t>
  </si>
  <si>
    <t>d837cce3-a54b-5089-e0e7-7e1f5ca361e1</t>
  </si>
  <si>
    <t>2597cc18-0259-863f-13d0-554c133f5b12</t>
  </si>
  <si>
    <t>96c25afd-7759-a6bf-7201-62d4cc0955a4</t>
  </si>
  <si>
    <t>d2cb3818-dc03-e18c-63b5-62db790dd855</t>
  </si>
  <si>
    <t>9bd5aacb-a743-6382-cd62-1d2131ceb738</t>
  </si>
  <si>
    <t>55d0b198-b2f2-159c-d245-cc82197d3be6</t>
  </si>
  <si>
    <t>d692e050-5b1f-fcac-c938-826ff21c630d</t>
  </si>
  <si>
    <t>c2a0309d-4380-70b8-a3fc-b41526fbe27e</t>
  </si>
  <si>
    <t>e4f84e34-bfbc-2ef8-1488-35c64676f968</t>
  </si>
  <si>
    <t>9de96a5d-b399-842f-b7dd-594e55a61a62</t>
  </si>
  <si>
    <t>c201830b-255b-7c8e-e37c-2e2605c155c5</t>
  </si>
  <si>
    <t>bdff885e-d8bc-34b2-bb20-36e154bf4590</t>
  </si>
  <si>
    <t>ea6a5eb5-14ac-ad23-b97c-5e81a4455a3e</t>
  </si>
  <si>
    <t>379cea6e-3a52-889c-6df8-b4dcecc9b4e6</t>
  </si>
  <si>
    <t>b7f0f04b-eb09-4cd0-e3dd-1fe4985ca104</t>
  </si>
  <si>
    <t>399c7527-cd6c-5ff5-22c7-61c3720c634d</t>
  </si>
  <si>
    <t>3b550621-362e-773a-e148-28c87e61a77c</t>
  </si>
  <si>
    <t>9a5e7296-e4df-6e3b-9d9e-5e9e6914aa1e</t>
  </si>
  <si>
    <t>4cf7345e-073e-7032-2495-1b2fddd33815</t>
  </si>
  <si>
    <t>90a1ee77-ceb8-648a-a033-db3df2cda292</t>
  </si>
  <si>
    <t>c9f7c1d5-839d-1bc1-e6db-bf51cb365996</t>
  </si>
  <si>
    <t>71415a02-5d07-c49a-06d1-24d82f17bacd</t>
  </si>
  <si>
    <t>48e7b197-ea45-0b48-7759-e2722cb814ea</t>
  </si>
  <si>
    <t>8ffca530-0d13-bf67-6a4a-b26a027bb6ef</t>
  </si>
  <si>
    <t>f00ae1ef-b01f-e611-4d76-9f492d437122</t>
  </si>
  <si>
    <t>802b9eb1-e455-f36c-58ea-11f37db11d52</t>
  </si>
  <si>
    <t>8e1d1d03-98ec-404f-6b21-2460a6a63975</t>
  </si>
  <si>
    <t>d1d9609f-be97-5ad3-93e8-6e9d40933aa6</t>
  </si>
  <si>
    <t>20835eb3-688d-820f-18f7-e0085b7325ea</t>
  </si>
  <si>
    <t>4d80122f-2846-9d03-b610-0568c56cb81e</t>
  </si>
  <si>
    <t>70ceb8f4-a630-0796-6ba3-aca4fd81a93f</t>
  </si>
  <si>
    <t>75dcadea-6be1-e293-6afd-e56b7027ebb3</t>
  </si>
  <si>
    <t>bf8b696e-f938-6477-b154-68a85c788609</t>
  </si>
  <si>
    <t>6b7f5dee-33fc-c038-8f64-ed0f89a76858</t>
  </si>
  <si>
    <t>567ae37b-1eea-a0c5-d570-6e32964e1bd6</t>
  </si>
  <si>
    <t>a92ffc2b-ef07-fc58-6692-d2f5a71713ba</t>
  </si>
  <si>
    <t>9f6410de-9984-983e-848d-391fd23425f3</t>
  </si>
  <si>
    <t>5e537658-d607-e14a-e38f-31cd2081806e</t>
  </si>
  <si>
    <t>9970ae16-41ba-1b3d-648d-57131b09d466</t>
  </si>
  <si>
    <t>a8f08de2-6f74-d092-ca22-f3fbbb02a4dd</t>
  </si>
  <si>
    <t>f33d1253-3cbc-4bc9-8048-46801b712703</t>
  </si>
  <si>
    <t>f8113494-8817-7590-5084-7e68082c7f3f</t>
  </si>
  <si>
    <t>37677e8d-6f8e-a025-97e5-057676bfede2</t>
  </si>
  <si>
    <t>f0202c71-bec6-ad11-20b7-3e18081bd932</t>
  </si>
  <si>
    <t>12782517-ed84-7853-0fc4-aec8509e6418</t>
  </si>
  <si>
    <t>17ff390e-be36-5444-15f4-9cc3d76026dc</t>
  </si>
  <si>
    <t>7f8db8d6-6bf8-feaa-9ef2-92700c6b48b3</t>
  </si>
  <si>
    <t>f77d5fbf-fe4d-7b86-28d8-d98a36985577</t>
  </si>
  <si>
    <t>cffe36a6-6174-6ed8-7b68-20a5c81ecae9</t>
  </si>
  <si>
    <t>b88e5568-f43e-8e47-8fdb-5103c2188d66</t>
  </si>
  <si>
    <t>70edf7f4-05c0-f047-148b-f7106323b5ca</t>
  </si>
  <si>
    <t>d678e18d-df25-8ff3-711c-9cca8d5c75b3</t>
  </si>
  <si>
    <t>0f2f55b1-79ab-818b-472a-022b71875d07</t>
  </si>
  <si>
    <t>97007a76-3957-4d47-27ca-5a54e0fc6d6f</t>
  </si>
  <si>
    <t>d677bf60-da63-7370-3dbb-52a9c90e5191</t>
  </si>
  <si>
    <t>c55c1545-c783-6da1-0cb8-648978096f45</t>
  </si>
  <si>
    <t>00fdeb62-d75b-2bed-2d67-945632b0983f</t>
  </si>
  <si>
    <t>a0e0e8f3-1cc3-8f3a-85e8-67512e657b8e</t>
  </si>
  <si>
    <t>cf6c075a-9ed9-0c4f-5019-04f43ee58f88</t>
  </si>
  <si>
    <t>a2a72fca-a06e-6894-63b4-f1109f77d78c</t>
  </si>
  <si>
    <t>16029341-ec76-2633-7528-2dc50f64fe2b</t>
  </si>
  <si>
    <t>c12d3845-137c-bdd5-b43a-36a1ec0976b2</t>
  </si>
  <si>
    <t>afb47c9c-adf1-4a2e-31ec-41993ed7def9</t>
  </si>
  <si>
    <t>31af244c-8bf6-b69c-ed80-f3a745a337e0</t>
  </si>
  <si>
    <t>e512d3f4-2b4a-0b5b-6d69-c8c50e580011</t>
  </si>
  <si>
    <t>23884ced-e298-6d25-eeef-3ef0d8cb8751</t>
  </si>
  <si>
    <t>72b4e44f-0854-8272-87c6-f7e08fe152ab</t>
  </si>
  <si>
    <t>6d7415c9-0fe3-f1de-da46-c92eecd0e91b</t>
  </si>
  <si>
    <t>1eb71a42-606a-4a83-97c7-33b01cd27d47</t>
  </si>
  <si>
    <t>d51387bb-3179-3951-0a03-c3f69dc4df72</t>
  </si>
  <si>
    <t>8ae3f713-b0e5-62f7-fd6a-8fc9d4398f2d</t>
  </si>
  <si>
    <t>80ef32eb-a666-d20c-a387-139147837098</t>
  </si>
  <si>
    <t>26750e7a-d8fe-ca14-e8bc-fc94f69fe21b</t>
  </si>
  <si>
    <t>abab9064-25b7-363a-f7b4-20bc50db5811</t>
  </si>
  <si>
    <t>21d6d657-4a56-7484-3041-b6fc17ba0b5c</t>
  </si>
  <si>
    <t>a1cb5168-2b0e-9745-5ade-448e6680078b</t>
  </si>
  <si>
    <t>8373c817-da38-7c32-35b2-d46b6ae8f75a</t>
  </si>
  <si>
    <t>a6acc5d3-21c1-dd6c-e366-cf1170866342</t>
  </si>
  <si>
    <t>da263fd9-fcf8-27c5-9c84-5fa02f77b4f6</t>
  </si>
  <si>
    <t>93445ab5-2d64-dc52-899a-c50f6506ca05</t>
  </si>
  <si>
    <t>f30103fe-b47c-a894-c454-ebbcab5e427c</t>
  </si>
  <si>
    <t>41d314a5-6b30-d78d-e79d-d3106dee70e5</t>
  </si>
  <si>
    <t>35377f80-0cff-fe8b-a0e4-ae068b1d9da0</t>
  </si>
  <si>
    <t>b0139a9b-6198-d656-3bf4-df11e782c192</t>
  </si>
  <si>
    <t>604380b9-4f1f-30a3-445e-312da3b6d595</t>
  </si>
  <si>
    <t>1d0f2d7d-bec5-b5e3-259f-cdd126dfc714</t>
  </si>
  <si>
    <t>40284677-a0fe-4390-6aea-fdd8e4174c73</t>
  </si>
  <si>
    <t>b9a8e12a-4fb4-250f-cb55-9a4fffa69e77</t>
  </si>
  <si>
    <t>a2ec7519-dfd2-b25e-0002-29170efe3ad9</t>
  </si>
  <si>
    <t>b1e22535-7a8d-4562-2424-f722df577e7e</t>
  </si>
  <si>
    <t>881c7f38-ca18-e764-d4cb-05a65e291271</t>
  </si>
  <si>
    <t>30627998-7686-2765-d002-67398271ce7f</t>
  </si>
  <si>
    <t>7d2ace88-70d5-85ec-8757-0993ec9663c5</t>
  </si>
  <si>
    <t>556acb34-f6bd-5285-506a-297a4364e4f1</t>
  </si>
  <si>
    <t>11d71990-a613-13ed-8b6a-6bfeeafcbe49</t>
  </si>
  <si>
    <t>10cdcc68-8141-6db2-530f-b248f2064966</t>
  </si>
  <si>
    <t>f7c60978-d270-27a5-cfa7-faddcfc2c470</t>
  </si>
  <si>
    <t>41681a06-8953-3311-e8f9-ef326d3c6ce3</t>
  </si>
  <si>
    <t>d1f8d38a-09fe-70a3-2e46-0c2543b6a383</t>
  </si>
  <si>
    <t>149952ea-b6fb-246b-2e4c-ebf18ddd48a6</t>
  </si>
  <si>
    <t>c9f28d0c-f968-01c6-e246-0b31e72a4908</t>
  </si>
  <si>
    <t>e8c36739-3319-c966-1246-dba99265ca3c</t>
  </si>
  <si>
    <t>b54dff12-ac17-1d6c-d8d5-8218154bbc6c</t>
  </si>
  <si>
    <t>d1c1b594-92b7-953a-e627-819975c2eee6</t>
  </si>
  <si>
    <t>36285798-e14f-3590-6de0-2b40846ef343</t>
  </si>
  <si>
    <t>5f6e6c46-6efc-4120-8ff0-716e25c8edae</t>
  </si>
  <si>
    <t>89972729-6a34-c72d-a46d-f10bb58df712</t>
  </si>
  <si>
    <t>e0c698f5-4a7b-2391-fc08-54a69008c40c</t>
  </si>
  <si>
    <t>b533c1b7-f038-8a5c-0a2f-ba5e90b2cee0</t>
  </si>
  <si>
    <t>3da28420-a6c8-a4aa-e7d1-cc2bbd5b323a</t>
  </si>
  <si>
    <t>d8d6f737-274f-220a-4542-e05ca7eeafc7</t>
  </si>
  <si>
    <t>3c22fa49-b444-6535-382c-1d6a19f70f72</t>
  </si>
  <si>
    <t>1b63dc72-0bed-5aa5-d76b-5914febb4320</t>
  </si>
  <si>
    <t>7bb5358d-5778-ff58-b6d4-e1a819d5d853</t>
  </si>
  <si>
    <t>2c0834e8-3f00-1510-5cf8-2ef236169009</t>
  </si>
  <si>
    <t>867b843c-14c0-ef4c-4fbb-1969eb84b054</t>
  </si>
  <si>
    <t>9ecd2670-feb5-febd-9e75-7c25a00d355f</t>
  </si>
  <si>
    <t>43b421be-c3e0-651b-dde2-6f84cf05a4b0</t>
  </si>
  <si>
    <t>5203d60d-18f8-8d61-0fb1-bc860e4f2d0f</t>
  </si>
  <si>
    <t>7f30ca59-4411-8a92-ce52-439bcc384180</t>
  </si>
  <si>
    <t>f1508df3-cdba-d6dd-8295-58be33c1b615</t>
  </si>
  <si>
    <t>6c89d559-ccfb-4ce8-c9d2-1b95848e3f86</t>
  </si>
  <si>
    <t>c7c82fd8-73da-9f74-9efb-a3e4cda8e1fe</t>
  </si>
  <si>
    <t>ac22cef6-58a7-c3bd-e21e-bbdd4f365d84</t>
  </si>
  <si>
    <t>338cb874-74cb-d007-5d49-6a2733b65fd9</t>
  </si>
  <si>
    <t>1580db30-59ba-598c-466a-9c17b6221a40</t>
  </si>
  <si>
    <t>3c77bc00-b015-c149-b839-13c2624b3779</t>
  </si>
  <si>
    <t>92d6d17a-7133-080f-4075-57a30835dc55</t>
  </si>
  <si>
    <t>2fcfd379-786c-57b0-2eb8-b52bfbd5205f</t>
  </si>
  <si>
    <t>f36a8d9b-0088-d8c6-472c-02eb2497dd7e</t>
  </si>
  <si>
    <t>d1585c45-f598-588b-71a8-99917a39571d</t>
  </si>
  <si>
    <t>5d953c2e-a307-cba1-2ace-1cd23c452386</t>
  </si>
  <si>
    <t>bfb3f51b-ce6b-3ad8-b72c-1bf2fbf48754</t>
  </si>
  <si>
    <t>24040330-f4be-5b9d-4a6d-47b8484d6de1</t>
  </si>
  <si>
    <t>beec10b7-c93f-a768-ff9e-726e94cced8e</t>
  </si>
  <si>
    <t>9ab5b4f0-758c-b0c1-eebc-97f59686a51e</t>
  </si>
  <si>
    <t>b7200f08-a19c-9290-0bf1-8fd44ff944a2</t>
  </si>
  <si>
    <t>747caccc-bc88-ca89-9d60-322e4f1e4ee5</t>
  </si>
  <si>
    <t>6f2b7658-346f-579b-60ae-791e75b8516b</t>
  </si>
  <si>
    <t>1aa4c2e5-cc87-ffac-c90d-71f806d3501b</t>
  </si>
  <si>
    <t>753270c1-984c-aa6a-16ff-b453e596c390</t>
  </si>
  <si>
    <t>e907ad2d-7b98-7898-5e34-99ce82e91f46</t>
  </si>
  <si>
    <t>adc8632b-74a7-1ef1-2aec-3cf8fe6fef62</t>
  </si>
  <si>
    <t>7bb28698-40ac-149c-8b57-a65ff6186381</t>
  </si>
  <si>
    <t>25ed3ebf-5e6d-20f5-b1ef-a3b02148f9d3</t>
  </si>
  <si>
    <t>d83be757-9b30-84f8-3a3d-21e89c67e6a7</t>
  </si>
  <si>
    <t>9cbacb67-aa20-5955-d00e-65b1f511de30</t>
  </si>
  <si>
    <t>f1d6a57f-b0b7-664b-e122-a76cd257df61</t>
  </si>
  <si>
    <t>59b3378d-f850-1416-5f0e-2082dd940f2f</t>
  </si>
  <si>
    <t>522940c3-b606-2319-2e08-ca36231def21</t>
  </si>
  <si>
    <t>9283ad7b-503b-2fc5-08cf-77e566d65ef1</t>
  </si>
  <si>
    <t>f74e34b0-a453-5287-c358-443299489786</t>
  </si>
  <si>
    <t>0500ad7e-d5b3-1ebe-aa69-93ba663d46e7</t>
  </si>
  <si>
    <t>77db3ab1-9bfa-a57f-3aee-68f6adb92604</t>
  </si>
  <si>
    <t>0e9617f4-41eb-35e5-0971-4443898bbe8b</t>
  </si>
  <si>
    <t>acaf956e-4324-52dd-0dd2-b27e02786cf1</t>
  </si>
  <si>
    <t>beb2bfc0-8e2c-41d8-6f66-1e46fb956454</t>
  </si>
  <si>
    <t>10f143b2-04a0-23fc-24ff-df074196c38d</t>
  </si>
  <si>
    <t>8d113f87-a89c-d09a-a85b-041ba97a727b</t>
  </si>
  <si>
    <t>3c7ef8eb-4f13-dfb2-95d4-a61f6371090e</t>
  </si>
  <si>
    <t>7584a248-9ee1-fc49-795c-8646ee1c1da4</t>
  </si>
  <si>
    <t>3bf9cfff-adc5-7bc7-e33c-5f535cb874ea</t>
  </si>
  <si>
    <t>5c404c1c-4119-098b-b08e-b87b9689497a</t>
  </si>
  <si>
    <t>96f767b7-7082-27d2-b4d5-ef4b505c2d38</t>
  </si>
  <si>
    <t>4171ccf3-1bd0-9f22-e851-bce73ed77bce</t>
  </si>
  <si>
    <t>dc24baf7-77b1-2010-a0bd-cd0dd0c6f59e</t>
  </si>
  <si>
    <t>c8da2bae-aa82-867b-cbe6-854dd068ff46</t>
  </si>
  <si>
    <t>250a05e3-e7aa-c811-5937-56be98952478</t>
  </si>
  <si>
    <t>92c4c87c-3d13-56ee-c466-6d4623a54f49</t>
  </si>
  <si>
    <t>ebd03a65-8591-c272-eac5-6c7dad5eaee3</t>
  </si>
  <si>
    <t>088bd81c-637a-728a-375c-f5dd842367e5</t>
  </si>
  <si>
    <t>cb90f062-5def-3985-8b58-de67817e6ac5</t>
  </si>
  <si>
    <t>2116b155-d705-7e20-8c28-d7bbc352d856</t>
  </si>
  <si>
    <t>e3998a9e-fd74-5a62-ff8e-be1851e97a24</t>
  </si>
  <si>
    <t>b11c3164-2398-1ef4-1db5-9548a6da2e3f</t>
  </si>
  <si>
    <t>5a7085fb-287c-79c4-446e-596f134ab1b1</t>
  </si>
  <si>
    <t>755acb88-521b-f214-bc0a-73d7fe24eaf9</t>
  </si>
  <si>
    <t>1e8a7799-7076-a697-72f5-73c8e9211357</t>
  </si>
  <si>
    <t>63cd2458-7d57-19e6-b2e7-c9afdd4a4de5</t>
  </si>
  <si>
    <t>b0824414-3ddb-b3b8-3a40-8ef36bd878b5</t>
  </si>
  <si>
    <t>6b13a177-5d54-7c07-5a97-f708c4cfd281</t>
  </si>
  <si>
    <t>6854ef94-56e7-83f3-bd08-e89d59176d2a</t>
  </si>
  <si>
    <t>0484deac-8689-1129-fdf3-90b5764d2012</t>
  </si>
  <si>
    <t>1e414718-6884-d4d7-8ec5-4af6d2abfa96</t>
  </si>
  <si>
    <t>44a8d4a1-718d-efd1-24df-417901a45e41</t>
  </si>
  <si>
    <t>bdfd5d04-b68e-90db-6690-44f1192d3836</t>
  </si>
  <si>
    <t>3a4ee7d1-46cd-5c5b-0bb3-c8664d2378b5</t>
  </si>
  <si>
    <t>c253f980-f35e-fb93-c59b-911168c08fbb</t>
  </si>
  <si>
    <t>512bb38b-0e92-6a88-6ca5-d6b29a85ca5d</t>
  </si>
  <si>
    <t>a897bbca-1a30-8a11-dcf9-4d46e1d878f4</t>
  </si>
  <si>
    <t>a6c636eb-c937-0c6b-3a08-702dbc436c7a</t>
  </si>
  <si>
    <t>e0d1e8ae-a730-26e7-778f-cc147b6a1526</t>
  </si>
  <si>
    <t>a81c2d99-fb9d-f1c2-224f-31e2e6d0b817</t>
  </si>
  <si>
    <t>7467422b-472c-a8d9-9272-75e36258e800</t>
  </si>
  <si>
    <t>48847be7-48ff-6b83-ec45-eab74e914a88</t>
  </si>
  <si>
    <t>7050dc8c-412e-95ed-eb33-301ec3aa71b4</t>
  </si>
  <si>
    <t>99aa4b10-9dc9-8ae4-4ceb-6dbbc62eef60</t>
  </si>
  <si>
    <t>eae6dee2-0a2f-94d9-d783-f1a1cb6a6122</t>
  </si>
  <si>
    <t>25928a39-9746-3a1e-ca09-f849dddaae5f</t>
  </si>
  <si>
    <t>f07f6995-f343-340a-88d1-d90292d93f16</t>
  </si>
  <si>
    <t>0fa1a3dd-6be2-0738-8c61-bfbb3d0397c5</t>
  </si>
  <si>
    <t>c603f9e5-79ce-462f-964c-e1dbc17b9724</t>
  </si>
  <si>
    <t>82e0749c-eadf-e63b-3a91-72cd1b248b66</t>
  </si>
  <si>
    <t>7d9e6bd1-55fb-f75c-0f30-5aef45a18474</t>
  </si>
  <si>
    <t>99e6f03d-fd3b-5201-520b-4be342eb3d3d</t>
  </si>
  <si>
    <t>9aeb83ef-6c97-eba3-58d0-6125f3b76406</t>
  </si>
  <si>
    <t>fc305230-857f-d58c-a349-61e260c80fe0</t>
  </si>
  <si>
    <t>5210c3d0-abf4-f55e-be42-ecdcf9d98f2f</t>
  </si>
  <si>
    <t>8c8f1f6f-251f-6f33-c06c-863959ff4cd1</t>
  </si>
  <si>
    <t>8aec239b-3da4-024b-fc43-0b2af31779cc</t>
  </si>
  <si>
    <t>4214a096-25c7-7531-82e6-3c0edad256d3</t>
  </si>
  <si>
    <t>8f9a89fd-e3d2-c6da-051f-4ff65eea3550</t>
  </si>
  <si>
    <t>6906a399-ef5d-a73b-7375-193b338c5446</t>
  </si>
  <si>
    <t>af27c87a-3ccd-229a-a716-cef71a6fd3bf</t>
  </si>
  <si>
    <t>c3aefeb2-5fca-f96f-3c17-1fcda8bc5f4c</t>
  </si>
  <si>
    <t>f0b1b255-cccf-4c7c-3cbe-dc0269c078ed</t>
  </si>
  <si>
    <t>83f8256d-1799-0e0a-e1b3-07569dd4a29b</t>
  </si>
  <si>
    <t>b6adff3b-39fb-537a-51c2-d81eac401fac</t>
  </si>
  <si>
    <t>96b0fec2-b7a0-d979-8af0-3a990fe5463d</t>
  </si>
  <si>
    <t>e904a2ca-fb2f-5ac2-fe8f-8b119feaea83</t>
  </si>
  <si>
    <t>fec7b8fa-b7b5-fbd5-8979-a4604d250de3</t>
  </si>
  <si>
    <t>a7675136-4446-8c92-2c52-42552e55a53a</t>
  </si>
  <si>
    <t>616c6fdb-8c5b-2999-318d-dcc892e9f389</t>
  </si>
  <si>
    <t>a05804b6-b334-1a49-4643-9ac03930eb42</t>
  </si>
  <si>
    <t>ac2dae8a-aab3-ae5d-8e6c-26581a3807c1</t>
  </si>
  <si>
    <t>9142eb34-0cc6-0aee-0be6-773b50aa643b</t>
  </si>
  <si>
    <t>751bbf75-0d4c-0d00-80bd-f86bfac843c6</t>
  </si>
  <si>
    <t>2be5d662-47d1-4ee8-267a-bf4327309f84</t>
  </si>
  <si>
    <t>006dab65-b82c-8959-bd3d-cfd14b882a4f</t>
  </si>
  <si>
    <t>f45b7d7f-dc92-dd2b-83ed-b7bab7e1f7f5</t>
  </si>
  <si>
    <t>c26f0eda-4770-9457-a60b-0c7e327b8e88</t>
  </si>
  <si>
    <t>6c7b4a0a-c976-9c2e-216b-4936b9f2309f</t>
  </si>
  <si>
    <t>bf9732fa-c092-8c00-d03e-e428fcdb9d33</t>
  </si>
  <si>
    <t>30a646dc-a081-98d3-36e8-0a703a2a6145</t>
  </si>
  <si>
    <t>63282271-f009-060c-ed97-4ee48dbf48a3</t>
  </si>
  <si>
    <t>f510123d-c10f-856e-725e-c64000641ec8</t>
  </si>
  <si>
    <t>6a9c436d-ecc8-4203-ed35-07bf93af14a9</t>
  </si>
  <si>
    <t>1a0cb180-f639-51dc-3648-a0cafe47bc5a</t>
  </si>
  <si>
    <t>c2cb64d1-5e7c-22db-0e46-9c648999b948</t>
  </si>
  <si>
    <t>84acb18b-569c-e7fa-c5ed-8652c4811440</t>
  </si>
  <si>
    <t>7a2d5c4c-23eb-9b15-8419-a21c3aefd5c5</t>
  </si>
  <si>
    <t>3b96ef40-b4e9-d04f-93e6-386cdd866a16</t>
  </si>
  <si>
    <t>32ed093a-d591-4b7f-f416-888e6d1ddc78</t>
  </si>
  <si>
    <t>407ee1eb-fd05-e88d-fe4f-4e5a6b22ac8c</t>
  </si>
  <si>
    <t>e9836a95-06ae-7c9f-b29b-b2986265f1ba</t>
  </si>
  <si>
    <t>4f5d35b0-5751-8fff-c450-bcb585464331</t>
  </si>
  <si>
    <t>557547dd-af71-5984-3e8c-fd299ef5e282</t>
  </si>
  <si>
    <t>867506ef-5bfd-e08e-064f-a5e410bfcc9a</t>
  </si>
  <si>
    <t>3d3d2340-8743-7f8c-61bf-421b48492914</t>
  </si>
  <si>
    <t>046be9ff-84ab-fdd0-5e31-730e868be206</t>
  </si>
  <si>
    <t>0cb07aa7-ff23-e75c-432a-3d5f91d40ae6</t>
  </si>
  <si>
    <t>6f5d1662-39ae-3fed-1ce6-4199cf1541a0</t>
  </si>
  <si>
    <t>632517e2-9c14-c6ea-9188-f323dc9a7158</t>
  </si>
  <si>
    <t>4901e3c4-9f79-a40e-b050-200b15d3069d</t>
  </si>
  <si>
    <t>6cf712ef-1174-b253-1ef5-4364eea669ae</t>
  </si>
  <si>
    <t>c2073bbb-fe15-67b4-2093-6010570b053b</t>
  </si>
  <si>
    <t>403bd0fe-70f1-169c-c520-c0cf919d82c9</t>
  </si>
  <si>
    <t>a3d7b665-42d5-304d-4af2-68b45998611a</t>
  </si>
  <si>
    <t>6b085315-1c0b-c016-8ba2-e743ff10fdb5</t>
  </si>
  <si>
    <t>f43b9b0a-5ada-84a4-143e-6e6c8c099b78</t>
  </si>
  <si>
    <t>f71ca78a-6296-0d01-2925-a3d6d0b5a82a</t>
  </si>
  <si>
    <t>9062656c-d478-c3f4-f779-f4e0d3464314</t>
  </si>
  <si>
    <t>00f82c24-5738-80f3-fa12-a234f6030dd1</t>
  </si>
  <si>
    <t>2fcba340-3de4-473d-a7d3-004a82ddbb59</t>
  </si>
  <si>
    <t>d3f52e36-c2cf-c842-b2de-75b638ce8ed0</t>
  </si>
  <si>
    <t>55524ed8-7680-d8e3-ceb3-6d0e8354baf7</t>
  </si>
  <si>
    <t>206c7421-e8bb-6e30-61f6-2ed1ba866531</t>
  </si>
  <si>
    <t>ecb918f4-ccc6-6fe9-eaa2-d64146299af8</t>
  </si>
  <si>
    <t>f3ddd0fb-b176-e57d-81b4-b7aaa95fd94c</t>
  </si>
  <si>
    <t>051f0b89-b008-f4d4-2fac-b7bb574d747b</t>
  </si>
  <si>
    <t>16d267b9-4923-f9b8-2d7d-84c64d976deb</t>
  </si>
  <si>
    <t>1a5ae312-c2d5-aee2-6cc8-f4e798c1b0d6</t>
  </si>
  <si>
    <t>0739d6da-4d39-a6ee-4bf4-521667e60127</t>
  </si>
  <si>
    <t>0f14d88e-3868-9f44-31bc-c3e28d1b2a2f</t>
  </si>
  <si>
    <t>639b5059-52ac-957f-2266-7ecab9217cc4</t>
  </si>
  <si>
    <t>4a1558bb-6fd8-ef79-b24a-192a17ed414c</t>
  </si>
  <si>
    <t>2a65df9a-5185-4f9e-6763-02860b693fb0</t>
  </si>
  <si>
    <t>8c29a9f1-384d-b9fa-9e7b-c81e3c05fc2d</t>
  </si>
  <si>
    <t>f7de563c-7353-0a53-8b3a-6e97321c9158</t>
  </si>
  <si>
    <t>d56e19ea-c6da-246c-a39d-b50fe748951f</t>
  </si>
  <si>
    <t>9319b5b5-31b3-a2db-0dba-8c55d5fa85e5</t>
  </si>
  <si>
    <t>74cb2fda-5736-5f0a-e4aa-a1ebee63d25d</t>
  </si>
  <si>
    <t>570b89ff-b642-f2cf-59b1-9a137472560b</t>
  </si>
  <si>
    <t>e8fd9606-4854-8444-75db-a6f4dc8d4a47</t>
  </si>
  <si>
    <t>fef16ac3-e73d-db6c-1fda-2c0f64999480</t>
  </si>
  <si>
    <t>129b27ab-3132-22fa-582b-9a5075b3fb37</t>
  </si>
  <si>
    <t>be52e8ff-90d5-3999-e6a0-0d44d9efcd8a</t>
  </si>
  <si>
    <t>564534b7-82b7-33bf-9a28-07ddeaef4d48</t>
  </si>
  <si>
    <t>286a21b4-181b-911e-4203-4c32ea584ad6</t>
  </si>
  <si>
    <t>b34f133e-c559-b0cf-12ae-92ff812962d2</t>
  </si>
  <si>
    <t>e1c5f6f3-ed89-a75a-8be9-856cc1cbdc97</t>
  </si>
  <si>
    <t>4db3200e-40c0-68ae-a515-2a7e416d841b</t>
  </si>
  <si>
    <t>312d6ef8-7ce6-3023-3e62-85ca0462b7c8</t>
  </si>
  <si>
    <t>244ca478-538a-1b17-770e-b50f4dcf26d9</t>
  </si>
  <si>
    <t>7e9db03e-bae4-8730-f736-3481e99b87b7</t>
  </si>
  <si>
    <t>2c9b2dca-73d5-ba62-1124-4ce2e4714692</t>
  </si>
  <si>
    <t>f4c7ff90-548b-d8f7-8271-f13489e1970d</t>
  </si>
  <si>
    <t>8055683c-73b3-8cf3-1c97-d15a978d736b</t>
  </si>
  <si>
    <t>b27cfa12-d3c0-9a37-8f67-66ab6480bb2e</t>
  </si>
  <si>
    <t>5e3a33da-d894-02cf-ab7b-ee9727f7ac3c</t>
  </si>
  <si>
    <t>49ee743f-e4a2-b070-fe2b-c262245a26e8</t>
  </si>
  <si>
    <t>f4c26256-bace-a1af-a525-4db0ad1f7378</t>
  </si>
  <si>
    <t>66d127ba-7338-322c-fca7-7d5aaae367d5</t>
  </si>
  <si>
    <t>c6487de3-aaad-8bc6-b916-44c7c9244fd8</t>
  </si>
  <si>
    <t>81af2197-bc23-feff-2bff-5a3a068d2e21</t>
  </si>
  <si>
    <t>e6d72f09-f782-91b0-32b1-069d5fca0953</t>
  </si>
  <si>
    <t>7b4c3d81-6e95-a9c6-0a36-1e5b21b4cae7</t>
  </si>
  <si>
    <t>927ee3ec-19b0-4966-5390-7c080c3df6c2</t>
  </si>
  <si>
    <t>1b95b3d7-9222-a874-b753-5fd99a770387</t>
  </si>
  <si>
    <t>ff0a238f-1156-527d-b053-2a51b12a80a2</t>
  </si>
  <si>
    <t>b98ee0dc-2131-8c25-bec6-f446ab019337</t>
  </si>
  <si>
    <t>e41d3d38-8db4-f433-dc18-b28e5dd40a89</t>
  </si>
  <si>
    <t>43ed79b9-4d1c-7e0c-1f1e-bd40311c7a54</t>
  </si>
  <si>
    <t>bf428523-1929-415a-bfa1-efbb650c4846</t>
  </si>
  <si>
    <t>dc75e24f-82ba-2b2f-75b2-e54bf60316f8</t>
  </si>
  <si>
    <t>cca93793-f709-0c08-40ed-822ae66c3823</t>
  </si>
  <si>
    <t>b612b77d-6a8a-b321-299a-c9dffdeeab5d</t>
  </si>
  <si>
    <t>6cc689b5-c764-4914-74e9-3189b1fd566b</t>
  </si>
  <si>
    <t>4f1c189e-6078-15c1-3762-343cd43146b7</t>
  </si>
  <si>
    <t>f72b4c98-3300-01d9-542f-55669aa20c14</t>
  </si>
  <si>
    <t>fd60c6fb-51ed-3545-6378-49923ddaf827</t>
  </si>
  <si>
    <t>ebbee1fc-2f56-7681-9704-6898b677e777</t>
  </si>
  <si>
    <t>ae7c03ed-4213-c3c8-1a87-00160e0b3df3</t>
  </si>
  <si>
    <t>5f107a1f-cfbc-4b71-7c27-80e1b62a6cc0</t>
  </si>
  <si>
    <t>fdde5b1f-7574-b714-6ef4-bed4380c58b9</t>
  </si>
  <si>
    <t>a8362b5a-7fec-7877-a8dd-b808805f091f</t>
  </si>
  <si>
    <t>392d2255-9f7d-e1d4-78d4-d4880b3e977b</t>
  </si>
  <si>
    <t>8c3d59b4-96c8-fe0a-ecad-d73362bcad0f</t>
  </si>
  <si>
    <t>896ac04f-0e37-2438-b6af-3f40ab2b0306</t>
  </si>
  <si>
    <t>907d73ef-c6d7-033f-bd68-891421797eef</t>
  </si>
  <si>
    <t>6c5fcaf6-7904-c0d4-fd2d-4523ece2d7f6</t>
  </si>
  <si>
    <t>0822d329-89d4-f35c-7d3e-47f01dd994ad</t>
  </si>
  <si>
    <t>231c62f3-c099-1189-49a7-6fa8e2fa986e</t>
  </si>
  <si>
    <t>19fde4be-38e5-d782-c31d-7cd434a566d1</t>
  </si>
  <si>
    <t>f20a71dd-ccea-2a55-6589-2a78788ee9d2</t>
  </si>
  <si>
    <t>4c52a55b-261c-6a49-dfd7-732fd3fe5278</t>
  </si>
  <si>
    <t>72c78395-fdaf-0210-8091-eca5be73509e</t>
  </si>
  <si>
    <t>05c1f568-7d9f-6fff-f826-0830ee7d47ac</t>
  </si>
  <si>
    <t>18058a94-fba2-fd7c-4b61-18e9cc6d23c1</t>
  </si>
  <si>
    <t>8ad8f8a8-d8a0-5b0d-223f-330d776597a9</t>
  </si>
  <si>
    <t>0374f8c7-b548-252b-6f17-9c922edc3fe0</t>
  </si>
  <si>
    <t>a1b23ef3-efbe-aa13-2719-7aa335dd7e12</t>
  </si>
  <si>
    <t>33d5de6e-0952-531c-aee5-6fe0a2ea2924</t>
  </si>
  <si>
    <t>08e2a46a-8b1d-75a8-e955-3357fc1fbbf7</t>
  </si>
  <si>
    <t>e7fd2246-8810-e12b-5f8a-3a43e483312f</t>
  </si>
  <si>
    <t>ef2eac88-dd9a-2181-8dbe-12d05870c346</t>
  </si>
  <si>
    <t>af6753b1-e43e-9c9a-eeb6-7f2cc23bff49</t>
  </si>
  <si>
    <t>d69804be-74a0-228f-6847-049da8aab51f</t>
  </si>
  <si>
    <t>7bf2822d-24f7-c48f-a4c1-b022ccafb1c2</t>
  </si>
  <si>
    <t>1c7c8e7f-cbee-7e4d-b935-e6381105848c</t>
  </si>
  <si>
    <t>b1161fee-5595-3876-a166-3f46bed1984f</t>
  </si>
  <si>
    <t>48ecbb40-96c2-57f6-c177-f19de7d93cda</t>
  </si>
  <si>
    <t>0b1492dd-c63c-7ed1-4432-8135de00567f</t>
  </si>
  <si>
    <t>98dd460b-27f9-0aee-92dd-c748ba4b117b</t>
  </si>
  <si>
    <t>a7c7943f-0de0-e349-9749-1929dad7460f</t>
  </si>
  <si>
    <t>6650f156-344a-8510-eb42-a74676e664e8</t>
  </si>
  <si>
    <t>257a9603-def4-a619-b507-cc042eb39eb9</t>
  </si>
  <si>
    <t>93d5a8bc-6fee-f6ec-cfce-44f99d47c791</t>
  </si>
  <si>
    <t>b775c48c-6ba9-2645-18e3-a2eeaffa6b47</t>
  </si>
  <si>
    <t>b1b0f53d-caaa-86c6-caad-01d84104561c</t>
  </si>
  <si>
    <t>5c61699f-e9eb-5c42-720d-ecdc9d4c5799</t>
  </si>
  <si>
    <t>c74284fe-c840-648e-ae0f-5bc807df192f</t>
  </si>
  <si>
    <t>3ef37bac-38d8-0ed7-6240-39b686ce3811</t>
  </si>
  <si>
    <t>a2dca521-f32d-98bf-8594-677d67278e10</t>
  </si>
  <si>
    <t>aef04385-d4e7-36f0-3a9d-b5f39fdd7997</t>
  </si>
  <si>
    <t>2f5c5789-d862-638d-38ef-bbb92c7103cb</t>
  </si>
  <si>
    <t>4c640b54-8150-c230-3c49-21627300fa3b</t>
  </si>
  <si>
    <t>bca76e69-b23a-0ad6-d485-21a028911bd3</t>
  </si>
  <si>
    <t>53679cac-6332-8b49-73c1-1a0f9354e5fa</t>
  </si>
  <si>
    <t>766f6b8e-69bc-7539-580f-bd34498b9da5</t>
  </si>
  <si>
    <t>7d3c87a7-0951-591d-22e5-5d9eace38c41</t>
  </si>
  <si>
    <t>b919cf0a-1eb9-a05f-797d-393308e6a57a</t>
  </si>
  <si>
    <t>33a7ab76-085f-6030-b13e-b70bac1bb9ff</t>
  </si>
  <si>
    <t>4e41f9b7-5873-34c7-476c-2d426f4d79ef</t>
  </si>
  <si>
    <t>43a9a359-2e53-4fce-c54f-3dabbbea5eea</t>
  </si>
  <si>
    <t>b6a0e080-f91a-5ebb-d9a8-0115a7d5399b</t>
  </si>
  <si>
    <t>befba7fb-8118-a2c0-4703-411f9a6ef58a</t>
  </si>
  <si>
    <t>17018cc5-7223-d66b-b831-816dcdbe0ff2</t>
  </si>
  <si>
    <t>6e2e7f0a-73ec-b1de-afee-c616a1856660</t>
  </si>
  <si>
    <t>3a2db20b-3749-fbf5-0e68-fddec2d7f1d5</t>
  </si>
  <si>
    <t>9121bf12-8593-6ea9-0515-c42d0e6d0858</t>
  </si>
  <si>
    <t>7e836c8d-0444-f28c-09e3-89c880d524b2</t>
  </si>
  <si>
    <t>227fa416-813e-6edc-78d3-6cf1f008b609</t>
  </si>
  <si>
    <t>44485dd3-3a99-7610-6e5e-d9352399defb</t>
  </si>
  <si>
    <t>61784deb-8a6b-87f5-c33a-c4fc4f9fd300</t>
  </si>
  <si>
    <t>cbfcdcac-af45-e609-812d-2e827c8d5be2</t>
  </si>
  <si>
    <t>12d4da6e-1750-7e74-b8da-c32c66edc0d2</t>
  </si>
  <si>
    <t>011f8313-e4a9-f286-6624-7e44107e087b</t>
  </si>
  <si>
    <t>cefae111-1b37-b491-80d1-1161319ef58c</t>
  </si>
  <si>
    <t>0b43162b-5fa4-d8a8-1487-aec2dc1aee05</t>
  </si>
  <si>
    <t>4b91c1c1-beab-de6b-a55f-aeff832dfc46</t>
  </si>
  <si>
    <t>d2f3874d-7282-15d6-88fd-d4ba42c29f08</t>
  </si>
  <si>
    <t>c86a834c-60a5-6c00-f7b6-48562647c41a</t>
  </si>
  <si>
    <t>da355d93-bd00-4827-a581-c6d1c4e4e1c0</t>
  </si>
  <si>
    <t>add96669-635b-4ad3-684f-851c6e577a7e</t>
  </si>
  <si>
    <t>40cbde86-ddc0-5caa-5bee-df9122dedd8f</t>
  </si>
  <si>
    <t>20dd92a9-1b09-213e-1807-cb56635b1155</t>
  </si>
  <si>
    <t>fbd1c749-5ecb-3f6e-c74c-2d3152c3afd6</t>
  </si>
  <si>
    <t>267a0d72-f09e-1966-b849-0df0bd731989</t>
  </si>
  <si>
    <t>6eed4261-66b0-2bc0-baa4-c3181d0d6f84</t>
  </si>
  <si>
    <t>64d2abb2-5c6d-1545-6c93-27c8b1b830ed</t>
  </si>
  <si>
    <t>a433c580-166e-f797-b20a-9458c245b490</t>
  </si>
  <si>
    <t>106f961e-5b4f-0eff-ae0b-d42697d3f8a2</t>
  </si>
  <si>
    <t>2b1ba929-1b71-af70-614a-0639143055d1</t>
  </si>
  <si>
    <t>f8380e19-1609-9dbb-bc7f-3481db0e2245</t>
  </si>
  <si>
    <t>0fbda428-8f82-f641-440a-ae8cb82f1ca0</t>
  </si>
  <si>
    <t>543f5321-45a2-6c08-c58a-a95993cb4651</t>
  </si>
  <si>
    <t>79eebff1-45d2-501f-6f8a-6963a589cf4c</t>
  </si>
  <si>
    <t>6f69151c-2924-c487-b8c0-a640f019f31b</t>
  </si>
  <si>
    <t>cdd2a32b-8b3b-d210-cee8-6d03b933fdd6</t>
  </si>
  <si>
    <t>95ca5e04-0227-5d72-811e-79f834f3435a</t>
  </si>
  <si>
    <t>bd74a6d9-6f13-c8b5-da2d-7f3720cae3e2</t>
  </si>
  <si>
    <t>d8ff48ba-e385-83f3-4765-098b3ab47e6a</t>
  </si>
  <si>
    <t>e663a323-ee11-1e74-0f22-c600069956a8</t>
  </si>
  <si>
    <t>71311785-52df-f6b9-45cf-09f4526d59cb</t>
  </si>
  <si>
    <t>0bd4c5a6-f4f3-dc84-0b1f-53871d240bd8</t>
  </si>
  <si>
    <t>61f9eadf-507f-3b71-7ed7-d34d8eb31f07</t>
  </si>
  <si>
    <t>79661d1c-fa78-9c12-e8e4-21333333d488</t>
  </si>
  <si>
    <t>4a4a6648-556d-fd8a-cd03-4fc2978a24bf</t>
  </si>
  <si>
    <t>c007bd53-8d01-0cb8-3098-b92c1b6b225d</t>
  </si>
  <si>
    <t>ffe3febd-1eea-aa6c-2bee-50bb8d8e54ff</t>
  </si>
  <si>
    <t>a44d35ef-7445-0d32-e62b-7bad0e7f24f5</t>
  </si>
  <si>
    <t>7bc7b7f9-5bb2-1113-bd11-6e0d67a36428</t>
  </si>
  <si>
    <t>009a4707-eef9-8fc5-9900-470475c74029</t>
  </si>
  <si>
    <t>836936be-58a6-348c-a9cb-df7c5b865659</t>
  </si>
  <si>
    <t>bb7c9626-4daa-fb94-c534-2b4157736b84</t>
  </si>
  <si>
    <t>3eea7af1-e1f0-88af-beec-ef12cbd81746</t>
  </si>
  <si>
    <t>c9195e1b-7081-98c8-031a-832b1043f14b</t>
  </si>
  <si>
    <t>f57334c7-0e96-163b-b0d6-de43d098757f</t>
  </si>
  <si>
    <t>67abc2be-24ff-ebb7-13a0-1818e1b050b3</t>
  </si>
  <si>
    <t>bb235eee-f54b-676e-eec0-6a7ed98647e6</t>
  </si>
  <si>
    <t>66815aa5-1ba7-393c-3d47-3322f64d4b33</t>
  </si>
  <si>
    <t>04ffd7d0-fc28-966d-d197-a35245fe3781</t>
  </si>
  <si>
    <t>cd5df10f-df3a-3c76-0545-d178e0fd466c</t>
  </si>
  <si>
    <t>4c7a20af-8bb7-45ae-c949-a6a8c38d4841</t>
  </si>
  <si>
    <t>4abaf236-0b77-d57b-4773-b6119aaa00b9</t>
  </si>
  <si>
    <t>9926e8ae-83e8-84b9-88b4-e56229f616f7</t>
  </si>
  <si>
    <t>0c37324e-b2e5-9fd0-bd3c-5c1fd7cc1451</t>
  </si>
  <si>
    <t>983eefed-d837-6409-e86d-0db6a213e04d</t>
  </si>
  <si>
    <t>82ed0f03-1ba6-4eb8-897e-c21573b178aa</t>
  </si>
  <si>
    <t>6a1a784c-7db1-7375-7b4f-764ac31dfb41</t>
  </si>
  <si>
    <t>9442e8bd-9ae7-36a6-e83a-4fce725b59f4</t>
  </si>
  <si>
    <t>6dba1e59-ce5c-d6e6-fae4-3bb71cf10aba</t>
  </si>
  <si>
    <t>761a1225-d254-8b00-740f-b880e27ca943</t>
  </si>
  <si>
    <t>ea0f1f62-b128-bb49-593e-b78ec638105d</t>
  </si>
  <si>
    <t>a9e36055-7e1c-81a8-10d2-0e891efc010c</t>
  </si>
  <si>
    <t>06efe898-72e1-0de9-21ed-c3048bd83075</t>
  </si>
  <si>
    <t>7973ec17-d900-e1ef-26b1-b0b4ee47d594</t>
  </si>
  <si>
    <t>212eee60-25dc-ba02-4489-925aa3127fb4</t>
  </si>
  <si>
    <t>8c8353a0-8464-52f1-801d-49e59da4eb34</t>
  </si>
  <si>
    <t>8cf237bb-d9f3-184f-d6be-37230d50db86</t>
  </si>
  <si>
    <t>dd47b72a-c0ae-6b4a-8177-098408989a05</t>
  </si>
  <si>
    <t>24b3d2a2-9d85-05e9-5bb8-5a85f48c9271</t>
  </si>
  <si>
    <t>c3b8f5d9-ab16-48b5-9430-ab514051dc1b</t>
  </si>
  <si>
    <t>986e8d8b-c406-5c1f-acdb-808b19c57834</t>
  </si>
  <si>
    <t>45c16c85-fb7a-dab4-f351-1e02e5deecc4</t>
  </si>
  <si>
    <t>d1dafd50-c1dc-7f26-7e7d-7f45203e78d3</t>
  </si>
  <si>
    <t>b9cada4d-ee33-4826-b02f-687808e0ae00</t>
  </si>
  <si>
    <t>1cb8cd26-2666-246d-f027-65ebf533df5e</t>
  </si>
  <si>
    <t>e71897b8-4641-872e-97ee-89789b1dac9a</t>
  </si>
  <si>
    <t>3497098d-766a-8547-e7c1-e6f37d13b1e4</t>
  </si>
  <si>
    <t>87c47847-2eb6-3dc8-bd0c-8bc2cb1046dc</t>
  </si>
  <si>
    <t>434892fb-170a-28cf-f638-84c5bfb48991</t>
  </si>
  <si>
    <t>44393f09-ebf0-9460-9e44-d8c94b060a64</t>
  </si>
  <si>
    <t>4dd6b1e7-fe40-a504-9a75-1a6c3424a23a</t>
  </si>
  <si>
    <t>a4aa266f-ea82-9b16-8b8f-e672981dcdec</t>
  </si>
  <si>
    <t>9774d0f0-e79f-e284-b2de-764ee461c070</t>
  </si>
  <si>
    <t>6b704b87-b7b0-ac7a-de36-9d9e321a18b5</t>
  </si>
  <si>
    <t>dddf2b77-4b28-e9f6-c998-3b6d5f7491d2</t>
  </si>
  <si>
    <t>6b589816-d44a-a586-a8a8-81519f84cde4</t>
  </si>
  <si>
    <t>545d54b7-9405-0fee-17b0-3319d9ed6bdb</t>
  </si>
  <si>
    <t>52f5bd45-6399-ce1e-56fa-1b8c4dbf75a7</t>
  </si>
  <si>
    <t>81faa191-3872-df64-98cc-eecfd5248dc7</t>
  </si>
  <si>
    <t>78c8a6bc-74e4-d15b-f795-f2b7b55a62e6</t>
  </si>
  <si>
    <t>86500a15-23cb-263b-4ec9-ee6648134bea</t>
  </si>
  <si>
    <t>4304f206-22ed-f369-348b-195f3ad12402</t>
  </si>
  <si>
    <t>555ef0f5-164f-af0e-ea32-359c6abe8aaf</t>
  </si>
  <si>
    <t>aac576f8-b6a2-487c-aab3-53239ddf51c7</t>
  </si>
  <si>
    <t>145fcae0-16c4-6f38-b593-71286b99135a</t>
  </si>
  <si>
    <t>d7e97fa3-7d74-b6b0-3e49-7b6bbb081404</t>
  </si>
  <si>
    <t>1c20f94b-578c-2169-5be3-cfac7dac3480</t>
  </si>
  <si>
    <t>45d539ad-43ab-c553-1952-909dcfd14b1c</t>
  </si>
  <si>
    <t>f67504ed-565b-8516-69f4-a5c396a194e6</t>
  </si>
  <si>
    <t>76c31aa7-be50-6a1e-733d-640f08f78d8d</t>
  </si>
  <si>
    <t>a4ec3f0c-cd61-b7b8-970c-93693e313cdb</t>
  </si>
  <si>
    <t>a518f07c-a9fd-eba2-9551-5eff85c6a4e5</t>
  </si>
  <si>
    <t>51104b53-8d7a-a239-d87c-0281254ce2d4</t>
  </si>
  <si>
    <t>3e88c24d-699a-e4fb-92b7-b86b4a432952</t>
  </si>
  <si>
    <t>547f5bc9-eeb9-798e-22dd-09ed7a343d82</t>
  </si>
  <si>
    <t>77c97784-ff4d-0396-fadc-7bf15a3f28c6</t>
  </si>
  <si>
    <t>a552c128-7629-50a6-852a-ffd8d79c5dea</t>
  </si>
  <si>
    <t>511143c0-6f14-d2af-2287-ef2da71b93fb</t>
  </si>
  <si>
    <t>44b8656b-7d6f-1d55-4ed7-964667b27bab</t>
  </si>
  <si>
    <t>e68fa722-85ab-f52b-5bd3-d3ec8c092928</t>
  </si>
  <si>
    <t>81c98e04-69c0-d617-68d1-f0a6a1ed153b</t>
  </si>
  <si>
    <t>5b913f60-69fa-dfbd-5c43-4e154e97fdec</t>
  </si>
  <si>
    <t>364bb6d8-7bc8-391c-817f-2017d73f7094</t>
  </si>
  <si>
    <t>196fe5d7-4bdb-1cbf-37c6-408245b50e59</t>
  </si>
  <si>
    <t>3e907b65-97d8-4841-de0c-bd35cbcda5df</t>
  </si>
  <si>
    <t>1f894cb1-3e9f-49b7-7a0b-98c53a8577e0</t>
  </si>
  <si>
    <t>3bc481e6-426a-ae16-e5b2-36ea0ca678d9</t>
  </si>
  <si>
    <t>aad45b9c-1a1e-f063-8807-5a936665bedc</t>
  </si>
  <si>
    <t>024e7dba-7589-792b-b3fb-4fe6dc340958</t>
  </si>
  <si>
    <t>418deac2-ec2c-4f9c-5247-9c6c4f5a44e4</t>
  </si>
  <si>
    <t>7fff413c-244e-9f19-3497-28460cbb2d4c</t>
  </si>
  <si>
    <t>c4f2fdf1-75c6-60d6-31bb-4f7ba6f5e703</t>
  </si>
  <si>
    <t>5907ed9f-eb2d-ce44-b386-3491baa76721</t>
  </si>
  <si>
    <t>b6576d4d-9fe5-3224-13a4-354f192f84b1</t>
  </si>
  <si>
    <t>6db78346-a752-f4c5-a301-2fffbca87ad5</t>
  </si>
  <si>
    <t>e81c0977-3d5d-9d3c-94f7-4de2e5fa4c45</t>
  </si>
  <si>
    <t>aea33911-f2de-6ca3-90c6-920c03730a82</t>
  </si>
  <si>
    <t>439336c6-a04d-05d2-65a0-b0627a59381d</t>
  </si>
  <si>
    <t>9c4c2778-5acc-7548-abae-b012ab5bde74</t>
  </si>
  <si>
    <t>e3272fac-0edf-f709-5d43-dc555c96725a</t>
  </si>
  <si>
    <t>ca808d18-28ec-105a-5d24-05ce51c69678</t>
  </si>
  <si>
    <t>da61ac07-c2d3-49ab-e02a-5e8d7fb229c8</t>
  </si>
  <si>
    <t>c1b953ed-78eb-44ff-3de0-96886d03bfd4</t>
  </si>
  <si>
    <t>b3c4aa87-f63d-8b2f-ad85-c6d406dce7bd</t>
  </si>
  <si>
    <t>439bbde3-ddff-894f-7808-5f42c8399d3d</t>
  </si>
  <si>
    <t>032d9529-3ee1-5866-9dca-a08e36da9162</t>
  </si>
  <si>
    <t>736baa7b-c4f3-8592-9501-15fdbac933e0</t>
  </si>
  <si>
    <t>14941a12-862a-778c-5e4d-1ee74244f24d</t>
  </si>
  <si>
    <t>57df0273-bc76-0b9e-3963-ec87d98df835</t>
  </si>
  <si>
    <t>f7d55f74-7e19-14e7-7b61-eb074f4049d0</t>
  </si>
  <si>
    <t>c23c812f-bec0-6540-73a2-48f16b41eb8f</t>
  </si>
  <si>
    <t>1b18d58f-ab0c-12eb-fd0c-b709e9103de2</t>
  </si>
  <si>
    <t>1846ed7b-2610-b6f1-ad3e-d0a58f3db42f</t>
  </si>
  <si>
    <t>1b987255-8188-605d-9ddd-8920ab81a3ba</t>
  </si>
  <si>
    <t>cae7c4be-2c3c-de98-e30e-3903b2df5eb6</t>
  </si>
  <si>
    <t>5d44bc10-122d-e4a4-5acc-5a02758fd16d</t>
  </si>
  <si>
    <t>182291e4-f934-c4a9-1ff5-64ecaabf42b4</t>
  </si>
  <si>
    <t>02009217-3648-bdb3-88a9-3d562228f720</t>
  </si>
  <si>
    <t>50235cce-97a6-e0f3-32cd-95fbecf24ed2</t>
  </si>
  <si>
    <t>84302f96-5213-da85-5467-ae50c7c8597d</t>
  </si>
  <si>
    <t>6e8ad769-a70c-2f04-2589-3f2a86389677</t>
  </si>
  <si>
    <t>71bc093a-e2bb-45da-c334-8b9dfea97ed8</t>
  </si>
  <si>
    <t>9af8a519-bcb3-9edf-0479-50ad13e573e2</t>
  </si>
  <si>
    <t>d8e9cd63-442c-3a64-9dfe-d445c7f81ddc</t>
  </si>
  <si>
    <t>17c7dd70-7580-6e96-290f-71b6948717b3</t>
  </si>
  <si>
    <t>518e9139-75c0-560a-dd68-0719ac3ec64a</t>
  </si>
  <si>
    <t>6da2a092-b5a8-5478-2850-8989daf25a0b</t>
  </si>
  <si>
    <t>d7886cfc-6927-9f0d-0bf7-8c78f241bcf7</t>
  </si>
  <si>
    <t>1ff21a69-972d-68e8-bc65-b8ffb27ba044</t>
  </si>
  <si>
    <t>a947aba9-305f-08fa-faec-28183ee919f4</t>
  </si>
  <si>
    <t>5d9de500-a37c-4fc3-1964-34b760f5d1da</t>
  </si>
  <si>
    <t>8ce74a16-8538-49fc-06a3-d78a5d1825b3</t>
  </si>
  <si>
    <t>fb4a6c03-3228-6130-bfe4-a524e7a873d7</t>
  </si>
  <si>
    <t>b9bdd900-58ce-d446-9b9f-bfa701153271</t>
  </si>
  <si>
    <t>07deb6c9-1fce-a5fd-32ff-c857dc4ccabf</t>
  </si>
  <si>
    <t>0aaa9270-98ed-0950-d3d1-72c8ebff1ae4</t>
  </si>
  <si>
    <t>e8785739-34d7-d278-eb8c-901eb79994e7</t>
  </si>
  <si>
    <t>ab657cf1-2968-39bb-06f5-a16410572994</t>
  </si>
  <si>
    <t>ae0f30ec-ee61-c9e1-265f-45b571537cac</t>
  </si>
  <si>
    <t>3ea1b985-a060-32c0-c13a-0c16afc41123</t>
  </si>
  <si>
    <t>e3f15a65-d5f2-9541-36b5-bfad20e81b7f</t>
  </si>
  <si>
    <t>f46a881b-a72c-39f8-c981-6695583cfdeb</t>
  </si>
  <si>
    <t>f5a13440-4e0d-62b5-dcfe-4e0fbcdebd5e</t>
  </si>
  <si>
    <t>16b46867-1b05-eb3c-a708-cdca220edac0</t>
  </si>
  <si>
    <t>cd933fc8-b0bb-2587-52bb-36a0828439d4</t>
  </si>
  <si>
    <t>49a93225-5b2c-4472-3a8a-d7ca6ebfbf5e</t>
  </si>
  <si>
    <t>0fe06609-3d87-2f53-86a2-a57d974a511a</t>
  </si>
  <si>
    <t>10aac3d9-89dd-581a-fb82-22c6143a2134</t>
  </si>
  <si>
    <t>6c5198d9-8027-3da8-03c2-a4154dc26081</t>
  </si>
  <si>
    <t>d0aead39-9afa-059a-87d4-35edf92f0a76</t>
  </si>
  <si>
    <t>b48e8782-5e6e-a5b8-512c-55ff0cafe141</t>
  </si>
  <si>
    <t>9a9649c0-c4be-da2d-6950-912ed1d04a64</t>
  </si>
  <si>
    <t>3197f6f8-a593-1948-14fc-ef5f5a8ecee8</t>
  </si>
  <si>
    <t>65d596ea-df96-80d0-b1d6-6d1d5dea776c</t>
  </si>
  <si>
    <t>eeba6157-a451-902a-01cf-6f437964b30c</t>
  </si>
  <si>
    <t>d691f86a-be3f-dbec-f416-02d812060888</t>
  </si>
  <si>
    <t>830f43ef-febf-0f48-118d-c6152d014c07</t>
  </si>
  <si>
    <t>f6bb5cca-3d3f-30bc-ec6c-7642e64ce333</t>
  </si>
  <si>
    <t>2d3a0f01-20da-3a3c-5e7d-a0c0888a3fd1</t>
  </si>
  <si>
    <t>fc2d49eb-f284-b658-1179-25d6c9b924b4</t>
  </si>
  <si>
    <t>25998982-2726-1162-8f28-2c5b14205583</t>
  </si>
  <si>
    <t>f87cfc53-1e6a-94b4-0c00-4faebafdb136</t>
  </si>
  <si>
    <t>303eba6c-3256-8303-c22b-20cf1e31b6c4</t>
  </si>
  <si>
    <t>cdb72306-87f1-f824-db62-287f25332f46</t>
  </si>
  <si>
    <t>d855b5b4-3491-fee7-1fbe-52f702395920</t>
  </si>
  <si>
    <t>c50b8a33-335c-06a2-b83b-0fea52b3bed4</t>
  </si>
  <si>
    <t>19ed6c26-07b9-23c2-991b-6346ccdf940a</t>
  </si>
  <si>
    <t>f86ce1ce-ffd9-68c7-7171-ed18773c830c</t>
  </si>
  <si>
    <t>83e9feef-507a-b616-fd2c-9bd4653fe956</t>
  </si>
  <si>
    <t>b85835db-7512-da91-8864-e653120870b5</t>
  </si>
  <si>
    <t>796ac302-e3a2-dbb5-fa0c-7bc1ccb408fe</t>
  </si>
  <si>
    <t>49cdba28-d0a9-b173-062d-18a8fd0fcac4</t>
  </si>
  <si>
    <t>52b4216f-f000-acec-f57d-56c0b2263928</t>
  </si>
  <si>
    <t>cd391993-6d1f-e2bb-9e9c-9292c7523375</t>
  </si>
  <si>
    <t>947fa933-b5b0-648e-8d8e-5048dbacf035</t>
  </si>
  <si>
    <t>cb1486dc-0652-d633-e4b9-9188d6a9ae18</t>
  </si>
  <si>
    <t>f29eef38-3176-2c3b-0c22-78cd4a00161d</t>
  </si>
  <si>
    <t>4c89dfc9-3ba1-b82b-374c-b73426299e14</t>
  </si>
  <si>
    <t>03d0d8d1-e978-2aaa-da1c-fb2b34253a1c</t>
  </si>
  <si>
    <t>328046e8-9b81-a8cb-3ec7-2a122fca6d5a</t>
  </si>
  <si>
    <t>93b211fc-7a16-560b-8add-67e3c7c1d32c</t>
  </si>
  <si>
    <t>efd98379-3390-2d52-52c5-69cb936491c2</t>
  </si>
  <si>
    <t>65952193-e73b-ba13-b337-7001ad64a0e3</t>
  </si>
  <si>
    <t>1e9e4a29-4133-6a9f-f1bb-7b9a14dd861f</t>
  </si>
  <si>
    <t>57d7a29b-96d8-bbcd-eaaf-faf9cb89c2c7</t>
  </si>
  <si>
    <t>c30b6f18-394f-2c34-d731-984f829000ea</t>
  </si>
  <si>
    <t>82984ed5-9e2f-c3db-d1e3-554d4e25e379</t>
  </si>
  <si>
    <t>5f654d16-59e1-b8d8-5290-0e2b053049d6</t>
  </si>
  <si>
    <t>8e0863d8-909f-a360-63b2-1e66767b0f49</t>
  </si>
  <si>
    <t>42566671-179e-820e-f469-feeaac166cad</t>
  </si>
  <si>
    <t>38d7ed33-2893-af1f-4bfe-f51409940814</t>
  </si>
  <si>
    <t>1d2f71ae-0e0c-3df7-6d07-b6836663eced</t>
  </si>
  <si>
    <t>a0b9c4fa-5fcd-19fd-1272-20dd9f4f56a1</t>
  </si>
  <si>
    <t>82f59c0f-e247-b6a6-daea-fde148a8bd0d</t>
  </si>
  <si>
    <t>0efc4bae-ad6a-da1e-5c39-d77ba607a733</t>
  </si>
  <si>
    <t>9e737ec1-9c94-e05c-8e84-e52a27305fb8</t>
  </si>
  <si>
    <t>f4bd8e4c-7838-46d1-751f-19e485120bfa</t>
  </si>
  <si>
    <t>37ce4cf1-e817-c535-8576-cc540229e9e2</t>
  </si>
  <si>
    <t>064e7329-acc0-2a33-7528-12ba3499693a</t>
  </si>
  <si>
    <t>02e53a34-4a38-c011-ed84-43e7c6d7ba04</t>
  </si>
  <si>
    <t>7fd64d63-6349-e7be-6ebd-385487180764</t>
  </si>
  <si>
    <t>7b30567a-0361-1211-5bd5-547f1f35ed30</t>
  </si>
  <si>
    <t>daf234ba-3c52-1d8f-2791-83a8ea098ee1</t>
  </si>
  <si>
    <t>ba86da52-7993-2c8e-4f16-e90165dbcde7</t>
  </si>
  <si>
    <t>1f1ad86c-dd28-bd7f-cf3b-b446e2ed2574</t>
  </si>
  <si>
    <t>2e23d3f8-ddb3-d834-3974-6ba8db59ed9b</t>
  </si>
  <si>
    <t>d9c76c84-7665-eb43-f7c5-b8d621d94e72</t>
  </si>
  <si>
    <t>357abd60-175e-f33e-dc90-0abdb4aa981b</t>
  </si>
  <si>
    <t>366a8144-c653-d6c5-a34f-1ac09499b553</t>
  </si>
  <si>
    <t>f3a4bf43-b652-cc85-6b33-66897099b518</t>
  </si>
  <si>
    <t>9e2b9dc6-5863-c420-6206-8d1da9215bf2</t>
  </si>
  <si>
    <t>ff926a74-08d8-d8fd-7a9b-522a4adb1dfc</t>
  </si>
  <si>
    <t>f58e784e-c442-16e5-f1f7-4ad90ad9fc3a</t>
  </si>
  <si>
    <t>7d13fce0-e0a9-b38a-26dd-219ae381f44a</t>
  </si>
  <si>
    <t>8aabffea-ad20-44a6-4507-208723089985</t>
  </si>
  <si>
    <t>ef41e891-dd3a-30df-ad7a-ffa181e73b9d</t>
  </si>
  <si>
    <t>f8291616-6da7-c58e-e3fa-f60bf5bad553</t>
  </si>
  <si>
    <t>240170e8-bbe2-e28e-603e-f5355d7efb05</t>
  </si>
  <si>
    <t>2a7350a1-c516-88d1-f46a-b4b023848980</t>
  </si>
  <si>
    <t>e7db10f5-89d8-84f0-b826-dd1c682649c5</t>
  </si>
  <si>
    <t>81e5b430-0e98-503c-27c1-97a620b0d662</t>
  </si>
  <si>
    <t>68e235f7-24d7-bc4e-50fa-2983802744b5</t>
  </si>
  <si>
    <t>cdfb38d1-e302-63c3-03bf-860f8034d243</t>
  </si>
  <si>
    <t>d149014f-c27f-0080-24e0-b2eb10b013e2</t>
  </si>
  <si>
    <t>52f0ae39-8173-8e5a-1312-087d5aa38414</t>
  </si>
  <si>
    <t>bd6266fb-9f72-2b68-a85a-b7019dbddf78</t>
  </si>
  <si>
    <t>cb6249fd-39ce-0eef-6e2e-798f3def7e76</t>
  </si>
  <si>
    <t>e8cbb4ec-9bfa-36e2-49c4-71da95939e50</t>
  </si>
  <si>
    <t>5569090a-c4c6-7c2b-264c-db388f29b5ab</t>
  </si>
  <si>
    <t>42fb3f00-bc3f-1f2f-a5c0-e7c2b1d48117</t>
  </si>
  <si>
    <t>b3cc077d-2c66-a0bc-a0f2-dbc88324fa26</t>
  </si>
  <si>
    <t>454ed2fd-68a1-c744-e528-1523cff5c75a</t>
  </si>
  <si>
    <t>14ec294b-b17c-9a26-fbac-a578fd0039ae</t>
  </si>
  <si>
    <t>460ab114-e262-5d74-5403-8d6ba89cf670</t>
  </si>
  <si>
    <t>ae693a1e-dab8-d92c-29d4-cc7e004558d3</t>
  </si>
  <si>
    <t>3d4bee1f-6f1f-113f-c46c-2afef003cd73</t>
  </si>
  <si>
    <t>fa7ef70f-8e02-4791-ece4-926ee6c7e685</t>
  </si>
  <si>
    <t>3544badf-115b-21a6-ddf8-8410130a211e</t>
  </si>
  <si>
    <t>f81e4ac0-4660-d6ba-1324-0e684e4283e0</t>
  </si>
  <si>
    <t>4f229585-15c5-90a3-2d95-28a2bce25dfc</t>
  </si>
  <si>
    <t>0c932df4-c0ae-89b1-12f6-b960b7108c1a</t>
  </si>
  <si>
    <t>4ada71d7-ae00-57f3-d6e1-b4599e347995</t>
  </si>
  <si>
    <t>94e99f55-f421-b229-b330-e595745a845e</t>
  </si>
  <si>
    <t>a8e49f4e-8122-9feb-4340-d1eef9fcafbd</t>
  </si>
  <si>
    <t>9848fc42-2945-12c0-b489-cb30cd722a1b</t>
  </si>
  <si>
    <t>832969e0-a7bf-dde0-1145-83df52a2ad1a</t>
  </si>
  <si>
    <t>4a15d2de-d738-1021-571c-5b2c1a97ad82</t>
  </si>
  <si>
    <t>7ceb985c-9cea-5c0b-5505-b21e5f60634e</t>
  </si>
  <si>
    <t>651ae9c0-5da7-b478-7394-a24e7128be00</t>
  </si>
  <si>
    <t>a3bf6163-6eb1-24c9-b2bd-6279c5823f23</t>
  </si>
  <si>
    <t>58d9d3bb-48c7-53c1-f6fd-6ca6000083cc</t>
  </si>
  <si>
    <t>cabf7086-328d-b5dc-06c4-81966dd41d24</t>
  </si>
  <si>
    <t>2b5bd371-dbbf-6f1b-8bb3-52b9d658bec9</t>
  </si>
  <si>
    <t>a2a3d47b-1d00-e4c0-2f88-aa06c3f5e1f8</t>
  </si>
  <si>
    <t>030159bd-5166-105c-3136-6c6366770535</t>
  </si>
  <si>
    <t>440c46f5-d98f-552e-dbf8-85fc492bc7f9</t>
  </si>
  <si>
    <t>d88db9e9-1341-3861-6be3-aa40d38e756d</t>
  </si>
  <si>
    <t>306182d1-15bd-62ba-faa5-9f2f74b4a695</t>
  </si>
  <si>
    <t>c8448985-8e15-5568-edfe-225ec3b6d2c7</t>
  </si>
  <si>
    <t>0a4305a5-accb-1e99-d1c7-a35bfabb834b</t>
  </si>
  <si>
    <t>c0e87c4b-4d3f-8d85-d778-c76143a37735</t>
  </si>
  <si>
    <t>877fcf5c-60bd-da1e-4ae3-1b0fc46ffe78</t>
  </si>
  <si>
    <t>b8154d5f-e5a8-27c3-05df-ca5c1cd7d668</t>
  </si>
  <si>
    <t>1b12b53d-9c1a-b1d4-7d09-0e1c8b4422bd</t>
  </si>
  <si>
    <t>5aaa3505-5c89-280d-3f0d-3a545c74bcba</t>
  </si>
  <si>
    <t>f9849c04-4a78-db0c-dc87-feb559ece23c</t>
  </si>
  <si>
    <t>22041c1a-59f8-f1a7-9c06-5d73fd99fd22</t>
  </si>
  <si>
    <t>1c675ae4-d1ff-e37d-8976-835e4aa8b538</t>
  </si>
  <si>
    <t>0b16b4d5-eb66-a2d9-e41d-4b6b0c5ad200</t>
  </si>
  <si>
    <t>2cec2bdb-f57a-8538-ed4b-636d36ba6214</t>
  </si>
  <si>
    <t>9e65cb69-4d50-82b8-070d-fb0d55851dc6</t>
  </si>
  <si>
    <t>505a3075-65d7-c190-4aa0-dde952a2aec1</t>
  </si>
  <si>
    <t>f845d51d-6093-46ee-e553-1a10896a423d</t>
  </si>
  <si>
    <t>e050df64-3c2b-2b39-c85d-6c25849d0b14</t>
  </si>
  <si>
    <t>fba4df09-1710-3953-47c7-92937fb3fbfd</t>
  </si>
  <si>
    <t>0805ab7e-b77b-1f45-a696-04b60e916dd6</t>
  </si>
  <si>
    <t>bfff8cbc-5ea8-b5c7-c59b-d7cab6d7ade4</t>
  </si>
  <si>
    <t>5bcf2ebd-0479-595f-b318-85c74bd7005d</t>
  </si>
  <si>
    <t>cc065185-9fad-a2ca-7972-b8106e5016e9</t>
  </si>
  <si>
    <t>d56b10e1-0722-1e74-198b-96b5f3e58d6a</t>
  </si>
  <si>
    <t>088997ba-6110-64e0-fba0-f0a429295ec2</t>
  </si>
  <si>
    <t>014dc3c0-62d7-fd7d-59b4-5de36c9eac78</t>
  </si>
  <si>
    <t>68bc463c-7008-a04c-9870-657a467b51bb</t>
  </si>
  <si>
    <t>344312a2-b7d4-898b-9624-11ad5eac2795</t>
  </si>
  <si>
    <t>4f4fe479-59d1-18dc-82e8-aa151a488c69</t>
  </si>
  <si>
    <t>6961abc7-bafc-1c7e-a610-20ac6d91de5c</t>
  </si>
  <si>
    <t>88314fe3-f321-083b-6664-886b1a1f1f78</t>
  </si>
  <si>
    <t>da60eb5a-1abf-a68d-6638-e21fe5468730</t>
  </si>
  <si>
    <t>fe3ce450-47cc-acee-ed7b-9c6355dbc247</t>
  </si>
  <si>
    <t>b4d039f5-b92b-eb39-18c3-f08ac87cd7d3</t>
  </si>
  <si>
    <t>5701202c-5ef5-cc16-f284-e68ce6dbca99</t>
  </si>
  <si>
    <t>152fa54b-f4ea-7d5c-0174-8125234b325c</t>
  </si>
  <si>
    <t>aa87e20c-eecc-4272-33f7-ff0006517d43</t>
  </si>
  <si>
    <t>1880966a-63b3-c5f8-20a3-c272707b5ec5</t>
  </si>
  <si>
    <t>1c3bd3f2-c326-09bf-3275-adbdaa0e3827</t>
  </si>
  <si>
    <t>0d690225-9b12-6810-dac1-6f5f26eb23ae</t>
  </si>
  <si>
    <t>1cf3056d-6ed6-2332-a383-222526570a41</t>
  </si>
  <si>
    <t>d01c63da-8796-5c1d-adef-a195d8a5891f</t>
  </si>
  <si>
    <t>d9474355-abdd-f2ea-6eb7-5445392a9344</t>
  </si>
  <si>
    <t>5f1aac1f-06b2-12c5-457f-4bc3f2cae4e7</t>
  </si>
  <si>
    <t>73848966-77fc-5af1-a762-d09f78e7320b</t>
  </si>
  <si>
    <t>2c49b6e0-a5d3-5bdf-d302-e98627478fe4</t>
  </si>
  <si>
    <t>47f48889-a041-7d14-f542-3f597246b102</t>
  </si>
  <si>
    <t>43a13653-76fb-db22-caaa-9225eb86c44e</t>
  </si>
  <si>
    <t>532ac090-c64f-4db6-0d3c-5f5f22c0f6b5</t>
  </si>
  <si>
    <t>022bb1a8-9202-0025-4b0e-5570c81c3a9b</t>
  </si>
  <si>
    <t>1a56e2df-c5fb-4cf0-6da6-40112ac28b6b</t>
  </si>
  <si>
    <t>27f48f05-0309-d343-4efa-693814d6562e</t>
  </si>
  <si>
    <t>9908754a-e6bd-3675-94cf-7cec325da416</t>
  </si>
  <si>
    <t>0349dc70-5ff2-4769-968a-76d12019e6f6</t>
  </si>
  <si>
    <t>13a9dc78-de13-c8f5-11f7-098e8ac4ebad</t>
  </si>
  <si>
    <t>e2200a93-c694-9118-9e25-cb0ab46ce0e4</t>
  </si>
  <si>
    <t>ae2f2d4b-908d-b2d8-c713-d06b9929391a</t>
  </si>
  <si>
    <t>81c8cbc6-4136-326b-0726-44a058c8f331</t>
  </si>
  <si>
    <t>d6972e2f-2eaf-6d51-5089-1f04253af53e</t>
  </si>
  <si>
    <t>08abea23-ba99-00e2-3f8a-01eadc0877fa</t>
  </si>
  <si>
    <t>46e5ab7c-a0a6-f3b8-c67e-2c2e3c2eb0ca</t>
  </si>
  <si>
    <t>a73eb42c-f8f0-a69f-9913-72ff5008bc1c</t>
  </si>
  <si>
    <t>9f552682-9d68-02c2-2dd6-bb8de1c00b6e</t>
  </si>
  <si>
    <t>836247b5-6099-5f8e-75a7-57f7a9893aa1</t>
  </si>
  <si>
    <t>7f4e3aec-08c3-5374-5575-bd4d4969cfe2</t>
  </si>
  <si>
    <t>5c3a8e5f-19ab-aad6-5a2c-060db56151f0</t>
  </si>
  <si>
    <t>2dedb178-4a24-575f-1445-ced5a89b2ac4</t>
  </si>
  <si>
    <t>97116e71-5584-f98d-9346-e35b3c1446b7</t>
  </si>
  <si>
    <t>31e0f53f-2430-84eb-b531-d85cb5ffd3b1</t>
  </si>
  <si>
    <t>efc58494-6621-8f0f-7127-1f0ece1ca807</t>
  </si>
  <si>
    <t>99fd5e89-aae2-6767-c089-0d28b76d191a</t>
  </si>
  <si>
    <t>74869474-25de-8e61-a8e1-0a55e01cb9d0</t>
  </si>
  <si>
    <t>2bd4b0f0-03fb-efad-5e4c-7ab3adb535e6</t>
  </si>
  <si>
    <t>99ab2813-0744-f773-018a-fd145c8e50e0</t>
  </si>
  <si>
    <t>e93893d6-c589-87f6-da43-82bde7694684</t>
  </si>
  <si>
    <t>681d7522-a8dc-0a34-32af-89f192859f3d</t>
  </si>
  <si>
    <t>5e93deab-fae8-7b21-dfd9-509659c9d55e</t>
  </si>
  <si>
    <t>bd03fac2-4075-55d7-4017-a4b2a09cc8ce</t>
  </si>
  <si>
    <t>d7d3f8ce-b14a-987c-1e34-0a27b94d4f0b</t>
  </si>
  <si>
    <t>16e44416-d743-1a0b-494d-ce95f7ad31ec</t>
  </si>
  <si>
    <t>13b56eb5-7c83-5aba-f9d6-f01ff3c355d3</t>
  </si>
  <si>
    <t>70e43241-11f7-325a-0c48-5be54c22985d</t>
  </si>
  <si>
    <t>b06dfb04-9a95-d7a1-dad7-2c6cfa936fb5</t>
  </si>
  <si>
    <t>f03c8375-a2bf-8279-3334-aa783d343110</t>
  </si>
  <si>
    <t>978732a5-0f83-b477-9190-1730eb30f73e</t>
  </si>
  <si>
    <t>1602e744-ef69-6fe5-8e0b-60e788eb026a</t>
  </si>
  <si>
    <t>d6446234-8037-3a4c-f4c7-4528f69ac66a</t>
  </si>
  <si>
    <t>1fee2ba4-ed7d-ea61-559e-98a0d7d66aaf</t>
  </si>
  <si>
    <t>cb23cf66-76ed-e15c-d472-0ef05e705de5</t>
  </si>
  <si>
    <t>17535683-acb8-279d-e782-c0b86d883f1f</t>
  </si>
  <si>
    <t>95b04526-10dd-f60b-d51f-21b39a46b8a3</t>
  </si>
  <si>
    <t>ad1fed73-ab85-a9f8-166f-88ebf0e859e9</t>
  </si>
  <si>
    <t>05589ee2-29d6-f3a1-0567-43a450f73f9c</t>
  </si>
  <si>
    <t>9759bae5-3d9a-41df-905f-a7658ddc2bc1</t>
  </si>
  <si>
    <t>c2641e87-dfcc-29f8-6415-ba51e9595d22</t>
  </si>
  <si>
    <t>adf1a025-8d3a-1305-1e9a-658fa4092ae3</t>
  </si>
  <si>
    <t>29f7f117-b7a4-446c-f122-8bdc40fdcbf5</t>
  </si>
  <si>
    <t>8282550c-7677-ed17-da36-fc2e59239314</t>
  </si>
  <si>
    <t>eb90e9cd-905d-6d20-c149-83626806aeb9</t>
  </si>
  <si>
    <t>4f78c309-d00f-df50-eeca-0ce3045da08a</t>
  </si>
  <si>
    <t>80e3007f-a918-87ab-caee-e3a0c4143af6</t>
  </si>
  <si>
    <t>59ec7b7d-ee5f-90f8-33d8-6ae36dc9140d</t>
  </si>
  <si>
    <t>a271986b-1d44-eca6-088b-f68f9eed95ab</t>
  </si>
  <si>
    <t>08f6cd09-47bc-4548-c257-c1cf74a70df5</t>
  </si>
  <si>
    <t>1f5c1458-e400-3d95-9c25-3260db8c1515</t>
  </si>
  <si>
    <t>d064b41d-2a13-9add-7d6a-7175b536cf7d</t>
  </si>
  <si>
    <t>9e64c0f0-623d-6406-fb56-15fa52369f98</t>
  </si>
  <si>
    <t>54db3be3-5556-a2df-a7f5-649cc4c0655d</t>
  </si>
  <si>
    <t>c8e9e3bd-6dd1-0730-6c35-5ecccfb6cd26</t>
  </si>
  <si>
    <t>3e6684cc-69ee-e830-69a4-d4c029b13d52</t>
  </si>
  <si>
    <t>703333c5-3c1c-7cdc-e018-bed2614f3bb0</t>
  </si>
  <si>
    <t>76e3f83d-75d8-290f-7de3-5898c1c14883</t>
  </si>
  <si>
    <t>7e9bd516-fc33-4b1c-5236-15c2462432e6</t>
  </si>
  <si>
    <t>159ce573-7887-f730-6470-5f6e49c7a822</t>
  </si>
  <si>
    <t>38d7e0f2-cef0-0603-5278-4008ae64a338</t>
  </si>
  <si>
    <t>a5b15b66-e194-4957-557c-1d9ac5e2573b</t>
  </si>
  <si>
    <t>11f34035-3262-202f-a252-b858a9ee4fac</t>
  </si>
  <si>
    <t>1874fb08-06e4-db0e-c5c6-e94b9313d8c1</t>
  </si>
  <si>
    <t>cdc8668b-957d-76c0-450e-a65b8c85ee2f</t>
  </si>
  <si>
    <t>6ec6f392-61ad-acec-d4fb-ec101434a543</t>
  </si>
  <si>
    <t>3d701330-bb49-3871-7cd3-a29687da93b4</t>
  </si>
  <si>
    <t>2cb7fc45-9962-1ffb-833e-4ff33200d605</t>
  </si>
  <si>
    <t>97458f66-2531-e6de-d94e-d65caac5bff9</t>
  </si>
  <si>
    <t>624e5d19-6615-9e01-9bc3-cad7826ecb45</t>
  </si>
  <si>
    <t>e2f07100-8a3e-bef4-a505-0bd27d9b7abf</t>
  </si>
  <si>
    <t>6418bc7f-1768-2b84-ad36-0146f1cbc716</t>
  </si>
  <si>
    <t>10d5d06c-7a8f-d1e5-9d01-e5500c024d55</t>
  </si>
  <si>
    <t>81fc07f0-36fb-1ef5-1369-b1d940a38e40</t>
  </si>
  <si>
    <t>4d298a82-6022-7428-4d04-d6dba1a930b8</t>
  </si>
  <si>
    <t>e79c01cb-19d7-b23e-f771-064625fbc8f0</t>
  </si>
  <si>
    <t>d2ef3127-5e2b-b4da-fc16-22813dcaf21c</t>
  </si>
  <si>
    <t>0ea7f8a8-d62f-353c-cfa0-25f076194f24</t>
  </si>
  <si>
    <t>d00d7a27-d118-a1c8-0573-3784077f6a1c</t>
  </si>
  <si>
    <t>86036aba-105d-a54e-e6d8-88e19a49ac0b</t>
  </si>
  <si>
    <t>4be2feed-0e7b-d7a1-7fc0-118d2a79feba</t>
  </si>
  <si>
    <t>9b0ab684-b027-7aa6-0acf-f2d353fbbe35</t>
  </si>
  <si>
    <t>54f5165c-fcd8-c261-7fcb-36321c7659ab</t>
  </si>
  <si>
    <t>55064a3f-01ad-8456-4def-682436f8aff8</t>
  </si>
  <si>
    <t>5a212d25-d688-6da6-cecb-a9325d8ddc01</t>
  </si>
  <si>
    <t>9d7d2409-a698-f127-d60c-2bd2d11bf11b</t>
  </si>
  <si>
    <t>36cdddeb-d7dc-4fe6-38f3-294b8fbcdd9a</t>
  </si>
  <si>
    <t>0f4ea0d7-1716-c419-7fcd-50940fd3caeb</t>
  </si>
  <si>
    <t>5bce27a6-f406-cfa6-3849-e12e25fa3167</t>
  </si>
  <si>
    <t>89cdf71c-8c25-6627-36bc-39c983bdce04</t>
  </si>
  <si>
    <t>8ce021ea-da22-d03c-2116-db6028587a65</t>
  </si>
  <si>
    <t>1a457b47-9f0f-61b2-4f52-d3a931b99a22</t>
  </si>
  <si>
    <t>3fc7b081-b383-6198-cc19-7465cad67041</t>
  </si>
  <si>
    <t>eab46730-88df-7b99-7864-eb23a66c06e0</t>
  </si>
  <si>
    <t>b7a70223-c7d7-3f84-66b7-1a25d2b0fbda</t>
  </si>
  <si>
    <t>fbd8717c-7979-f0a8-25a1-8922beb5b86a</t>
  </si>
  <si>
    <t>076ec4d2-0c26-b9af-cec8-6d6cb6fbf41d</t>
  </si>
  <si>
    <t>e293355c-73c7-1132-82b5-7d98d79efef8</t>
  </si>
  <si>
    <t>57896c6c-40ee-c4a4-7006-805c60737776</t>
  </si>
  <si>
    <t>60b5bd00-8d49-199e-630e-10362a62d558</t>
  </si>
  <si>
    <t>ffa239a1-66d2-cffd-d173-146a852a6a49</t>
  </si>
  <si>
    <t>e7ecde7a-4101-e074-c69e-3852c35d8392</t>
  </si>
  <si>
    <t>a38e6f47-9849-17e0-967c-d4df7508e666</t>
  </si>
  <si>
    <t>95c84fc1-47f0-6358-2948-7773097d5568</t>
  </si>
  <si>
    <t>56f9a3ef-1962-d55b-e65c-ac4deccf26c8</t>
  </si>
  <si>
    <t>80aa93b7-b4e2-5f21-99e1-c231ba141d5e</t>
  </si>
  <si>
    <t>3280e0f4-b590-529a-80f5-edeafa6868f3</t>
  </si>
  <si>
    <t>310bac44-d581-d65f-9034-3c78a42e2c8c</t>
  </si>
  <si>
    <t>ae80ada7-9096-5764-fa0f-e4c641eabf92</t>
  </si>
  <si>
    <t>bfb66449-03fe-4490-bc57-02339a7faf4b</t>
  </si>
  <si>
    <t>8178dfec-176f-073e-8c50-19d8bf9e16e9</t>
  </si>
  <si>
    <t>ffb53adf-57ea-e337-d073-f037778926a6</t>
  </si>
  <si>
    <t>70212973-7617-7aed-8087-a36069f21473</t>
  </si>
  <si>
    <t>4673a095-bda2-44b3-9f39-20d1941be31d</t>
  </si>
  <si>
    <t>4669f8d7-46d1-e19c-d57b-f916421ec276</t>
  </si>
  <si>
    <t>e9f7ff1b-bd27-7943-d3df-2caac19334ac</t>
  </si>
  <si>
    <t>dfa3eb4a-ee17-b4ba-5dfa-88a8ba1748cc</t>
  </si>
  <si>
    <t>685ddd87-0342-fb2f-9ddd-a1df52876d95</t>
  </si>
  <si>
    <t>602db79a-3848-48af-44fd-e5d547dd2700</t>
  </si>
  <si>
    <t>49524c48-a8c4-7df8-6275-f54fd7baefbb</t>
  </si>
  <si>
    <t>0bc2bf94-aa01-3a80-65f9-8d19003c45cb</t>
  </si>
  <si>
    <t>73a5fa4c-8e0d-5db8-23d9-254a6d043938</t>
  </si>
  <si>
    <t>85daf5f0-cf9b-2997-8ded-2334cbb2e125</t>
  </si>
  <si>
    <t>eb1bb2ba-d2a0-2522-57c2-ae74b7108a2a</t>
  </si>
  <si>
    <t>4bf67a35-aede-258c-6f5a-12fcfea2a97c</t>
  </si>
  <si>
    <t>fd2b3e6b-615a-de8f-51ac-02bb83691bc9</t>
  </si>
  <si>
    <t>af38973f-b192-6622-e0ac-8249638cc900</t>
  </si>
  <si>
    <t>d30b72ec-3e6a-838c-e7c0-7f0d9e608ab0</t>
  </si>
  <si>
    <t>c3e849ae-9d64-feaf-1e24-1ea78529f6b2</t>
  </si>
  <si>
    <t>23375bd5-128e-5980-efd8-9236f7ad7810</t>
  </si>
  <si>
    <t>00670d29-58e6-2406-9bc2-4f96b31ca1ad</t>
  </si>
  <si>
    <t>3377bcf3-ac1f-f719-5627-e74c621ece9f</t>
  </si>
  <si>
    <t>8a046e4f-59a8-f5b9-35ae-d18cf0541637</t>
  </si>
  <si>
    <t>d509c31b-da4c-eab6-9c6d-d088cd65fa0c</t>
  </si>
  <si>
    <t>003667e8-7bb3-6ac8-4bc2-b74d97e75fe3</t>
  </si>
  <si>
    <t>4bf75b26-decc-88b1-197c-2e2690fc3b32</t>
  </si>
  <si>
    <t>2a7869af-231b-87b6-b7f2-eae6a1e85e19</t>
  </si>
  <si>
    <t>52b1eb98-99bb-8aae-ef6a-cea1c7ceae08</t>
  </si>
  <si>
    <t>378a531a-ca21-c171-ff4f-5594bdbae030</t>
  </si>
  <si>
    <t>284bdf4e-6561-608b-e000-7bc73a2753e7</t>
  </si>
  <si>
    <t>d1d0931f-618b-98fd-6f03-4d69c3ee347a</t>
  </si>
  <si>
    <t>dc20372e-9994-5c44-be65-2dcba350d818</t>
  </si>
  <si>
    <t>00fbba5c-9110-c29e-0c53-b1dce5d79f3a</t>
  </si>
  <si>
    <t>8be4710f-c6f9-5ad2-56c1-83b755238e01</t>
  </si>
  <si>
    <t>2590bced-dc44-a569-1a7d-3c41e4fdac78</t>
  </si>
  <si>
    <t>73b95f9a-fd35-3b49-b992-da1cba5434ac</t>
  </si>
  <si>
    <t>daf55255-35c4-71c8-fab9-2ec52253b84e</t>
  </si>
  <si>
    <t>95f81c96-6ffc-103f-d606-9b6c53bfcb0c</t>
  </si>
  <si>
    <t>008407bd-1839-e9c9-397f-c8f95ad78ba5</t>
  </si>
  <si>
    <t>a6452bd0-03b4-b18d-d590-20af965f7443</t>
  </si>
  <si>
    <t>a1f99fcf-e582-43a7-84d2-82cf795103e2</t>
  </si>
  <si>
    <t>fcd9e7ba-f8a9-2448-3c65-d3e6efc11e1e</t>
  </si>
  <si>
    <t>4b8e63bd-6900-e242-565d-13e92366f992</t>
  </si>
  <si>
    <t>5b551e6a-f0e5-f036-d110-8dbf2e5b8851</t>
  </si>
  <si>
    <t>660499b2-4a1c-abc7-4895-d11af0b7d6ea</t>
  </si>
  <si>
    <t>38d121d3-2279-d181-42d4-9329efebf77f</t>
  </si>
  <si>
    <t>49c21bb4-4532-39d3-50b7-9b90c34f79ce</t>
  </si>
  <si>
    <t>a6fe112c-78e3-19ce-ff6c-19c928a1ace8</t>
  </si>
  <si>
    <t>cf9f92d0-59dc-7a17-a57e-6bd83d73190a</t>
  </si>
  <si>
    <t>f02fa6ad-132b-bd96-32d9-59c73185edce</t>
  </si>
  <si>
    <t>64245684-be2e-18a7-0f0a-b49c8d625a68</t>
  </si>
  <si>
    <t>1e5b37a4-6cd9-b479-16cf-d39966879799</t>
  </si>
  <si>
    <t>6e6064e1-4d64-b577-2a6c-0344666de7a7</t>
  </si>
  <si>
    <t>57bf3609-b5e7-7c10-fe47-5f52305d8021</t>
  </si>
  <si>
    <t>8ac1dc1b-f52e-5f81-b66c-b6c3a86bc166</t>
  </si>
  <si>
    <t>70949ce5-8fe2-8e69-5771-b651a311c9ec</t>
  </si>
  <si>
    <t>b5042dc0-1e2a-ea81-bbe3-4cefc2e72b46</t>
  </si>
  <si>
    <t>2e6ab440-fb69-4bf3-9033-0c8a586c418f</t>
  </si>
  <si>
    <t>cd94173a-0f0d-05fe-e501-4ad67be4223b</t>
  </si>
  <si>
    <t>50646053-b1c8-5ab0-6795-c9e2e4bdee99</t>
  </si>
  <si>
    <t>485b0018-5db1-9847-1c6c-389e1d2848d3</t>
  </si>
  <si>
    <t>d4e96688-2d33-1d12-cd4d-4c98e8ed17be</t>
  </si>
  <si>
    <t>c541cb26-f894-61f5-951c-2136813a43c6</t>
  </si>
  <si>
    <t>308f5076-1cd1-ce91-bd94-aeae3d5ac981</t>
  </si>
  <si>
    <t>87382dbb-2f04-1f27-52e4-7f3731519636</t>
  </si>
  <si>
    <t>ea4c99e2-d35c-7a95-5adb-3be7302317f5</t>
  </si>
  <si>
    <t>2abe0658-2cc7-3afa-85c4-7829bc5428e8</t>
  </si>
  <si>
    <t>0e1140ce-ee81-49cc-60c2-01ea2fc830cb</t>
  </si>
  <si>
    <t>ac5dbf4d-9d19-f494-036b-599e5832bafc</t>
  </si>
  <si>
    <t>c8ae1221-46be-f590-0a81-703da91b7101</t>
  </si>
  <si>
    <t>fcc6b290-f5e5-0c12-499c-620cefc08a18</t>
  </si>
  <si>
    <t>6faf46dc-be5c-64cf-c98b-1c625e27560c</t>
  </si>
  <si>
    <t>053c44e9-097a-8624-5448-b911184f6e3a</t>
  </si>
  <si>
    <t>40807457-7bd5-5932-6227-ce567ae7782c</t>
  </si>
  <si>
    <t>a34a7dbc-0bb8-fb93-8445-5bdf9d042d16</t>
  </si>
  <si>
    <t>b578c908-dad8-93f2-3f63-a34f6c77ce6d</t>
  </si>
  <si>
    <t>3f38625c-84a5-7321-817a-e49051375d31</t>
  </si>
  <si>
    <t>27619fb1-d839-c043-147d-b41d408e539c</t>
  </si>
  <si>
    <t>d2efdb61-c481-eb98-570e-64e045c2700f</t>
  </si>
  <si>
    <t>59b9b1fc-da02-2cf5-3291-0fb3d08668da</t>
  </si>
  <si>
    <t>8945d655-445c-28ca-f416-ddb856e27b43</t>
  </si>
  <si>
    <t>a4a6ee78-89fa-6bfc-936e-dce0fa3b553f</t>
  </si>
  <si>
    <t>bad84f70-11e4-9a30-8f23-4d0dd72c4b0b</t>
  </si>
  <si>
    <t>57235d36-e8d8-a8c1-4978-b7f0e651056d</t>
  </si>
  <si>
    <t>4b1807d4-b435-2b71-4dae-2b4f371637b9</t>
  </si>
  <si>
    <t>b75e776c-0ecb-13dd-d097-2ff45c452cb0</t>
  </si>
  <si>
    <t>780598fc-4e75-e616-8b85-1998b8cfbcb3</t>
  </si>
  <si>
    <t>c9059dd8-e19d-0561-e388-a652fb9ed3d3</t>
  </si>
  <si>
    <t>bda430dd-fab0-95eb-e9b3-a1d3e5d361ac</t>
  </si>
  <si>
    <t>5582e52c-a8e0-48e4-2435-d93f066e961b</t>
  </si>
  <si>
    <t>3fc07a89-83ab-ce03-51a5-8ce3eb1f9c16</t>
  </si>
  <si>
    <t>ba0879cd-f0d1-f8c3-79ca-acef1da44e3a</t>
  </si>
  <si>
    <t>d1bfb126-b2e0-461a-c649-c7ef93a4e891</t>
  </si>
  <si>
    <t>4c00d638-6033-5a40-113f-abee11892942</t>
  </si>
  <si>
    <t>6a8ed11c-49a4-9fbf-6d86-9efb2ca4993c</t>
  </si>
  <si>
    <t>da510f69-35a0-2caf-0093-0b109cf3f7d5</t>
  </si>
  <si>
    <t>c2de2a5b-aaf8-a91e-fbf6-2163744e9946</t>
  </si>
  <si>
    <t>a057862c-6b50-c59a-93c6-4636ff35a03f</t>
  </si>
  <si>
    <t>b486dcd3-51fd-c6d6-6e14-8b56e5831a18</t>
  </si>
  <si>
    <t>8e0d9496-af10-fd49-5b06-b5e30cd80a12</t>
  </si>
  <si>
    <t>be828d05-97cf-4944-48a3-fe5d686c17f0</t>
  </si>
  <si>
    <t>82a09ee2-4c07-0b6b-1794-58afbf858f53</t>
  </si>
  <si>
    <t>2c437d56-beb9-5b50-832c-17fb9ba07883</t>
  </si>
  <si>
    <t>c84b57a7-e4f3-52b8-831c-e75086343d2c</t>
  </si>
  <si>
    <t>61c948b1-931a-9404-93f3-dd808041141b</t>
  </si>
  <si>
    <t>ab4095d4-05a9-9f48-def4-58d9422790c0</t>
  </si>
  <si>
    <t>0bddec86-a17f-9413-ef5d-d52e81dd6496</t>
  </si>
  <si>
    <t>f5029cff-c75c-7938-5a0f-8db9930c6c87</t>
  </si>
  <si>
    <t>6c735d8e-dc9f-1970-36c0-7914ed1664a5</t>
  </si>
  <si>
    <t>81bdaa8f-7850-a3a7-fa83-9fe128e95380</t>
  </si>
  <si>
    <t>31e9b492-63de-ae87-0336-f593d0ea8e60</t>
  </si>
  <si>
    <t>1ddb2701-2f90-8ac1-b275-9e45fce44e85</t>
  </si>
  <si>
    <t>2e391b5f-3a97-e484-3aa5-8aa3f1f29b85</t>
  </si>
  <si>
    <t>022a7210-2bf4-cfe5-421e-f01ae9448377</t>
  </si>
  <si>
    <t>3e56e16c-9c16-f864-2525-dc2e77cdb7f9</t>
  </si>
  <si>
    <t>f78281b0-1074-5668-7bd7-c632eade1f8d</t>
  </si>
  <si>
    <t>2f5e34c0-08c9-ac3d-7de2-c60f25c47989</t>
  </si>
  <si>
    <t>0d30e3a4-6991-bc9d-6b89-794f11b7ae05</t>
  </si>
  <si>
    <t>0538979e-b479-6ad3-961f-336329b06e89</t>
  </si>
  <si>
    <t>6f99a82e-4a7c-cd6b-fe06-3d1e7591fb0f</t>
  </si>
  <si>
    <t>68f50063-c2e7-2c6e-1aa1-642e3bd91483</t>
  </si>
  <si>
    <t>83263927-1ff5-7c2f-b4a6-78538ed69d6d</t>
  </si>
  <si>
    <t>ef7d81c4-6630-4b9e-431c-34f261a5bfc8</t>
  </si>
  <si>
    <t>74a1e33c-1833-8509-7805-82b855f508d7</t>
  </si>
  <si>
    <t>b74d28c4-3949-6673-a11f-3c91405840f2</t>
  </si>
  <si>
    <t>63cec3e9-62ad-dd12-a23f-31f930a1aba6</t>
  </si>
  <si>
    <t>1cc256b8-bf5c-0367-3ff5-1c29841606ee</t>
  </si>
  <si>
    <t>8950577c-6aab-9427-158c-8f5b9eb9e42f</t>
  </si>
  <si>
    <t>e22c0cf7-0d1d-8793-0b5b-7d9490e06a45</t>
  </si>
  <si>
    <t>0f1f3782-055c-e1b1-894e-31c93edae8d7</t>
  </si>
  <si>
    <t>633141f4-d8c0-0cf7-686c-840bb998a605</t>
  </si>
  <si>
    <t>937b03a8-0a72-7102-34de-8fd9b8f43eec</t>
  </si>
  <si>
    <t>04e91c71-b2b7-19f8-517c-f5599964810a</t>
  </si>
  <si>
    <t>2fd34a87-e9dd-c876-20c8-3fe45141a2a4</t>
  </si>
  <si>
    <t>e799e4e7-df5e-ce5f-ab6f-a844b3789308</t>
  </si>
  <si>
    <t>f74aac78-8b5b-9053-a73f-2096f79d30d3</t>
  </si>
  <si>
    <t>35d8ad54-29dc-0b7d-8831-66c10a4c9c01</t>
  </si>
  <si>
    <t>fbfb597c-16e4-15ed-ede2-22d5091e1f00</t>
  </si>
  <si>
    <t>27e55461-4162-1150-ca72-23f26642f472</t>
  </si>
  <si>
    <t>4432db60-8b8b-2c32-db6b-1cb57b10fc80</t>
  </si>
  <si>
    <t>cf7b90a6-ceff-a5d2-a302-bfd9ee057a04</t>
  </si>
  <si>
    <t>e0cb0321-c950-638a-dcc6-32867ccc3535</t>
  </si>
  <si>
    <t>931bc43c-53c5-d2e4-b81f-3c016ed0a3f8</t>
  </si>
  <si>
    <t>60a51ac3-9981-242b-379d-ad013d3c7290</t>
  </si>
  <si>
    <t>67a40b36-9214-03cf-757a-d202fbfb19fb</t>
  </si>
  <si>
    <t>9fb1e12c-1062-8a1a-e6b6-bbb492f55a32</t>
  </si>
  <si>
    <t>76e6e463-f0c7-8aa4-2a0c-3bba4b7cb44f</t>
  </si>
  <si>
    <t>8ea0e2f7-4c6f-674e-0ea2-8b40179a35aa</t>
  </si>
  <si>
    <t>927c9f5f-1e9e-b870-79f3-073c99827739</t>
  </si>
  <si>
    <t>22e0acd1-36d4-1c14-600a-fbecd5ca3b39</t>
  </si>
  <si>
    <t>49753648-ba96-2b24-cdac-5383a31fbed5</t>
  </si>
  <si>
    <t>b8b78b80-4369-8af9-6826-466ecf4001f2</t>
  </si>
  <si>
    <t>e8f22210-3672-536d-12c4-e1aa4cbdf3ab</t>
  </si>
  <si>
    <t>ddd9bfde-add0-c1fc-2b5e-497702ff1469</t>
  </si>
  <si>
    <t>38f50f87-875e-1e80-c7bc-1fd7d3ee909b</t>
  </si>
  <si>
    <t>03ec6df4-3ccc-06ba-cf77-7c1da725e810</t>
  </si>
  <si>
    <t>c6e977d4-02b3-c032-aaa4-19cd0098f79c</t>
  </si>
  <si>
    <t>83b4efeb-9612-a55f-037b-8ced820bbbca</t>
  </si>
  <si>
    <t>cdf427ce-8061-22a9-0420-e0d542f34110</t>
  </si>
  <si>
    <t>0d823a3c-99ca-7e83-56fe-c2532ab7f1c1</t>
  </si>
  <si>
    <t>07bc1814-6c10-aba4-f8fd-57bf185a2238</t>
  </si>
  <si>
    <t>58abb291-180e-d7fb-df1e-e234658efad8</t>
  </si>
  <si>
    <t>668324de-db78-3dab-af8c-aefebbcc6b75</t>
  </si>
  <si>
    <t>0f5a608c-85c3-ad10-a4fc-79091f78737a</t>
  </si>
  <si>
    <t>51beb912-d3a6-0177-e424-4a1d0dae35c2</t>
  </si>
  <si>
    <t>f3a6ef7b-2c5a-1706-7c62-67c3d9b2c73b</t>
  </si>
  <si>
    <t>b1939a50-21d9-cf4c-9b49-e24d1f413cb5</t>
  </si>
  <si>
    <t>74ce4f90-9835-77b0-c4a7-8ad6333f5269</t>
  </si>
  <si>
    <t>1c52052a-a93e-cb1e-18d1-d39426cf9ade</t>
  </si>
  <si>
    <t>477c7487-b4ad-3a6b-9863-32a184f5c293</t>
  </si>
  <si>
    <t>1e059ca1-2b4e-2ad7-6b29-37555643862f</t>
  </si>
  <si>
    <t>14aa4617-ca30-655f-8d24-fb6f4c029538</t>
  </si>
  <si>
    <t>04cc6793-7c80-37a7-bafa-86705fe31d35</t>
  </si>
  <si>
    <t>d1be0fbd-ef87-c99f-55a1-7a1367f9ae87</t>
  </si>
  <si>
    <t>e7c6be5e-345f-e364-9e8d-d0aff9a2699f</t>
  </si>
  <si>
    <t>4c541c45-2c67-6349-8054-71f46248a3cc</t>
  </si>
  <si>
    <t>5e5cbc6c-f9dd-d4b9-445b-a71ada556053</t>
  </si>
  <si>
    <t>e5977d1e-72df-9372-ece2-b092d8b88288</t>
  </si>
  <si>
    <t>7dca3e33-41aa-835c-6304-73ae53f410d8</t>
  </si>
  <si>
    <t>e432c1f1-1db3-a9ec-049e-bed36a83e906</t>
  </si>
  <si>
    <t>b0da6d51-d3a3-cc29-5e17-7d361725c8de</t>
  </si>
  <si>
    <t>2157dc9b-5bf9-1f7c-c804-6bef12010ea8</t>
  </si>
  <si>
    <t>16d7054b-f16a-febf-4995-698ae1042581</t>
  </si>
  <si>
    <t>1daf14af-fbb9-99af-b9a2-b818dbf5ff7e</t>
  </si>
  <si>
    <t>532c317c-976a-bfac-4e63-230888663fff</t>
  </si>
  <si>
    <t>d818d8de-4ee8-dd65-1548-a6448af26cbd</t>
  </si>
  <si>
    <t>fe934ed3-c150-367b-c0ad-1df95b4e4309</t>
  </si>
  <si>
    <t>ab6e2882-3ad6-2e08-b18d-95b3e142876b</t>
  </si>
  <si>
    <t>01858998-a696-49eb-60ba-516913784704</t>
  </si>
  <si>
    <t>607cf6a0-4700-05fa-a483-6c9fa70acd64</t>
  </si>
  <si>
    <t>b9885b89-98a5-b52c-be55-c5576724c025</t>
  </si>
  <si>
    <t>ee94b5a6-5a44-8bc8-27a1-d26e36faf01b</t>
  </si>
  <si>
    <t>018adc62-6573-667a-ad89-bd8a982d8f6d</t>
  </si>
  <si>
    <t>1c6ac549-ff77-4f2a-2636-6a2633bcdf8d</t>
  </si>
  <si>
    <t>889fdcd6-489d-0efb-dfe9-299a0b2d2a25</t>
  </si>
  <si>
    <t>4c471daf-d726-49c5-cece-f793626a8e6e</t>
  </si>
  <si>
    <t>71e22607-1f6d-24f4-e30d-0a280c973f24</t>
  </si>
  <si>
    <t>4a856f80-8b95-e61e-9f74-9da37b6c75b9</t>
  </si>
  <si>
    <t>ff22ce4e-f0ff-4e23-2772-8a5a3aa727e4</t>
  </si>
  <si>
    <t>97048b7b-7e7a-2dc2-9afd-a243a2f2783e</t>
  </si>
  <si>
    <t>23fac8f2-223f-fb85-4ad7-74709e0b354c</t>
  </si>
  <si>
    <t>a8d98ddb-0c80-eded-cf7f-082a2d7654ac</t>
  </si>
  <si>
    <t>4de92d2e-1d38-81a4-41fb-fb7028d97833</t>
  </si>
  <si>
    <t>2f9bd8b6-2753-4045-950e-18356d20d4a6</t>
  </si>
  <si>
    <t>08e46f62-1009-7fd4-6933-e887b0214109</t>
  </si>
  <si>
    <t>6edaa178-0510-d567-12f0-e06cff97ad4c</t>
  </si>
  <si>
    <t>f854931b-fe92-83b8-1571-9db72d56e8b9</t>
  </si>
  <si>
    <t>50c1fe82-1817-fc36-6c5d-efc4486b517a</t>
  </si>
  <si>
    <t>fafeb627-5f2d-bff1-cff8-43e1ef9c0ed7</t>
  </si>
  <si>
    <t>252a16eb-b2f4-259f-6d2f-9aa6f95e11e5</t>
  </si>
  <si>
    <t>4d1b19be-7dc5-955a-c5f9-4f39608461d7</t>
  </si>
  <si>
    <t>8e6a56cd-e66b-1fed-8d84-3323b2688e64</t>
  </si>
  <si>
    <t>b8f89140-c213-2ea9-7276-549742426e8c</t>
  </si>
  <si>
    <t>8951dc21-6b07-8ea1-3fad-3f40416a7a63</t>
  </si>
  <si>
    <t>0f3c5aa0-f6e8-9431-e224-b41b40cd762d</t>
  </si>
  <si>
    <t>5248a4a4-e000-eab3-20a4-9801260ad1ac</t>
  </si>
  <si>
    <t>8db84083-4ca9-01b4-f4e2-349e0654eeb9</t>
  </si>
  <si>
    <t>99669aea-987d-1013-d025-637cc1a87173</t>
  </si>
  <si>
    <t>213f7f75-f9b8-a2f6-4749-82c71267050d</t>
  </si>
  <si>
    <t>b4115033-bde6-7b1b-54dc-ca2cdfc07231</t>
  </si>
  <si>
    <t>e3e3624c-b3b8-8c39-91e5-d74d7d5992b1</t>
  </si>
  <si>
    <t>a60ab562-ff55-558d-123b-061f2ec9f308</t>
  </si>
  <si>
    <t>666afd0d-0c56-047f-976f-488b954501e3</t>
  </si>
  <si>
    <t>5c6dee67-9e4b-3423-6888-25de424fe2c0</t>
  </si>
  <si>
    <t>0381f4ce-779a-9399-f6a7-4cbbf71336cd</t>
  </si>
  <si>
    <t>8209d33c-9a05-224b-81b2-5ce07d41952c</t>
  </si>
  <si>
    <t>b82b1598-02e7-021b-b282-60bbe7a72fe2</t>
  </si>
  <si>
    <t>18b39d95-1dd3-88af-2787-9cc01d9ae995</t>
  </si>
  <si>
    <t>47ec1c08-8730-5c96-42bc-21bdb4359e01</t>
  </si>
  <si>
    <t>ed368555-9442-d734-53cc-6219aaf932c2</t>
  </si>
  <si>
    <t>dca6374a-7f7b-7805-97df-e5ef576a9366</t>
  </si>
  <si>
    <t>3be3ab08-a89a-38ae-3d94-232784be8225</t>
  </si>
  <si>
    <t>3c9d0f2d-1b3b-6ee6-b425-1e65639f5375</t>
  </si>
  <si>
    <t>5498601f-1459-5294-e7fb-ee3198041682</t>
  </si>
  <si>
    <t>0eaeda8f-e2f3-d21b-9845-ace20a6df354</t>
  </si>
  <si>
    <t>32e3ad5a-8c69-fefc-bfdb-585663e9162b</t>
  </si>
  <si>
    <t>419348a7-0add-5f46-d3e7-65b47e153021</t>
  </si>
  <si>
    <t>9fcefbe2-7d45-dae3-756e-1d429bcd8b26</t>
  </si>
  <si>
    <t>64866ebb-105f-6e58-98bc-2682a43e2f53</t>
  </si>
  <si>
    <t>f8fd9f24-4738-4527-0262-3102a23d9b73</t>
  </si>
  <si>
    <t>63db49c3-eecc-2b11-c85e-cc9ab8ff52ac</t>
  </si>
  <si>
    <t>9544b20c-e30e-b74a-a19c-8770e9c2cb0a</t>
  </si>
  <si>
    <t>5d8f16ef-2b49-ccc9-1bc0-7287e0796f66</t>
  </si>
  <si>
    <t>97918b6a-adc0-f730-efc6-676d399742e3</t>
  </si>
  <si>
    <t>fde86123-ae16-c590-3611-6d229bd80323</t>
  </si>
  <si>
    <t>1d10fa6b-99ea-750a-4202-649d33a68cce</t>
  </si>
  <si>
    <t>14649b60-36dc-987c-3c09-1edb5f60ebd4</t>
  </si>
  <si>
    <t>2e0cd47a-07b0-39f2-d467-ef2f123a1018</t>
  </si>
  <si>
    <t>66a6b4db-2778-893a-9b43-3b25ef79f802</t>
  </si>
  <si>
    <t>d09bbdd9-0b63-12f4-7502-072e26062041</t>
  </si>
  <si>
    <t>6a6c0afe-620a-58ff-045a-b649e87d12ba</t>
  </si>
  <si>
    <t>92eafb80-aaaa-3aa1-ad1b-361912820d05</t>
  </si>
  <si>
    <t>f14fbd35-fcd0-aee9-f21c-82c38828b45f</t>
  </si>
  <si>
    <t>20163ead-08ed-82b6-c93e-2082aab6c195</t>
  </si>
  <si>
    <t>554d8538-5f0c-1936-1275-c248b823ac18</t>
  </si>
  <si>
    <t>ad706b1b-a017-50c4-2565-941649467837</t>
  </si>
  <si>
    <t>7ffe529a-9cf9-78d3-ba3e-2e166c3f2aff</t>
  </si>
  <si>
    <t>28c86d74-0ed7-063c-162c-670be7d8709e</t>
  </si>
  <si>
    <t>c68b5d44-691e-56fb-12ae-a9957df207ce</t>
  </si>
  <si>
    <t>0d8115ae-eed3-b95a-ecf1-5b441c28885c</t>
  </si>
  <si>
    <t>51458cfa-2198-00cf-8b5e-06151522eaf5</t>
  </si>
  <si>
    <t>b86b1f91-a1f0-eecd-54df-5f0a805e8d74</t>
  </si>
  <si>
    <t>17bcd16a-df2f-4231-2e61-c581589d9e66</t>
  </si>
  <si>
    <t>6139471c-0c0d-2de4-1e4d-75505e11710e</t>
  </si>
  <si>
    <t>ff1c17f2-aff0-c35c-1de6-38fbd1e0ca06</t>
  </si>
  <si>
    <t>4f25f3c4-481e-7010-462f-208ab71f230a</t>
  </si>
  <si>
    <t>460e6d09-f0ab-d52b-2794-db15da491499</t>
  </si>
  <si>
    <t>40117136-c48c-f76a-71cd-ac66be081b5f</t>
  </si>
  <si>
    <t>64ca0092-b1c3-13a8-ec20-f5e29954e56a</t>
  </si>
  <si>
    <t>13a2533e-55b8-3f0d-ffa2-01cbe66402c0</t>
  </si>
  <si>
    <t>88fcdae8-3d7f-5965-c249-d3fff44b7cc7</t>
  </si>
  <si>
    <t>718b0bc9-6ece-64ad-e748-9df6a4a87bac</t>
  </si>
  <si>
    <t>95cf91d1-562e-8583-69e8-5c8f5cc4bc12</t>
  </si>
  <si>
    <t>ac6ebded-a0c8-920d-0242-aca175ecddef</t>
  </si>
  <si>
    <t>ecca2413-f66a-4915-2f69-d26d8fff9c73</t>
  </si>
  <si>
    <t>022cb711-22bc-940e-11a8-2cb0fed44c5a</t>
  </si>
  <si>
    <t>52870dfc-b8ab-a0d8-2e23-fde0a29915d4</t>
  </si>
  <si>
    <t>6edadc6f-ae2b-6183-f02a-4a138c2dfdac</t>
  </si>
  <si>
    <t>5ebb1e5d-94f2-4818-87d1-9838788e153c</t>
  </si>
  <si>
    <t>af82ec2d-e6e4-d050-9e38-605103a097c1</t>
  </si>
  <si>
    <t>afe63bac-7335-e7f3-9fc1-8501e65a01fc</t>
  </si>
  <si>
    <t>7fa63d57-dc57-7257-1c53-bf50380513ba</t>
  </si>
  <si>
    <t>7d7725b2-bbcb-b989-7f13-b0b568158a70</t>
  </si>
  <si>
    <t>967c9004-4891-f8b7-6fd6-6222de918034</t>
  </si>
  <si>
    <t>c7f3c7df-20d1-10c8-691b-5ac5a1412e29</t>
  </si>
  <si>
    <t>e1747d73-1d67-6efd-7c50-8789d311ff93</t>
  </si>
  <si>
    <t>cb727169-1643-5951-8a46-159877312f10</t>
  </si>
  <si>
    <t>9acfcac9-7a58-fa48-fe8f-f058071fddf2</t>
  </si>
  <si>
    <t>0785eded-bb94-a241-8d8c-e5df68568499</t>
  </si>
  <si>
    <t>497fd6c9-c87e-7462-9a94-ed5e17a58157</t>
  </si>
  <si>
    <t>bece7584-be22-0dba-9691-6c8cda7568d6</t>
  </si>
  <si>
    <t>db40ae73-c995-c3ba-aca9-24694e800811</t>
  </si>
  <si>
    <t>d8cecc94-0f47-0cfa-443a-751ca44cf547</t>
  </si>
  <si>
    <t>1f24d29b-a1fb-497e-0dbe-d7affcfbca4d</t>
  </si>
  <si>
    <t>21bfa80f-4160-2e9e-af86-b1b1b789e5b5</t>
  </si>
  <si>
    <t>e405605d-45f7-df75-3ccc-66946565c6e7</t>
  </si>
  <si>
    <t>20ce9110-9a60-c642-6447-8448409e81a3</t>
  </si>
  <si>
    <t>d4f456fa-417c-89f3-ae8c-5a521032e683</t>
  </si>
  <si>
    <t>3697396e-3535-507b-9208-69939edef787</t>
  </si>
  <si>
    <t>8df72941-f561-6ab1-a97a-6e5da761c9db</t>
  </si>
  <si>
    <t>116d9574-2dea-d6bb-8b5d-cc65633ccf8f</t>
  </si>
  <si>
    <t>6d5a4d16-cf3c-2d7a-c3af-4b7416bc1154</t>
  </si>
  <si>
    <t>bd83bf65-a6b4-a804-c15f-3a0dcc7f8237</t>
  </si>
  <si>
    <t>1d6cd084-9e80-89a4-dc7e-85c42b4e44e0</t>
  </si>
  <si>
    <t>6334f0a9-162d-874e-6962-215c1912cd58</t>
  </si>
  <si>
    <t>c357ce8d-2e9d-3516-8d8e-4d9b1b893d8c</t>
  </si>
  <si>
    <t>585dd84f-2d70-78d1-cdb3-045801676d45</t>
  </si>
  <si>
    <t>0e454e11-80fb-78e7-4f50-8c0548ef77e3</t>
  </si>
  <si>
    <t>6a43673a-9bbe-da56-08e7-98c66c60161c</t>
  </si>
  <si>
    <t>e0c108b4-7f4b-d702-98a8-01542667c860</t>
  </si>
  <si>
    <t>a07a674b-12e4-576e-58f4-63229ab11f6e</t>
  </si>
  <si>
    <t>7ca35e77-ac64-78d0-5a18-4cbb0c1e7b5b</t>
  </si>
  <si>
    <t>83e3da23-eb40-2c86-03de-0b6f86ceb765</t>
  </si>
  <si>
    <t>b65391e0-020f-43bf-23c9-3f38881a61f8</t>
  </si>
  <si>
    <t>288d547f-d16d-6df5-13c3-17de3f11c50d</t>
  </si>
  <si>
    <t>7252504b-b120-ec4d-21ad-93f298dc54a0</t>
  </si>
  <si>
    <t>c341ee95-0fb5-4223-e4e1-01296cb4a7b6</t>
  </si>
  <si>
    <t>b5c80c75-4d64-51e7-be8a-26aad6a0ade8</t>
  </si>
  <si>
    <t>ec303992-4804-56d4-e5d8-628d001a8d7f</t>
  </si>
  <si>
    <t>273c51b8-3ef0-fb1d-5471-4ec65e64c22e</t>
  </si>
  <si>
    <t>cbd1bafa-c1e5-0cac-5876-369ceab797a9</t>
  </si>
  <si>
    <t>9a27159a-7e7e-bfa1-2781-c4183f571100</t>
  </si>
  <si>
    <t>2e38abcb-ea89-7dcf-9c02-7d96d514529a</t>
  </si>
  <si>
    <t>cecfd52b-71bb-dec2-ac48-a3ccfffb434c</t>
  </si>
  <si>
    <t>aed91c6b-5e84-c382-a854-3101a7b3c57e</t>
  </si>
  <si>
    <t>951364fa-50b5-8fb3-0ebe-904721ed8239</t>
  </si>
  <si>
    <t>4e1151e4-1e2b-4c1b-b9aa-25af015df59c</t>
  </si>
  <si>
    <t>49b47611-799c-1e9c-e644-9e359be82258</t>
  </si>
  <si>
    <t>dee60962-f883-a9dc-bc8d-d7a1409db45e</t>
  </si>
  <si>
    <t>3fddf95f-9b68-c87d-6ce0-74d891639f04</t>
  </si>
  <si>
    <t>7c868510-4dad-6757-bde2-68e297444330</t>
  </si>
  <si>
    <t>33a0fac1-e1aa-8fc0-296f-a44637e62b86</t>
  </si>
  <si>
    <t>0943eea6-5510-8b91-c290-a4b1e2be45f4</t>
  </si>
  <si>
    <t>763f1508-8229-defe-fb96-fe494f544994</t>
  </si>
  <si>
    <t>043fb035-dd00-807a-1e94-849358a75886</t>
  </si>
  <si>
    <t>1b4da6a3-14f8-3572-8237-a4bffe6d69ef</t>
  </si>
  <si>
    <t>72271b0d-da23-621a-de8c-85e2d6dfed36</t>
  </si>
  <si>
    <t>2c788d37-1c85-3e6f-f5c8-c9673afb13af</t>
  </si>
  <si>
    <t>783ce867-1111-f41e-2123-656c2ab271c3</t>
  </si>
  <si>
    <t>496ef635-4fba-e106-455c-cc37745a5b76</t>
  </si>
  <si>
    <t>1913efd6-eb75-a5a4-7272-1ea9904dcbda</t>
  </si>
  <si>
    <t>089956b5-0a6b-a7a4-d7a8-71caf01efd1e</t>
  </si>
  <si>
    <t>ad39297f-be68-304f-e56c-6c66e32bd141</t>
  </si>
  <si>
    <t>parent_text</t>
  </si>
  <si>
    <t>validFrom</t>
  </si>
  <si>
    <t>validTo</t>
  </si>
  <si>
    <t>2010-01-01T00:00:00.000Z</t>
  </si>
  <si>
    <t>9999-01-01T00:00:00.000Z</t>
  </si>
  <si>
    <t>alias</t>
  </si>
  <si>
    <t>Referenz</t>
  </si>
  <si>
    <t>Extrahierte Zahl (Text)</t>
  </si>
  <si>
    <t>Ersetze nicht-numerische Zeichen in Zahl</t>
  </si>
  <si>
    <t>610</t>
  </si>
  <si>
    <t>611</t>
  </si>
  <si>
    <t>612</t>
  </si>
  <si>
    <t>692</t>
  </si>
  <si>
    <t>717</t>
  </si>
  <si>
    <t>722</t>
  </si>
  <si>
    <t>727</t>
  </si>
  <si>
    <t>762</t>
  </si>
  <si>
    <t>781</t>
  </si>
  <si>
    <t>807</t>
  </si>
  <si>
    <t>810</t>
  </si>
  <si>
    <t>811</t>
  </si>
  <si>
    <t>812</t>
  </si>
  <si>
    <t>815</t>
  </si>
  <si>
    <t>821</t>
  </si>
  <si>
    <t>825</t>
  </si>
  <si>
    <t>836</t>
  </si>
  <si>
    <t>837</t>
  </si>
  <si>
    <t>841</t>
  </si>
  <si>
    <t>845</t>
  </si>
  <si>
    <t>850</t>
  </si>
  <si>
    <t>853</t>
  </si>
  <si>
    <t>860</t>
  </si>
  <si>
    <t>862</t>
  </si>
  <si>
    <t>863</t>
  </si>
  <si>
    <t>864</t>
  </si>
  <si>
    <t>866</t>
  </si>
  <si>
    <t>867</t>
  </si>
  <si>
    <t>868</t>
  </si>
  <si>
    <t>870</t>
  </si>
  <si>
    <t>872</t>
  </si>
  <si>
    <t>02</t>
  </si>
  <si>
    <t>01</t>
  </si>
  <si>
    <t>04</t>
  </si>
  <si>
    <t>06</t>
  </si>
  <si>
    <t>17</t>
  </si>
  <si>
    <t>60</t>
  </si>
  <si>
    <t>70</t>
  </si>
  <si>
    <t>90</t>
  </si>
  <si>
    <t>03</t>
  </si>
  <si>
    <t>34</t>
  </si>
  <si>
    <t>37</t>
  </si>
  <si>
    <t>38</t>
  </si>
  <si>
    <t>39</t>
  </si>
  <si>
    <t>40</t>
  </si>
  <si>
    <t>41</t>
  </si>
  <si>
    <t>42</t>
  </si>
  <si>
    <t>43</t>
  </si>
  <si>
    <t>00</t>
  </si>
  <si>
    <t>10</t>
  </si>
  <si>
    <t>20</t>
  </si>
  <si>
    <t>26649</t>
  </si>
  <si>
    <t>20581</t>
  </si>
  <si>
    <t>21963</t>
  </si>
  <si>
    <t>28785</t>
  </si>
  <si>
    <t>28789</t>
  </si>
  <si>
    <t>32451</t>
  </si>
  <si>
    <t>14558</t>
  </si>
  <si>
    <t>14654</t>
  </si>
  <si>
    <t>15297</t>
  </si>
  <si>
    <t>18544</t>
  </si>
  <si>
    <t>19757</t>
  </si>
  <si>
    <t>19823</t>
  </si>
  <si>
    <t>21247</t>
  </si>
  <si>
    <t>21299</t>
  </si>
  <si>
    <t>22441</t>
  </si>
  <si>
    <t>22830</t>
  </si>
  <si>
    <t>23347</t>
  </si>
  <si>
    <t>23521</t>
  </si>
  <si>
    <t>23795</t>
  </si>
  <si>
    <t>24781</t>
  </si>
  <si>
    <t>25082</t>
  </si>
  <si>
    <t>25145</t>
  </si>
  <si>
    <t>25459</t>
  </si>
  <si>
    <t>25544</t>
  </si>
  <si>
    <t>25947</t>
  </si>
  <si>
    <t>26432</t>
  </si>
  <si>
    <t>26808</t>
  </si>
  <si>
    <t>27109</t>
  </si>
  <si>
    <t>27170</t>
  </si>
  <si>
    <t>27241</t>
  </si>
  <si>
    <t>27282</t>
  </si>
  <si>
    <t>27507</t>
  </si>
  <si>
    <t>27656</t>
  </si>
  <si>
    <t>27706</t>
  </si>
  <si>
    <t>27765</t>
  </si>
  <si>
    <t>27801</t>
  </si>
  <si>
    <t>27876</t>
  </si>
  <si>
    <t>27883</t>
  </si>
  <si>
    <t>27887</t>
  </si>
  <si>
    <t>27954</t>
  </si>
  <si>
    <t>28084</t>
  </si>
  <si>
    <t>28108</t>
  </si>
  <si>
    <t>28148</t>
  </si>
  <si>
    <t>28220</t>
  </si>
  <si>
    <t>28302</t>
  </si>
  <si>
    <t>28333</t>
  </si>
  <si>
    <t>28361</t>
  </si>
  <si>
    <t>28374</t>
  </si>
  <si>
    <t>28426</t>
  </si>
  <si>
    <t>28450</t>
  </si>
  <si>
    <t>28455</t>
  </si>
  <si>
    <t>28483</t>
  </si>
  <si>
    <t>28512</t>
  </si>
  <si>
    <t>28528</t>
  </si>
  <si>
    <t>28585</t>
  </si>
  <si>
    <t>28593</t>
  </si>
  <si>
    <t>28594</t>
  </si>
  <si>
    <t>28597</t>
  </si>
  <si>
    <t>28606</t>
  </si>
  <si>
    <t>28685</t>
  </si>
  <si>
    <t>28797</t>
  </si>
  <si>
    <t>28820</t>
  </si>
  <si>
    <t>28821</t>
  </si>
  <si>
    <t>28841</t>
  </si>
  <si>
    <t>28855</t>
  </si>
  <si>
    <t>28875</t>
  </si>
  <si>
    <t>28883</t>
  </si>
  <si>
    <t>28904</t>
  </si>
  <si>
    <t>28918</t>
  </si>
  <si>
    <t>28937</t>
  </si>
  <si>
    <t>28950</t>
  </si>
  <si>
    <t>28998</t>
  </si>
  <si>
    <t>29005</t>
  </si>
  <si>
    <t>29064</t>
  </si>
  <si>
    <t>29226</t>
  </si>
  <si>
    <t>29317</t>
  </si>
  <si>
    <t>29362</t>
  </si>
  <si>
    <t>29418</t>
  </si>
  <si>
    <t>29449</t>
  </si>
  <si>
    <t>29537</t>
  </si>
  <si>
    <t>29625</t>
  </si>
  <si>
    <t>29655</t>
  </si>
  <si>
    <t>29664</t>
  </si>
  <si>
    <t>29736</t>
  </si>
  <si>
    <t>29743</t>
  </si>
  <si>
    <t>29753</t>
  </si>
  <si>
    <t>29808</t>
  </si>
  <si>
    <t>29847</t>
  </si>
  <si>
    <t>29885</t>
  </si>
  <si>
    <t>29953</t>
  </si>
  <si>
    <t>29980</t>
  </si>
  <si>
    <t>29982</t>
  </si>
  <si>
    <t>30003</t>
  </si>
  <si>
    <t>30022</t>
  </si>
  <si>
    <t>30030</t>
  </si>
  <si>
    <t>30031</t>
  </si>
  <si>
    <t>30037</t>
  </si>
  <si>
    <t>30052</t>
  </si>
  <si>
    <t>30053</t>
  </si>
  <si>
    <t>30054</t>
  </si>
  <si>
    <t>30087</t>
  </si>
  <si>
    <t>30104</t>
  </si>
  <si>
    <t>30110</t>
  </si>
  <si>
    <t>30114</t>
  </si>
  <si>
    <t>30140</t>
  </si>
  <si>
    <t>30154</t>
  </si>
  <si>
    <t>30167</t>
  </si>
  <si>
    <t>30172</t>
  </si>
  <si>
    <t>30177</t>
  </si>
  <si>
    <t>30185</t>
  </si>
  <si>
    <t>30203</t>
  </si>
  <si>
    <t>30204</t>
  </si>
  <si>
    <t>30216</t>
  </si>
  <si>
    <t>30217</t>
  </si>
  <si>
    <t>30228</t>
  </si>
  <si>
    <t>30229</t>
  </si>
  <si>
    <t>30233</t>
  </si>
  <si>
    <t>30234</t>
  </si>
  <si>
    <t>30248</t>
  </si>
  <si>
    <t>30281</t>
  </si>
  <si>
    <t>30284</t>
  </si>
  <si>
    <t>30305</t>
  </si>
  <si>
    <t>30306</t>
  </si>
  <si>
    <t>30309</t>
  </si>
  <si>
    <t>30322</t>
  </si>
  <si>
    <t>30339</t>
  </si>
  <si>
    <t>30362</t>
  </si>
  <si>
    <t>30363</t>
  </si>
  <si>
    <t>30365</t>
  </si>
  <si>
    <t>30368</t>
  </si>
  <si>
    <t>30373</t>
  </si>
  <si>
    <t>30385</t>
  </si>
  <si>
    <t>30387</t>
  </si>
  <si>
    <t>30390</t>
  </si>
  <si>
    <t>30392</t>
  </si>
  <si>
    <t>30398</t>
  </si>
  <si>
    <t>30403</t>
  </si>
  <si>
    <t>30411</t>
  </si>
  <si>
    <t>30416</t>
  </si>
  <si>
    <t>30428</t>
  </si>
  <si>
    <t>30503</t>
  </si>
  <si>
    <t>30512</t>
  </si>
  <si>
    <t>30513</t>
  </si>
  <si>
    <t>30520</t>
  </si>
  <si>
    <t>30530</t>
  </si>
  <si>
    <t>30540</t>
  </si>
  <si>
    <t>30541</t>
  </si>
  <si>
    <t>30571</t>
  </si>
  <si>
    <t>30572</t>
  </si>
  <si>
    <t>30573</t>
  </si>
  <si>
    <t>30579</t>
  </si>
  <si>
    <t>30583</t>
  </si>
  <si>
    <t>30585</t>
  </si>
  <si>
    <t>30594</t>
  </si>
  <si>
    <t>30596</t>
  </si>
  <si>
    <t>30597</t>
  </si>
  <si>
    <t>30603</t>
  </si>
  <si>
    <t>30628</t>
  </si>
  <si>
    <t>30633</t>
  </si>
  <si>
    <t>30634</t>
  </si>
  <si>
    <t>30636</t>
  </si>
  <si>
    <t>30655</t>
  </si>
  <si>
    <t>30657</t>
  </si>
  <si>
    <t>30674</t>
  </si>
  <si>
    <t>30675</t>
  </si>
  <si>
    <t>30683</t>
  </si>
  <si>
    <t>30704</t>
  </si>
  <si>
    <t>30726</t>
  </si>
  <si>
    <t>30728</t>
  </si>
  <si>
    <t>30732</t>
  </si>
  <si>
    <t>30747</t>
  </si>
  <si>
    <t>30748</t>
  </si>
  <si>
    <t>30749</t>
  </si>
  <si>
    <t>30751</t>
  </si>
  <si>
    <t>30760</t>
  </si>
  <si>
    <t>30761</t>
  </si>
  <si>
    <t>30764</t>
  </si>
  <si>
    <t>30766</t>
  </si>
  <si>
    <t>30772</t>
  </si>
  <si>
    <t>30773</t>
  </si>
  <si>
    <t>30782</t>
  </si>
  <si>
    <t>30788</t>
  </si>
  <si>
    <t>30791</t>
  </si>
  <si>
    <t>30796</t>
  </si>
  <si>
    <t>30804</t>
  </si>
  <si>
    <t>30806</t>
  </si>
  <si>
    <t>30837</t>
  </si>
  <si>
    <t>30838</t>
  </si>
  <si>
    <t>30856</t>
  </si>
  <si>
    <t>30877</t>
  </si>
  <si>
    <t>30922</t>
  </si>
  <si>
    <t>30924</t>
  </si>
  <si>
    <t>30932</t>
  </si>
  <si>
    <t>30933</t>
  </si>
  <si>
    <t>30935</t>
  </si>
  <si>
    <t>30959</t>
  </si>
  <si>
    <t>30972</t>
  </si>
  <si>
    <t>30991</t>
  </si>
  <si>
    <t>30992</t>
  </si>
  <si>
    <t>30993</t>
  </si>
  <si>
    <t>30994</t>
  </si>
  <si>
    <t>31006</t>
  </si>
  <si>
    <t>31008</t>
  </si>
  <si>
    <t>31032</t>
  </si>
  <si>
    <t>31036</t>
  </si>
  <si>
    <t>31043</t>
  </si>
  <si>
    <t>31045</t>
  </si>
  <si>
    <t>31046</t>
  </si>
  <si>
    <t>31078</t>
  </si>
  <si>
    <t>31082</t>
  </si>
  <si>
    <t>31084</t>
  </si>
  <si>
    <t>31090</t>
  </si>
  <si>
    <t>31104</t>
  </si>
  <si>
    <t>31108</t>
  </si>
  <si>
    <t>31109</t>
  </si>
  <si>
    <t>31118</t>
  </si>
  <si>
    <t>31121</t>
  </si>
  <si>
    <t>31123</t>
  </si>
  <si>
    <t>31130</t>
  </si>
  <si>
    <t>31144</t>
  </si>
  <si>
    <t>31153</t>
  </si>
  <si>
    <t>31174</t>
  </si>
  <si>
    <t>31178</t>
  </si>
  <si>
    <t>31179</t>
  </si>
  <si>
    <t>31200</t>
  </si>
  <si>
    <t>31212</t>
  </si>
  <si>
    <t>31232</t>
  </si>
  <si>
    <t>31237</t>
  </si>
  <si>
    <t>31253</t>
  </si>
  <si>
    <t>31273</t>
  </si>
  <si>
    <t>31278</t>
  </si>
  <si>
    <t>31282</t>
  </si>
  <si>
    <t>31295</t>
  </si>
  <si>
    <t>31297</t>
  </si>
  <si>
    <t>31311</t>
  </si>
  <si>
    <t>31328</t>
  </si>
  <si>
    <t>31330</t>
  </si>
  <si>
    <t>31354</t>
  </si>
  <si>
    <t>31361</t>
  </si>
  <si>
    <t>31388</t>
  </si>
  <si>
    <t>31399</t>
  </si>
  <si>
    <t>31415</t>
  </si>
  <si>
    <t>31422</t>
  </si>
  <si>
    <t>31427</t>
  </si>
  <si>
    <t>31433</t>
  </si>
  <si>
    <t>31436</t>
  </si>
  <si>
    <t>31437</t>
  </si>
  <si>
    <t>31444</t>
  </si>
  <si>
    <t>31445</t>
  </si>
  <si>
    <t>31446</t>
  </si>
  <si>
    <t>31457</t>
  </si>
  <si>
    <t>31459</t>
  </si>
  <si>
    <t>31461</t>
  </si>
  <si>
    <t>31476</t>
  </si>
  <si>
    <t>31512</t>
  </si>
  <si>
    <t>31527</t>
  </si>
  <si>
    <t>31540</t>
  </si>
  <si>
    <t>31574</t>
  </si>
  <si>
    <t>31587</t>
  </si>
  <si>
    <t>31595</t>
  </si>
  <si>
    <t>31618</t>
  </si>
  <si>
    <t>31630</t>
  </si>
  <si>
    <t>31632</t>
  </si>
  <si>
    <t>31637</t>
  </si>
  <si>
    <t>31642</t>
  </si>
  <si>
    <t>31647</t>
  </si>
  <si>
    <t>31648</t>
  </si>
  <si>
    <t>31682</t>
  </si>
  <si>
    <t>31684</t>
  </si>
  <si>
    <t>31713</t>
  </si>
  <si>
    <t>31718</t>
  </si>
  <si>
    <t>31721</t>
  </si>
  <si>
    <t>31732</t>
  </si>
  <si>
    <t>31744</t>
  </si>
  <si>
    <t>317551</t>
  </si>
  <si>
    <t>31763</t>
  </si>
  <si>
    <t>31766</t>
  </si>
  <si>
    <t>31770</t>
  </si>
  <si>
    <t>31782</t>
  </si>
  <si>
    <t>31788</t>
  </si>
  <si>
    <t>31813</t>
  </si>
  <si>
    <t>31828</t>
  </si>
  <si>
    <t>31842</t>
  </si>
  <si>
    <t>31852</t>
  </si>
  <si>
    <t>31857</t>
  </si>
  <si>
    <t>31864</t>
  </si>
  <si>
    <t>31870</t>
  </si>
  <si>
    <t>31874</t>
  </si>
  <si>
    <t>31883</t>
  </si>
  <si>
    <t>31911</t>
  </si>
  <si>
    <t>31938</t>
  </si>
  <si>
    <t>31954</t>
  </si>
  <si>
    <t>31957</t>
  </si>
  <si>
    <t>31965</t>
  </si>
  <si>
    <t>31998</t>
  </si>
  <si>
    <t>32001</t>
  </si>
  <si>
    <t>32004</t>
  </si>
  <si>
    <t>32015</t>
  </si>
  <si>
    <t>32017</t>
  </si>
  <si>
    <t>32039</t>
  </si>
  <si>
    <t>32070</t>
  </si>
  <si>
    <t>32112</t>
  </si>
  <si>
    <t>32114</t>
  </si>
  <si>
    <t>32115</t>
  </si>
  <si>
    <t>32116</t>
  </si>
  <si>
    <t>32124</t>
  </si>
  <si>
    <t>32158</t>
  </si>
  <si>
    <t>32160</t>
  </si>
  <si>
    <t>32187</t>
  </si>
  <si>
    <t>32198</t>
  </si>
  <si>
    <t>32200</t>
  </si>
  <si>
    <t>32202</t>
  </si>
  <si>
    <t>32210</t>
  </si>
  <si>
    <t>32213</t>
  </si>
  <si>
    <t>32228</t>
  </si>
  <si>
    <t>32262</t>
  </si>
  <si>
    <t>32285</t>
  </si>
  <si>
    <t>32298</t>
  </si>
  <si>
    <t>32357</t>
  </si>
  <si>
    <t>32359</t>
  </si>
  <si>
    <t>32377</t>
  </si>
  <si>
    <t>32382</t>
  </si>
  <si>
    <t>32383</t>
  </si>
  <si>
    <t>32384</t>
  </si>
  <si>
    <t>32395</t>
  </si>
  <si>
    <t>32396</t>
  </si>
  <si>
    <t>32401</t>
  </si>
  <si>
    <t>32408</t>
  </si>
  <si>
    <t>32410</t>
  </si>
  <si>
    <t>32416</t>
  </si>
  <si>
    <t>32460</t>
  </si>
  <si>
    <t>32464</t>
  </si>
  <si>
    <t>32481</t>
  </si>
  <si>
    <t>32483</t>
  </si>
  <si>
    <t>32491</t>
  </si>
  <si>
    <t>32492</t>
  </si>
  <si>
    <t>32505</t>
  </si>
  <si>
    <t>32507</t>
  </si>
  <si>
    <t>32530</t>
  </si>
  <si>
    <t>32558</t>
  </si>
  <si>
    <t>32578</t>
  </si>
  <si>
    <t>32581</t>
  </si>
  <si>
    <t>32582</t>
  </si>
  <si>
    <t>32595</t>
  </si>
  <si>
    <t>32619</t>
  </si>
  <si>
    <t>32637</t>
  </si>
  <si>
    <t>32677</t>
  </si>
  <si>
    <t>32688</t>
  </si>
  <si>
    <t>32733</t>
  </si>
  <si>
    <t>80</t>
  </si>
  <si>
    <t/>
  </si>
  <si>
    <t>11218</t>
  </si>
  <si>
    <t>14425</t>
  </si>
  <si>
    <t>14582</t>
  </si>
  <si>
    <t>14585</t>
  </si>
  <si>
    <t>14637</t>
  </si>
  <si>
    <t>15431</t>
  </si>
  <si>
    <t>16175</t>
  </si>
  <si>
    <t>16513</t>
  </si>
  <si>
    <t>18991</t>
  </si>
  <si>
    <t>19621</t>
  </si>
  <si>
    <t>20999</t>
  </si>
  <si>
    <t>21001</t>
  </si>
  <si>
    <t>23396</t>
  </si>
  <si>
    <t>23862</t>
  </si>
  <si>
    <t>23904</t>
  </si>
  <si>
    <t>25525</t>
  </si>
  <si>
    <t>25911</t>
  </si>
  <si>
    <t>26131</t>
  </si>
  <si>
    <t>26247</t>
  </si>
  <si>
    <t>26347</t>
  </si>
  <si>
    <t>26795</t>
  </si>
  <si>
    <t>27062</t>
  </si>
  <si>
    <t>27221</t>
  </si>
  <si>
    <t>27666</t>
  </si>
  <si>
    <t>27671</t>
  </si>
  <si>
    <t>27766</t>
  </si>
  <si>
    <t>27808</t>
  </si>
  <si>
    <t>27830</t>
  </si>
  <si>
    <t>27927</t>
  </si>
  <si>
    <t>28425</t>
  </si>
  <si>
    <t>28456</t>
  </si>
  <si>
    <t>28617</t>
  </si>
  <si>
    <t>28639</t>
  </si>
  <si>
    <t>28831</t>
  </si>
  <si>
    <t>29245</t>
  </si>
  <si>
    <t>29630</t>
  </si>
  <si>
    <t>29631</t>
  </si>
  <si>
    <t>30421</t>
  </si>
  <si>
    <t>30429</t>
  </si>
  <si>
    <t>30430</t>
  </si>
  <si>
    <t>30446</t>
  </si>
  <si>
    <t>30809</t>
  </si>
  <si>
    <t>30815</t>
  </si>
  <si>
    <t>30820</t>
  </si>
  <si>
    <t>30853</t>
  </si>
  <si>
    <t>30944</t>
  </si>
  <si>
    <t>31362</t>
  </si>
  <si>
    <t>31549</t>
  </si>
  <si>
    <t>31820</t>
  </si>
  <si>
    <t>31975</t>
  </si>
  <si>
    <t>32154</t>
  </si>
  <si>
    <t>32280</t>
  </si>
  <si>
    <t>32288</t>
  </si>
  <si>
    <t>05</t>
  </si>
  <si>
    <t>16274</t>
  </si>
  <si>
    <t>19806</t>
  </si>
  <si>
    <t>30</t>
  </si>
  <si>
    <t>50</t>
  </si>
  <si>
    <t>2098</t>
  </si>
  <si>
    <t>2331</t>
  </si>
  <si>
    <t>2348</t>
  </si>
  <si>
    <t>2373</t>
  </si>
  <si>
    <t>2412</t>
  </si>
  <si>
    <t>2461</t>
  </si>
  <si>
    <t>2555</t>
  </si>
  <si>
    <t>2564</t>
  </si>
  <si>
    <t>2639</t>
  </si>
  <si>
    <t>2703</t>
  </si>
  <si>
    <t>2783</t>
  </si>
  <si>
    <t>2786</t>
  </si>
  <si>
    <t>2885</t>
  </si>
  <si>
    <t>2900</t>
  </si>
  <si>
    <t>2934</t>
  </si>
  <si>
    <t>2973</t>
  </si>
  <si>
    <t>3023</t>
  </si>
  <si>
    <t>3065</t>
  </si>
  <si>
    <t>3079</t>
  </si>
  <si>
    <t>3093</t>
  </si>
  <si>
    <t>3100</t>
  </si>
  <si>
    <t>3124</t>
  </si>
  <si>
    <t>3127</t>
  </si>
  <si>
    <t>3145</t>
  </si>
  <si>
    <t>3181</t>
  </si>
  <si>
    <t>3201</t>
  </si>
  <si>
    <t>3202</t>
  </si>
  <si>
    <t>3203</t>
  </si>
  <si>
    <t>3206</t>
  </si>
  <si>
    <t>3251</t>
  </si>
  <si>
    <t>3265</t>
  </si>
  <si>
    <t>3270</t>
  </si>
  <si>
    <t>3295</t>
  </si>
  <si>
    <t>3298</t>
  </si>
  <si>
    <t>3361</t>
  </si>
  <si>
    <t>3379</t>
  </si>
  <si>
    <t>3396</t>
  </si>
  <si>
    <t>3397</t>
  </si>
  <si>
    <t>3401</t>
  </si>
  <si>
    <t>3409</t>
  </si>
  <si>
    <t>3450</t>
  </si>
  <si>
    <t>3473</t>
  </si>
  <si>
    <t>3532</t>
  </si>
  <si>
    <t>3554</t>
  </si>
  <si>
    <t>586</t>
  </si>
  <si>
    <t>606</t>
  </si>
  <si>
    <t>31247</t>
  </si>
  <si>
    <t>45</t>
  </si>
  <si>
    <t>99</t>
  </si>
  <si>
    <t>0</t>
  </si>
  <si>
    <t>07</t>
  </si>
  <si>
    <t>08</t>
  </si>
  <si>
    <t>09</t>
  </si>
  <si>
    <t>11</t>
  </si>
  <si>
    <t>12</t>
  </si>
  <si>
    <t>022</t>
  </si>
  <si>
    <t>16</t>
  </si>
  <si>
    <t>18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</si>
  <si>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</si>
  <si>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</si>
  <si>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</si>
  <si>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</si>
  <si>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</si>
  <si>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</si>
  <si>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</si>
  <si>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</si>
  <si>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</si>
  <si>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</si>
  <si>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3481</t>
  </si>
  <si>
    <t>3499</t>
  </si>
  <si>
    <t>3520</t>
  </si>
  <si>
    <t>3544</t>
  </si>
  <si>
    <t>794</t>
  </si>
  <si>
    <t>831</t>
  </si>
  <si>
    <t>834</t>
  </si>
  <si>
    <t>848</t>
  </si>
  <si>
    <t>859</t>
  </si>
  <si>
    <t>855</t>
  </si>
  <si>
    <t>857</t>
  </si>
  <si>
    <t>869</t>
  </si>
  <si>
    <t>871</t>
  </si>
  <si>
    <t>29045</t>
  </si>
  <si>
    <t>29233</t>
  </si>
  <si>
    <t>30763</t>
  </si>
  <si>
    <t>31933</t>
  </si>
  <si>
    <t>31981</t>
  </si>
  <si>
    <t>32234</t>
  </si>
  <si>
    <t>32286</t>
  </si>
  <si>
    <t>32310</t>
  </si>
  <si>
    <t>32358</t>
  </si>
  <si>
    <t>32391</t>
  </si>
  <si>
    <t>31</t>
  </si>
  <si>
    <t>DUMMY</t>
  </si>
  <si>
    <t>610-IOT1302</t>
  </si>
  <si>
    <t>Pflege-eigener-Systeme</t>
  </si>
  <si>
    <t>611-IOT1303</t>
  </si>
  <si>
    <t>IT-Infrastruktur</t>
  </si>
  <si>
    <t>612-IOT1304</t>
  </si>
  <si>
    <t>Produktentwicklung</t>
  </si>
  <si>
    <t>692-IOT1504</t>
  </si>
  <si>
    <t>Öffentlichkeitsarbeit</t>
  </si>
  <si>
    <t>717-IOT1603</t>
  </si>
  <si>
    <t>Wartung</t>
  </si>
  <si>
    <t>722-MEZ1601</t>
  </si>
  <si>
    <t>Einzelanforderungen</t>
  </si>
  <si>
    <t>727-MEZ1602</t>
  </si>
  <si>
    <t>SAP-FIORI</t>
  </si>
  <si>
    <t>762-IOT1703</t>
  </si>
  <si>
    <t>FOR-Highbay-Renewal</t>
  </si>
  <si>
    <t>781-BSS1801</t>
  </si>
  <si>
    <t>14425:-S/4HANA</t>
  </si>
  <si>
    <t>794-FRA1805</t>
  </si>
  <si>
    <t>FR-Flilialpackplatz</t>
  </si>
  <si>
    <t>807-FRA1902</t>
  </si>
  <si>
    <t>ERP-AM</t>
  </si>
  <si>
    <t>810-FRA2001</t>
  </si>
  <si>
    <t>ERP-Kleinstprojekte</t>
  </si>
  <si>
    <t>811-FRA2002</t>
  </si>
  <si>
    <t>Wartung-&amp;-Support</t>
  </si>
  <si>
    <t>812-INQ2001</t>
  </si>
  <si>
    <t>Vertrieb</t>
  </si>
  <si>
    <t>815-IOT2002</t>
  </si>
  <si>
    <t>FIORI</t>
  </si>
  <si>
    <t>821-THA2001</t>
  </si>
  <si>
    <t>825-MEN2004</t>
  </si>
  <si>
    <t>19806-SAP-Formulare-und-eMails</t>
  </si>
  <si>
    <t>831-FRA2005</t>
  </si>
  <si>
    <t>WE-M7-Gewährleistung</t>
  </si>
  <si>
    <t>834-MEN2006</t>
  </si>
  <si>
    <t>Application-Management</t>
  </si>
  <si>
    <t>836-MAN2101</t>
  </si>
  <si>
    <t>Kleinstprojekte</t>
  </si>
  <si>
    <t>837-MAN2102</t>
  </si>
  <si>
    <t>Debitel</t>
  </si>
  <si>
    <t>841-CAS2103</t>
  </si>
  <si>
    <t>Fiori-Repair-Documentation-Framework</t>
  </si>
  <si>
    <t>845-KEB2102</t>
  </si>
  <si>
    <t>Handwerkerkopplung-2.0</t>
  </si>
  <si>
    <t>848-VON2101</t>
  </si>
  <si>
    <t>Fiori-Readiness-Check</t>
  </si>
  <si>
    <t>850-CAS2105</t>
  </si>
  <si>
    <t>Werkstattprozesse</t>
  </si>
  <si>
    <t>853-FRA2101</t>
  </si>
  <si>
    <t>2021-01-DOEHLER</t>
  </si>
  <si>
    <t>855-GEP</t>
  </si>
  <si>
    <t>HCOB-Fiori-S/4-Migration</t>
  </si>
  <si>
    <t>857-CAS2106</t>
  </si>
  <si>
    <t>ISS (2021/0178)</t>
  </si>
  <si>
    <t>859-CAS2107</t>
  </si>
  <si>
    <t>Betriebs-und-Projektunterstützung</t>
  </si>
  <si>
    <t>860-ALD2101</t>
  </si>
  <si>
    <t>862-MEN2101</t>
  </si>
  <si>
    <t>Analyseworkshop</t>
  </si>
  <si>
    <t>863-GLW2101</t>
  </si>
  <si>
    <t>Beratung&amp;Entwicklung</t>
  </si>
  <si>
    <t>864-DMK2103</t>
  </si>
  <si>
    <t>Interne-Aufschreibung</t>
  </si>
  <si>
    <t>866-IOT2201</t>
  </si>
  <si>
    <t>IAL-MFS-Schulung</t>
  </si>
  <si>
    <t>867-MEN2101</t>
  </si>
  <si>
    <t>Beeline</t>
  </si>
  <si>
    <t>868-CAS2201</t>
  </si>
  <si>
    <t>Fiori--/-S/4-Einführung-2022</t>
  </si>
  <si>
    <t>869-WSW2201</t>
  </si>
  <si>
    <t>Juwel</t>
  </si>
  <si>
    <t>870-BSS2201</t>
  </si>
  <si>
    <t>Workshop-91619/0105/030</t>
  </si>
  <si>
    <t>871-COV2201</t>
  </si>
  <si>
    <t>SAP-CCO-Integration-FR</t>
  </si>
  <si>
    <t>872-FRA2201</t>
  </si>
  <si>
    <t>Projektaufschreibung</t>
  </si>
  <si>
    <t>Wartung und Verwaltung</t>
  </si>
  <si>
    <t>Helpdesk</t>
  </si>
  <si>
    <t>Beschaffung</t>
  </si>
  <si>
    <t>SAP</t>
  </si>
  <si>
    <t>Kontingentierung</t>
  </si>
  <si>
    <t>FIORI generische Komponenten</t>
  </si>
  <si>
    <t>Projektunterstützung</t>
  </si>
  <si>
    <t>Support</t>
  </si>
  <si>
    <t>Marketing</t>
  </si>
  <si>
    <t>Linux Gateway KIMM</t>
  </si>
  <si>
    <t>Wartung GUI</t>
  </si>
  <si>
    <t>Thinclient Wareneingang</t>
  </si>
  <si>
    <t>Listen Druck</t>
  </si>
  <si>
    <t>Code Schweiz</t>
  </si>
  <si>
    <t>Anpassung John Lewis Label</t>
  </si>
  <si>
    <t>fehlende Verkaufsdaten bei Artikelübernahme</t>
  </si>
  <si>
    <t>Mengenabweichung Lager Ungarn</t>
  </si>
  <si>
    <t>Ladeliste Galeria</t>
  </si>
  <si>
    <t>Label Druck</t>
  </si>
  <si>
    <t>Organisation</t>
  </si>
  <si>
    <t>00997 Gasse 3 des HB2</t>
  </si>
  <si>
    <t>IT Bereinigung</t>
  </si>
  <si>
    <t>Archivierung</t>
  </si>
  <si>
    <t>Grundkonfig. und Abstimmung</t>
  </si>
  <si>
    <t>Cronopost Frankreich für Filialpacklatz</t>
  </si>
  <si>
    <t>La Poste für Filialpackplatz Frankreich</t>
  </si>
  <si>
    <t xml:space="preserve"> Lettre Suivie (verfolgene Briefe)</t>
  </si>
  <si>
    <t xml:space="preserve"> Mazet Spedition</t>
  </si>
  <si>
    <t xml:space="preserve"> manueller Versand Übergangslösung</t>
  </si>
  <si>
    <t>Koordination</t>
  </si>
  <si>
    <t>Unterstützung FRA IT</t>
  </si>
  <si>
    <t>Aufträge</t>
  </si>
  <si>
    <t>Erfassung verrieglen</t>
  </si>
  <si>
    <t xml:space="preserve"> ZMM_012 bitte den Betrieb 1163 zufügen</t>
  </si>
  <si>
    <t xml:space="preserve"> Vorhandene WBK Daten im Kundenstamm löschen</t>
  </si>
  <si>
    <t>Artikeln in der md04 nicht sichtbar</t>
  </si>
  <si>
    <t xml:space="preserve"> Abhängigkeit zu V1 Steuerung</t>
  </si>
  <si>
    <t xml:space="preserve"> Rücksendeschein Export</t>
  </si>
  <si>
    <t>DL</t>
  </si>
  <si>
    <t xml:space="preserve"> Anpassung der Versandkosten</t>
  </si>
  <si>
    <t xml:space="preserve"> Suchmöglichkeiten erweitern um RatePay Verwendungszw</t>
  </si>
  <si>
    <t xml:space="preserve"> Wertgrenzen für Freigabe auch bei Wertgutschriften</t>
  </si>
  <si>
    <t xml:space="preserve"> &amp; Rücksendeschei</t>
  </si>
  <si>
    <t xml:space="preserve"> Umsetzung manuelle Erstellung Retourenlabel</t>
  </si>
  <si>
    <t xml:space="preserve"> Anpassung der Logik zur automatischen Absage</t>
  </si>
  <si>
    <t xml:space="preserve"> Anpassungen Overnite</t>
  </si>
  <si>
    <t xml:space="preserve"> Ergänzung der Datei</t>
  </si>
  <si>
    <t xml:space="preserve"> Zahlungsmethode</t>
  </si>
  <si>
    <t>Komponente</t>
  </si>
  <si>
    <t xml:space="preserve"> Rabatte als KPI / Anlage Wertfelder</t>
  </si>
  <si>
    <t xml:space="preserve"> Anpassung der Anzeige der LF Termine Kundenaufträge</t>
  </si>
  <si>
    <t>Buchung am Packplatz</t>
  </si>
  <si>
    <t>Wägen</t>
  </si>
  <si>
    <t xml:space="preserve"> Liefersperre 09 automatisch nach 14 Tagen</t>
  </si>
  <si>
    <t xml:space="preserve"> Liefersperre lässt sich löschen ohne das EWB vorhand</t>
  </si>
  <si>
    <t xml:space="preserve"> Katalogbestellung in der Puffertabelle ZSD_112</t>
  </si>
  <si>
    <t xml:space="preserve"> Briefe</t>
  </si>
  <si>
    <t xml:space="preserve"> Ankauf freie Ware</t>
  </si>
  <si>
    <t xml:space="preserve"> Spartenhierarchie</t>
  </si>
  <si>
    <t>Prozess in SAP implementieren</t>
  </si>
  <si>
    <t xml:space="preserve"> Rücksendelabel für Sendungen nach Österreich</t>
  </si>
  <si>
    <t>Doc</t>
  </si>
  <si>
    <t xml:space="preserve"> Adressdaten werden nicht komplett an Rhenus</t>
  </si>
  <si>
    <t xml:space="preserve"> Offene EWBs werden nicht zugeordnet</t>
  </si>
  <si>
    <t xml:space="preserve"> Versand von Retourenlabel inkl. Rücksendeschein</t>
  </si>
  <si>
    <t xml:space="preserve"> Erweiterung App Click &amp; Reserve um Datum</t>
  </si>
  <si>
    <t xml:space="preserve"> Bestand aus Zentrale nicht bestellbar über App</t>
  </si>
  <si>
    <t xml:space="preserve">  Auftragsanzeige fehlerhaft</t>
  </si>
  <si>
    <t xml:space="preserve"> Erw. Kundenbindungsprogramm</t>
  </si>
  <si>
    <t>Erw. Kundenbindungsprogramm</t>
  </si>
  <si>
    <t>PRAT6 im Artikelstamm ändern</t>
  </si>
  <si>
    <t xml:space="preserve"> Kundenanlage Geburtsdatum einschränken</t>
  </si>
  <si>
    <t xml:space="preserve"> Sendungsverfolung online nicht korrekt</t>
  </si>
  <si>
    <t xml:space="preserve"> Anzeige im Cockpit und Suche nicht möglich</t>
  </si>
  <si>
    <t xml:space="preserve"> Übertragung nicht als Ident</t>
  </si>
  <si>
    <t xml:space="preserve"> Verzögerungsschreiben nicht bei Status Kreditlimitpr</t>
  </si>
  <si>
    <t xml:space="preserve"> Verzögerungsschreiben wird durch LF Termin</t>
  </si>
  <si>
    <t xml:space="preserve"> Versandbestätigung an Exportkunden bei Rhenus</t>
  </si>
  <si>
    <t>Marktplatz</t>
  </si>
  <si>
    <t>Ankäufe Fiori App</t>
  </si>
  <si>
    <t xml:space="preserve"> Fehler Umlagerungsmails</t>
  </si>
  <si>
    <t xml:space="preserve"> Umschreibung von A. Tester auf echte KD- Nr.</t>
  </si>
  <si>
    <t>daten) in zwebkunde</t>
  </si>
  <si>
    <t>Bildung bei Aufträgen</t>
  </si>
  <si>
    <t>Rucksackversand</t>
  </si>
  <si>
    <t>ID pflegen</t>
  </si>
  <si>
    <t xml:space="preserve"> Pflichtfeld</t>
  </si>
  <si>
    <t>Zahlkarten im Kundenstamm</t>
  </si>
  <si>
    <t xml:space="preserve"> Warenempfänger</t>
  </si>
  <si>
    <t xml:space="preserve"> Fiori Dokument löst Text in Auftrag aus</t>
  </si>
  <si>
    <t xml:space="preserve"> Doppelte Gutschrift von Versandkosten</t>
  </si>
  <si>
    <t>Faktura Preisermittlung für WS</t>
  </si>
  <si>
    <t xml:space="preserve"> Falsche Rückzahlung PayPal bei Mengenänderung</t>
  </si>
  <si>
    <t xml:space="preserve"> Rechnungserstellung als PDF beim einlagern</t>
  </si>
  <si>
    <t xml:space="preserve"> / Kommissioneraufträge für Filialen</t>
  </si>
  <si>
    <t xml:space="preserve"> Telefonverkauf Kreditkarte und Gutscheinkauf</t>
  </si>
  <si>
    <t xml:space="preserve"> SAP Schreibmaschine zsd_071 funktioniert nicht</t>
  </si>
  <si>
    <t>Guscheinkauf mit negativem Wert - Storno</t>
  </si>
  <si>
    <t>Erfassung</t>
  </si>
  <si>
    <t>IDOCs lassen sich nicht verarbeiten</t>
  </si>
  <si>
    <t>Typ G 11K Reithalle</t>
  </si>
  <si>
    <t>Lager</t>
  </si>
  <si>
    <t>Auftäge</t>
  </si>
  <si>
    <t xml:space="preserve"> Anton Tester Auftrag</t>
  </si>
  <si>
    <t xml:space="preserve"> Deckblatt für Rücksendelabel wenn es gedruckt wird</t>
  </si>
  <si>
    <t>Rechnung ZSD_031</t>
  </si>
  <si>
    <t xml:space="preserve"> Fotos aus App EWB Digitalisierung werden nicht ang</t>
  </si>
  <si>
    <t xml:space="preserve"> PDF Gutschein wird auf Rechnung nicht abgezogen</t>
  </si>
  <si>
    <t xml:space="preserve"> Diverse Nummernkreise</t>
  </si>
  <si>
    <t xml:space="preserve"> Übernahme der Bezeichnung aus Fiori in SAP</t>
  </si>
  <si>
    <t xml:space="preserve"> Auctronia</t>
  </si>
  <si>
    <t xml:space="preserve"> Ware</t>
  </si>
  <si>
    <t>Nali Kennzeichen 6</t>
  </si>
  <si>
    <t xml:space="preserve"> Artikel auf frankonia.de ausverkauft aber .at verfüg</t>
  </si>
  <si>
    <t>Behälters</t>
  </si>
  <si>
    <t xml:space="preserve"> Shop</t>
  </si>
  <si>
    <t>Buchung Frankreich</t>
  </si>
  <si>
    <t xml:space="preserve"> Änderung von angelegt von in Fiori</t>
  </si>
  <si>
    <t>Hinweis</t>
  </si>
  <si>
    <t xml:space="preserve"> Status und weitere Information Telefonverkauf</t>
  </si>
  <si>
    <t xml:space="preserve"> falsches Steuerkennzeichen</t>
  </si>
  <si>
    <t xml:space="preserve"> NEUER BOGEN</t>
  </si>
  <si>
    <t>Outdoor  kein EDI</t>
  </si>
  <si>
    <t xml:space="preserve"> keine Zuordnung</t>
  </si>
  <si>
    <t>Datei Overnite</t>
  </si>
  <si>
    <t xml:space="preserve"> Artikel ziehen sich nicht auf Filiale</t>
  </si>
  <si>
    <t xml:space="preserve"> Userbezogen</t>
  </si>
  <si>
    <t>Kombinationen.</t>
  </si>
  <si>
    <t xml:space="preserve"> Versand nur mit Komm.Art INT</t>
  </si>
  <si>
    <t xml:space="preserve"> Abschaffung Anton Tester</t>
  </si>
  <si>
    <t xml:space="preserve"> Fehlerhafter Betrag für Kreditkartenauthorisierung</t>
  </si>
  <si>
    <t xml:space="preserve"> eine Lieferung</t>
  </si>
  <si>
    <t>ID Art. 2011819</t>
  </si>
  <si>
    <t>Cockpit</t>
  </si>
  <si>
    <t>ID falsch bei Sicherheitsbestand GH</t>
  </si>
  <si>
    <t xml:space="preserve"> Fehlerhafte Authorisierung PayPal Auftrag</t>
  </si>
  <si>
    <t xml:space="preserve"> xd02 Anzeige der Zusatzdaten Debitor optimieren</t>
  </si>
  <si>
    <t xml:space="preserve"> Fehler manuelle PayPal Auftragsanlage</t>
  </si>
  <si>
    <t xml:space="preserve"> PayID kommt nicht korrekt in SAP an</t>
  </si>
  <si>
    <t>Gutscheinkonto</t>
  </si>
  <si>
    <t xml:space="preserve">  Eintrag Auslieferung über Filiale bei Aufträgen</t>
  </si>
  <si>
    <t xml:space="preserve"> Versandnachricht 1009 enthält fehlerhafte Daten</t>
  </si>
  <si>
    <t xml:space="preserve"> EWB Liste Sortierung anpassen</t>
  </si>
  <si>
    <t xml:space="preserve"> Filialinfo fehlt</t>
  </si>
  <si>
    <t xml:space="preserve"> C&amp;C Absagegrund 00 erzeugt keine Mail an den Kunden</t>
  </si>
  <si>
    <t xml:space="preserve"> Jagdschein wird im TA nicht gezogen</t>
  </si>
  <si>
    <t xml:space="preserve"> Mehrere Aufträge auf Filiale obwohl nur 1x Bestand</t>
  </si>
  <si>
    <t>01 Click and Reserve</t>
  </si>
  <si>
    <t xml:space="preserve"> Filiale 1157 kein Mailversand möglich</t>
  </si>
  <si>
    <t xml:space="preserve"> Gutschein doppelt auf Kundenkonto</t>
  </si>
  <si>
    <t>01 Kundenänderung</t>
  </si>
  <si>
    <t>Gutscheine</t>
  </si>
  <si>
    <t xml:space="preserve"> Job Anpassungen</t>
  </si>
  <si>
    <t>Includes ersetzen</t>
  </si>
  <si>
    <t>Direktanbindung Retoure</t>
  </si>
  <si>
    <t>Autrag C&amp;C kann nicht über ZSD_112 eingespielt werden</t>
  </si>
  <si>
    <t xml:space="preserve"> BR Dies sind echte POS Buchung</t>
  </si>
  <si>
    <t xml:space="preserve"> DG Das sind Retouren Filialkun</t>
  </si>
  <si>
    <t xml:space="preserve"> Frankreich Konsi</t>
  </si>
  <si>
    <t xml:space="preserve"> Aktionscode</t>
  </si>
  <si>
    <t>Abforderung</t>
  </si>
  <si>
    <t>Reise</t>
  </si>
  <si>
    <t>Beteiligung an Problemen</t>
  </si>
  <si>
    <t>IOT</t>
  </si>
  <si>
    <t>Direktanfragen ohne Ticket</t>
  </si>
  <si>
    <t>Vorbereitung S/4 Migration</t>
  </si>
  <si>
    <t>Monitor / Integration Aktionsabwicklung</t>
  </si>
  <si>
    <t xml:space="preserve"> Fehler bei Authorisierungen Kreditkarte über Shop</t>
  </si>
  <si>
    <t xml:space="preserve"> &amp; Vorkasseprozess</t>
  </si>
  <si>
    <t>Kreditkartenredesign</t>
  </si>
  <si>
    <t xml:space="preserve"> Automatischer Import Bestellungen</t>
  </si>
  <si>
    <t>Konzeption Redesign Werkstattprozesse</t>
  </si>
  <si>
    <t xml:space="preserve"> Filialleiterübersicht</t>
  </si>
  <si>
    <t>App</t>
  </si>
  <si>
    <t xml:space="preserve"> Anpassungen Schnittstelle</t>
  </si>
  <si>
    <t>Erweiterung</t>
  </si>
  <si>
    <t>Liefermeldung um Retourencode</t>
  </si>
  <si>
    <t>Integration</t>
  </si>
  <si>
    <t xml:space="preserve"> Marketing</t>
  </si>
  <si>
    <t>Lück</t>
  </si>
  <si>
    <t>Vorbereitung ohne Lead</t>
  </si>
  <si>
    <t xml:space="preserve"> kundenunspezifisch</t>
  </si>
  <si>
    <t>Webinar</t>
  </si>
  <si>
    <t xml:space="preserve"> Vorabstimmung zum Projekt</t>
  </si>
  <si>
    <t xml:space="preserve"> Sammler</t>
  </si>
  <si>
    <t>Konzeption</t>
  </si>
  <si>
    <t>Übernahme V3 Beleg</t>
  </si>
  <si>
    <t>V1 Kommunikation</t>
  </si>
  <si>
    <t>V2 Kommunikation</t>
  </si>
  <si>
    <t>Erweiterung Easy Send Mail</t>
  </si>
  <si>
    <t>Tickets</t>
  </si>
  <si>
    <t xml:space="preserve"> SNP Schulung</t>
  </si>
  <si>
    <t>API Integration</t>
  </si>
  <si>
    <t>Zeile auf Bestellungsformular ausgeben</t>
  </si>
  <si>
    <t>Cockpits: Redesign</t>
  </si>
  <si>
    <t>Übersicht</t>
  </si>
  <si>
    <t>Logik</t>
  </si>
  <si>
    <t>Engine: Einführung</t>
  </si>
  <si>
    <t>Auftrag</t>
  </si>
  <si>
    <t>Logik Shop anpassen</t>
  </si>
  <si>
    <t>Adresse – Widerspruch AB</t>
  </si>
  <si>
    <t>Zahlart: ideal</t>
  </si>
  <si>
    <t>Code</t>
  </si>
  <si>
    <t xml:space="preserve"> Geschäftspapier nachbilden für Versandpapier CH</t>
  </si>
  <si>
    <t>Einführung Shop</t>
  </si>
  <si>
    <t>Entwicklung</t>
  </si>
  <si>
    <t>Schulung</t>
  </si>
  <si>
    <t>Administration</t>
  </si>
  <si>
    <t>Fiori Develop</t>
  </si>
  <si>
    <t>PM</t>
  </si>
  <si>
    <t>Aktivierung</t>
  </si>
  <si>
    <t>SD/MM Erweiterungen</t>
  </si>
  <si>
    <t>Logistikprozesse</t>
  </si>
  <si>
    <t>Entwicklertest</t>
  </si>
  <si>
    <t>UI</t>
  </si>
  <si>
    <t>Schnittstelle</t>
  </si>
  <si>
    <t>Validierung</t>
  </si>
  <si>
    <t>EWM-S4-Migration</t>
  </si>
  <si>
    <t>Deckungnahme Schiffe &amp; Immobilien</t>
  </si>
  <si>
    <t xml:space="preserve"> Complex Loans</t>
  </si>
  <si>
    <t>Abrechnung</t>
  </si>
  <si>
    <t>Glossar</t>
  </si>
  <si>
    <t>For Bearance</t>
  </si>
  <si>
    <t xml:space="preserve">	Fiori Workshop / Schulung</t>
  </si>
  <si>
    <t>Vorbereitung</t>
  </si>
  <si>
    <t>Worksshop</t>
  </si>
  <si>
    <t>Optimierung und Qualitätssicherung</t>
  </si>
  <si>
    <t>4501338011 EWM KVG Erfurt Implementierung</t>
  </si>
  <si>
    <t>Training und Support</t>
  </si>
  <si>
    <t>4200072501 Projektsupport</t>
  </si>
  <si>
    <t>Hoc-Support-Service</t>
  </si>
  <si>
    <t>4200077581 Hypercare, allg. Unterstütz</t>
  </si>
  <si>
    <t>Bürotätigkeiten</t>
  </si>
  <si>
    <t>Krankheit</t>
  </si>
  <si>
    <t>Urlaub</t>
  </si>
  <si>
    <t>KnowHow Transfer</t>
  </si>
  <si>
    <t>Management</t>
  </si>
  <si>
    <t>Sekretariat</t>
  </si>
  <si>
    <t>Assistenz</t>
  </si>
  <si>
    <t>MA Jourfixe</t>
  </si>
  <si>
    <t>Interne Aufschreibung</t>
  </si>
  <si>
    <t>Botengänge</t>
  </si>
  <si>
    <t>Fortbildung</t>
  </si>
  <si>
    <t>ohne produktive Aufgaben</t>
  </si>
  <si>
    <t>Abstimmung &amp; Administratives</t>
  </si>
  <si>
    <t>2S/4 Sandboxkonfiguration</t>
  </si>
  <si>
    <t xml:space="preserve">	Einrichtung Berechtigungskonzept</t>
  </si>
  <si>
    <t>Fachbereichsworkshops</t>
  </si>
  <si>
    <t>App inkl. Signaturkomponente</t>
  </si>
  <si>
    <t xml:space="preserve">	Entwicklerschulung</t>
  </si>
  <si>
    <t>Anwenderschulung</t>
  </si>
  <si>
    <t>00804</t>
  </si>
  <si>
    <t>Vorbereitung Begleitete Entwicklung</t>
  </si>
  <si>
    <t>Begleitete Enticklung</t>
  </si>
  <si>
    <t>Datenmodellierung</t>
  </si>
  <si>
    <t>Neue Funktion/Fehlerbehebung</t>
  </si>
  <si>
    <t xml:space="preserve">	Deployment &amp; Test</t>
  </si>
  <si>
    <t xml:space="preserve">	Administratives &amp; Abstimmung</t>
  </si>
  <si>
    <t>Transfer</t>
  </si>
  <si>
    <t>Backup</t>
  </si>
  <si>
    <t>Rechner</t>
  </si>
  <si>
    <t>Infrastruktur</t>
  </si>
  <si>
    <t>Störungen/Probleme</t>
  </si>
  <si>
    <t>Service</t>
  </si>
  <si>
    <t>Sonstiges</t>
  </si>
  <si>
    <t>Benutzerverwaltung</t>
  </si>
  <si>
    <t>Prozessaufnehmen/Konzeption</t>
  </si>
  <si>
    <t xml:space="preserve">	Barcodescanner</t>
  </si>
  <si>
    <t>Extension</t>
  </si>
  <si>
    <t>Allgemein</t>
  </si>
  <si>
    <t>Aktionssabwicklung und Preiskalkulation</t>
  </si>
  <si>
    <t>Intern</t>
  </si>
  <si>
    <t>Kalender</t>
  </si>
  <si>
    <t>Systemüberprüfung/Update Kontrolle</t>
  </si>
  <si>
    <t>Ticket</t>
  </si>
  <si>
    <t>Durchführung</t>
  </si>
  <si>
    <t>Umsetzung</t>
  </si>
  <si>
    <t>Teamsitzung</t>
  </si>
  <si>
    <t>Obsolete Objekte</t>
  </si>
  <si>
    <t>Abst. FB/IT</t>
  </si>
  <si>
    <t>Konz. / Archivierungsplan</t>
  </si>
  <si>
    <t>ILM</t>
  </si>
  <si>
    <t>Abstimmung/Planung</t>
  </si>
  <si>
    <t>Ticketstatus</t>
  </si>
  <si>
    <t>Abstimmung FB</t>
  </si>
  <si>
    <t>Abstimmung IT</t>
  </si>
  <si>
    <t>Vorabstimmung zu Projekten</t>
  </si>
  <si>
    <t>Technische Störung</t>
  </si>
  <si>
    <t>Direktanfrage ohne Ticketbezug</t>
  </si>
  <si>
    <t>Team Besprechung</t>
  </si>
  <si>
    <t>Wochenplanung</t>
  </si>
  <si>
    <t>Umsetung</t>
  </si>
  <si>
    <t>Kundenkonto</t>
  </si>
  <si>
    <t>Create/Sim Order</t>
  </si>
  <si>
    <t>Ablösung ZWEBTABLE</t>
  </si>
  <si>
    <t>Übergreifende Jourfix / Teamsitzung</t>
  </si>
  <si>
    <t>Durchfürhung</t>
  </si>
  <si>
    <t>ERP Integration / Kennzahlen</t>
  </si>
  <si>
    <t>Vorabstimmung Konzeption</t>
  </si>
  <si>
    <t>Abstimmung/Konzeption</t>
  </si>
  <si>
    <t>Umsetzung Regelwerk</t>
  </si>
  <si>
    <t>Abnahme/Test</t>
  </si>
  <si>
    <t>Analyse/Recherche</t>
  </si>
  <si>
    <t>Ausarbeitung</t>
  </si>
  <si>
    <t>Kundenakquise</t>
  </si>
  <si>
    <t>Logistik/EWM</t>
  </si>
  <si>
    <t>Abstimmung / Anforderungsaufnahme</t>
  </si>
  <si>
    <t>Team Sitzung</t>
  </si>
  <si>
    <t>KickOff &amp; Bestandsaufnahme</t>
  </si>
  <si>
    <t>Erstellung</t>
  </si>
  <si>
    <t>Erweiterung Nachrichtensteuerung</t>
  </si>
  <si>
    <t>Anpassung Rechnungssmartform</t>
  </si>
  <si>
    <t>Responsives Verhalten</t>
  </si>
  <si>
    <t>Kleinstanfrage</t>
  </si>
  <si>
    <t>JourFixe</t>
  </si>
  <si>
    <t>Mailsignatur und Anpassung LLE Erinnerungen</t>
  </si>
  <si>
    <t>Mail Versand CH Rechnungen</t>
  </si>
  <si>
    <t xml:space="preserve"> Customer Service: Fehler im Dokument</t>
  </si>
  <si>
    <t>Mail</t>
  </si>
  <si>
    <t>Einrichtung</t>
  </si>
  <si>
    <t>Durchführung und Unterstützung P</t>
  </si>
  <si>
    <t>Unterstützung</t>
  </si>
  <si>
    <t>Besprechung Projektteam</t>
  </si>
  <si>
    <t>Abstimmung Kunde</t>
  </si>
  <si>
    <t>Ergebnispräsentation</t>
  </si>
  <si>
    <t>Grundkonzept (Anforderungen; Prozessablauf)</t>
  </si>
  <si>
    <t>IT Konzept CS Integration SD/MM</t>
  </si>
  <si>
    <t>Grundkonfiguration</t>
  </si>
  <si>
    <t>Implementierung</t>
  </si>
  <si>
    <t>Erweiterung Packplatz</t>
  </si>
  <si>
    <t>App 1000/1009</t>
  </si>
  <si>
    <t>Abstimmung/Präsentation  FRA</t>
  </si>
  <si>
    <t>Auftragsbearbeitung Werkstattbüro</t>
  </si>
  <si>
    <t>Erfassung Werkstattaufträge</t>
  </si>
  <si>
    <t>Abrechnung der Werkstattaufträge</t>
  </si>
  <si>
    <t>Umlagerung Werkstatt/Logistik</t>
  </si>
  <si>
    <t>Anlage Servicemeldung</t>
  </si>
  <si>
    <t>Erfas. int. Servicemeldungen</t>
  </si>
  <si>
    <t>Abstimmung</t>
  </si>
  <si>
    <t>Testunterstützung</t>
  </si>
  <si>
    <t>CutOver Vorbereitung</t>
  </si>
  <si>
    <t>Arbeitsplatzorganisation</t>
  </si>
  <si>
    <t>Internes/Administration</t>
  </si>
  <si>
    <t>Sonderaufgaben</t>
  </si>
  <si>
    <t>Einarbeitung</t>
  </si>
  <si>
    <t>Übergaben</t>
  </si>
  <si>
    <t>Workshop (Ausrichter)</t>
  </si>
  <si>
    <t>Workshop (Teilnahme)</t>
  </si>
  <si>
    <t>Fachberatung</t>
  </si>
  <si>
    <t>Projektleiter</t>
  </si>
  <si>
    <t>Bewerber</t>
  </si>
  <si>
    <t>Buchhaltung</t>
  </si>
  <si>
    <t>Personal</t>
  </si>
  <si>
    <t>IAL</t>
  </si>
  <si>
    <t>Organisation Verwaltung</t>
  </si>
  <si>
    <t>Veranstaltungen</t>
  </si>
  <si>
    <t>Gespräch</t>
  </si>
  <si>
    <t>Seminar (intern)</t>
  </si>
  <si>
    <t>Übungen</t>
  </si>
  <si>
    <t>Seminar (extern)</t>
  </si>
  <si>
    <t>DSAG Tagung</t>
  </si>
  <si>
    <t>UI5</t>
  </si>
  <si>
    <t>shallowReference</t>
  </si>
  <si>
    <t>Text ohne Präfix-Zahl</t>
  </si>
  <si>
    <t>Optimierung Sonderbestellcockpit</t>
  </si>
  <si>
    <t>Preissteuerung</t>
  </si>
  <si>
    <t>Endlieferkennzeichen</t>
  </si>
  <si>
    <t>SAP Bezeichnungen der Betriebe kürzen und vereinheitlichen</t>
  </si>
  <si>
    <t>Kondiitonsvergleich EK/GH</t>
  </si>
  <si>
    <t>Falsche Anzeige in den SAP Transaktionen</t>
  </si>
  <si>
    <t>Übersteuern der Ermittlung des Sperrig Kennzeichens</t>
  </si>
  <si>
    <t>Index Bestellentwicklung aktualisieren</t>
  </si>
  <si>
    <t>Ablösung ZWEBTABEL</t>
  </si>
  <si>
    <t>Errichtung eines neuen werksübergreifenden Materialstatus</t>
  </si>
  <si>
    <t>Texte Versandbestätigung</t>
  </si>
  <si>
    <t>Verbuchung des Zahlungseingang von Amazon</t>
  </si>
  <si>
    <t>Verfügbarkeitsaussage im Shop 196199001</t>
  </si>
  <si>
    <t>Ausbau der Fiori App auf freie Artikel</t>
  </si>
  <si>
    <t>Servicelevel (Umarex) in SAP abbilden</t>
  </si>
  <si>
    <t>Ablösung de MB* Transaktionen</t>
  </si>
  <si>
    <t>Änderung Zahlungsbedingung bei SEPA</t>
  </si>
  <si>
    <t>Erstellung eines operativen dashboard customer service</t>
  </si>
  <si>
    <t>ZWM_077 Serialnummerstatus falsch</t>
  </si>
  <si>
    <t>Bereinigung Equipmentstammsätze</t>
  </si>
  <si>
    <t>Abfrage offene Bestellung des Lieferanten Api</t>
  </si>
  <si>
    <t>SAP Stammdaten VTL und VWKZ nach Vertriebsweg</t>
  </si>
  <si>
    <t>Jobplanung Lieferläufe</t>
  </si>
  <si>
    <t>Änderung aktiver Konditionssätze</t>
  </si>
  <si>
    <t>Amazon FBA</t>
  </si>
  <si>
    <t>Filialen automatisches Reservieren von KBs Fehler</t>
  </si>
  <si>
    <t>Marktplätze: Umstellung Bestandsupdates direkt aus SAP</t>
  </si>
  <si>
    <t>Transitbestand</t>
  </si>
  <si>
    <t>Prüfung Lieferantenstamm über FORMAT SAM</t>
  </si>
  <si>
    <t>Versandlabel mit akademischen Titel</t>
  </si>
  <si>
    <t>Konsignationsbestände negativ werden lassen</t>
  </si>
  <si>
    <t>Ratepay Rechnungskauf im Onlineshop CH</t>
  </si>
  <si>
    <t>Erweitern Zahlart "Ratepay Rechnung" im Onlineshop AT</t>
  </si>
  <si>
    <t>Zahlunsgseingangsverbuchung Amazon</t>
  </si>
  <si>
    <t>Anpassung Layout Lieferschein ZLD1</t>
  </si>
  <si>
    <t>C&amp;C fähige Artikel Kennzeichnung</t>
  </si>
  <si>
    <t>Evaluation: Equipmentstammsätze ohne Lagerortangabe führen</t>
  </si>
  <si>
    <t>Report zur Stornierung von TAs</t>
  </si>
  <si>
    <t>Sperrig Artikel bzw. Versand als Info auf Label</t>
  </si>
  <si>
    <t>Zahlungseingangsverbuchung Kreditkarten</t>
  </si>
  <si>
    <t>Änderung VWKZ</t>
  </si>
  <si>
    <t>Erweiterung MDE Anzeige Kommissionierung</t>
  </si>
  <si>
    <t>Änderungen und Erweiterung ZMM_061 Übersicht</t>
  </si>
  <si>
    <t xml:space="preserve"> Fiori Berechtigung Personaldatenänderung analog SAP</t>
  </si>
  <si>
    <t>Überlaufplatz F76 anlegen</t>
  </si>
  <si>
    <t>Schnittstellen zu den Lieferanten</t>
  </si>
  <si>
    <t xml:space="preserve"> Anpassung Lieferlistenbildung Frankreich Tabelle SM30</t>
  </si>
  <si>
    <t>Frachtaufträge Konsolidierung Munition</t>
  </si>
  <si>
    <t>Kunde mehrmals belastet und gutgeschrieben</t>
  </si>
  <si>
    <t>Atikelstamm Einbindung Gefahrgut</t>
  </si>
  <si>
    <t>Ratepayzahlungen ohne E Mail</t>
  </si>
  <si>
    <t>Überarbeitung Musteretikett</t>
  </si>
  <si>
    <t>Anpassung Fiori Warenausgang Filiale</t>
  </si>
  <si>
    <t>Kundennummer bei vorhandener Lieferadresse zurückgeben</t>
  </si>
  <si>
    <t>Überarbeitung Datenübertragung an Overnite</t>
  </si>
  <si>
    <t>Anpassen der Prüflogik des Sanktionsmonitors SAM3</t>
  </si>
  <si>
    <t>Untertätiger Neuterminierer mit Vorselektion</t>
  </si>
  <si>
    <t>Anzeige LF in der MD04</t>
  </si>
  <si>
    <t>neue Spalte für zu Verpackung noch gesperrte Les</t>
  </si>
  <si>
    <t>Bestandsübertragung Shop</t>
  </si>
  <si>
    <t>Aktionsabwicklung: Erweiterung Vertriebsweg 02</t>
  </si>
  <si>
    <t>Umstellung der Kommunikation TTE von SFTP</t>
  </si>
  <si>
    <t>Umstellung der Kommunikation TTE von SFTP zu RESTFull Api</t>
  </si>
  <si>
    <t>Fußzeiletextänderung für Rechnung und Retourenschein FR</t>
  </si>
  <si>
    <t>EKGRP Gebrauchtwaffen</t>
  </si>
  <si>
    <t>Coding unter Transaktion LT44</t>
  </si>
  <si>
    <t>Automatisches setzen des Internetkennzeichens ZZZ</t>
  </si>
  <si>
    <t>SAP leere Zuordnung und gesplitterte Beträge</t>
  </si>
  <si>
    <t>Packtisch Wegeoptimiert LE abarbeiten</t>
  </si>
  <si>
    <t>Kommissionierregeln Optimierung</t>
  </si>
  <si>
    <t>ZWM_000 Filialanzeige</t>
  </si>
  <si>
    <t>ebay Avis Verbuchung</t>
  </si>
  <si>
    <t>Warenausgang am Filialausgang POP Fenster</t>
  </si>
  <si>
    <t>Dump Umlagerung</t>
  </si>
  <si>
    <t>Ankaufsbuchungen 2211142 laufen ohne Gegenbuchung</t>
  </si>
  <si>
    <t>Bürgel geht nicht</t>
  </si>
  <si>
    <t>Support IOT zur Inventur</t>
  </si>
  <si>
    <t>Filiale Umsetzung AT</t>
  </si>
  <si>
    <t>Sichtbarkeit Marktplatzaufträge</t>
  </si>
  <si>
    <t>Zahlungseingangsverbuchung Zalando via Avis</t>
  </si>
  <si>
    <t>Fiori fehler_ keine Kundendaten bei Banf</t>
  </si>
  <si>
    <t>Probleme bei der Auftragsanlage bzw. bei der Erfassung</t>
  </si>
  <si>
    <t>Fiori_Fehler abweichende Lieferadresse</t>
  </si>
  <si>
    <t>Sicherheitsbestand Großhandel</t>
  </si>
  <si>
    <t>WS Preise B2B</t>
  </si>
  <si>
    <t>Bestellung Elektronisch an Merkel senden</t>
  </si>
  <si>
    <t>Änderung der Steuernummer der Frankonia KG in Dok.</t>
  </si>
  <si>
    <t>Plätze über Tabelleneintrag löschen</t>
  </si>
  <si>
    <t>Jungjäger: Keine Anträge in Fiori</t>
  </si>
  <si>
    <t>SAP QM Einspielreport</t>
  </si>
  <si>
    <t>DPD Avisierung 02.02.2022 nicht möglich</t>
  </si>
  <si>
    <t>Bereinigung Partenrolle Z0</t>
  </si>
  <si>
    <t>Jungjäger: automatisierter Rucksackversand funktioniert n.</t>
  </si>
  <si>
    <t>neue Versandstelle für Drittlandsaufträge Rhenus</t>
  </si>
  <si>
    <t>Unvollständiges Retourelabel Rhenus</t>
  </si>
  <si>
    <t>Manueller Auftrag mit Paypal nicht möglich</t>
  </si>
  <si>
    <t>Amazon FBA Versandkosten</t>
  </si>
  <si>
    <t>Neues Feld im SAP für Herstellerfarben</t>
  </si>
  <si>
    <t>manuelles Label für das Ausland erstellen über ZWM_029</t>
  </si>
  <si>
    <t>Lagerquant nicht mehr vorhanden</t>
  </si>
  <si>
    <t>Automatisiertes Absagen von UB, KB und MB Umlagerungen</t>
  </si>
  <si>
    <t>Zahlunsgseingangsverbuchung Otto (Ablösung Litreca)</t>
  </si>
  <si>
    <t>Anpassung Lieferlauf AT</t>
  </si>
  <si>
    <t>Endgeliefert Bearbeitung offene Umlagerungen</t>
  </si>
  <si>
    <t>Leerzeichen in Katalogtexten fehlen</t>
  </si>
  <si>
    <t>ZWM_071 Anzeige Sperrig Vorrat defekt</t>
  </si>
  <si>
    <t>Druck Rechnungen in der Waffenkartei erfolgt nicht</t>
  </si>
  <si>
    <t>Hängende TB_ONE IDocs</t>
  </si>
  <si>
    <t>Änderungen relevante Metadaten</t>
  </si>
  <si>
    <t>Bedingungen für Retourenlabel</t>
  </si>
  <si>
    <t>Unschärfe bei der Zuteilung von Sperrig Wägen</t>
  </si>
  <si>
    <t>Amazon FBA Fakturen automatisieren</t>
  </si>
  <si>
    <t>Transaktion SOSG zeigt keine Werkstattmails an</t>
  </si>
  <si>
    <t>Bestände MDE (Flexusanwendung) stimmen nicht mit SAP</t>
  </si>
  <si>
    <t>Inventurerweiterung Werkstattauswertung</t>
  </si>
  <si>
    <t>Preispflege Kasse/Cloud Staffelpreis Fehler</t>
  </si>
  <si>
    <t>Optimierung Packprozess</t>
  </si>
  <si>
    <t>Optimierung FR Prozesse</t>
  </si>
  <si>
    <t>Sperrung Personalkarten</t>
  </si>
  <si>
    <t>Abbruch Lieferlauf Rhenus</t>
  </si>
  <si>
    <t>Abbruch Lieferlauf Rhenus wegen Gutschein</t>
  </si>
  <si>
    <t>Versandkostenzuschläge AT</t>
  </si>
  <si>
    <t>Zahlart für Nutzer gesperrt</t>
  </si>
  <si>
    <t>Anpassung ZWM_094</t>
  </si>
  <si>
    <t>Zahlartenmapping B2C erweitern</t>
  </si>
  <si>
    <t>Anpassung Rechnungsstellung Auctronia</t>
  </si>
  <si>
    <t>Mahnung an Kunden mit Boni 801 und 804</t>
  </si>
  <si>
    <t>Bestellungen im Kundenkonto nicht sichtbar</t>
  </si>
  <si>
    <t>Fehler in Gebrauchtwaffen Fiori App</t>
  </si>
  <si>
    <t>die Nachrichtenfindung schlägt Rhenus fehl</t>
  </si>
  <si>
    <t>Prüfung / Korrekuru Freigabestrategie</t>
  </si>
  <si>
    <t>Aucronia: mögliche Laufzeit für Auktionen soll ausgeweitet</t>
  </si>
  <si>
    <t>Optimierung der Packtische</t>
  </si>
  <si>
    <t>Auftragsstatusabgleich Allianz</t>
  </si>
  <si>
    <t>Katalogausleitung: zusätzliche Variantenbildung</t>
  </si>
  <si>
    <t>Fehler bei Transportauftragsanlage</t>
  </si>
  <si>
    <t>Diverse Fehler bei der Abwicklung für F und Ö</t>
  </si>
  <si>
    <t>doppelter Name auf Adresslabel</t>
  </si>
  <si>
    <t>RiskIdent: Implementierung Use Case 1</t>
  </si>
  <si>
    <t>Abbruch Lieferlauf Frankreich 1332</t>
  </si>
  <si>
    <t>Hinweise auf SAP Belegen</t>
  </si>
  <si>
    <t>Liefersperre CC zieht sich nicht bei Auftrag m. Payment L.</t>
  </si>
  <si>
    <t>Fehler bei Buchungsschritt nach Prüflos</t>
  </si>
  <si>
    <t>Problem bei Platz leer / Behälter voll</t>
  </si>
  <si>
    <t>Zahlungseingangsverbuchung Ebay</t>
  </si>
  <si>
    <t>Zahlartenmapping Webshop B2B</t>
  </si>
  <si>
    <t>automatische Archivierung der Zollrechnung über ZSD_031</t>
  </si>
  <si>
    <t>Andruck der Bestellnummer bei Umlagerungen</t>
  </si>
  <si>
    <t>Falsche Lagerorte bei WE Buchungen Filiale</t>
  </si>
  <si>
    <t>Sammelartikelnummer Zeitschriften</t>
  </si>
  <si>
    <t>Onlineaufträge mit Absagegrund 01 absagen</t>
  </si>
  <si>
    <t>Laufzeitfehler Testsystem bei Belieferung von UBs</t>
  </si>
  <si>
    <t>Fehlerhafte SAP Pushes</t>
  </si>
  <si>
    <t>Falsche Werte OnlineShop bei Auftragsanlage</t>
  </si>
  <si>
    <t>Versand mit DPD bei Exportaufträgen</t>
  </si>
  <si>
    <t>Keine Einträge zu 02K gefunden</t>
  </si>
  <si>
    <t>zwei Testfälle für Filiale Erfurt Click&amp;Collect</t>
  </si>
  <si>
    <t>Lieferung ohne Bestand angelegt, nicht sichtbar MD04</t>
  </si>
  <si>
    <t>Customizingoptimierung Auftragserfassung AT</t>
  </si>
  <si>
    <t>Cavok Änderungszeiger</t>
  </si>
  <si>
    <t>Fiori Anzeige Warenausgang + TA Anlage</t>
  </si>
  <si>
    <t>Liefernummernanzeige via HU</t>
  </si>
  <si>
    <t>Zahlartenmapping Webshop B2C</t>
  </si>
  <si>
    <t>Zusätzliche Felder in der ZWM_006</t>
  </si>
  <si>
    <t>Kombiretourenlabel</t>
  </si>
  <si>
    <t>Retourenlabel und Anfrage für Retourenlabel in CH, AT</t>
  </si>
  <si>
    <t>SAP Buchung ohne Gutscheinnummer in der Zuordnung</t>
  </si>
  <si>
    <t>Testunterstützung Logistikprozesse</t>
  </si>
  <si>
    <t>Anpassung Delta Lauf Neuterminierung</t>
  </si>
  <si>
    <t>Sammellieferung mit Andruck aller Bestellnummern</t>
  </si>
  <si>
    <t>Kommissionierliste löschen mit Firefighter</t>
  </si>
  <si>
    <t>VKM1: DE11 &amp; DE12 ohne Kreditprüfung in Frankreich</t>
  </si>
  <si>
    <t>Filialausgang Ware wird gescannt aber nicht verpackt</t>
  </si>
  <si>
    <t xml:space="preserve"> Statusanzeige Liefersperre Online Shop</t>
  </si>
  <si>
    <t>Gast Bestellung</t>
  </si>
  <si>
    <t>HU verschwindet nach Warenausgang buchen</t>
  </si>
  <si>
    <t>Warenausgang für Lohnbeistellung nicht möglich</t>
  </si>
  <si>
    <t>Rechnungen werden ohne Artikelbezeichung gedruckt</t>
  </si>
  <si>
    <t>Schnittstelle Merkmale Cavok reduzieren</t>
  </si>
  <si>
    <t>Sendungdaten an DHL</t>
  </si>
  <si>
    <t>Falsche Preise im Shop</t>
  </si>
  <si>
    <t>Anpassung bei vier Filialen Umlagerungen innerhalb Filiale</t>
  </si>
  <si>
    <t>SAP Incident: 322815 / 2022 MD04 nicht refreshed nach Ausf</t>
  </si>
  <si>
    <t>Korrektur Etikettendruck Filiale Preisangabenverordnung</t>
  </si>
  <si>
    <t>Formular Belastungsanzeige</t>
  </si>
  <si>
    <t>Flexus_MDE_Anwendung: Artikel können nicht abgerufen</t>
  </si>
  <si>
    <t>AB Verarbeitung Merkel</t>
  </si>
  <si>
    <t>B2B Überschreiben Lieferaussage 26 zu Lieferaussage 27</t>
  </si>
  <si>
    <t>Filialbestände im Shop falsch</t>
  </si>
  <si>
    <t>Löschanfragen Ebay</t>
  </si>
  <si>
    <t>Benutzung Fire Fighter für Herrn Marcel Schröder</t>
  </si>
  <si>
    <t>Falscher Preis Simulate Order</t>
  </si>
  <si>
    <t>Lieferterminaussage Shop GH falsch</t>
  </si>
  <si>
    <t>Fehlerhafte Preise im Webshop</t>
  </si>
  <si>
    <t>Veriegelung Preiskonditionen VK</t>
  </si>
  <si>
    <t>Anpassung Statustext bei Meine Bestellungen</t>
  </si>
  <si>
    <t>Kein Retourelabel für Exportkunden</t>
  </si>
  <si>
    <t>Korrektur Verfügbarkeitsprüfung GH</t>
  </si>
  <si>
    <t>Blockieren paralleler Ausführung zyklische Jobs</t>
  </si>
  <si>
    <t>Fehler Lieferlauf Großhandel</t>
  </si>
  <si>
    <t>Fehler Logik Rechnungsdruck Export</t>
  </si>
  <si>
    <t>Nachnahme Versand Betrag wurde auf Label nicht gedruckt</t>
  </si>
  <si>
    <t>Rückbau Transport zu Ticket #19757</t>
  </si>
  <si>
    <t>Fehlende Daten in Kundenschnittstelle AUKT</t>
  </si>
  <si>
    <t>Click &amp; Reserve trotz Reservierung möglich</t>
  </si>
  <si>
    <t>Fehlerhafter Kassenbon 1163 vom 22.07.2022</t>
  </si>
  <si>
    <t>Anmeldung via Trusted System</t>
  </si>
  <si>
    <t>Doku. TTE Schnittstelle</t>
  </si>
  <si>
    <t>ZSD_092 maschinelle Erstattung Gutschriften funktioniert n</t>
  </si>
  <si>
    <t>Marktplätze: Versandbestätigungen werden n. an Tradebyte</t>
  </si>
  <si>
    <t>Anpassung Kommissionierbereich</t>
  </si>
  <si>
    <t>Preisdatum</t>
  </si>
  <si>
    <t>Fehlermeldungstext bei der Fiori App</t>
  </si>
  <si>
    <t>Fehler Entnahme Reservierung Serialnummer</t>
  </si>
  <si>
    <t>Tag Marketingfarbe / Brand wird in der Schnittstelle Cavok</t>
  </si>
  <si>
    <t>Filialausgang Fiori App Verarbeitungsfehler</t>
  </si>
  <si>
    <t>Darstellung Zuschläge Waffenschränke &amp; Service</t>
  </si>
  <si>
    <t>Zahlsperre bei Kreditkartenaufträgen aus Österreich</t>
  </si>
  <si>
    <t>Fehler bei Resvierungsentnahme</t>
  </si>
  <si>
    <t>Zalando.de: Datenchaos bei eingespielte Testaufträge</t>
  </si>
  <si>
    <t>fehlende Leerzeichen im Fließtext</t>
  </si>
  <si>
    <t>Retourenlabel ohne Barcode</t>
  </si>
  <si>
    <t>Fehlender Barcode auf TA</t>
  </si>
  <si>
    <t xml:space="preserve"> Jahresdateien zum Personalkaufumsatz</t>
  </si>
  <si>
    <t>SelfServices</t>
  </si>
  <si>
    <t>Filialprozesse</t>
  </si>
  <si>
    <t>SelfService: Retourenlabel anfordern</t>
  </si>
  <si>
    <t>VW Nachschub &amp; Staffelpreise</t>
  </si>
  <si>
    <t>Spartenfindung ERP</t>
  </si>
  <si>
    <t>Reservierung Rücklauf Retouren</t>
  </si>
  <si>
    <t>Lieferantenportal</t>
  </si>
  <si>
    <t>Click &amp; Collect light</t>
  </si>
  <si>
    <t>Fotostudio über QM</t>
  </si>
  <si>
    <t>Frankreich Filialpackplatz Versandmatrix</t>
  </si>
  <si>
    <t>Auftragsannahme über Ratepay (Telefon und App)</t>
  </si>
  <si>
    <t>SAP Produktkatalog</t>
  </si>
  <si>
    <t>Sammelprojekt Zahlungsdienstleister</t>
  </si>
  <si>
    <t>Paypal Zahlungen im stationären Handel</t>
  </si>
  <si>
    <t>Konditionsmanagement Großhandel</t>
  </si>
  <si>
    <t>Operatives Dashboard für KB</t>
  </si>
  <si>
    <t>automatische Erstellung und Druck der Frachtpapiere</t>
  </si>
  <si>
    <t>fiori uploads für operatives dashboard customer service</t>
  </si>
  <si>
    <t>FRA Filialleiterübersicht</t>
  </si>
  <si>
    <t>Lieferanten REST API</t>
  </si>
  <si>
    <t>Marktpaltzoptimierung</t>
  </si>
  <si>
    <t>Marktplätze Überarbeitung Anbindung und Normalisierung</t>
  </si>
  <si>
    <t>eBay: Zahlungsavis per API abholen</t>
  </si>
  <si>
    <t>SAP Stammdaten VTL und VWKZ nach Vertriebsweg/Verkaufsorg.</t>
  </si>
  <si>
    <t>WE Cockpit Optimierung</t>
  </si>
  <si>
    <t xml:space="preserve"> Jobplanung Lieferläufe</t>
  </si>
  <si>
    <t>2. Wahlprozesse</t>
  </si>
  <si>
    <t>Zahlungseingangsverbuchung PayPal DE</t>
  </si>
  <si>
    <t>Reporten von gelöschten Lieferunggen zu UBs/KBs</t>
  </si>
  <si>
    <t>Ablösung BusinessConnector für Konsi. Lieferanten</t>
  </si>
  <si>
    <t>Datenexport für Meldungen seitens Export &amp; Import</t>
  </si>
  <si>
    <t>Versandkosten Frankreich</t>
  </si>
  <si>
    <t>Übertragung Avis Daten an VS Logistik Filiale</t>
  </si>
  <si>
    <t>Neuer Konsignationsprozess unter Berücksichtigung steuerr.</t>
  </si>
  <si>
    <t>Lieferantenkonsignation Ausländische Läger</t>
  </si>
  <si>
    <t>Neue Preisverordnung</t>
  </si>
  <si>
    <t>Optimierung Packprozess (Optim. Förderstrecke)</t>
  </si>
  <si>
    <t>Vorprojekt neue Kasse</t>
  </si>
  <si>
    <t>UST.Problem mit Konsi</t>
  </si>
  <si>
    <t>Pilotprojekt Kasse Frankreich</t>
  </si>
  <si>
    <t>Angebotsprozess</t>
  </si>
  <si>
    <t>Großmengenkommissionnierung Logistik</t>
  </si>
  <si>
    <t>Fehlerhafte Preisübermittlung</t>
  </si>
  <si>
    <t>Dublettenoptimierung</t>
  </si>
  <si>
    <t>abweichende Lieferadressen</t>
  </si>
  <si>
    <t>Kundenkommunikation Redesign</t>
  </si>
  <si>
    <t>ILM Integration</t>
  </si>
  <si>
    <t>Zahlart an Lieferung speichern</t>
  </si>
  <si>
    <t>Einführung GK Hospitality</t>
  </si>
  <si>
    <t>Changes zu Angebot MAGAZIN</t>
  </si>
  <si>
    <t>Preisplanung: neue Anforderungen</t>
  </si>
  <si>
    <t>PayPal Optimierungen</t>
  </si>
  <si>
    <t>Impressum Mail AT</t>
  </si>
  <si>
    <t>Assortment Planning QuickWins</t>
  </si>
  <si>
    <t>Versandstellenfindung Filialversand</t>
  </si>
  <si>
    <t>Liefertermintreue monitoren</t>
  </si>
  <si>
    <t>Retail: Belegtext englisch für Digitalen Bon</t>
  </si>
  <si>
    <t>Fiori Artikelauslistung</t>
  </si>
  <si>
    <t>Screen Personas POC</t>
  </si>
  <si>
    <t>FIORI Preisplanung 2.0</t>
  </si>
  <si>
    <t>Procurement: Sichtbarkeit der Artikelsaison in SAP</t>
  </si>
  <si>
    <t>GoGreen Label auf Versandlabel andrucken</t>
  </si>
  <si>
    <t>Paygate: Nachbearbeitungscockpit anpassen</t>
  </si>
  <si>
    <t>CS: Kundenkommunikation</t>
  </si>
  <si>
    <t>Aufträge ohne AG/WE</t>
  </si>
  <si>
    <t>Adresszeile für AT u. CH entfernen</t>
  </si>
  <si>
    <t>FIORI Preisplanung: Schnellauswertung</t>
  </si>
  <si>
    <t>NL Fehlende Übersetzung / Änderung der Zahlungsbedingung</t>
  </si>
  <si>
    <t>Grundpreisverordnung umsetzen</t>
  </si>
  <si>
    <t>Optimierung Popups in Auftragsbearbeitung</t>
  </si>
  <si>
    <t>Text bei Retoureneingangsbestätigungen</t>
  </si>
  <si>
    <t>Katalogaufträge: Partnerübertragung anpassen</t>
  </si>
  <si>
    <t>Internationalisierung: NL Vkorg</t>
  </si>
  <si>
    <t>Check &amp; Change Formular LLE Abfrage</t>
  </si>
  <si>
    <t>UUID als eindeutige ID</t>
  </si>
  <si>
    <t>Lagerwechsel Hermes Fulfillment</t>
  </si>
  <si>
    <t>LLE Anpassung Flexibilität</t>
  </si>
  <si>
    <t>2021/0101</t>
  </si>
  <si>
    <t>S4 Segmentierung 2021/0193</t>
  </si>
  <si>
    <t>Büchsenmachertätigkeiten</t>
  </si>
  <si>
    <t>Improvements</t>
  </si>
  <si>
    <t>Migration</t>
  </si>
  <si>
    <t>Frankonia</t>
  </si>
  <si>
    <t>Intorq</t>
  </si>
  <si>
    <t>Phoenix Contact</t>
  </si>
  <si>
    <t>Esprit</t>
  </si>
  <si>
    <t>Kendrion</t>
  </si>
  <si>
    <t>Consult-SK</t>
  </si>
  <si>
    <t>Vonovia</t>
  </si>
  <si>
    <t>CAS HCOB</t>
  </si>
  <si>
    <t>IOT GmbH</t>
  </si>
  <si>
    <t>Privat</t>
  </si>
  <si>
    <t>CAS AG</t>
  </si>
  <si>
    <t>Stabilus</t>
  </si>
  <si>
    <t>Gelsenwasser</t>
  </si>
  <si>
    <t>IAL GmbH</t>
  </si>
  <si>
    <t>00280e32-6ed3-4dcd-880c-ab76d124b312</t>
  </si>
  <si>
    <t>7676bf04-980b-4f15-92af-0cadc53968cd</t>
  </si>
  <si>
    <t>f9244cb1-0329-4aa7-aabc-670fbd77e29c</t>
  </si>
  <si>
    <t>ba7f367f-0552-41f1-8417-1f2cc1c3e78a</t>
  </si>
  <si>
    <t>99e8b617-1537-4514-9cdb-7a87fcd0bd62</t>
  </si>
  <si>
    <t>dd8b2b6b-8766-4be7-b7a3-d272e2ee6362</t>
  </si>
  <si>
    <t>1a9009b5-e653-4f0c-8aef-7466b4a14229</t>
  </si>
  <si>
    <t>3c4d2689-e1b1-4eba-8316-4f9c30f0fee5</t>
  </si>
  <si>
    <t>35e16594-e14b-41e9-bdf4-d8de079ff56a</t>
  </si>
  <si>
    <t>69eea2bb-d64a-490c-b150-f8d987667913</t>
  </si>
  <si>
    <t>f4fe8041-a128-45fb-ac87-d4e6ad26968d</t>
  </si>
  <si>
    <t>00c83e2b-4c89-4960-afe2-ebddcf8dedf9</t>
  </si>
  <si>
    <t>988d9c8a-3aa8-4c79-a5c5-6e7b0ace8869</t>
  </si>
  <si>
    <t>ce070ef6-a86d-490f-b6f0-fe415f68baca</t>
  </si>
  <si>
    <t>409bda81-9f32-4fd3-b793-2830bf7c812f</t>
  </si>
  <si>
    <t>8159c369-5338-471a-9452-546e4122515c</t>
  </si>
  <si>
    <t>43f6f520-f0a2-46b4-8427-d6aac9ca2d63</t>
  </si>
  <si>
    <t>MEZ</t>
  </si>
  <si>
    <t>717a725e-0795-4e57-bc1e-bf9970eb62ad</t>
  </si>
  <si>
    <t>BSS</t>
  </si>
  <si>
    <t>215f1df3-056b-40b1-8b50-895085ca2be7</t>
  </si>
  <si>
    <t>ed00edff-ea18-45fd-9bd1-908b32d7afd9</t>
  </si>
  <si>
    <t>Thalia</t>
  </si>
  <si>
    <t>16250f9a-bfbd-4b48-97dd-6e4d207b19d2</t>
  </si>
  <si>
    <t>Manufactum</t>
  </si>
  <si>
    <t>WSW</t>
  </si>
  <si>
    <t>Mennekes</t>
  </si>
  <si>
    <t>KEB</t>
  </si>
  <si>
    <t>Doehler</t>
  </si>
  <si>
    <t>3230362b-60a3-4c0d-933e-12961ab9b653</t>
  </si>
  <si>
    <t>ALDI</t>
  </si>
  <si>
    <t>44d95650-2ff9-428b-9710-99e56c945541</t>
  </si>
  <si>
    <t>DMK</t>
  </si>
  <si>
    <t>90a902c5-c971-4181-9757-a6ea85e10621</t>
  </si>
  <si>
    <t>6e4213d8-47b0-4707-92e4-69fbf2bb3d40</t>
  </si>
  <si>
    <t>Covivio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</si>
</sst>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edikt Hölker" refreshedDate="44813.566690162035" createdVersion="8" refreshedVersion="8" minRefreshableVersion="3" recordCount="782" xr:uid="{AC1194C6-1D2E-4675-9BF7-C3B89701C5D4}">
  <cacheSource type="worksheet">
    <worksheetSource name="Tabelle1"/>
  </cacheSource>
  <cacheFields count="3">
    <cacheField name="Projekt" numFmtId="0">
      <sharedItems count="40">
        <s v="610-IOT1302-DUMMY"/>
        <s v="611-IOT1303-Pflege-eigener-Systeme"/>
        <s v="612-IOT1304-IT-Infrastruktur"/>
        <s v="692-IOT1504-Produktentwicklung"/>
        <s v="717-IOT1603-Öffentlichkeitsarbeit"/>
        <s v="722-MEZ1601-Wartung"/>
        <s v="727-MEZ1602-Einzelanforderungen"/>
        <s v="762-IOT1703-SAP-FIORI"/>
        <s v="781-BSS1801-FOR-Highbay-Renewal"/>
        <s v="794-FRA1805-14425:-S/4HANA"/>
        <s v="807-FRA1902-FR-Flilialpackplatz"/>
        <s v="810-FRA2001-ERP-AM"/>
        <s v="811-FRA2002-ERP-Kleinstprojekte"/>
        <s v="812-INQ2001-Wartung-&amp;-Support"/>
        <s v="815-IOT2002-Vertrieb"/>
        <s v="821-THA2001-FIORI"/>
        <s v="825-MEN2004-Wartung"/>
        <s v="831-FRA2005-19806-SAP-Formulare-und-eMails"/>
        <s v="834-MEN2006-WE-M7-Gewährleistung"/>
        <s v="836-MAN2101-Application-Management"/>
        <s v="837-MAN2102-Kleinstprojekte"/>
        <s v="841-CAS2103-Debitel"/>
        <s v="845-KEB2102-Fiori-Repair-Documentation-Framework"/>
        <s v="848-VON2101-Handwerkerkopplung-2.0"/>
        <s v="850-CAS2105-Fiori-Readiness-Check"/>
        <s v="853-FRA2101-Werkstattprozesse"/>
        <s v="855-GEP-2021-01-DOEHLER"/>
        <s v="857-CAS2106-HCOB-Fiori-S/4-Migration"/>
        <s v="859-CAS2107-ISS (2021/0178)"/>
        <s v="860-ALD2101-Betriebs-und-Projektunterstützung"/>
        <s v="862-MEN2101-FIORI"/>
        <s v="863-GLW2101-Analyseworkshop"/>
        <s v="864-DMK2103-Beratung&amp;Entwicklung"/>
        <s v="866-IOT2201-Interne-Aufschreibung"/>
        <s v="867-MEN2101-IAL-MFS-Schulung"/>
        <s v="868-CAS2201-Beeline"/>
        <s v="869-WSW2201-Fiori--/-S/4-Einführung-2022"/>
        <s v="870-BSS2201-Juwel"/>
        <s v="871-COV2201-Workshop-91619/0105/030"/>
        <s v="872-FRA2201-SAP-CCO-Integration-FR"/>
      </sharedItems>
    </cacheField>
    <cacheField name="Teilprojekt" numFmtId="0">
      <sharedItems containsBlank="1"/>
    </cacheField>
    <cacheField name="Arbeitspaket" numFmtId="0">
      <sharedItems containsBlank="1" count="142">
        <m/>
        <s v="02-Datenmodellierung"/>
        <s v="02-Neue Funktion/Fehlerbehebung"/>
        <s v="03-App-Entwicklung"/>
        <s v="04-_x0009_Deployment &amp; Test"/>
        <s v="06-_x0009_Administratives &amp; Abstimmung"/>
        <s v="07-KnowHow-Transfer"/>
        <s v="03-Backup"/>
        <s v="16-Rechner"/>
        <s v="18-Infrastruktur"/>
        <s v="01-Störungen/Probleme"/>
        <s v="02-Service"/>
        <s v="02-Rechner"/>
        <s v="03-Infrastruktur"/>
        <s v="05-Sonstiges"/>
        <s v="01-Benutzerverwaltung"/>
        <s v="01-Prozessaufnehmen/Konzeption"/>
        <s v="03-_x0009_Validierungs-Service"/>
        <s v="06-_x0009_Barcodescanner"/>
        <s v="08-VH-Extension"/>
        <s v="01-Allgemein"/>
        <s v="18-Aktionssabwicklung und Preiskalkulation"/>
        <s v="01-Intern"/>
        <s v="02-Kalender"/>
        <s v="01-Systemüberprüfung/Update Kontrolle"/>
        <s v="325-Ticket"/>
        <s v="326-Ticket"/>
        <s v="327-Ticket"/>
        <s v="328-Ticket"/>
        <s v="329-Ticket"/>
        <s v="330-Ticket"/>
        <s v="331-Ticket"/>
        <s v="332-Ticket"/>
        <s v="333-Ticket"/>
        <s v="334-Ticket"/>
        <s v="01-Durchführung"/>
        <s v="01-Umsetzung"/>
        <s v="01-Koordination"/>
        <s v="02-Teamsitzung"/>
        <s v="01-PM"/>
        <s v="02-Obsolete Objekte"/>
        <s v="01-Abst. FB/IT"/>
        <s v="02-Konz. / Archivierungsplan"/>
        <s v="03-ILM"/>
        <s v="02-Abstimmung/Planung"/>
        <s v="03-Ticketstatus"/>
        <s v="04-Abstimmung FB"/>
        <s v="05-Abstimmung IT"/>
        <s v="06-Vorabstimmung zu Projekten"/>
        <s v="01-KnowHow-Transfer"/>
        <s v="02-Technische Störung"/>
        <s v="03-Direktanfrage ohne Ticketbezug"/>
        <s v="01-Team Besprechung"/>
        <s v="02-Wochenplanung"/>
        <s v="01-Umsetung"/>
        <s v="02-Kundenkonto"/>
        <s v="03-Create/Sim Order"/>
        <s v="04-Ablösung ZWEBTABLE"/>
        <s v="10-Übergreifende Jourfix / Teamsitzung"/>
        <s v="01-Durchfürhung"/>
        <s v="01-ERP Integration / Kennzahlen"/>
        <s v="02-App"/>
        <s v="01-Vorabstimmung Konzeption"/>
        <s v="01-Abstimmung/Konzeption"/>
        <s v="02-Umsetzung Regelwerk"/>
        <s v="03-Integration"/>
        <s v="04-Abnahme/Test"/>
        <s v="03-Koordination"/>
        <s v="01-Analyse/Recherche"/>
        <s v="02-Ausarbeitung"/>
        <s v="01-Kundenakquise"/>
        <s v="01-FIORI"/>
        <s v="02-Logistik/EWM"/>
        <s v="01-Abstimmung / Anforderungsaufnahme"/>
        <s v="03-Team Sitzung"/>
        <s v="05-KickOff &amp; Bestandsaufnahme"/>
        <s v="02-Erstellung"/>
        <s v="02-Erweiterung Nachrichtensteuerung"/>
        <s v="03-Anpassung Rechnungssmartform"/>
        <s v="01-Responsives Verhalten"/>
        <s v="00-Kleinstanfrage"/>
        <s v="00-Koordination"/>
        <s v="10-JourFixe"/>
        <s v="00-Durchführung"/>
        <s v="3481 - E-Mailsignatur und Anpassung LLE Erinnerungen"/>
        <s v="3499 - Anpassung Nachricht E-Mail Versand CH Rechnungen"/>
        <s v="3520 - Customer Service: Fehler im Dokument"/>
        <s v="3544 - Customer Service: Anpassung Nachricht E-Mail"/>
        <s v="01-Einrichtung"/>
        <s v="02-Durchführung und Unterstützung P"/>
        <s v="00 Durchführung"/>
        <s v="00 Umsetzung"/>
        <s v="03-Unterstützung"/>
        <s v="01-Besprechung Projektteam"/>
        <s v="02-Abstimmung Kunde"/>
        <s v="03-Ergebnispräsentation"/>
        <s v="10-Koordination"/>
        <s v="01-Grundkonzept (Anforderungen; Prozessablauf)"/>
        <s v="02-IT Konzept CS Integration SD/MM"/>
        <s v="10-Grundkonfiguration"/>
        <s v="20-Schnittstellen-Implementierung"/>
        <s v="02-Umsetzung"/>
        <s v="11-Erweiterung Packplatz"/>
        <s v="12-Umbuchungs-App 1000/1009"/>
        <s v="02-Abstimmung/Präsentation  FRA"/>
        <s v="20-Auftragsbearbeitung Werkstattbüro"/>
        <s v="10-Erfassung Werkstattaufträge"/>
        <s v="30Erfassung Büchsenmachertätigkeiten"/>
        <s v="40-Abrechnung der Werkstattaufträge"/>
        <s v="50-Umlagerung Werkstatt/Logistik"/>
        <s v="60-Anlage Servicemeldung"/>
        <s v="70-Erfas. int. Servicemeldungen"/>
        <s v="80-Kundenübergabe-App"/>
        <s v="01-Abstimmung"/>
        <s v="02-Integration"/>
        <s v="01-Testunterstützung"/>
        <s v="11-CutOver Vorbereitung"/>
        <s v="Migrationl&amp;Functional Improvements"/>
        <s v="Technical Migration"/>
        <s v="01-Arbeitsplatzorganisation"/>
        <s v="02-Internes/Administration"/>
        <s v="03-Sonderaufgaben"/>
        <s v="01-Einarbeitung"/>
        <s v="02-Übergaben"/>
        <s v="04-Workshop (Ausrichter)"/>
        <s v="05-Workshop (Teilnahme)"/>
        <s v="01-Fachberatung"/>
        <s v="02-Projektleiter"/>
        <s v="04-Bewerber"/>
        <s v="01-Buchhaltung"/>
        <s v="02-Personal"/>
        <s v="03-IOT"/>
        <s v="04-IAL"/>
        <s v="04-Organisation Verwaltung"/>
        <s v="04-Veranstaltungen"/>
        <s v="03-MA-Gespräch"/>
        <s v="01-Seminar (intern)"/>
        <s v="02-Übungen"/>
        <s v="03-Webinar"/>
        <s v="04-Seminar (extern)"/>
        <s v="06-DSAG Tagung"/>
        <s v="07-UI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2">
  <r>
    <x v="0"/>
    <m/>
    <x v="0"/>
  </r>
  <r>
    <x v="1"/>
    <s v="02-Projektaufschreibung"/>
    <x v="1"/>
  </r>
  <r>
    <x v="1"/>
    <s v="02-Projektaufschreibung"/>
    <x v="2"/>
  </r>
  <r>
    <x v="1"/>
    <s v="02-Projektaufschreibung"/>
    <x v="3"/>
  </r>
  <r>
    <x v="1"/>
    <s v="02-Projektaufschreibung"/>
    <x v="4"/>
  </r>
  <r>
    <x v="1"/>
    <s v="02-Projektaufschreibung"/>
    <x v="5"/>
  </r>
  <r>
    <x v="1"/>
    <s v="02-Projektaufschreibung"/>
    <x v="6"/>
  </r>
  <r>
    <x v="1"/>
    <s v="02-Projektaufschreibung"/>
    <x v="0"/>
  </r>
  <r>
    <x v="2"/>
    <s v="01-Wartung und Verwaltung"/>
    <x v="7"/>
  </r>
  <r>
    <x v="2"/>
    <s v="01-Wartung und Verwaltung"/>
    <x v="8"/>
  </r>
  <r>
    <x v="2"/>
    <s v="01-Wartung und Verwaltung"/>
    <x v="9"/>
  </r>
  <r>
    <x v="2"/>
    <s v="02-Helpdesk"/>
    <x v="10"/>
  </r>
  <r>
    <x v="2"/>
    <s v="02-Helpdesk"/>
    <x v="11"/>
  </r>
  <r>
    <x v="2"/>
    <s v="04-Beschaffung"/>
    <x v="12"/>
  </r>
  <r>
    <x v="2"/>
    <s v="04-Beschaffung"/>
    <x v="13"/>
  </r>
  <r>
    <x v="2"/>
    <s v="04-Beschaffung"/>
    <x v="14"/>
  </r>
  <r>
    <x v="2"/>
    <s v="04-Beschaffung"/>
    <x v="0"/>
  </r>
  <r>
    <x v="2"/>
    <s v="06-SAP"/>
    <x v="15"/>
  </r>
  <r>
    <x v="3"/>
    <s v="17-Kontingentierung"/>
    <x v="16"/>
  </r>
  <r>
    <x v="3"/>
    <s v="60-FIORI generische Komponenten"/>
    <x v="17"/>
  </r>
  <r>
    <x v="3"/>
    <s v="60-FIORI generische Komponenten"/>
    <x v="18"/>
  </r>
  <r>
    <x v="3"/>
    <s v="60-FIORI generische Komponenten"/>
    <x v="19"/>
  </r>
  <r>
    <x v="3"/>
    <s v="60-FIORI generische Komponenten"/>
    <x v="0"/>
  </r>
  <r>
    <x v="3"/>
    <s v="70-Projektunterstützung"/>
    <x v="20"/>
  </r>
  <r>
    <x v="3"/>
    <s v="70-Projektunterstützung"/>
    <x v="21"/>
  </r>
  <r>
    <x v="3"/>
    <s v="90-Support"/>
    <x v="22"/>
  </r>
  <r>
    <x v="4"/>
    <s v="03-Marketing"/>
    <x v="23"/>
  </r>
  <r>
    <x v="4"/>
    <s v="03-Marketing"/>
    <x v="0"/>
  </r>
  <r>
    <x v="5"/>
    <s v="01-Linux Gateway KIMM"/>
    <x v="24"/>
  </r>
  <r>
    <x v="5"/>
    <s v="01-Linux Gateway KIMM"/>
    <x v="25"/>
  </r>
  <r>
    <x v="5"/>
    <s v="01-Linux Gateway KIMM"/>
    <x v="26"/>
  </r>
  <r>
    <x v="5"/>
    <s v="01-Linux Gateway KIMM"/>
    <x v="27"/>
  </r>
  <r>
    <x v="5"/>
    <s v="01-Linux Gateway KIMM"/>
    <x v="28"/>
  </r>
  <r>
    <x v="5"/>
    <s v="01-Linux Gateway KIMM"/>
    <x v="29"/>
  </r>
  <r>
    <x v="5"/>
    <s v="01-Linux Gateway KIMM"/>
    <x v="30"/>
  </r>
  <r>
    <x v="5"/>
    <s v="01-Linux Gateway KIMM"/>
    <x v="31"/>
  </r>
  <r>
    <x v="5"/>
    <s v="01-Linux Gateway KIMM"/>
    <x v="32"/>
  </r>
  <r>
    <x v="5"/>
    <s v="01-Linux Gateway KIMM"/>
    <x v="33"/>
  </r>
  <r>
    <x v="5"/>
    <s v="01-Linux Gateway KIMM"/>
    <x v="34"/>
  </r>
  <r>
    <x v="5"/>
    <s v="02-Wartung GUI"/>
    <x v="0"/>
  </r>
  <r>
    <x v="6"/>
    <s v="34-Thinclient Wareneingang"/>
    <x v="35"/>
  </r>
  <r>
    <x v="6"/>
    <s v="37-Anpassung Pick-Listen Druck"/>
    <x v="35"/>
  </r>
  <r>
    <x v="6"/>
    <s v="38-QR-Code Schweiz"/>
    <x v="35"/>
  </r>
  <r>
    <x v="6"/>
    <s v="39-Anpassung John Lewis Label"/>
    <x v="35"/>
  </r>
  <r>
    <x v="6"/>
    <s v="40-fehlende Verkaufsdaten bei Artikelübernahme"/>
    <x v="35"/>
  </r>
  <r>
    <x v="6"/>
    <s v="41-Mengenabweichung Lager Ungarn"/>
    <x v="35"/>
  </r>
  <r>
    <x v="6"/>
    <s v="41-Mengenabweichung Lager Ungarn"/>
    <x v="0"/>
  </r>
  <r>
    <x v="6"/>
    <s v="42-Ladeliste Galeria"/>
    <x v="35"/>
  </r>
  <r>
    <x v="6"/>
    <s v="43-Sporadischer Fehlschlag bei JLP-Label Druck"/>
    <x v="36"/>
  </r>
  <r>
    <x v="7"/>
    <s v="00-Organisation"/>
    <x v="37"/>
  </r>
  <r>
    <x v="7"/>
    <s v="00-Organisation"/>
    <x v="38"/>
  </r>
  <r>
    <x v="8"/>
    <s v="08-EBE21-00997 Gasse 3 des HB2"/>
    <x v="0"/>
  </r>
  <r>
    <x v="9"/>
    <s v="10-IT Bereinigung"/>
    <x v="39"/>
  </r>
  <r>
    <x v="9"/>
    <s v="10-IT Bereinigung"/>
    <x v="40"/>
  </r>
  <r>
    <x v="9"/>
    <s v="20-Archivierung"/>
    <x v="41"/>
  </r>
  <r>
    <x v="9"/>
    <s v="20-Archivierung"/>
    <x v="42"/>
  </r>
  <r>
    <x v="9"/>
    <s v="20-Archivierung"/>
    <x v="43"/>
  </r>
  <r>
    <x v="9"/>
    <s v="20-Archivierung"/>
    <x v="0"/>
  </r>
  <r>
    <x v="9"/>
    <s v="26649 Einrichtung Businesspartner-Grundkonfig. und Abstimmung"/>
    <x v="36"/>
  </r>
  <r>
    <x v="10"/>
    <s v="20581-Cronopost Frankreich für Filialpacklatz"/>
    <x v="36"/>
  </r>
  <r>
    <x v="10"/>
    <s v="21963-La Poste für Filialpackplatz Frankreich"/>
    <x v="36"/>
  </r>
  <r>
    <x v="10"/>
    <s v="28785 Packplatz - Lettre Suivie (verfolgene Briefe)"/>
    <x v="36"/>
  </r>
  <r>
    <x v="10"/>
    <s v="28789 Packplatz - Mazet Spedition"/>
    <x v="36"/>
  </r>
  <r>
    <x v="10"/>
    <s v="32451 - manueller Versand Übergangslösung"/>
    <x v="36"/>
  </r>
  <r>
    <x v="11"/>
    <s v="01-Koordination"/>
    <x v="39"/>
  </r>
  <r>
    <x v="11"/>
    <s v="01-Koordination"/>
    <x v="44"/>
  </r>
  <r>
    <x v="11"/>
    <s v="01-Koordination"/>
    <x v="45"/>
  </r>
  <r>
    <x v="11"/>
    <s v="01-Koordination"/>
    <x v="46"/>
  </r>
  <r>
    <x v="11"/>
    <s v="01-Koordination"/>
    <x v="47"/>
  </r>
  <r>
    <x v="11"/>
    <s v="01-Koordination"/>
    <x v="48"/>
  </r>
  <r>
    <x v="11"/>
    <s v="02-Unterstützung FRA IT"/>
    <x v="49"/>
  </r>
  <r>
    <x v="11"/>
    <s v="02-Unterstützung FRA IT"/>
    <x v="50"/>
  </r>
  <r>
    <x v="11"/>
    <s v="02-Unterstützung FRA IT"/>
    <x v="51"/>
  </r>
  <r>
    <x v="11"/>
    <s v="02-Unterstützung FRA IT"/>
    <x v="0"/>
  </r>
  <r>
    <x v="11"/>
    <s v="14558 Optimierung Sonderbestellcockpit"/>
    <x v="36"/>
  </r>
  <r>
    <x v="11"/>
    <s v="14654 Preissteuerung"/>
    <x v="35"/>
  </r>
  <r>
    <x v="11"/>
    <s v="15297 Endlieferkennzeichen"/>
    <x v="36"/>
  </r>
  <r>
    <x v="11"/>
    <s v="18544 SAP Bezeichnungen der Betriebe kürzen und vereinheitlichen"/>
    <x v="36"/>
  </r>
  <r>
    <x v="11"/>
    <s v="19757 Kondiitonsvergleich EK/GH"/>
    <x v="36"/>
  </r>
  <r>
    <x v="11"/>
    <s v="19823 Falsche Anzeige in den SAP Transaktionen"/>
    <x v="52"/>
  </r>
  <r>
    <x v="11"/>
    <s v="19823 Falsche Anzeige in den SAP Transaktionen"/>
    <x v="36"/>
  </r>
  <r>
    <x v="11"/>
    <s v="21247 Vermeidung I-Aufträge"/>
    <x v="36"/>
  </r>
  <r>
    <x v="11"/>
    <s v="21299 Fehleingaben bei Termin-Erfassung verrieglen"/>
    <x v="36"/>
  </r>
  <r>
    <x v="11"/>
    <s v="22441 Übersteuern der Ermittlung des Sperrig Kennzeichens"/>
    <x v="36"/>
  </r>
  <r>
    <x v="11"/>
    <s v="22830 Index Bestellentwicklung aktualisieren"/>
    <x v="36"/>
  </r>
  <r>
    <x v="11"/>
    <s v="22830 Index Bestellentwicklung aktualisieren"/>
    <x v="0"/>
  </r>
  <r>
    <x v="11"/>
    <s v="23347 Ablösung ZWEBTABEL"/>
    <x v="36"/>
  </r>
  <r>
    <x v="11"/>
    <s v="23521 SAP - ZMM_012 bitte den Betrieb 1163 zufügen"/>
    <x v="36"/>
  </r>
  <r>
    <x v="11"/>
    <s v="23795 P01 - Vorhandene WBK Daten im Kundenstamm löschen"/>
    <x v="36"/>
  </r>
  <r>
    <x v="11"/>
    <s v="24781 Errichtung eines neuen werksübergreifenden Materialstatus"/>
    <x v="36"/>
  </r>
  <r>
    <x v="11"/>
    <s v="25082 Texte Versandbestätigung"/>
    <x v="36"/>
  </r>
  <r>
    <x v="11"/>
    <s v="25145 Q Bestand bei Konsi-Artikeln in der md04 nicht sichtbar"/>
    <x v="36"/>
  </r>
  <r>
    <x v="11"/>
    <s v="25459 Verbuchung des Zahlungseingang von Amazon"/>
    <x v="36"/>
  </r>
  <r>
    <x v="11"/>
    <s v="25544 Verfügbarkeitsaussage im Shop 196199001"/>
    <x v="36"/>
  </r>
  <r>
    <x v="11"/>
    <s v="25947 Ausbau der Fiori App auf freie Artikel"/>
    <x v="36"/>
  </r>
  <r>
    <x v="11"/>
    <s v="26432 Kundeninformationsschreiben - Abhängigkeit zu V1 Steuerung"/>
    <x v="36"/>
  </r>
  <r>
    <x v="11"/>
    <s v="26808 Servicelevel (Umarex) in SAP abbilden"/>
    <x v="36"/>
  </r>
  <r>
    <x v="11"/>
    <s v="27109 P01 - Rücksendeschein Export"/>
    <x v="36"/>
  </r>
  <r>
    <x v="11"/>
    <s v="27109 P01 - Rücksendeschein Export"/>
    <x v="0"/>
  </r>
  <r>
    <x v="11"/>
    <s v="27170 Übermittlung Sperrig-KZ an KEP-DL"/>
    <x v="36"/>
  </r>
  <r>
    <x v="11"/>
    <s v="27241 Ablösung de MB* Transaktionen"/>
    <x v="36"/>
  </r>
  <r>
    <x v="11"/>
    <s v="27282 P01 - Anpassung der Versandkosten"/>
    <x v="36"/>
  </r>
  <r>
    <x v="11"/>
    <s v="27507 Änderung Zahlungsbedingung bei SEPA"/>
    <x v="35"/>
  </r>
  <r>
    <x v="11"/>
    <s v="27656 Erstellung eines operativen dashboard customer service"/>
    <x v="36"/>
  </r>
  <r>
    <x v="11"/>
    <s v="27706 ZWM_077 Serialnummerstatus falsch"/>
    <x v="36"/>
  </r>
  <r>
    <x v="11"/>
    <s v="27765 Bereinigung Equipmentstammsätze"/>
    <x v="36"/>
  </r>
  <r>
    <x v="11"/>
    <s v="27801 Abfrage offene Bestellung des Lieferanten Api"/>
    <x v="36"/>
  </r>
  <r>
    <x v="11"/>
    <s v="27876 P01 - Suchmöglichkeiten erweitern um RatePay Verwendungszw"/>
    <x v="36"/>
  </r>
  <r>
    <x v="11"/>
    <s v="27883 P01 - Wertgrenzen für Freigabe auch bei Wertgutschriften"/>
    <x v="36"/>
  </r>
  <r>
    <x v="11"/>
    <s v="27887 SAP Stammdaten VTL und VWKZ nach Vertriebsweg"/>
    <x v="0"/>
  </r>
  <r>
    <x v="11"/>
    <s v="27954 Jobplanung Lieferläufe"/>
    <x v="36"/>
  </r>
  <r>
    <x v="11"/>
    <s v="27954 Jobplanung Lieferläufe"/>
    <x v="0"/>
  </r>
  <r>
    <x v="11"/>
    <s v="28084 Marktplätze: Änderung Drucker für Liefer- &amp; Rücksendeschei"/>
    <x v="36"/>
  </r>
  <r>
    <x v="11"/>
    <s v="28108 P01 - Umsetzung manuelle Erstellung Retourenlabel"/>
    <x v="36"/>
  </r>
  <r>
    <x v="11"/>
    <s v="28108 P01 - Umsetzung manuelle Erstellung Retourenlabel"/>
    <x v="0"/>
  </r>
  <r>
    <x v="11"/>
    <s v="28148 Änderung aktiver Konditionssätze"/>
    <x v="36"/>
  </r>
  <r>
    <x v="11"/>
    <s v="28220 P01 - Anpassung der Logik zur automatischen Absage"/>
    <x v="36"/>
  </r>
  <r>
    <x v="11"/>
    <s v="28302 Amazon FBA"/>
    <x v="36"/>
  </r>
  <r>
    <x v="11"/>
    <s v="28333 Munitionsversand aus Filiale - Anpassungen Overnite"/>
    <x v="36"/>
  </r>
  <r>
    <x v="11"/>
    <s v="28361 Filialen automatisches Reservieren von KBs Fehler"/>
    <x v="36"/>
  </r>
  <r>
    <x v="11"/>
    <s v="28374 Marktplätze: Umstellung Bestandsupdates direkt aus SAP"/>
    <x v="36"/>
  </r>
  <r>
    <x v="11"/>
    <s v="28426 Änderung zfi_105 - Ergänzung der Datei"/>
    <x v="36"/>
  </r>
  <r>
    <x v="11"/>
    <s v="28450 Transitbestand"/>
    <x v="36"/>
  </r>
  <r>
    <x v="11"/>
    <s v="28455 Prüfung Lieferantenstamm über FORMAT SAM"/>
    <x v="36"/>
  </r>
  <r>
    <x v="11"/>
    <s v="28455 Prüfung Lieferantenstamm über FORMAT SAM"/>
    <x v="0"/>
  </r>
  <r>
    <x v="11"/>
    <s v="28483 Versandlabel mit akademischen Titel"/>
    <x v="36"/>
  </r>
  <r>
    <x v="11"/>
    <s v="28512 Konsignationsbestände negativ werden lassen"/>
    <x v="36"/>
  </r>
  <r>
    <x v="11"/>
    <s v="28528 Ändern von Rechnungen FR - Zahlungsmethode"/>
    <x v="36"/>
  </r>
  <r>
    <x v="11"/>
    <s v="28585 Signatur-App / Sign-Komponente"/>
    <x v="36"/>
  </r>
  <r>
    <x v="11"/>
    <s v="28593 Ratepay Rechnungskauf im Onlineshop CH"/>
    <x v="36"/>
  </r>
  <r>
    <x v="11"/>
    <s v="28594 Erweitern Zahlart &quot;Ratepay Rechnung&quot; im Onlineshop AT"/>
    <x v="36"/>
  </r>
  <r>
    <x v="11"/>
    <s v="28597 BW - AFO - Rabatte als KPI / Anlage Wertfelder"/>
    <x v="36"/>
  </r>
  <r>
    <x v="11"/>
    <s v="28606 Zahlunsgseingangsverbuchung Amazon"/>
    <x v="36"/>
  </r>
  <r>
    <x v="11"/>
    <s v="28685 P01 - Anpassung der Anzeige der LF Termine Kundenaufträge"/>
    <x v="36"/>
  </r>
  <r>
    <x v="11"/>
    <s v="28797 Anpassung Layout Lieferschein ZLD1"/>
    <x v="36"/>
  </r>
  <r>
    <x v="11"/>
    <s v="28820 Entfall HU-Etikett zur WA-Buchung am Packplatz"/>
    <x v="36"/>
  </r>
  <r>
    <x v="11"/>
    <s v="28821 C&amp;C fähige Artikel Kennzeichnung"/>
    <x v="36"/>
  </r>
  <r>
    <x v="11"/>
    <s v="28841-Einführung neuer Kommissionier-Wägen"/>
    <x v="36"/>
  </r>
  <r>
    <x v="11"/>
    <s v="28855 Evaluation: Equipmentstammsätze ohne Lagerortangabe führen"/>
    <x v="36"/>
  </r>
  <r>
    <x v="11"/>
    <s v="28875 Report zur Stornierung von TAs"/>
    <x v="36"/>
  </r>
  <r>
    <x v="11"/>
    <s v="28883 Sperrig Artikel bzw. Versand als Info auf Label"/>
    <x v="36"/>
  </r>
  <r>
    <x v="11"/>
    <s v="28904 Zahlungseingangsverbuchung Kreditkarten"/>
    <x v="36"/>
  </r>
  <r>
    <x v="11"/>
    <s v="28918 Änderung VWKZ"/>
    <x v="36"/>
  </r>
  <r>
    <x v="11"/>
    <s v="28937 Erweiterung MDE Anzeige Kommissionierung"/>
    <x v="36"/>
  </r>
  <r>
    <x v="11"/>
    <s v="28950 Änderungen und Erweiterung ZMM_061 Übersicht"/>
    <x v="36"/>
  </r>
  <r>
    <x v="11"/>
    <s v="28998  Fiori Berechtigung Personaldatenänderung analog SAP"/>
    <x v="36"/>
  </r>
  <r>
    <x v="11"/>
    <s v="29005 Überlaufplatz F76 anlegen"/>
    <x v="36"/>
  </r>
  <r>
    <x v="11"/>
    <s v="29045 P01 - Liefersperre 09 automatisch nach 14 Tagen"/>
    <x v="36"/>
  </r>
  <r>
    <x v="11"/>
    <s v="29064 P01 - Liefersperre lässt sich löschen ohne das EWB vorhand"/>
    <x v="36"/>
  </r>
  <r>
    <x v="11"/>
    <s v="29226 Schnittstellen zu den Lieferanten"/>
    <x v="36"/>
  </r>
  <r>
    <x v="11"/>
    <s v="29233 P01 - Katalogbestellung in der Puffertabelle ZSD_112"/>
    <x v="36"/>
  </r>
  <r>
    <x v="11"/>
    <s v="29317  Anpassung Lieferlistenbildung Frankreich Tabelle SM30"/>
    <x v="36"/>
  </r>
  <r>
    <x v="11"/>
    <s v="29362 Frachtaufträge Konsolidierung Munition"/>
    <x v="36"/>
  </r>
  <r>
    <x v="11"/>
    <s v="29418 Outsourcing Postausgang - Briefe"/>
    <x v="36"/>
  </r>
  <r>
    <x v="11"/>
    <s v="29449 Kunde mehrmals belastet und gutgeschrieben"/>
    <x v="36"/>
  </r>
  <r>
    <x v="11"/>
    <s v="29537 Atikelstamm Einbindung Gefahrgut"/>
    <x v="36"/>
  </r>
  <r>
    <x v="11"/>
    <s v="29625 Ratepayzahlungen ohne E Mail"/>
    <x v="0"/>
  </r>
  <r>
    <x v="11"/>
    <s v="29655 Fiori Launchpad - Ankauf freie Ware"/>
    <x v="36"/>
  </r>
  <r>
    <x v="11"/>
    <s v="29664 Amazon - Spartenhierarchie"/>
    <x v="36"/>
  </r>
  <r>
    <x v="11"/>
    <s v="29736 ebay.de: User Löschanfragen-Prozess in SAP implementieren"/>
    <x v="36"/>
  </r>
  <r>
    <x v="11"/>
    <s v="29743 Überarbeitung Musteretikett"/>
    <x v="36"/>
  </r>
  <r>
    <x v="11"/>
    <s v="29753 Anpassung Fiori Warenausgang Filiale"/>
    <x v="36"/>
  </r>
  <r>
    <x v="11"/>
    <s v="29808 P01 - Rücksendelabel für Sendungen nach Österreich"/>
    <x v="36"/>
  </r>
  <r>
    <x v="11"/>
    <s v="29847 P01 - Marktplätze Aufträge ohne Fehler landen als I-Doc"/>
    <x v="36"/>
  </r>
  <r>
    <x v="11"/>
    <s v="29885 P01 - Adressdaten werden nicht komplett an Rhenus"/>
    <x v="36"/>
  </r>
  <r>
    <x v="11"/>
    <s v="29953 Kundennummer bei vorhandener Lieferadresse zurückgeben"/>
    <x v="36"/>
  </r>
  <r>
    <x v="11"/>
    <s v="29980 Fiori - Offene EWBs werden nicht zugeordnet"/>
    <x v="36"/>
  </r>
  <r>
    <x v="11"/>
    <s v="29982 Überarbeitung Datenübertragung an Overnite"/>
    <x v="36"/>
  </r>
  <r>
    <x v="11"/>
    <s v="30003 Anpassen der Prüflogik des Sanktionsmonitors SAM3"/>
    <x v="36"/>
  </r>
  <r>
    <x v="11"/>
    <s v="30022 Untertätiger Neuterminierer mit Vorselektion"/>
    <x v="36"/>
  </r>
  <r>
    <x v="11"/>
    <s v="30030 Anzeige LF in der MD04"/>
    <x v="36"/>
  </r>
  <r>
    <x v="11"/>
    <s v="30031 P01 - Versand von Retourenlabel inkl. Rücksendeschein"/>
    <x v="36"/>
  </r>
  <r>
    <x v="11"/>
    <s v="30037 neue Spalte für zu Verpackung noch gesperrte Les"/>
    <x v="35"/>
  </r>
  <r>
    <x v="11"/>
    <s v="30052 Fiori - Erweiterung App Click &amp; Reserve um Datum"/>
    <x v="36"/>
  </r>
  <r>
    <x v="11"/>
    <s v="30053 Fiori - Bestand aus Zentrale nicht bestellbar über App"/>
    <x v="36"/>
  </r>
  <r>
    <x v="11"/>
    <s v="30054 Fiori -  Auftragsanzeige fehlerhaft"/>
    <x v="36"/>
  </r>
  <r>
    <x v="11"/>
    <s v="30087 Bestandsübertragung Shop"/>
    <x v="35"/>
  </r>
  <r>
    <x v="11"/>
    <s v="30104 Fiori - Erw. Kundenbindungsprogramm"/>
    <x v="36"/>
  </r>
  <r>
    <x v="11"/>
    <s v="30104-Fiori-Erw. Kundenbindungsprogramm"/>
    <x v="36"/>
  </r>
  <r>
    <x v="11"/>
    <s v="30110 Aktionsabwicklung: Erweiterung Vertriebsweg 02"/>
    <x v="36"/>
  </r>
  <r>
    <x v="11"/>
    <s v="30114 Umstellung der Kommunikation TTE von SFTP"/>
    <x v="36"/>
  </r>
  <r>
    <x v="11"/>
    <s v="30114 Umstellung der Kommunikation TTE von SFTP zu RESTFull Api"/>
    <x v="36"/>
  </r>
  <r>
    <x v="11"/>
    <s v="30140 Fußzeiletextänderung für Rechnung und Retourenschein FR"/>
    <x v="36"/>
  </r>
  <r>
    <x v="11"/>
    <s v="30154 EKGRP Gebrauchtwaffen"/>
    <x v="36"/>
  </r>
  <r>
    <x v="11"/>
    <s v="30167 Coding unter Transaktion LT44"/>
    <x v="36"/>
  </r>
  <r>
    <x v="11"/>
    <s v="30172 Automatisches setzen des Internetkennzeichens ZZZ"/>
    <x v="36"/>
  </r>
  <r>
    <x v="11"/>
    <s v="30177 SAP leere Zuordnung und gesplitterte Beträge"/>
    <x v="36"/>
  </r>
  <r>
    <x v="11"/>
    <s v="30185 Dynpro Feld MVKE-PRAT6 im Artikelstamm ändern"/>
    <x v="36"/>
  </r>
  <r>
    <x v="11"/>
    <s v="30203 Fiori - Kundenanlage Geburtsdatum einschränken"/>
    <x v="36"/>
  </r>
  <r>
    <x v="11"/>
    <s v="30204 P01/Shop - Sendungsverfolung online nicht korrekt"/>
    <x v="36"/>
  </r>
  <r>
    <x v="11"/>
    <s v="30216 P01 - Anzeige im Cockpit und Suche nicht möglich"/>
    <x v="36"/>
  </r>
  <r>
    <x v="11"/>
    <s v="30216 P01 - Anzeige im Cockpit und Suche nicht möglich"/>
    <x v="0"/>
  </r>
  <r>
    <x v="11"/>
    <s v="30217 Avisdatensatz Overnite - Übertragung nicht als Ident"/>
    <x v="36"/>
  </r>
  <r>
    <x v="11"/>
    <s v="30228 P01 - Verzögerungsschreiben nicht bei Status Kreditlimitpr"/>
    <x v="36"/>
  </r>
  <r>
    <x v="11"/>
    <s v="30229 P01 - Verzögerungsschreiben wird durch LF Termin"/>
    <x v="36"/>
  </r>
  <r>
    <x v="11"/>
    <s v="30233 P01 - Versandbestätigung an Exportkunden bei Rhenus"/>
    <x v="36"/>
  </r>
  <r>
    <x v="11"/>
    <s v="30234 Fehler in der Avise Verarbeitung Otto-Marktplatz"/>
    <x v="36"/>
  </r>
  <r>
    <x v="11"/>
    <s v="30248 Gebrauchtwaffen-Ankäufe Fiori App"/>
    <x v="36"/>
  </r>
  <r>
    <x v="11"/>
    <s v="30281 Packtisch Wegeoptimiert LE abarbeiten"/>
    <x v="36"/>
  </r>
  <r>
    <x v="11"/>
    <s v="30284 Kommissionierregeln Optimierung"/>
    <x v="36"/>
  </r>
  <r>
    <x v="11"/>
    <s v="30305 ZWM_000 Filialanzeige"/>
    <x v="36"/>
  </r>
  <r>
    <x v="11"/>
    <s v="30306 ebay Avis Verbuchung"/>
    <x v="36"/>
  </r>
  <r>
    <x v="11"/>
    <s v="30309 Warenausgang am Filialausgang POP Fenster"/>
    <x v="35"/>
  </r>
  <r>
    <x v="11"/>
    <s v="30322 Dump Umlagerung"/>
    <x v="36"/>
  </r>
  <r>
    <x v="11"/>
    <s v="30339 Ankaufsbuchungen 2211142 laufen ohne Gegenbuchung"/>
    <x v="36"/>
  </r>
  <r>
    <x v="11"/>
    <s v="30362 Fiori - Fehler Umlagerungsmails"/>
    <x v="36"/>
  </r>
  <r>
    <x v="11"/>
    <s v="30363 SAP-P01 - Umschreibung von A. Tester auf echte KD- Nr."/>
    <x v="36"/>
  </r>
  <r>
    <x v="11"/>
    <s v="30365 Bürgel geht nicht"/>
    <x v="36"/>
  </r>
  <r>
    <x v="11"/>
    <s v="30368 Support IOT zur Inventur"/>
    <x v="36"/>
  </r>
  <r>
    <x v="11"/>
    <s v="30368 Support IOT zur Inventur"/>
    <x v="0"/>
  </r>
  <r>
    <x v="11"/>
    <s v="30373 Bereitstellung der Jagdschul(-daten) in zwebkunde"/>
    <x v="36"/>
  </r>
  <r>
    <x v="11"/>
    <s v="30385 Filiale Umsetzung AT"/>
    <x v="36"/>
  </r>
  <r>
    <x v="11"/>
    <s v="30387 Sichtbarkeit Marktplatzaufträge"/>
    <x v="36"/>
  </r>
  <r>
    <x v="11"/>
    <s v="30390 eBay.de: Liefergruppen-Bildung bei Aufträgen"/>
    <x v="36"/>
  </r>
  <r>
    <x v="11"/>
    <s v="30392 Zahlungseingangsverbuchung Zalando via Avis"/>
    <x v="36"/>
  </r>
  <r>
    <x v="11"/>
    <s v="30398 Fallbackprozess JJ-Rucksackversand"/>
    <x v="36"/>
  </r>
  <r>
    <x v="11"/>
    <s v="30403 Fiori fehler_ keine Kundendaten bei Banf"/>
    <x v="36"/>
  </r>
  <r>
    <x v="11"/>
    <s v="30411 Probleme bei der Auftragsanlage bzw. bei der Erfassung"/>
    <x v="36"/>
  </r>
  <r>
    <x v="11"/>
    <s v="30416 Fiori_Fehler abweichende Lieferadresse"/>
    <x v="36"/>
  </r>
  <r>
    <x v="11"/>
    <s v="30428 Auctronia: Umsatzsteuer-ID pflegen"/>
    <x v="36"/>
  </r>
  <r>
    <x v="11"/>
    <s v="30503 Sicherheitsbestand Großhandel"/>
    <x v="36"/>
  </r>
  <r>
    <x v="11"/>
    <s v="30512 Null-Nali KZ - Pflichtfeld"/>
    <x v="36"/>
  </r>
  <r>
    <x v="11"/>
    <s v="30513 WS Preise B2B"/>
    <x v="36"/>
  </r>
  <r>
    <x v="11"/>
    <s v="30520 Bestellung Elektronisch an Merkel senden"/>
    <x v="36"/>
  </r>
  <r>
    <x v="11"/>
    <s v="30530 Änderung der Steuernummer der Frankonia KG in Dok."/>
    <x v="36"/>
  </r>
  <r>
    <x v="11"/>
    <s v="30540 Plätze über Tabelleneintrag löschen"/>
    <x v="36"/>
  </r>
  <r>
    <x v="11"/>
    <s v="30541 Jungjäger: Keine Anträge in Fiori"/>
    <x v="36"/>
  </r>
  <r>
    <x v="11"/>
    <s v="30571 SAP QM Einspielreport"/>
    <x v="36"/>
  </r>
  <r>
    <x v="11"/>
    <s v="30572 Verriegelung Erfassung WBK-Zahlkarten im Kundenstamm"/>
    <x v="36"/>
  </r>
  <r>
    <x v="11"/>
    <s v="30572 Verriegelung Erfassung WBK-Zahlkarten im Kundenstamm"/>
    <x v="0"/>
  </r>
  <r>
    <x v="11"/>
    <s v="30573 Paketbegleitschein - Warenempfänger"/>
    <x v="36"/>
  </r>
  <r>
    <x v="11"/>
    <s v="30579 DPD Avisierung 02.02.2022 nicht möglich"/>
    <x v="36"/>
  </r>
  <r>
    <x v="11"/>
    <s v="30583 P01 - Fiori Dokument löst Text in Auftrag aus"/>
    <x v="36"/>
  </r>
  <r>
    <x v="11"/>
    <s v="30585 P01 - Doppelte Gutschrift von Versandkosten"/>
    <x v="36"/>
  </r>
  <r>
    <x v="11"/>
    <s v="30594 POS-Faktura Preisermittlung für WS"/>
    <x v="36"/>
  </r>
  <r>
    <x v="11"/>
    <s v="30596 P01 - Falsche Rückzahlung PayPal bei Mengenänderung"/>
    <x v="0"/>
  </r>
  <r>
    <x v="11"/>
    <s v="30597 Bereinigung Partenrolle Z0"/>
    <x v="36"/>
  </r>
  <r>
    <x v="11"/>
    <s v="30603 Jungjäger: automatisierter Rucksackversand funktioniert n."/>
    <x v="36"/>
  </r>
  <r>
    <x v="11"/>
    <s v="30628 neue Versandstelle für Drittlandsaufträge Rhenus"/>
    <x v="36"/>
  </r>
  <r>
    <x v="11"/>
    <s v="30633 Packtisch - Rechnungserstellung als PDF beim einlagern"/>
    <x v="36"/>
  </r>
  <r>
    <x v="11"/>
    <s v="30633 Packtisch - Rechnungserstellung als PDF beim einlagern"/>
    <x v="0"/>
  </r>
  <r>
    <x v="11"/>
    <s v="30634 Unvollständiges Retourelabel Rhenus"/>
    <x v="36"/>
  </r>
  <r>
    <x v="11"/>
    <s v="30634 Unvollständiges Retourelabel Rhenus"/>
    <x v="0"/>
  </r>
  <r>
    <x v="11"/>
    <s v="30636 Manueller Auftrag mit Paypal nicht möglich"/>
    <x v="0"/>
  </r>
  <r>
    <x v="11"/>
    <s v="30655 Amazon FBA Versandkosten"/>
    <x v="36"/>
  </r>
  <r>
    <x v="11"/>
    <s v="30657 Neues Feld im SAP für Herstellerfarben"/>
    <x v="36"/>
  </r>
  <r>
    <x v="11"/>
    <s v="30674 manuelle Transport- / Kommissioneraufträge für Filialen"/>
    <x v="36"/>
  </r>
  <r>
    <x v="11"/>
    <s v="30675 manuelles Label für das Ausland erstellen über ZWM_029"/>
    <x v="36"/>
  </r>
  <r>
    <x v="11"/>
    <s v="30683 Lagerquant nicht mehr vorhanden"/>
    <x v="36"/>
  </r>
  <r>
    <x v="11"/>
    <s v="30704 P01 - Telefonverkauf Kreditkarte und Gutscheinkauf"/>
    <x v="36"/>
  </r>
  <r>
    <x v="11"/>
    <s v="30726 Automatisiertes Absagen von UB, KB und MB Umlagerungen"/>
    <x v="36"/>
  </r>
  <r>
    <x v="11"/>
    <s v="30728 Zahlunsgseingangsverbuchung Otto (Ablösung Litreca)"/>
    <x v="36"/>
  </r>
  <r>
    <x v="11"/>
    <s v="30732 Anpassung Lieferlauf AT"/>
    <x v="36"/>
  </r>
  <r>
    <x v="11"/>
    <s v="30747 Endgeliefert Bearbeitung offene Umlagerungen"/>
    <x v="36"/>
  </r>
  <r>
    <x v="11"/>
    <s v="30748 Leerzeichen in Katalogtexten fehlen"/>
    <x v="36"/>
  </r>
  <r>
    <x v="11"/>
    <s v="30749 ZWM_071 Anzeige Sperrig Vorrat defekt"/>
    <x v="36"/>
  </r>
  <r>
    <x v="11"/>
    <s v="30751 Druck Rechnungen in der Waffenkartei erfolgt nicht"/>
    <x v="36"/>
  </r>
  <r>
    <x v="11"/>
    <s v="30760 Hängende TB_ONE IDocs"/>
    <x v="36"/>
  </r>
  <r>
    <x v="11"/>
    <s v="30761 Änderungen relevante Metadaten"/>
    <x v="36"/>
  </r>
  <r>
    <x v="11"/>
    <s v="30763 P01 - SAP Schreibmaschine zsd_071 funktioniert nicht"/>
    <x v="36"/>
  </r>
  <r>
    <x v="11"/>
    <s v="30764 P01 - PDF-Guscheinkauf mit negativem Wert - Storno"/>
    <x v="0"/>
  </r>
  <r>
    <x v="11"/>
    <s v="30766 Bedingungen für Retourenlabel"/>
    <x v="36"/>
  </r>
  <r>
    <x v="11"/>
    <s v="30772 Optimierung IBAN-Erfassung"/>
    <x v="36"/>
  </r>
  <r>
    <x v="11"/>
    <s v="30772 Optimierung IBAN-Erfassung"/>
    <x v="53"/>
  </r>
  <r>
    <x v="11"/>
    <s v="30772 Optimierung IBAN-Erfassung"/>
    <x v="0"/>
  </r>
  <r>
    <x v="11"/>
    <s v="30773 TradeByte-IDOCs lassen sich nicht verarbeiten"/>
    <x v="36"/>
  </r>
  <r>
    <x v="11"/>
    <s v="30782 Unschärfe bei der Zuteilung von Sperrig Wägen"/>
    <x v="36"/>
  </r>
  <r>
    <x v="11"/>
    <s v="30788 Neuer Behälter-Typ G 11K Reithalle"/>
    <x v="36"/>
  </r>
  <r>
    <x v="11"/>
    <s v="30791 Fehler bei Einlagerung ins Kons.-Lager"/>
    <x v="36"/>
  </r>
  <r>
    <x v="11"/>
    <s v="30796 Amazon FBA Fakturen automatisieren"/>
    <x v="36"/>
  </r>
  <r>
    <x v="11"/>
    <s v="30796 Amazon FBA Fakturen automatisieren"/>
    <x v="0"/>
  </r>
  <r>
    <x v="11"/>
    <s v="30804 Transaktion SOSG zeigt keine Werkstattmails an"/>
    <x v="36"/>
  </r>
  <r>
    <x v="11"/>
    <s v="30806 Bestände MDE (Flexusanwendung) stimmen nicht mit SAP"/>
    <x v="36"/>
  </r>
  <r>
    <x v="11"/>
    <s v="30837 Inventurerweiterung Werkstattauswertung"/>
    <x v="36"/>
  </r>
  <r>
    <x v="11"/>
    <s v="30838 Status für C&amp;C-Auftäge"/>
    <x v="36"/>
  </r>
  <r>
    <x v="11"/>
    <s v="30856 P01 - Anton Tester Auftrag"/>
    <x v="36"/>
  </r>
  <r>
    <x v="11"/>
    <s v="30877 Preispflege Kasse/Cloud Staffelpreis Fehler"/>
    <x v="36"/>
  </r>
  <r>
    <x v="11"/>
    <s v="30922 Optimierung Packprozess"/>
    <x v="36"/>
  </r>
  <r>
    <x v="11"/>
    <s v="30924 Optimierung FR Prozesse"/>
    <x v="36"/>
  </r>
  <r>
    <x v="11"/>
    <s v="30924 Optimierung FR Prozesse"/>
    <x v="0"/>
  </r>
  <r>
    <x v="11"/>
    <s v="30932 Sperrung Personalkarten"/>
    <x v="36"/>
  </r>
  <r>
    <x v="11"/>
    <s v="30933 P01 - Deckblatt für Rücksendelabel wenn es gedruckt wird"/>
    <x v="36"/>
  </r>
  <r>
    <x v="11"/>
    <s v="30935 Abbruch Lieferlauf Rhenus"/>
    <x v="36"/>
  </r>
  <r>
    <x v="11"/>
    <s v="30935 Abbruch Lieferlauf Rhenus wegen Gutschein"/>
    <x v="36"/>
  </r>
  <r>
    <x v="11"/>
    <s v="30959 Versandkostenzuschläge AT"/>
    <x v="36"/>
  </r>
  <r>
    <x v="11"/>
    <s v="30972 Zahlart für Nutzer gesperrt"/>
    <x v="36"/>
  </r>
  <r>
    <x v="11"/>
    <s v="30991 Fehler bei Daten-Selektion Zoll-Rechnung ZSD_031"/>
    <x v="36"/>
  </r>
  <r>
    <x v="11"/>
    <s v="30992 Anpassung ZWM_094"/>
    <x v="36"/>
  </r>
  <r>
    <x v="11"/>
    <s v="30993 Fiori - Fotos aus App EWB Digitalisierung werden nicht ang"/>
    <x v="36"/>
  </r>
  <r>
    <x v="11"/>
    <s v="30994 Zahlartenmapping B2C erweitern"/>
    <x v="36"/>
  </r>
  <r>
    <x v="11"/>
    <s v="31006 Anpassung Rechnungsstellung Auctronia"/>
    <x v="36"/>
  </r>
  <r>
    <x v="11"/>
    <s v="31008 P01 - PDF Gutschein wird auf Rechnung nicht abgezogen"/>
    <x v="36"/>
  </r>
  <r>
    <x v="11"/>
    <s v="31032 Mahnung an Kunden mit Boni 801 und 804"/>
    <x v="36"/>
  </r>
  <r>
    <x v="11"/>
    <s v="31032 Mahnung an Kunden mit Boni 801 und 804"/>
    <x v="0"/>
  </r>
  <r>
    <x v="11"/>
    <s v="31036 Bestellungen im Kundenkonto nicht sichtbar"/>
    <x v="54"/>
  </r>
  <r>
    <x v="11"/>
    <s v="31043: Fehler in Gebrauchtwaffen Fiori App"/>
    <x v="36"/>
  </r>
  <r>
    <x v="11"/>
    <s v="31045: Termin 01.02.2024 - Diverse Nummernkreise"/>
    <x v="36"/>
  </r>
  <r>
    <x v="11"/>
    <s v="31046 die Nachrichtenfindung schlägt Rhenus fehl"/>
    <x v="36"/>
  </r>
  <r>
    <x v="11"/>
    <s v="31078 P01 - Übernahme der Bezeichnung aus Fiori in SAP"/>
    <x v="36"/>
  </r>
  <r>
    <x v="11"/>
    <s v="31082 Erfassung Mobiltelefonnummer - Auctronia"/>
    <x v="36"/>
  </r>
  <r>
    <x v="11"/>
    <s v="31084 Prüfung / Korrekuru Freigabestrategie"/>
    <x v="36"/>
  </r>
  <r>
    <x v="11"/>
    <s v="31090 Aucronia: mögliche Laufzeit für Auktionen soll ausgeweitet"/>
    <x v="36"/>
  </r>
  <r>
    <x v="11"/>
    <s v="31104 Optimierung der Packtische"/>
    <x v="36"/>
  </r>
  <r>
    <x v="11"/>
    <s v="31108 Auftragsstatusabgleich Allianz"/>
    <x v="35"/>
  </r>
  <r>
    <x v="11"/>
    <s v="31109 Katalogausleitung: zusätzliche Variantenbildung"/>
    <x v="36"/>
  </r>
  <r>
    <x v="11"/>
    <s v="31118 Problem bei Frankreich Abwicklung Konsi - Ware"/>
    <x v="36"/>
  </r>
  <r>
    <x v="11"/>
    <s v="31121 Fehler bei Transportauftragsanlage"/>
    <x v="36"/>
  </r>
  <r>
    <x v="11"/>
    <s v="31123 Neues Null-Nali Kennzeichen 6"/>
    <x v="36"/>
  </r>
  <r>
    <x v="11"/>
    <s v="31130 Diverse Fehler bei der Abwicklung für F und Ö"/>
    <x v="36"/>
  </r>
  <r>
    <x v="11"/>
    <s v="31144 doppelter Name auf Adresslabel"/>
    <x v="0"/>
  </r>
  <r>
    <x v="11"/>
    <s v="31153 RiskIdent: Implementierung Use Case 1"/>
    <x v="36"/>
  </r>
  <r>
    <x v="11"/>
    <s v="31174 P01 - Artikel auf frankonia.de ausverkauft aber .at verfüg"/>
    <x v="36"/>
  </r>
  <r>
    <x v="11"/>
    <s v="31178 Überprüfung der Volumendaten des neuen C-Behälters"/>
    <x v="36"/>
  </r>
  <r>
    <x v="11"/>
    <s v="31179 Abbruch Lieferlauf Frankreich 1332"/>
    <x v="36"/>
  </r>
  <r>
    <x v="11"/>
    <s v="31200 Hinweise auf SAP Belegen"/>
    <x v="36"/>
  </r>
  <r>
    <x v="11"/>
    <s v="31212 Zahlarten-Schnittstelle SAP - Shop"/>
    <x v="36"/>
  </r>
  <r>
    <x v="11"/>
    <s v="31232 Fehler bei WA-Buchung Frankreich"/>
    <x v="36"/>
  </r>
  <r>
    <x v="11"/>
    <s v="31237 Liefersperre CC zieht sich nicht bei Auftrag m. Payment L."/>
    <x v="36"/>
  </r>
  <r>
    <x v="11"/>
    <s v="31253 Fehler bei Buchungsschritt nach Prüflos"/>
    <x v="36"/>
  </r>
  <r>
    <x v="11"/>
    <s v="31273 P01 - Änderung von angelegt von in Fiori"/>
    <x v="36"/>
  </r>
  <r>
    <x v="11"/>
    <s v="31278 Fiori - Kundenanlage Erweiterung um DSGVO-Hinweis"/>
    <x v="36"/>
  </r>
  <r>
    <x v="11"/>
    <s v="31282 Problem bei Platz leer / Behälter voll"/>
    <x v="36"/>
  </r>
  <r>
    <x v="11"/>
    <s v="31295 P01 - Status und weitere Information Telefonverkauf"/>
    <x v="36"/>
  </r>
  <r>
    <x v="11"/>
    <s v="31297 Zahlungseingangsverbuchung Ebay"/>
    <x v="36"/>
  </r>
  <r>
    <x v="11"/>
    <s v="31311 Zahlartenmapping Webshop B2B"/>
    <x v="36"/>
  </r>
  <r>
    <x v="11"/>
    <s v="31328 Versandbedingung für CC-Aufträge"/>
    <x v="36"/>
  </r>
  <r>
    <x v="11"/>
    <s v="31330 automatische Archivierung der Zollrechnung über ZSD_031"/>
    <x v="36"/>
  </r>
  <r>
    <x v="11"/>
    <s v="31354 Andruck der Bestellnummer bei Umlagerungen"/>
    <x v="36"/>
  </r>
  <r>
    <x v="11"/>
    <s v="31361 Zinserträge aus Raten - falsches Steuerkennzeichen"/>
    <x v="36"/>
  </r>
  <r>
    <x v="11"/>
    <s v="31388 Falsche Lagerorte bei WE Buchungen Filiale"/>
    <x v="36"/>
  </r>
  <r>
    <x v="11"/>
    <s v="31399 Sammelartikelnummer Zeitschriften"/>
    <x v="36"/>
  </r>
  <r>
    <x v="11"/>
    <s v="31415 Onlineaufträge mit Absagegrund 01 absagen"/>
    <x v="36"/>
  </r>
  <r>
    <x v="11"/>
    <s v="31422 Fehler bei Transportauftragsanlage"/>
    <x v="36"/>
  </r>
  <r>
    <x v="11"/>
    <s v="31427 Transportfragebogen bei Streckenbestellung - NEUER BOGEN"/>
    <x v="36"/>
  </r>
  <r>
    <x v="11"/>
    <s v="31433 Laufzeitfehler Testsystem bei Belieferung von UBs"/>
    <x v="36"/>
  </r>
  <r>
    <x v="11"/>
    <s v="31436 Fehlerhafte SAP Pushes"/>
    <x v="36"/>
  </r>
  <r>
    <x v="11"/>
    <s v="31437 Falsche Werte OnlineShop bei Auftragsanlage"/>
    <x v="36"/>
  </r>
  <r>
    <x v="11"/>
    <s v="31437 Falsche Werte OnlineShop bei Auftragsanlage"/>
    <x v="0"/>
  </r>
  <r>
    <x v="11"/>
    <s v="31444 Swarovski K 45586 - Neu ab FS22_TEXTIL-Outdoor  kein EDI"/>
    <x v="36"/>
  </r>
  <r>
    <x v="11"/>
    <s v="31445 Versand mit DPD bei Exportaufträgen"/>
    <x v="36"/>
  </r>
  <r>
    <x v="11"/>
    <s v="31446 Keine Einträge zu 02K gefunden"/>
    <x v="36"/>
  </r>
  <r>
    <x v="11"/>
    <s v="31457 Konsi Bestände ohne K auf Transfer - keine Zuordnung"/>
    <x v="36"/>
  </r>
  <r>
    <x v="11"/>
    <s v="31459 zwei Testfälle für Filiale Erfurt Click&amp;Collect"/>
    <x v="36"/>
  </r>
  <r>
    <x v="11"/>
    <s v="31461 Lieferung ohne Bestand angelegt, nicht sichtbar MD04"/>
    <x v="36"/>
  </r>
  <r>
    <x v="11"/>
    <s v="31476 Avis-Datei Overnite"/>
    <x v="36"/>
  </r>
  <r>
    <x v="11"/>
    <s v="31512 Customizingoptimierung Auftragserfassung AT"/>
    <x v="0"/>
  </r>
  <r>
    <x v="11"/>
    <s v="31527 P01 - Artikel ziehen sich nicht auf Filiale"/>
    <x v="36"/>
  </r>
  <r>
    <x v="11"/>
    <s v="31540 Fiori _ EWBs nicht abschließbar - Userbezogen"/>
    <x v="36"/>
  </r>
  <r>
    <x v="11"/>
    <s v="31574 Analyse der Liefer-ID-Kombinationen."/>
    <x v="36"/>
  </r>
  <r>
    <x v="11"/>
    <s v="31587 Cavok Änderungszeiger"/>
    <x v="36"/>
  </r>
  <r>
    <x v="11"/>
    <s v="31595 Nachrichtenkondition ZA00 - Versand nur mit Komm.Art INT"/>
    <x v="36"/>
  </r>
  <r>
    <x v="11"/>
    <s v="31618 Fiori Anzeige Warenausgang + TA Anlage"/>
    <x v="35"/>
  </r>
  <r>
    <x v="11"/>
    <s v="31630 Liefernummernanzeige via HU"/>
    <x v="0"/>
  </r>
  <r>
    <x v="11"/>
    <s v="31632 Zahlartenmapping Webshop B2C"/>
    <x v="36"/>
  </r>
  <r>
    <x v="11"/>
    <s v="31637 Zusätzliche Felder in der ZWM_006"/>
    <x v="36"/>
  </r>
  <r>
    <x v="11"/>
    <s v="31642 P01 - Abschaffung Anton Tester"/>
    <x v="36"/>
  </r>
  <r>
    <x v="11"/>
    <s v="31647 Kombiretourenlabel"/>
    <x v="35"/>
  </r>
  <r>
    <x v="11"/>
    <s v="31647 Kombiretourenlabel"/>
    <x v="52"/>
  </r>
  <r>
    <x v="11"/>
    <s v="31647 Kombiretourenlabel"/>
    <x v="0"/>
  </r>
  <r>
    <x v="11"/>
    <s v="31648 Retourenlabel und Anfrage für Retourenlabel in CH, AT"/>
    <x v="36"/>
  </r>
  <r>
    <x v="11"/>
    <s v="31682 P01 - Fehlerhafter Betrag für Kreditkartenauthorisierung"/>
    <x v="36"/>
  </r>
  <r>
    <x v="11"/>
    <s v="31684 SAP Buchung ohne Gutscheinnummer in der Zuordnung"/>
    <x v="36"/>
  </r>
  <r>
    <x v="11"/>
    <s v="31713 Testunterstützung Logistikprozesse"/>
    <x v="36"/>
  </r>
  <r>
    <x v="11"/>
    <s v="31718 Anpassung Delta Lauf Neuterminierung"/>
    <x v="36"/>
  </r>
  <r>
    <x v="11"/>
    <s v="31721 Kommissionierlisten Bildung prüfen - eine Lieferung"/>
    <x v="36"/>
  </r>
  <r>
    <x v="11"/>
    <s v="31732 Sammellieferung mit Andruck aller Bestellnummern"/>
    <x v="36"/>
  </r>
  <r>
    <x v="11"/>
    <s v="31732 Sammellieferung mit Andruck aller Bestellnummern"/>
    <x v="0"/>
  </r>
  <r>
    <x v="11"/>
    <s v="31744 Kommissionierliste löschen mit Firefighter"/>
    <x v="35"/>
  </r>
  <r>
    <x v="11"/>
    <s v="31755 VKM1: DE11 &amp; DE12 ohne Kreditprüfung in Frankreich"/>
    <x v="36"/>
  </r>
  <r>
    <x v="11"/>
    <s v="31763 Prüfung Liefer-ID Art. 2011819"/>
    <x v="36"/>
  </r>
  <r>
    <x v="11"/>
    <s v="31766 Filialausgang Ware wird gescannt aber nicht verpackt"/>
    <x v="35"/>
  </r>
  <r>
    <x v="11"/>
    <s v="31770  Statusanzeige Liefersperre Online Shop"/>
    <x v="36"/>
  </r>
  <r>
    <x v="11"/>
    <s v="31782 Äufräumung der Datenbank zum WE-Cockpit"/>
    <x v="35"/>
  </r>
  <r>
    <x v="11"/>
    <s v="31788 Gast Bestellung"/>
    <x v="36"/>
  </r>
  <r>
    <x v="11"/>
    <s v="31813 HU verschwindet nach Warenausgang buchen"/>
    <x v="36"/>
  </r>
  <r>
    <x v="11"/>
    <s v="31828 Warenausgang für Lohnbeistellung nicht möglich"/>
    <x v="36"/>
  </r>
  <r>
    <x v="11"/>
    <s v="31842 Rechnungen werden ohne Artikelbezeichung gedruckt"/>
    <x v="36"/>
  </r>
  <r>
    <x v="11"/>
    <s v="31852 Liefer-ID falsch bei Sicherheitsbestand GH"/>
    <x v="36"/>
  </r>
  <r>
    <x v="11"/>
    <s v="31857 Schnittstelle Merkmale Cavok reduzieren"/>
    <x v="36"/>
  </r>
  <r>
    <x v="11"/>
    <s v="31864 P01 - Fehlerhafte Authorisierung PayPal Auftrag"/>
    <x v="36"/>
  </r>
  <r>
    <x v="11"/>
    <s v="31870 Sendungdaten an DHL"/>
    <x v="36"/>
  </r>
  <r>
    <x v="11"/>
    <s v="31874 Falsche Preise im Shop"/>
    <x v="36"/>
  </r>
  <r>
    <x v="11"/>
    <s v="31883 Anpassung bei vier Filialen Umlagerungen innerhalb Filiale"/>
    <x v="36"/>
  </r>
  <r>
    <x v="11"/>
    <s v="31911 SAP Incident: 322815 / 2022 MD04 nicht refreshed nach Ausf"/>
    <x v="36"/>
  </r>
  <r>
    <x v="11"/>
    <s v="31933 P01 - xd02 Anzeige der Zusatzdaten Debitor optimieren"/>
    <x v="0"/>
  </r>
  <r>
    <x v="11"/>
    <s v="31938 Korrektur Etikettendruck Filiale Preisangabenverordnung"/>
    <x v="36"/>
  </r>
  <r>
    <x v="11"/>
    <s v="31954 Formular Belastungsanzeige"/>
    <x v="36"/>
  </r>
  <r>
    <x v="11"/>
    <s v="31957 Flexus_MDE_Anwendung: Artikel können nicht abgerufen"/>
    <x v="36"/>
  </r>
  <r>
    <x v="11"/>
    <s v="31965 AB Verarbeitung Merkel"/>
    <x v="36"/>
  </r>
  <r>
    <x v="11"/>
    <s v="31981 B2B Überschreiben Lieferaussage 26 zu Lieferaussage 27"/>
    <x v="36"/>
  </r>
  <r>
    <x v="11"/>
    <s v="31998 Filialbestände im Shop falsch"/>
    <x v="36"/>
  </r>
  <r>
    <x v="11"/>
    <s v="32001 Löschanfragen Ebay"/>
    <x v="36"/>
  </r>
  <r>
    <x v="11"/>
    <s v="32004 Benutzung Fire Fighter für Herrn Marcel Schröder"/>
    <x v="36"/>
  </r>
  <r>
    <x v="11"/>
    <s v="32015 Falscher Preis Simulate Order"/>
    <x v="36"/>
  </r>
  <r>
    <x v="11"/>
    <s v="32017 Lieferterminaussage Shop GH falsch"/>
    <x v="36"/>
  </r>
  <r>
    <x v="11"/>
    <s v="32039 Fehlerhafte Preise im Webshop"/>
    <x v="36"/>
  </r>
  <r>
    <x v="11"/>
    <s v="32070 Veriegelung Preiskonditionen VK"/>
    <x v="36"/>
  </r>
  <r>
    <x v="11"/>
    <s v="32112 Anpassung Statustext bei Meine Bestellungen"/>
    <x v="36"/>
  </r>
  <r>
    <x v="11"/>
    <s v="32114 Kein Retourelabel für Exportkunden"/>
    <x v="36"/>
  </r>
  <r>
    <x v="11"/>
    <s v="32115 Korrektur Verfügbarkeitsprüfung GH"/>
    <x v="36"/>
  </r>
  <r>
    <x v="11"/>
    <s v="32116 Blockieren paralleler Ausführung zyklische Jobs"/>
    <x v="36"/>
  </r>
  <r>
    <x v="11"/>
    <s v="32124 Fehler Lieferlauf Großhandel"/>
    <x v="36"/>
  </r>
  <r>
    <x v="11"/>
    <s v="32158 Fehler Logik Rechnungsdruck Export"/>
    <x v="36"/>
  </r>
  <r>
    <x v="11"/>
    <s v="32160 P01 - Fehler manuelle PayPal Auftragsanlage"/>
    <x v="36"/>
  </r>
  <r>
    <x v="11"/>
    <s v="32187 Nachnahme Versand Betrag wurde auf Label nicht gedruckt"/>
    <x v="36"/>
  </r>
  <r>
    <x v="11"/>
    <s v="32198 Rückbau Transport zu Ticket #19757"/>
    <x v="36"/>
  </r>
  <r>
    <x v="11"/>
    <s v="32200 PayPal - PayID kommt nicht korrekt in SAP an"/>
    <x v="36"/>
  </r>
  <r>
    <x v="11"/>
    <s v="32202 Fehlende Daten in Kundenschnittstelle AUKT"/>
    <x v="36"/>
  </r>
  <r>
    <x v="11"/>
    <s v="32210 Fehler SAP-Gutscheinkonto"/>
    <x v="36"/>
  </r>
  <r>
    <x v="11"/>
    <s v="32210 Fehler SAP-Gutscheinkonto"/>
    <x v="0"/>
  </r>
  <r>
    <x v="11"/>
    <s v="32213 P01 -  Eintrag Auslieferung über Filiale bei Aufträgen"/>
    <x v="36"/>
  </r>
  <r>
    <x v="11"/>
    <s v="32228 Click &amp; Reserve trotz Reservierung möglich"/>
    <x v="36"/>
  </r>
  <r>
    <x v="11"/>
    <s v="32234 P01 - Versandnachricht 1009 enthält fehlerhafte Daten"/>
    <x v="36"/>
  </r>
  <r>
    <x v="11"/>
    <s v="32262 Fiori - EWB Liste Sortierung anpassen"/>
    <x v="36"/>
  </r>
  <r>
    <x v="11"/>
    <s v="32285 P01 - C&amp;C Mail Abholschein - Filialinfo fehlt"/>
    <x v="36"/>
  </r>
  <r>
    <x v="11"/>
    <s v="32286 P01 - C&amp;C Absagegrund 00 erzeugt keine Mail an den Kunden"/>
    <x v="36"/>
  </r>
  <r>
    <x v="11"/>
    <s v="32298 P01 - Jagdschein wird im TA nicht gezogen"/>
    <x v="36"/>
  </r>
  <r>
    <x v="11"/>
    <s v="32310 P01 - Mehrere Aufträge auf Filiale obwohl nur 1x Bestand"/>
    <x v="36"/>
  </r>
  <r>
    <x v="11"/>
    <s v="32357 Fehlerhafter Kassenbon 1163 vom 22.07.2022"/>
    <x v="36"/>
  </r>
  <r>
    <x v="11"/>
    <s v="32358-01 Click and Reserve"/>
    <x v="36"/>
  </r>
  <r>
    <x v="11"/>
    <s v="32359 Fiori - Filiale 1157 kein Mailversand möglich"/>
    <x v="36"/>
  </r>
  <r>
    <x v="11"/>
    <s v="32377 - Gutschein doppelt auf Kundenkonto"/>
    <x v="36"/>
  </r>
  <r>
    <x v="11"/>
    <s v="32382 Anmeldung via Trusted System"/>
    <x v="36"/>
  </r>
  <r>
    <x v="11"/>
    <s v="32383 Doku. TTE Schnittstelle"/>
    <x v="35"/>
  </r>
  <r>
    <x v="11"/>
    <s v="32384 ZSD_092 maschinelle Erstattung Gutschriften funktioniert n"/>
    <x v="36"/>
  </r>
  <r>
    <x v="11"/>
    <s v="32391-01 Kundenänderung"/>
    <x v="36"/>
  </r>
  <r>
    <x v="11"/>
    <s v="32395 Auslesen BI-Gutscheine"/>
    <x v="36"/>
  </r>
  <r>
    <x v="11"/>
    <s v="32396 Click &amp; Collect - Job Anpassungen"/>
    <x v="36"/>
  </r>
  <r>
    <x v="11"/>
    <s v="32401 Marktplätze: Versandbestätigungen werden n. an Tradebyte"/>
    <x v="36"/>
  </r>
  <r>
    <x v="11"/>
    <s v="32408 Anpassung Kommissionierbereich"/>
    <x v="36"/>
  </r>
  <r>
    <x v="11"/>
    <s v="32410 Preisdatum"/>
    <x v="36"/>
  </r>
  <r>
    <x v="11"/>
    <s v="32416 Fehlermeldungstext bei der Fiori App"/>
    <x v="36"/>
  </r>
  <r>
    <x v="11"/>
    <s v="32460 Fehler Entnahme Reservierung Serialnummer"/>
    <x v="36"/>
  </r>
  <r>
    <x v="11"/>
    <s v="32464 Inhalt der Userexits durch Z-Includes ersetzen"/>
    <x v="36"/>
  </r>
  <r>
    <x v="11"/>
    <s v="32481 - PayPal-Direktanbindung Retoure"/>
    <x v="36"/>
  </r>
  <r>
    <x v="11"/>
    <s v="32483 I-Autrag C&amp;C kann nicht über ZSD_112 eingespielt werden"/>
    <x v="36"/>
  </r>
  <r>
    <x v="11"/>
    <s v="32491 Klärung Gutscheinreferenz - BR Dies sind echte POS Buchung"/>
    <x v="36"/>
  </r>
  <r>
    <x v="11"/>
    <s v="32492 Klärung Gutscheinreferenz - DG Das sind Retouren Filialkun"/>
    <x v="36"/>
  </r>
  <r>
    <x v="11"/>
    <s v="32505 Tag Marketingfarbe / Brand wird in der Schnittstelle Cavok"/>
    <x v="36"/>
  </r>
  <r>
    <x v="11"/>
    <s v="32507 Filialausgang Fiori App Verarbeitungsfehler"/>
    <x v="36"/>
  </r>
  <r>
    <x v="11"/>
    <s v="32530 Darstellung Zuschläge Waffenschränke &amp; Service"/>
    <x v="36"/>
  </r>
  <r>
    <x v="11"/>
    <s v="32530 Darstellung Zuschläge Waffenschränke &amp; Service"/>
    <x v="0"/>
  </r>
  <r>
    <x v="11"/>
    <s v="32558 Zahlsperre bei Kreditkartenaufträgen aus Österreich"/>
    <x v="36"/>
  </r>
  <r>
    <x v="11"/>
    <s v="32578 Fehler bei Resvierungsentnahme"/>
    <x v="36"/>
  </r>
  <r>
    <x v="11"/>
    <s v="32578 Fehler bei Resvierungsentnahme"/>
    <x v="0"/>
  </r>
  <r>
    <x v="11"/>
    <s v="32581 Zalando.de: Datenchaos bei eingespielte Testaufträge"/>
    <x v="36"/>
  </r>
  <r>
    <x v="11"/>
    <s v="32582 Folgeticket zu 31457 - Frankreich Konsi"/>
    <x v="36"/>
  </r>
  <r>
    <x v="11"/>
    <s v="32595-C&amp;C Auftrag- Aktionscode"/>
    <x v="36"/>
  </r>
  <r>
    <x v="11"/>
    <s v="32619 - Stornoflag für C&amp;C-Aufträge"/>
    <x v="36"/>
  </r>
  <r>
    <x v="11"/>
    <s v="32637 fehlende Leerzeichen im Fließtext"/>
    <x v="36"/>
  </r>
  <r>
    <x v="11"/>
    <s v="32677 Retourenlabel ohne Barcode"/>
    <x v="36"/>
  </r>
  <r>
    <x v="11"/>
    <s v="32688 Fehlender Barcode auf TA"/>
    <x v="36"/>
  </r>
  <r>
    <x v="11"/>
    <s v="32733 Fehlender E-Mail Versand bei Fotostudio-Abforderung"/>
    <x v="36"/>
  </r>
  <r>
    <x v="11"/>
    <s v="80-Reise"/>
    <x v="35"/>
  </r>
  <r>
    <x v="11"/>
    <s v="IOT-Beteiligung an Problemen"/>
    <x v="0"/>
  </r>
  <r>
    <x v="11"/>
    <s v="xxx-Direktanfragen ohne Ticket"/>
    <x v="36"/>
  </r>
  <r>
    <x v="11"/>
    <s v="xxx-Direktanfragen ohne Ticket"/>
    <x v="0"/>
  </r>
  <r>
    <x v="11"/>
    <m/>
    <x v="0"/>
  </r>
  <r>
    <x v="12"/>
    <s v="11218  Jahresdateien zum Personalkaufumsatz"/>
    <x v="36"/>
  </r>
  <r>
    <x v="12"/>
    <s v="14425-Vorbereitung S/4 Migration"/>
    <x v="36"/>
  </r>
  <r>
    <x v="12"/>
    <s v="14582 Ablösung VKF-Monitor / Integration Aktionsabwicklung"/>
    <x v="36"/>
  </r>
  <r>
    <x v="12"/>
    <s v="14585 SelfServices"/>
    <x v="36"/>
  </r>
  <r>
    <x v="12"/>
    <s v="14585 SelfServices"/>
    <x v="55"/>
  </r>
  <r>
    <x v="12"/>
    <s v="14585 SelfServices"/>
    <x v="56"/>
  </r>
  <r>
    <x v="12"/>
    <s v="14585 SelfServices"/>
    <x v="57"/>
  </r>
  <r>
    <x v="12"/>
    <s v="14585 SelfServices"/>
    <x v="58"/>
  </r>
  <r>
    <x v="12"/>
    <s v="14637 Filialprozesse"/>
    <x v="36"/>
  </r>
  <r>
    <x v="12"/>
    <s v="15431 SelfService: Retourenlabel anfordern"/>
    <x v="36"/>
  </r>
  <r>
    <x v="12"/>
    <s v="16175 P01 - Fehler bei Authorisierungen Kreditkarte über Shop"/>
    <x v="36"/>
  </r>
  <r>
    <x v="12"/>
    <s v="16513 VW Nachschub &amp; Staffelpreise"/>
    <x v="0"/>
  </r>
  <r>
    <x v="12"/>
    <s v="18991 Abst. FI zu Anzahlungs- &amp; Vorkasseprozess"/>
    <x v="36"/>
  </r>
  <r>
    <x v="12"/>
    <s v="19621 Spartenfindung ERP"/>
    <x v="36"/>
  </r>
  <r>
    <x v="12"/>
    <s v="20999 Reservierung Rücklauf Retouren"/>
    <x v="36"/>
  </r>
  <r>
    <x v="12"/>
    <s v="21001 Lieferantenportal"/>
    <x v="36"/>
  </r>
  <r>
    <x v="12"/>
    <s v="21001 Lieferantenportal"/>
    <x v="0"/>
  </r>
  <r>
    <x v="12"/>
    <s v="23347 Ablösung ZWEBTABEL"/>
    <x v="36"/>
  </r>
  <r>
    <x v="12"/>
    <s v="23396 Click &amp; Collect light"/>
    <x v="36"/>
  </r>
  <r>
    <x v="12"/>
    <s v="23862 Fotostudio über QM"/>
    <x v="35"/>
  </r>
  <r>
    <x v="12"/>
    <s v="23904-Kreditkartenredesign"/>
    <x v="35"/>
  </r>
  <r>
    <x v="12"/>
    <s v="25525 Frankreich Filialpackplatz Versandmatrix"/>
    <x v="36"/>
  </r>
  <r>
    <x v="12"/>
    <s v="25911 Auftragsannahme über Ratepay (Telefon und App)"/>
    <x v="36"/>
  </r>
  <r>
    <x v="12"/>
    <s v="25947 Ausbau der Fiori App auf freie Artikel"/>
    <x v="36"/>
  </r>
  <r>
    <x v="12"/>
    <s v="26131 SAP Produktkatalog"/>
    <x v="36"/>
  </r>
  <r>
    <x v="12"/>
    <s v="26247 Sammelprojekt Zahlungsdienstleister"/>
    <x v="36"/>
  </r>
  <r>
    <x v="12"/>
    <s v="26347 Paypal Zahlungen im stationären Handel"/>
    <x v="36"/>
  </r>
  <r>
    <x v="12"/>
    <s v="26795 Marketplace Naturabuy - Automatischer Import Bestellungen"/>
    <x v="36"/>
  </r>
  <r>
    <x v="12"/>
    <s v="27062-Konzeption Redesign Werkstattprozesse"/>
    <x v="59"/>
  </r>
  <r>
    <x v="12"/>
    <s v="27221 Konditionsmanagement Großhandel"/>
    <x v="36"/>
  </r>
  <r>
    <x v="12"/>
    <s v="27221 Konditionsmanagement Großhandel"/>
    <x v="0"/>
  </r>
  <r>
    <x v="12"/>
    <s v="27656 Operatives Dashboard für KB"/>
    <x v="60"/>
  </r>
  <r>
    <x v="12"/>
    <s v="27656 Operatives Dashboard für KB"/>
    <x v="36"/>
  </r>
  <r>
    <x v="12"/>
    <s v="27656 Operatives Dashboard für KB"/>
    <x v="61"/>
  </r>
  <r>
    <x v="12"/>
    <s v="27666 automatische Erstellung und Druck der Frachtpapiere"/>
    <x v="36"/>
  </r>
  <r>
    <x v="12"/>
    <s v="27671 fiori uploads für operatives dashboard customer service"/>
    <x v="36"/>
  </r>
  <r>
    <x v="12"/>
    <s v="27766 FRA Filialleiterübersicht"/>
    <x v="36"/>
  </r>
  <r>
    <x v="12"/>
    <s v="27766-Fiori - Filialleiterübersicht"/>
    <x v="36"/>
  </r>
  <r>
    <x v="12"/>
    <s v="27801 Lieferanten REST API"/>
    <x v="36"/>
  </r>
  <r>
    <x v="12"/>
    <s v="27801 Lieferanten REST API"/>
    <x v="0"/>
  </r>
  <r>
    <x v="12"/>
    <s v="27808 Marktpaltzoptimierung"/>
    <x v="62"/>
  </r>
  <r>
    <x v="12"/>
    <s v="27808 Marktplätze Überarbeitung Anbindung und Normalisierung"/>
    <x v="36"/>
  </r>
  <r>
    <x v="12"/>
    <s v="27830 eBay: Zahlungsavis per API abholen"/>
    <x v="36"/>
  </r>
  <r>
    <x v="12"/>
    <s v="27887 SAP Stammdaten VTL und VWKZ nach Vertriebsweg/Verkaufsorg."/>
    <x v="36"/>
  </r>
  <r>
    <x v="12"/>
    <s v="27887 SAP Stammdaten VTL und VWKZ nach Vertriebsweg/Verkaufsorg."/>
    <x v="0"/>
  </r>
  <r>
    <x v="12"/>
    <s v="27927 WE Cockpit Optimierung"/>
    <x v="35"/>
  </r>
  <r>
    <x v="12"/>
    <s v="27954  Jobplanung Lieferläufe"/>
    <x v="36"/>
  </r>
  <r>
    <x v="12"/>
    <s v="28374 Marktplätze: Umstellung Bestandsupdates direkt aus SAP"/>
    <x v="36"/>
  </r>
  <r>
    <x v="12"/>
    <s v="28425 2. Wahlprozesse"/>
    <x v="35"/>
  </r>
  <r>
    <x v="12"/>
    <s v="28456-Retouren-App"/>
    <x v="36"/>
  </r>
  <r>
    <x v="12"/>
    <s v="28606 Zahlunsgseingangsverbuchung Amazon"/>
    <x v="36"/>
  </r>
  <r>
    <x v="12"/>
    <s v="28617 Amazon FBA"/>
    <x v="35"/>
  </r>
  <r>
    <x v="12"/>
    <s v="28639 Zahlungseingangsverbuchung PayPal DE"/>
    <x v="36"/>
  </r>
  <r>
    <x v="12"/>
    <s v="28831 Reporten von gelöschten Lieferunggen zu UBs/KBs"/>
    <x v="36"/>
  </r>
  <r>
    <x v="12"/>
    <s v="28904 Zahlungseingangsverbuchung Kreditkarten"/>
    <x v="36"/>
  </r>
  <r>
    <x v="12"/>
    <s v="29226 Ablösung BusinessConnector für Konsi. Lieferanten"/>
    <x v="36"/>
  </r>
  <r>
    <x v="12"/>
    <s v="29245 Datenexport für Meldungen seitens Export &amp; Import"/>
    <x v="36"/>
  </r>
  <r>
    <x v="12"/>
    <s v="29630 Versandkosten Frankreich"/>
    <x v="36"/>
  </r>
  <r>
    <x v="12"/>
    <s v="29631 Versandkosten Frankreich - Anpassungen Schnittstelle"/>
    <x v="36"/>
  </r>
  <r>
    <x v="12"/>
    <s v="30421 Übertragung Avis Daten an VS Logistik Filiale"/>
    <x v="36"/>
  </r>
  <r>
    <x v="12"/>
    <s v="30429 Formularanpassung Zalando Marktplatz-Erweiterung"/>
    <x v="36"/>
  </r>
  <r>
    <x v="12"/>
    <s v="30430 Einrichtung Vertriebsweg Zalando Marktplatz-Erweiterung"/>
    <x v="36"/>
  </r>
  <r>
    <x v="12"/>
    <s v="30446 Anpassung XML-Liefermeldung um Retourencode"/>
    <x v="36"/>
  </r>
  <r>
    <x v="12"/>
    <s v="30809 Neuer Konsignationsprozess unter Berücksichtigung steuerr."/>
    <x v="36"/>
  </r>
  <r>
    <x v="12"/>
    <s v="30815 Lieferantenkonsignation Ausländische Läger"/>
    <x v="36"/>
  </r>
  <r>
    <x v="12"/>
    <s v="30820 Neue Preisverordnung"/>
    <x v="63"/>
  </r>
  <r>
    <x v="12"/>
    <s v="30820 Neue Preisverordnung"/>
    <x v="36"/>
  </r>
  <r>
    <x v="12"/>
    <s v="30820 Neue Preisverordnung"/>
    <x v="64"/>
  </r>
  <r>
    <x v="12"/>
    <s v="30820 Neue Preisverordnung"/>
    <x v="65"/>
  </r>
  <r>
    <x v="12"/>
    <s v="30820 Neue Preisverordnung"/>
    <x v="66"/>
  </r>
  <r>
    <x v="12"/>
    <s v="30820 Neue Preisverordnung"/>
    <x v="0"/>
  </r>
  <r>
    <x v="12"/>
    <s v="30853 Optimierung Marktplatz-Integration"/>
    <x v="36"/>
  </r>
  <r>
    <x v="12"/>
    <s v="30922 Optimierung Packprozess"/>
    <x v="36"/>
  </r>
  <r>
    <x v="12"/>
    <s v="30922 Optimierung Packprozess (Optim. Förderstrecke)"/>
    <x v="36"/>
  </r>
  <r>
    <x v="12"/>
    <s v="30922 Optimierung Packprozess (Optim. Förderstrecke)"/>
    <x v="0"/>
  </r>
  <r>
    <x v="12"/>
    <s v="30944 Vorprojekt neue Kasse"/>
    <x v="36"/>
  </r>
  <r>
    <x v="12"/>
    <s v="31118 UST.Problem mit Konsi"/>
    <x v="36"/>
  </r>
  <r>
    <x v="12"/>
    <s v="31362 Pilotprojekt Kasse Frankreich"/>
    <x v="36"/>
  </r>
  <r>
    <x v="12"/>
    <s v="31549 Angebotsprozess"/>
    <x v="0"/>
  </r>
  <r>
    <x v="12"/>
    <s v="31820 Großmengenkommissionnierung Logistik"/>
    <x v="36"/>
  </r>
  <r>
    <x v="12"/>
    <s v="31975 Fehlerhafte Preisübermittlung"/>
    <x v="36"/>
  </r>
  <r>
    <x v="12"/>
    <s v="32154 Dublettenoptimierung"/>
    <x v="0"/>
  </r>
  <r>
    <x v="12"/>
    <s v="32280 abweichende Lieferadressen"/>
    <x v="35"/>
  </r>
  <r>
    <x v="12"/>
    <s v="32288 Bereitstellung individuelle Gutscheincodes - Marketing"/>
    <x v="36"/>
  </r>
  <r>
    <x v="12"/>
    <m/>
    <x v="0"/>
  </r>
  <r>
    <x v="13"/>
    <m/>
    <x v="0"/>
  </r>
  <r>
    <x v="14"/>
    <s v="00-Lück"/>
    <x v="67"/>
  </r>
  <r>
    <x v="14"/>
    <s v="00-Lück"/>
    <x v="0"/>
  </r>
  <r>
    <x v="14"/>
    <s v="02-Vorbereitung ohne Lead"/>
    <x v="68"/>
  </r>
  <r>
    <x v="14"/>
    <s v="02-Vorbereitung ohne Lead"/>
    <x v="69"/>
  </r>
  <r>
    <x v="14"/>
    <s v="02-Vorbereitung ohne Lead"/>
    <x v="0"/>
  </r>
  <r>
    <x v="14"/>
    <s v="03-EWM - kundenunspezifisch"/>
    <x v="0"/>
  </r>
  <r>
    <x v="14"/>
    <s v="05-FIORI"/>
    <x v="70"/>
  </r>
  <r>
    <x v="14"/>
    <s v="05-FIORI"/>
    <x v="0"/>
  </r>
  <r>
    <x v="14"/>
    <s v="06-Webinar"/>
    <x v="71"/>
  </r>
  <r>
    <x v="14"/>
    <s v="06-Webinar"/>
    <x v="72"/>
  </r>
  <r>
    <x v="14"/>
    <s v="06-Webinar"/>
    <x v="0"/>
  </r>
  <r>
    <x v="14"/>
    <m/>
    <x v="0"/>
  </r>
  <r>
    <x v="15"/>
    <m/>
    <x v="0"/>
  </r>
  <r>
    <x v="16"/>
    <m/>
    <x v="0"/>
  </r>
  <r>
    <x v="17"/>
    <s v="10- Vorabstimmung zum Projekt"/>
    <x v="73"/>
  </r>
  <r>
    <x v="17"/>
    <s v="10- Vorabstimmung zum Projekt"/>
    <x v="74"/>
  </r>
  <r>
    <x v="17"/>
    <s v="10- Vorabstimmung zum Projekt"/>
    <x v="0"/>
  </r>
  <r>
    <x v="17"/>
    <s v="16274 Formulare - Sammler"/>
    <x v="36"/>
  </r>
  <r>
    <x v="17"/>
    <s v="16274 Formulare - Sammler"/>
    <x v="0"/>
  </r>
  <r>
    <x v="17"/>
    <s v="19806 Kundenkommunikation Redesign"/>
    <x v="39"/>
  </r>
  <r>
    <x v="17"/>
    <s v="19806 Kundenkommunikation Redesign"/>
    <x v="75"/>
  </r>
  <r>
    <x v="17"/>
    <s v="19806 Kundenkommunikation Redesign"/>
    <x v="0"/>
  </r>
  <r>
    <x v="17"/>
    <s v="20-Konzeption"/>
    <x v="76"/>
  </r>
  <r>
    <x v="17"/>
    <s v="30-Übernahme V3 Beleg"/>
    <x v="77"/>
  </r>
  <r>
    <x v="17"/>
    <s v="30-Übernahme V3 Beleg"/>
    <x v="78"/>
  </r>
  <r>
    <x v="17"/>
    <s v="30-Übernahme V3 Beleg"/>
    <x v="0"/>
  </r>
  <r>
    <x v="17"/>
    <s v="40-V1 Kommunikation"/>
    <x v="73"/>
  </r>
  <r>
    <x v="17"/>
    <s v="40-V1 Kommunikation"/>
    <x v="0"/>
  </r>
  <r>
    <x v="17"/>
    <s v="50-V2 Kommunikation"/>
    <x v="0"/>
  </r>
  <r>
    <x v="17"/>
    <s v="60-Erweiterung Easy Send Mail"/>
    <x v="79"/>
  </r>
  <r>
    <x v="18"/>
    <m/>
    <x v="0"/>
  </r>
  <r>
    <x v="19"/>
    <s v="00-Koordination"/>
    <x v="80"/>
  </r>
  <r>
    <x v="19"/>
    <s v="00-Koordination"/>
    <x v="81"/>
  </r>
  <r>
    <x v="19"/>
    <s v="00-Koordination"/>
    <x v="82"/>
  </r>
  <r>
    <x v="19"/>
    <s v="10-Tickets"/>
    <x v="83"/>
  </r>
  <r>
    <x v="19"/>
    <s v="10-Tickets"/>
    <x v="80"/>
  </r>
  <r>
    <x v="19"/>
    <s v="10-Tickets"/>
    <x v="81"/>
  </r>
  <r>
    <x v="19"/>
    <s v="10-Tickets"/>
    <x v="84"/>
  </r>
  <r>
    <x v="19"/>
    <s v="10-Tickets"/>
    <x v="85"/>
  </r>
  <r>
    <x v="19"/>
    <s v="10-Tickets"/>
    <x v="86"/>
  </r>
  <r>
    <x v="19"/>
    <s v="10-Tickets"/>
    <x v="87"/>
  </r>
  <r>
    <x v="19"/>
    <s v="30 - SNP Schulung"/>
    <x v="0"/>
  </r>
  <r>
    <x v="19"/>
    <m/>
    <x v="0"/>
  </r>
  <r>
    <x v="20"/>
    <s v="00-Kleinstprojekte"/>
    <x v="83"/>
  </r>
  <r>
    <x v="20"/>
    <s v="2098 FIORI-Auftragserfassung: MAG-Erweiterung"/>
    <x v="35"/>
  </r>
  <r>
    <x v="20"/>
    <s v="2331 ILM Integration"/>
    <x v="88"/>
  </r>
  <r>
    <x v="20"/>
    <s v="2331 ILM Integration"/>
    <x v="89"/>
  </r>
  <r>
    <x v="20"/>
    <s v="2348 Zahlart an Lieferung speichern"/>
    <x v="36"/>
  </r>
  <r>
    <x v="20"/>
    <s v="2373 POS.AT-API Integration"/>
    <x v="90"/>
  </r>
  <r>
    <x v="20"/>
    <s v="2412 Einführung GK Hospitality"/>
    <x v="35"/>
  </r>
  <r>
    <x v="20"/>
    <s v="2461 Changes zu Angebot MAGAZIN"/>
    <x v="35"/>
  </r>
  <r>
    <x v="20"/>
    <s v="2461 Changes zu Angebot MAGAZIN"/>
    <x v="0"/>
  </r>
  <r>
    <x v="20"/>
    <s v="2555 Preisplanung: neue Anforderungen"/>
    <x v="90"/>
  </r>
  <r>
    <x v="20"/>
    <s v="2564 PayPal Optimierungen"/>
    <x v="91"/>
  </r>
  <r>
    <x v="20"/>
    <s v="2639 c/o-Zeile auf Bestellungsformular ausgeben"/>
    <x v="36"/>
  </r>
  <r>
    <x v="20"/>
    <s v="2703 Impressum Mail AT"/>
    <x v="36"/>
  </r>
  <r>
    <x v="20"/>
    <s v="2783 CS-Cockpits: Redesign"/>
    <x v="90"/>
  </r>
  <r>
    <x v="20"/>
    <s v="2786 Assortment Planning QuickWins"/>
    <x v="36"/>
  </r>
  <r>
    <x v="20"/>
    <s v="2885 Versandstellenfindung Filialversand"/>
    <x v="35"/>
  </r>
  <r>
    <x v="20"/>
    <s v="2900 Mail: verfügbarkeits-Übersicht"/>
    <x v="35"/>
  </r>
  <r>
    <x v="20"/>
    <s v="2934 Liefertermintreue monitoren"/>
    <x v="35"/>
  </r>
  <r>
    <x v="20"/>
    <s v="2973 Retail: Belegtext englisch für Digitalen Bon"/>
    <x v="36"/>
  </r>
  <r>
    <x v="20"/>
    <s v="3023 Verf.: AB-Logik"/>
    <x v="90"/>
  </r>
  <r>
    <x v="20"/>
    <s v="3065 Fiori Artikelauslistung"/>
    <x v="36"/>
  </r>
  <r>
    <x v="20"/>
    <s v="3079 Screen Personas POC"/>
    <x v="36"/>
  </r>
  <r>
    <x v="20"/>
    <s v="3079 Screen Personas POC"/>
    <x v="92"/>
  </r>
  <r>
    <x v="20"/>
    <s v="3079 Screen Personas POC"/>
    <x v="0"/>
  </r>
  <r>
    <x v="20"/>
    <s v="3093 FIORI Preisplanung 2.0"/>
    <x v="90"/>
  </r>
  <r>
    <x v="20"/>
    <s v="3093 FIORI Preisplanung 2.0"/>
    <x v="91"/>
  </r>
  <r>
    <x v="20"/>
    <s v="3100 Promo-Engine: Einführung"/>
    <x v="91"/>
  </r>
  <r>
    <x v="20"/>
    <s v="3124 Filialadresse anzeigen bei C&amp;C-Auftrag"/>
    <x v="36"/>
  </r>
  <r>
    <x v="20"/>
    <s v="3127 Procurement: Sichtbarkeit der Artikelsaison in SAP"/>
    <x v="36"/>
  </r>
  <r>
    <x v="20"/>
    <s v="3145 GoGreen Label auf Versandlabel andrucken"/>
    <x v="36"/>
  </r>
  <r>
    <x v="20"/>
    <s v="3181 Paygate: Nachbearbeitungscockpit anpassen"/>
    <x v="91"/>
  </r>
  <r>
    <x v="20"/>
    <s v="3201 CS: Kundenkommunikation"/>
    <x v="36"/>
  </r>
  <r>
    <x v="20"/>
    <s v="3201 CS: Kundenkommunikation"/>
    <x v="0"/>
  </r>
  <r>
    <x v="20"/>
    <s v="3202 Aufträge ohne AG/WE"/>
    <x v="36"/>
  </r>
  <r>
    <x v="20"/>
    <s v="3203 Adresszeile für AT u. CH entfernen"/>
    <x v="36"/>
  </r>
  <r>
    <x v="20"/>
    <s v="3206 FIORI Preisplanung: Schnellauswertung"/>
    <x v="36"/>
  </r>
  <r>
    <x v="20"/>
    <s v="3251 GABW-Logik Shop anpassen"/>
    <x v="91"/>
  </r>
  <r>
    <x v="20"/>
    <s v="3265 NL Fehlende Übersetzung / Änderung der Zahlungsbedingung"/>
    <x v="36"/>
  </r>
  <r>
    <x v="20"/>
    <s v="3265 NL Fehlende Übersetzung / Änderung der Zahlungsbedingung"/>
    <x v="0"/>
  </r>
  <r>
    <x v="20"/>
    <s v="3270 Grundpreisverordnung umsetzen"/>
    <x v="91"/>
  </r>
  <r>
    <x v="20"/>
    <s v="3295 Änderung der E-Mail-Adresse – Widerspruch AB"/>
    <x v="36"/>
  </r>
  <r>
    <x v="20"/>
    <s v="3298 Optimierung Popups in Auftragsbearbeitung"/>
    <x v="36"/>
  </r>
  <r>
    <x v="20"/>
    <s v="3361 Text bei Retoureneingangsbestätigungen"/>
    <x v="36"/>
  </r>
  <r>
    <x v="20"/>
    <s v="3379 Katalogaufträge: Partnerübertragung anpassen"/>
    <x v="91"/>
  </r>
  <r>
    <x v="20"/>
    <s v="3396 Internationalisierung: NL Vkorg"/>
    <x v="91"/>
  </r>
  <r>
    <x v="20"/>
    <s v="3397 Check &amp; Change Formular LLE Abfrage"/>
    <x v="36"/>
  </r>
  <r>
    <x v="20"/>
    <s v="3401 Paygate-Zahlart: ideal"/>
    <x v="91"/>
  </r>
  <r>
    <x v="20"/>
    <s v="3409 Rechnung: Swiss QR-Code"/>
    <x v="91"/>
  </r>
  <r>
    <x v="20"/>
    <s v="3450 - Geschäftspapier nachbilden für Versandpapier CH"/>
    <x v="36"/>
  </r>
  <r>
    <x v="20"/>
    <s v="3473 Anpassungen Fiori Kommissionier-App"/>
    <x v="36"/>
  </r>
  <r>
    <x v="20"/>
    <s v="3532 UUID als eindeutige ID"/>
    <x v="91"/>
  </r>
  <r>
    <x v="20"/>
    <s v="3554 Lagerwechsel Hermes Fulfillment"/>
    <x v="91"/>
  </r>
  <r>
    <x v="20"/>
    <s v="586 LLE Anpassung Flexibilität"/>
    <x v="36"/>
  </r>
  <r>
    <x v="20"/>
    <s v="606 REST-API-Einführung Shop"/>
    <x v="35"/>
  </r>
  <r>
    <x v="21"/>
    <m/>
    <x v="0"/>
  </r>
  <r>
    <x v="22"/>
    <s v="03-Entwicklung"/>
    <x v="0"/>
  </r>
  <r>
    <x v="22"/>
    <s v="04-Schulung"/>
    <x v="0"/>
  </r>
  <r>
    <x v="22"/>
    <s v="05-Administration"/>
    <x v="0"/>
  </r>
  <r>
    <x v="22"/>
    <m/>
    <x v="0"/>
  </r>
  <r>
    <x v="23"/>
    <s v="05-Fiori Develop"/>
    <x v="0"/>
  </r>
  <r>
    <x v="23"/>
    <m/>
    <x v="0"/>
  </r>
  <r>
    <x v="24"/>
    <s v="Klingele 2021/0101"/>
    <x v="0"/>
  </r>
  <r>
    <x v="25"/>
    <s v="10-PM"/>
    <x v="93"/>
  </r>
  <r>
    <x v="25"/>
    <s v="10-PM"/>
    <x v="94"/>
  </r>
  <r>
    <x v="25"/>
    <s v="10-PM"/>
    <x v="95"/>
  </r>
  <r>
    <x v="25"/>
    <s v="10-PM"/>
    <x v="96"/>
  </r>
  <r>
    <x v="25"/>
    <s v="10-PM"/>
    <x v="0"/>
  </r>
  <r>
    <x v="25"/>
    <s v="20-Konzeption"/>
    <x v="97"/>
  </r>
  <r>
    <x v="25"/>
    <s v="20-Konzeption"/>
    <x v="98"/>
  </r>
  <r>
    <x v="25"/>
    <s v="20-Konzeption"/>
    <x v="0"/>
  </r>
  <r>
    <x v="25"/>
    <s v="30-CS-Integration"/>
    <x v="99"/>
  </r>
  <r>
    <x v="25"/>
    <s v="30-CS-Integration"/>
    <x v="100"/>
  </r>
  <r>
    <x v="25"/>
    <s v="30-CS-Integration"/>
    <x v="0"/>
  </r>
  <r>
    <x v="25"/>
    <s v="31247 Nacharbeiten BF-Aktivierung"/>
    <x v="36"/>
  </r>
  <r>
    <x v="25"/>
    <s v="32383 Nacharbeiten BF-Aktivierung"/>
    <x v="36"/>
  </r>
  <r>
    <x v="25"/>
    <s v="40-SD/MM Erweiterungen"/>
    <x v="99"/>
  </r>
  <r>
    <x v="25"/>
    <s v="40-SD/MM Erweiterungen"/>
    <x v="100"/>
  </r>
  <r>
    <x v="25"/>
    <s v="40-SD/MM Erweiterungen"/>
    <x v="0"/>
  </r>
  <r>
    <x v="25"/>
    <s v="45-FI-Integration"/>
    <x v="63"/>
  </r>
  <r>
    <x v="25"/>
    <s v="45-FI-Integration"/>
    <x v="101"/>
  </r>
  <r>
    <x v="25"/>
    <s v="50-Logistikprozesse"/>
    <x v="99"/>
  </r>
  <r>
    <x v="25"/>
    <s v="50-Logistikprozesse"/>
    <x v="102"/>
  </r>
  <r>
    <x v="25"/>
    <s v="50-Logistikprozesse"/>
    <x v="103"/>
  </r>
  <r>
    <x v="25"/>
    <s v="50-Logistikprozesse"/>
    <x v="100"/>
  </r>
  <r>
    <x v="25"/>
    <s v="50-Logistikprozesse"/>
    <x v="0"/>
  </r>
  <r>
    <x v="25"/>
    <s v="60-Entwicklertest"/>
    <x v="52"/>
  </r>
  <r>
    <x v="25"/>
    <s v="60-Entwicklertest"/>
    <x v="104"/>
  </r>
  <r>
    <x v="25"/>
    <s v="60-Entwicklertest"/>
    <x v="96"/>
  </r>
  <r>
    <x v="25"/>
    <s v="60-Entwicklertest"/>
    <x v="105"/>
  </r>
  <r>
    <x v="25"/>
    <s v="60-Entwicklertest"/>
    <x v="0"/>
  </r>
  <r>
    <x v="25"/>
    <s v="70-FIOIR-UI"/>
    <x v="37"/>
  </r>
  <r>
    <x v="25"/>
    <s v="70-FIOIR-UI"/>
    <x v="104"/>
  </r>
  <r>
    <x v="25"/>
    <s v="70-FIOIR-UI"/>
    <x v="106"/>
  </r>
  <r>
    <x v="25"/>
    <s v="70-FIOIR-UI"/>
    <x v="105"/>
  </r>
  <r>
    <x v="25"/>
    <s v="70-FIOIR-UI"/>
    <x v="107"/>
  </r>
  <r>
    <x v="25"/>
    <s v="70-FIOIR-UI"/>
    <x v="108"/>
  </r>
  <r>
    <x v="25"/>
    <s v="70-FIOIR-UI"/>
    <x v="109"/>
  </r>
  <r>
    <x v="25"/>
    <s v="70-FIOIR-UI"/>
    <x v="110"/>
  </r>
  <r>
    <x v="25"/>
    <s v="70-FIOIR-UI"/>
    <x v="111"/>
  </r>
  <r>
    <x v="25"/>
    <s v="70-FIOIR-UI"/>
    <x v="112"/>
  </r>
  <r>
    <x v="25"/>
    <s v="70-FIOIR-UI"/>
    <x v="0"/>
  </r>
  <r>
    <x v="25"/>
    <s v="80-TTE-Schnittstelle"/>
    <x v="113"/>
  </r>
  <r>
    <x v="25"/>
    <s v="80-TTE-Schnittstelle"/>
    <x v="114"/>
  </r>
  <r>
    <x v="25"/>
    <s v="90-FB-Validierung"/>
    <x v="115"/>
  </r>
  <r>
    <x v="25"/>
    <s v="90-FB-Validierung"/>
    <x v="116"/>
  </r>
  <r>
    <x v="25"/>
    <s v="90-FB-Validierung"/>
    <x v="0"/>
  </r>
  <r>
    <x v="25"/>
    <s v="99-IOT"/>
    <x v="0"/>
  </r>
  <r>
    <x v="26"/>
    <s v="GEP-01-EWM-S4-Migration"/>
    <x v="117"/>
  </r>
  <r>
    <x v="26"/>
    <s v="GEP-01-EWM-S4-Migration"/>
    <x v="118"/>
  </r>
  <r>
    <x v="27"/>
    <s v="_x0009_04-In-Deckungnahme Schiffe &amp; Immobilien"/>
    <x v="52"/>
  </r>
  <r>
    <x v="27"/>
    <s v="_x0009_04-In-Deckungnahme Schiffe &amp; Immobilien"/>
    <x v="0"/>
  </r>
  <r>
    <x v="27"/>
    <s v="01- Complex Loans"/>
    <x v="0"/>
  </r>
  <r>
    <x v="27"/>
    <s v="02-CO2-Abrechnung"/>
    <x v="0"/>
  </r>
  <r>
    <x v="27"/>
    <s v="02-Vorbereitung ohne Lead"/>
    <x v="69"/>
  </r>
  <r>
    <x v="27"/>
    <s v="02-Vorbereitung ohne Lead"/>
    <x v="0"/>
  </r>
  <r>
    <x v="27"/>
    <s v="03-Business-Glossar"/>
    <x v="52"/>
  </r>
  <r>
    <x v="27"/>
    <s v="03-Business-Glossar"/>
    <x v="0"/>
  </r>
  <r>
    <x v="27"/>
    <s v="04-For Bearance"/>
    <x v="0"/>
  </r>
  <r>
    <x v="27"/>
    <m/>
    <x v="0"/>
  </r>
  <r>
    <x v="28"/>
    <m/>
    <x v="0"/>
  </r>
  <r>
    <x v="29"/>
    <m/>
    <x v="0"/>
  </r>
  <r>
    <x v="30"/>
    <s v="03-_x0009_Fiori Workshop / Schulung"/>
    <x v="0"/>
  </r>
  <r>
    <x v="30"/>
    <s v="05-Fiori Develop"/>
    <x v="0"/>
  </r>
  <r>
    <x v="30"/>
    <m/>
    <x v="0"/>
  </r>
  <r>
    <x v="31"/>
    <s v="01-Workshop-Vorbereitung"/>
    <x v="0"/>
  </r>
  <r>
    <x v="31"/>
    <s v="02-Worksshop"/>
    <x v="0"/>
  </r>
  <r>
    <x v="31"/>
    <m/>
    <x v="0"/>
  </r>
  <r>
    <x v="32"/>
    <s v="02-4200067321 EWM-Optimierung und Qualitätssicherung"/>
    <x v="0"/>
  </r>
  <r>
    <x v="32"/>
    <s v="04-4501338011 EWM KVG Erfurt Implementierung"/>
    <x v="0"/>
  </r>
  <r>
    <x v="32"/>
    <s v="05-4200069985 BeratungsDL für EWM-Training und Support"/>
    <x v="0"/>
  </r>
  <r>
    <x v="32"/>
    <s v="07-4200072501 Projektsupport"/>
    <x v="0"/>
  </r>
  <r>
    <x v="32"/>
    <s v="08-4200074880 EWM Ad-Hoc-Support-Service"/>
    <x v="0"/>
  </r>
  <r>
    <x v="32"/>
    <s v="09-4200075495 EWM Ad-Hoc-Support-Service"/>
    <x v="0"/>
  </r>
  <r>
    <x v="32"/>
    <s v="10-4200077581 Hypercare, allg. Unterstütz"/>
    <x v="0"/>
  </r>
  <r>
    <x v="33"/>
    <s v="01-Bürotätigkeiten"/>
    <x v="119"/>
  </r>
  <r>
    <x v="33"/>
    <s v="01-Bürotätigkeiten"/>
    <x v="120"/>
  </r>
  <r>
    <x v="33"/>
    <s v="01-Bürotätigkeiten"/>
    <x v="121"/>
  </r>
  <r>
    <x v="33"/>
    <s v="01-Bürotätigkeiten"/>
    <x v="0"/>
  </r>
  <r>
    <x v="33"/>
    <s v="02-Krankheit"/>
    <x v="0"/>
  </r>
  <r>
    <x v="33"/>
    <s v="03-Urlaub"/>
    <x v="7"/>
  </r>
  <r>
    <x v="33"/>
    <s v="03-Urlaub"/>
    <x v="0"/>
  </r>
  <r>
    <x v="33"/>
    <s v="04-KnowHow Transfer"/>
    <x v="122"/>
  </r>
  <r>
    <x v="33"/>
    <s v="04-KnowHow Transfer"/>
    <x v="123"/>
  </r>
  <r>
    <x v="33"/>
    <s v="04-KnowHow Transfer"/>
    <x v="92"/>
  </r>
  <r>
    <x v="33"/>
    <s v="04-KnowHow Transfer"/>
    <x v="124"/>
  </r>
  <r>
    <x v="33"/>
    <s v="04-KnowHow Transfer"/>
    <x v="125"/>
  </r>
  <r>
    <x v="33"/>
    <s v="04-KnowHow Transfer"/>
    <x v="0"/>
  </r>
  <r>
    <x v="33"/>
    <s v="05-Management"/>
    <x v="126"/>
  </r>
  <r>
    <x v="33"/>
    <s v="05-Management"/>
    <x v="127"/>
  </r>
  <r>
    <x v="33"/>
    <s v="05-Management"/>
    <x v="67"/>
  </r>
  <r>
    <x v="33"/>
    <s v="05-Management"/>
    <x v="128"/>
  </r>
  <r>
    <x v="33"/>
    <s v="05-Management"/>
    <x v="0"/>
  </r>
  <r>
    <x v="33"/>
    <s v="06-Sekretariat"/>
    <x v="129"/>
  </r>
  <r>
    <x v="33"/>
    <s v="06-Sekretariat"/>
    <x v="130"/>
  </r>
  <r>
    <x v="33"/>
    <s v="06-Sekretariat"/>
    <x v="131"/>
  </r>
  <r>
    <x v="33"/>
    <s v="06-Sekretariat"/>
    <x v="132"/>
  </r>
  <r>
    <x v="33"/>
    <s v="07-Assistenz"/>
    <x v="133"/>
  </r>
  <r>
    <x v="33"/>
    <s v="08-MA Jourfixe"/>
    <x v="134"/>
  </r>
  <r>
    <x v="33"/>
    <s v="08-MA Jourfixe"/>
    <x v="0"/>
  </r>
  <r>
    <x v="33"/>
    <s v="09-Interne Aufschreibung"/>
    <x v="52"/>
  </r>
  <r>
    <x v="33"/>
    <s v="09-Interne Aufschreibung"/>
    <x v="53"/>
  </r>
  <r>
    <x v="33"/>
    <s v="09-Interne Aufschreibung"/>
    <x v="135"/>
  </r>
  <r>
    <x v="33"/>
    <s v="09-Interne Aufschreibung"/>
    <x v="134"/>
  </r>
  <r>
    <x v="33"/>
    <s v="09-Interne Aufschreibung"/>
    <x v="0"/>
  </r>
  <r>
    <x v="33"/>
    <s v="10-Botengänge"/>
    <x v="0"/>
  </r>
  <r>
    <x v="33"/>
    <s v="11-Fortbildung"/>
    <x v="136"/>
  </r>
  <r>
    <x v="33"/>
    <s v="11-Fortbildung"/>
    <x v="137"/>
  </r>
  <r>
    <x v="33"/>
    <s v="11-Fortbildung"/>
    <x v="138"/>
  </r>
  <r>
    <x v="33"/>
    <s v="11-Fortbildung"/>
    <x v="139"/>
  </r>
  <r>
    <x v="33"/>
    <s v="11-Fortbildung"/>
    <x v="140"/>
  </r>
  <r>
    <x v="33"/>
    <s v="11-Fortbildung"/>
    <x v="141"/>
  </r>
  <r>
    <x v="33"/>
    <s v="11-Fortbildung"/>
    <x v="0"/>
  </r>
  <r>
    <x v="33"/>
    <s v="12-ohne produktive Aufgaben"/>
    <x v="0"/>
  </r>
  <r>
    <x v="33"/>
    <m/>
    <x v="0"/>
  </r>
  <r>
    <x v="34"/>
    <m/>
    <x v="0"/>
  </r>
  <r>
    <x v="35"/>
    <s v="Prototyp S4 Segmentierung 2021/0193"/>
    <x v="0"/>
  </r>
  <r>
    <x v="35"/>
    <m/>
    <x v="0"/>
  </r>
  <r>
    <x v="36"/>
    <s v="01-Abstimmung &amp; Administratives"/>
    <x v="0"/>
  </r>
  <r>
    <x v="36"/>
    <s v="02-2S/4 Sandboxkonfiguration"/>
    <x v="0"/>
  </r>
  <r>
    <x v="36"/>
    <s v="03-_x0009_Einrichtung Berechtigungskonzept"/>
    <x v="0"/>
  </r>
  <r>
    <x v="36"/>
    <s v="04-Fachbereichsworkshops"/>
    <x v="0"/>
  </r>
  <r>
    <x v="36"/>
    <s v="05-_x0009_Entwicklung PM-App inkl. Signaturkomponente"/>
    <x v="0"/>
  </r>
  <r>
    <x v="36"/>
    <s v="06-_x0009_Entwicklerschulung"/>
    <x v="0"/>
  </r>
  <r>
    <x v="36"/>
    <s v="07-Anwenderschulung"/>
    <x v="0"/>
  </r>
  <r>
    <x v="36"/>
    <m/>
    <x v="0"/>
  </r>
  <r>
    <x v="37"/>
    <s v="01-Workshop EBE22-00804"/>
    <x v="0"/>
  </r>
  <r>
    <x v="37"/>
    <m/>
    <x v="0"/>
  </r>
  <r>
    <x v="38"/>
    <s v="01-Workshop-Vorbereitung"/>
    <x v="0"/>
  </r>
  <r>
    <x v="38"/>
    <s v="02-Worksshop"/>
    <x v="0"/>
  </r>
  <r>
    <x v="38"/>
    <s v="03-Vorbereitung Begleitete Entwicklung"/>
    <x v="0"/>
  </r>
  <r>
    <x v="38"/>
    <s v="04-Begleitete Enticklung"/>
    <x v="0"/>
  </r>
  <r>
    <x v="38"/>
    <m/>
    <x v="0"/>
  </r>
  <r>
    <x v="39"/>
    <s v="30944 Vorprojekt neue Kasse"/>
    <x v="36"/>
  </r>
  <r>
    <x v="39"/>
    <s v="31362 Pilotprojekt Kasse Frankreich"/>
    <x v="36"/>
  </r>
  <r>
    <x v="39"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8E2256-FE3C-4FCB-BF10-729B23735F07}" name="PivotTable1" cacheId="0" applyNumberFormats="0" applyBorderFormats="0" applyFontFormats="0" applyPatternFormats="0" applyAlignmentFormats="0" applyWidthHeightFormats="1" dataCaption="Werte" updatedVersion="8" minRefreshableVersion="3" useAutoFormatting="1" itemPrintTitles="1" createdVersion="8" indent="0" outline="1" outlineData="1" multipleFieldFilters="0">
  <location ref="A1:A42" firstHeaderRow="1" firstDataRow="1" firstDataCol="1"/>
  <pivotFields count="3">
    <pivotField axis="axisRow" showAl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showAll="0"/>
    <pivotField showAll="0">
      <items count="143">
        <item x="90"/>
        <item x="91"/>
        <item x="83"/>
        <item x="80"/>
        <item x="81"/>
        <item x="41"/>
        <item x="113"/>
        <item x="73"/>
        <item x="63"/>
        <item x="20"/>
        <item x="68"/>
        <item x="119"/>
        <item x="15"/>
        <item x="93"/>
        <item x="129"/>
        <item x="35"/>
        <item x="59"/>
        <item x="122"/>
        <item x="88"/>
        <item x="60"/>
        <item x="126"/>
        <item x="71"/>
        <item x="97"/>
        <item x="22"/>
        <item x="49"/>
        <item x="37"/>
        <item x="70"/>
        <item x="39"/>
        <item x="16"/>
        <item x="79"/>
        <item x="136"/>
        <item x="10"/>
        <item x="24"/>
        <item x="52"/>
        <item x="115"/>
        <item x="54"/>
        <item x="36"/>
        <item x="62"/>
        <item x="94"/>
        <item x="44"/>
        <item x="104"/>
        <item x="61"/>
        <item x="69"/>
        <item x="1"/>
        <item x="89"/>
        <item x="76"/>
        <item x="77"/>
        <item x="114"/>
        <item x="120"/>
        <item x="98"/>
        <item x="23"/>
        <item x="42"/>
        <item x="55"/>
        <item x="72"/>
        <item x="2"/>
        <item x="40"/>
        <item x="130"/>
        <item x="127"/>
        <item x="12"/>
        <item x="11"/>
        <item x="38"/>
        <item x="50"/>
        <item x="123"/>
        <item x="137"/>
        <item x="101"/>
        <item x="64"/>
        <item x="53"/>
        <item x="17"/>
        <item x="78"/>
        <item x="3"/>
        <item x="7"/>
        <item x="56"/>
        <item x="51"/>
        <item x="95"/>
        <item x="43"/>
        <item x="13"/>
        <item x="65"/>
        <item x="131"/>
        <item x="67"/>
        <item x="135"/>
        <item x="121"/>
        <item x="74"/>
        <item x="45"/>
        <item x="92"/>
        <item x="138"/>
        <item x="4"/>
        <item x="57"/>
        <item x="66"/>
        <item x="46"/>
        <item x="128"/>
        <item x="132"/>
        <item x="133"/>
        <item x="139"/>
        <item x="134"/>
        <item x="124"/>
        <item x="47"/>
        <item x="75"/>
        <item x="14"/>
        <item x="125"/>
        <item x="5"/>
        <item x="18"/>
        <item x="140"/>
        <item x="48"/>
        <item x="6"/>
        <item x="141"/>
        <item x="19"/>
        <item x="106"/>
        <item x="99"/>
        <item x="82"/>
        <item x="96"/>
        <item x="58"/>
        <item x="116"/>
        <item x="102"/>
        <item x="103"/>
        <item x="8"/>
        <item x="21"/>
        <item x="9"/>
        <item x="105"/>
        <item x="100"/>
        <item x="107"/>
        <item x="25"/>
        <item x="26"/>
        <item x="27"/>
        <item x="28"/>
        <item x="29"/>
        <item x="30"/>
        <item x="31"/>
        <item x="32"/>
        <item x="33"/>
        <item x="34"/>
        <item x="84"/>
        <item x="85"/>
        <item x="86"/>
        <item x="87"/>
        <item x="108"/>
        <item x="109"/>
        <item x="110"/>
        <item x="111"/>
        <item x="112"/>
        <item x="117"/>
        <item x="118"/>
        <item x="0"/>
        <item t="default"/>
      </items>
    </pivotField>
  </pivotFields>
  <rowFields count="1">
    <field x="0"/>
  </rowFields>
  <row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8FD72F-F19E-49AC-BDC9-A3CF1EB14220}" name="Tabelle1" displayName="Tabelle1" ref="A1:C783" totalsRowShown="0">
  <autoFilter ref="A1:C783" xr:uid="{B08FD72F-F19E-49AC-BDC9-A3CF1EB14220}">
    <filterColumn colId="0">
      <filters>
        <filter val="762-IOT1703-SAP-FIORI"/>
      </filters>
    </filterColumn>
  </autoFilter>
  <sortState xmlns:xlrd2="http://schemas.microsoft.com/office/spreadsheetml/2017/richdata2" ref="A2:C783">
    <sortCondition ref="A1:A783"/>
  </sortState>
  <tableColumns count="3">
    <tableColumn id="1" xr3:uid="{CF5D2090-BC16-4BC4-AA3C-D05F1762591E}" name="Projekt"/>
    <tableColumn id="2" xr3:uid="{680A6604-767D-484D-B48D-D4ED3E2F693D}" name="Teilprojekt"/>
    <tableColumn id="3" xr3:uid="{9DECD749-82B2-4885-9147-B493F06AD625}" name="Arbeitspaket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3DE87-C6B8-44CE-919D-AEE5F2A91FD4}">
  <dimension ref="A1:C783"/>
  <sheetViews>
    <sheetView workbookViewId="0">
      <selection activeCell="D803" sqref="D803"/>
    </sheetView>
  </sheetViews>
  <sheetFormatPr baseColWidth="10" defaultColWidth="11.44140625" defaultRowHeight="14.4" x14ac:dyDescent="0.3"/>
  <cols>
    <col min="1" max="1" width="43.6640625" bestFit="1" customWidth="1"/>
    <col min="2" max="2" width="58" bestFit="1" customWidth="1"/>
    <col min="3" max="3" width="48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idden="1" x14ac:dyDescent="0.3">
      <c r="A2" t="s">
        <v>3</v>
      </c>
    </row>
    <row r="3" spans="1:3" hidden="1" x14ac:dyDescent="0.3">
      <c r="A3" t="s">
        <v>4</v>
      </c>
      <c r="B3" t="s">
        <v>5</v>
      </c>
      <c r="C3" t="s">
        <v>6</v>
      </c>
    </row>
    <row r="4" spans="1:3" hidden="1" x14ac:dyDescent="0.3">
      <c r="A4" t="s">
        <v>4</v>
      </c>
      <c r="B4" t="s">
        <v>5</v>
      </c>
      <c r="C4" t="s">
        <v>7</v>
      </c>
    </row>
    <row r="5" spans="1:3" hidden="1" x14ac:dyDescent="0.3">
      <c r="A5" t="s">
        <v>4</v>
      </c>
      <c r="B5" t="s">
        <v>5</v>
      </c>
      <c r="C5" t="s">
        <v>8</v>
      </c>
    </row>
    <row r="6" spans="1:3" hidden="1" x14ac:dyDescent="0.3">
      <c r="A6" t="s">
        <v>4</v>
      </c>
      <c r="B6" t="s">
        <v>5</v>
      </c>
      <c r="C6" t="s">
        <v>9</v>
      </c>
    </row>
    <row r="7" spans="1:3" hidden="1" x14ac:dyDescent="0.3">
      <c r="A7" t="s">
        <v>4</v>
      </c>
      <c r="B7" t="s">
        <v>5</v>
      </c>
      <c r="C7" t="s">
        <v>10</v>
      </c>
    </row>
    <row r="8" spans="1:3" hidden="1" x14ac:dyDescent="0.3">
      <c r="A8" t="s">
        <v>4</v>
      </c>
      <c r="B8" t="s">
        <v>5</v>
      </c>
      <c r="C8" t="s">
        <v>11</v>
      </c>
    </row>
    <row r="9" spans="1:3" hidden="1" x14ac:dyDescent="0.3">
      <c r="A9" t="s">
        <v>4</v>
      </c>
      <c r="B9" t="s">
        <v>5</v>
      </c>
    </row>
    <row r="10" spans="1:3" hidden="1" x14ac:dyDescent="0.3">
      <c r="A10" t="s">
        <v>12</v>
      </c>
      <c r="B10" t="s">
        <v>13</v>
      </c>
      <c r="C10" t="s">
        <v>14</v>
      </c>
    </row>
    <row r="11" spans="1:3" hidden="1" x14ac:dyDescent="0.3">
      <c r="A11" t="s">
        <v>12</v>
      </c>
      <c r="B11" t="s">
        <v>13</v>
      </c>
      <c r="C11" t="s">
        <v>15</v>
      </c>
    </row>
    <row r="12" spans="1:3" hidden="1" x14ac:dyDescent="0.3">
      <c r="A12" t="s">
        <v>12</v>
      </c>
      <c r="B12" t="s">
        <v>13</v>
      </c>
      <c r="C12" t="s">
        <v>16</v>
      </c>
    </row>
    <row r="13" spans="1:3" hidden="1" x14ac:dyDescent="0.3">
      <c r="A13" t="s">
        <v>12</v>
      </c>
      <c r="B13" t="s">
        <v>17</v>
      </c>
      <c r="C13" t="s">
        <v>18</v>
      </c>
    </row>
    <row r="14" spans="1:3" hidden="1" x14ac:dyDescent="0.3">
      <c r="A14" t="s">
        <v>12</v>
      </c>
      <c r="B14" t="s">
        <v>17</v>
      </c>
      <c r="C14" t="s">
        <v>19</v>
      </c>
    </row>
    <row r="15" spans="1:3" hidden="1" x14ac:dyDescent="0.3">
      <c r="A15" t="s">
        <v>12</v>
      </c>
      <c r="B15" t="s">
        <v>20</v>
      </c>
      <c r="C15" t="s">
        <v>21</v>
      </c>
    </row>
    <row r="16" spans="1:3" hidden="1" x14ac:dyDescent="0.3">
      <c r="A16" t="s">
        <v>12</v>
      </c>
      <c r="B16" t="s">
        <v>20</v>
      </c>
      <c r="C16" t="s">
        <v>22</v>
      </c>
    </row>
    <row r="17" spans="1:3" hidden="1" x14ac:dyDescent="0.3">
      <c r="A17" t="s">
        <v>12</v>
      </c>
      <c r="B17" t="s">
        <v>20</v>
      </c>
      <c r="C17" t="s">
        <v>23</v>
      </c>
    </row>
    <row r="18" spans="1:3" hidden="1" x14ac:dyDescent="0.3">
      <c r="A18" t="s">
        <v>12</v>
      </c>
      <c r="B18" t="s">
        <v>20</v>
      </c>
    </row>
    <row r="19" spans="1:3" hidden="1" x14ac:dyDescent="0.3">
      <c r="A19" t="s">
        <v>12</v>
      </c>
      <c r="B19" t="s">
        <v>24</v>
      </c>
      <c r="C19" t="s">
        <v>25</v>
      </c>
    </row>
    <row r="20" spans="1:3" hidden="1" x14ac:dyDescent="0.3">
      <c r="A20" t="s">
        <v>26</v>
      </c>
      <c r="B20" t="s">
        <v>27</v>
      </c>
      <c r="C20" t="s">
        <v>28</v>
      </c>
    </row>
    <row r="21" spans="1:3" hidden="1" x14ac:dyDescent="0.3">
      <c r="A21" t="s">
        <v>26</v>
      </c>
      <c r="B21" t="s">
        <v>29</v>
      </c>
      <c r="C21" t="s">
        <v>30</v>
      </c>
    </row>
    <row r="22" spans="1:3" hidden="1" x14ac:dyDescent="0.3">
      <c r="A22" t="s">
        <v>26</v>
      </c>
      <c r="B22" t="s">
        <v>29</v>
      </c>
      <c r="C22" t="s">
        <v>31</v>
      </c>
    </row>
    <row r="23" spans="1:3" hidden="1" x14ac:dyDescent="0.3">
      <c r="A23" t="s">
        <v>26</v>
      </c>
      <c r="B23" t="s">
        <v>29</v>
      </c>
      <c r="C23" t="s">
        <v>32</v>
      </c>
    </row>
    <row r="24" spans="1:3" hidden="1" x14ac:dyDescent="0.3">
      <c r="A24" t="s">
        <v>26</v>
      </c>
      <c r="B24" t="s">
        <v>29</v>
      </c>
    </row>
    <row r="25" spans="1:3" hidden="1" x14ac:dyDescent="0.3">
      <c r="A25" t="s">
        <v>26</v>
      </c>
      <c r="B25" t="s">
        <v>33</v>
      </c>
      <c r="C25" t="s">
        <v>34</v>
      </c>
    </row>
    <row r="26" spans="1:3" hidden="1" x14ac:dyDescent="0.3">
      <c r="A26" t="s">
        <v>26</v>
      </c>
      <c r="B26" t="s">
        <v>33</v>
      </c>
      <c r="C26" t="s">
        <v>35</v>
      </c>
    </row>
    <row r="27" spans="1:3" hidden="1" x14ac:dyDescent="0.3">
      <c r="A27" t="s">
        <v>26</v>
      </c>
      <c r="B27" t="s">
        <v>36</v>
      </c>
      <c r="C27" t="s">
        <v>37</v>
      </c>
    </row>
    <row r="28" spans="1:3" hidden="1" x14ac:dyDescent="0.3">
      <c r="A28" t="s">
        <v>38</v>
      </c>
      <c r="B28" t="s">
        <v>39</v>
      </c>
      <c r="C28" t="s">
        <v>40</v>
      </c>
    </row>
    <row r="29" spans="1:3" hidden="1" x14ac:dyDescent="0.3">
      <c r="A29" t="s">
        <v>38</v>
      </c>
      <c r="B29" t="s">
        <v>39</v>
      </c>
    </row>
    <row r="30" spans="1:3" hidden="1" x14ac:dyDescent="0.3">
      <c r="A30" t="s">
        <v>41</v>
      </c>
      <c r="B30" t="s">
        <v>42</v>
      </c>
      <c r="C30" t="s">
        <v>43</v>
      </c>
    </row>
    <row r="31" spans="1:3" hidden="1" x14ac:dyDescent="0.3">
      <c r="A31" t="s">
        <v>41</v>
      </c>
      <c r="B31" t="s">
        <v>42</v>
      </c>
      <c r="C31" t="s">
        <v>44</v>
      </c>
    </row>
    <row r="32" spans="1:3" hidden="1" x14ac:dyDescent="0.3">
      <c r="A32" t="s">
        <v>41</v>
      </c>
      <c r="B32" t="s">
        <v>42</v>
      </c>
      <c r="C32" t="s">
        <v>45</v>
      </c>
    </row>
    <row r="33" spans="1:3" hidden="1" x14ac:dyDescent="0.3">
      <c r="A33" t="s">
        <v>41</v>
      </c>
      <c r="B33" t="s">
        <v>42</v>
      </c>
      <c r="C33" t="s">
        <v>46</v>
      </c>
    </row>
    <row r="34" spans="1:3" hidden="1" x14ac:dyDescent="0.3">
      <c r="A34" t="s">
        <v>41</v>
      </c>
      <c r="B34" t="s">
        <v>42</v>
      </c>
      <c r="C34" t="s">
        <v>47</v>
      </c>
    </row>
    <row r="35" spans="1:3" hidden="1" x14ac:dyDescent="0.3">
      <c r="A35" t="s">
        <v>41</v>
      </c>
      <c r="B35" t="s">
        <v>42</v>
      </c>
      <c r="C35" t="s">
        <v>48</v>
      </c>
    </row>
    <row r="36" spans="1:3" hidden="1" x14ac:dyDescent="0.3">
      <c r="A36" t="s">
        <v>41</v>
      </c>
      <c r="B36" t="s">
        <v>42</v>
      </c>
      <c r="C36" t="s">
        <v>49</v>
      </c>
    </row>
    <row r="37" spans="1:3" hidden="1" x14ac:dyDescent="0.3">
      <c r="A37" t="s">
        <v>41</v>
      </c>
      <c r="B37" t="s">
        <v>42</v>
      </c>
      <c r="C37" t="s">
        <v>50</v>
      </c>
    </row>
    <row r="38" spans="1:3" hidden="1" x14ac:dyDescent="0.3">
      <c r="A38" t="s">
        <v>41</v>
      </c>
      <c r="B38" t="s">
        <v>42</v>
      </c>
      <c r="C38" t="s">
        <v>51</v>
      </c>
    </row>
    <row r="39" spans="1:3" hidden="1" x14ac:dyDescent="0.3">
      <c r="A39" t="s">
        <v>41</v>
      </c>
      <c r="B39" t="s">
        <v>42</v>
      </c>
      <c r="C39" t="s">
        <v>52</v>
      </c>
    </row>
    <row r="40" spans="1:3" hidden="1" x14ac:dyDescent="0.3">
      <c r="A40" t="s">
        <v>41</v>
      </c>
      <c r="B40" t="s">
        <v>42</v>
      </c>
      <c r="C40" t="s">
        <v>53</v>
      </c>
    </row>
    <row r="41" spans="1:3" hidden="1" x14ac:dyDescent="0.3">
      <c r="A41" t="s">
        <v>41</v>
      </c>
      <c r="B41" t="s">
        <v>54</v>
      </c>
    </row>
    <row r="42" spans="1:3" hidden="1" x14ac:dyDescent="0.3">
      <c r="A42" t="s">
        <v>55</v>
      </c>
      <c r="B42" t="s">
        <v>56</v>
      </c>
      <c r="C42" t="s">
        <v>57</v>
      </c>
    </row>
    <row r="43" spans="1:3" hidden="1" x14ac:dyDescent="0.3">
      <c r="A43" t="s">
        <v>55</v>
      </c>
      <c r="B43" t="s">
        <v>58</v>
      </c>
      <c r="C43" t="s">
        <v>57</v>
      </c>
    </row>
    <row r="44" spans="1:3" hidden="1" x14ac:dyDescent="0.3">
      <c r="A44" t="s">
        <v>55</v>
      </c>
      <c r="B44" t="s">
        <v>59</v>
      </c>
      <c r="C44" t="s">
        <v>57</v>
      </c>
    </row>
    <row r="45" spans="1:3" hidden="1" x14ac:dyDescent="0.3">
      <c r="A45" t="s">
        <v>55</v>
      </c>
      <c r="B45" t="s">
        <v>60</v>
      </c>
      <c r="C45" t="s">
        <v>57</v>
      </c>
    </row>
    <row r="46" spans="1:3" hidden="1" x14ac:dyDescent="0.3">
      <c r="A46" t="s">
        <v>55</v>
      </c>
      <c r="B46" t="s">
        <v>61</v>
      </c>
      <c r="C46" t="s">
        <v>57</v>
      </c>
    </row>
    <row r="47" spans="1:3" hidden="1" x14ac:dyDescent="0.3">
      <c r="A47" t="s">
        <v>55</v>
      </c>
      <c r="B47" t="s">
        <v>62</v>
      </c>
      <c r="C47" t="s">
        <v>57</v>
      </c>
    </row>
    <row r="48" spans="1:3" hidden="1" x14ac:dyDescent="0.3">
      <c r="A48" t="s">
        <v>55</v>
      </c>
      <c r="B48" t="s">
        <v>62</v>
      </c>
    </row>
    <row r="49" spans="1:3" hidden="1" x14ac:dyDescent="0.3">
      <c r="A49" t="s">
        <v>55</v>
      </c>
      <c r="B49" t="s">
        <v>63</v>
      </c>
      <c r="C49" t="s">
        <v>57</v>
      </c>
    </row>
    <row r="50" spans="1:3" hidden="1" x14ac:dyDescent="0.3">
      <c r="A50" t="s">
        <v>55</v>
      </c>
      <c r="B50" t="s">
        <v>64</v>
      </c>
      <c r="C50" t="s">
        <v>65</v>
      </c>
    </row>
    <row r="51" spans="1:3" x14ac:dyDescent="0.3">
      <c r="A51" t="s">
        <v>66</v>
      </c>
      <c r="B51" t="s">
        <v>67</v>
      </c>
      <c r="C51" t="s">
        <v>68</v>
      </c>
    </row>
    <row r="52" spans="1:3" x14ac:dyDescent="0.3">
      <c r="A52" t="s">
        <v>66</v>
      </c>
      <c r="B52" t="s">
        <v>67</v>
      </c>
      <c r="C52" t="s">
        <v>69</v>
      </c>
    </row>
    <row r="53" spans="1:3" hidden="1" x14ac:dyDescent="0.3">
      <c r="A53" t="s">
        <v>70</v>
      </c>
      <c r="B53" t="s">
        <v>71</v>
      </c>
    </row>
    <row r="54" spans="1:3" hidden="1" x14ac:dyDescent="0.3">
      <c r="A54" t="s">
        <v>72</v>
      </c>
      <c r="B54" t="s">
        <v>73</v>
      </c>
      <c r="C54" t="s">
        <v>74</v>
      </c>
    </row>
    <row r="55" spans="1:3" hidden="1" x14ac:dyDescent="0.3">
      <c r="A55" t="s">
        <v>72</v>
      </c>
      <c r="B55" t="s">
        <v>73</v>
      </c>
      <c r="C55" t="s">
        <v>75</v>
      </c>
    </row>
    <row r="56" spans="1:3" hidden="1" x14ac:dyDescent="0.3">
      <c r="A56" t="s">
        <v>72</v>
      </c>
      <c r="B56" t="s">
        <v>76</v>
      </c>
      <c r="C56" t="s">
        <v>77</v>
      </c>
    </row>
    <row r="57" spans="1:3" hidden="1" x14ac:dyDescent="0.3">
      <c r="A57" t="s">
        <v>72</v>
      </c>
      <c r="B57" t="s">
        <v>76</v>
      </c>
      <c r="C57" t="s">
        <v>78</v>
      </c>
    </row>
    <row r="58" spans="1:3" hidden="1" x14ac:dyDescent="0.3">
      <c r="A58" t="s">
        <v>72</v>
      </c>
      <c r="B58" t="s">
        <v>76</v>
      </c>
      <c r="C58" t="s">
        <v>79</v>
      </c>
    </row>
    <row r="59" spans="1:3" hidden="1" x14ac:dyDescent="0.3">
      <c r="A59" t="s">
        <v>72</v>
      </c>
      <c r="B59" t="s">
        <v>76</v>
      </c>
    </row>
    <row r="60" spans="1:3" hidden="1" x14ac:dyDescent="0.3">
      <c r="A60" t="s">
        <v>72</v>
      </c>
      <c r="B60" t="s">
        <v>80</v>
      </c>
      <c r="C60" t="s">
        <v>65</v>
      </c>
    </row>
    <row r="61" spans="1:3" hidden="1" x14ac:dyDescent="0.3">
      <c r="A61" t="s">
        <v>81</v>
      </c>
      <c r="B61" t="s">
        <v>82</v>
      </c>
      <c r="C61" t="s">
        <v>65</v>
      </c>
    </row>
    <row r="62" spans="1:3" hidden="1" x14ac:dyDescent="0.3">
      <c r="A62" t="s">
        <v>81</v>
      </c>
      <c r="B62" t="s">
        <v>83</v>
      </c>
      <c r="C62" t="s">
        <v>65</v>
      </c>
    </row>
    <row r="63" spans="1:3" hidden="1" x14ac:dyDescent="0.3">
      <c r="A63" t="s">
        <v>81</v>
      </c>
      <c r="B63" t="s">
        <v>84</v>
      </c>
      <c r="C63" t="s">
        <v>65</v>
      </c>
    </row>
    <row r="64" spans="1:3" hidden="1" x14ac:dyDescent="0.3">
      <c r="A64" t="s">
        <v>81</v>
      </c>
      <c r="B64" t="s">
        <v>85</v>
      </c>
      <c r="C64" t="s">
        <v>65</v>
      </c>
    </row>
    <row r="65" spans="1:3" hidden="1" x14ac:dyDescent="0.3">
      <c r="A65" t="s">
        <v>81</v>
      </c>
      <c r="B65" t="s">
        <v>86</v>
      </c>
      <c r="C65" t="s">
        <v>65</v>
      </c>
    </row>
    <row r="66" spans="1:3" hidden="1" x14ac:dyDescent="0.3">
      <c r="A66" t="s">
        <v>87</v>
      </c>
      <c r="B66" t="s">
        <v>68</v>
      </c>
      <c r="C66" t="s">
        <v>74</v>
      </c>
    </row>
    <row r="67" spans="1:3" hidden="1" x14ac:dyDescent="0.3">
      <c r="A67" t="s">
        <v>87</v>
      </c>
      <c r="B67" t="s">
        <v>68</v>
      </c>
      <c r="C67" t="s">
        <v>88</v>
      </c>
    </row>
    <row r="68" spans="1:3" hidden="1" x14ac:dyDescent="0.3">
      <c r="A68" t="s">
        <v>87</v>
      </c>
      <c r="B68" t="s">
        <v>68</v>
      </c>
      <c r="C68" t="s">
        <v>89</v>
      </c>
    </row>
    <row r="69" spans="1:3" hidden="1" x14ac:dyDescent="0.3">
      <c r="A69" t="s">
        <v>87</v>
      </c>
      <c r="B69" t="s">
        <v>68</v>
      </c>
      <c r="C69" t="s">
        <v>90</v>
      </c>
    </row>
    <row r="70" spans="1:3" hidden="1" x14ac:dyDescent="0.3">
      <c r="A70" t="s">
        <v>87</v>
      </c>
      <c r="B70" t="s">
        <v>68</v>
      </c>
      <c r="C70" t="s">
        <v>91</v>
      </c>
    </row>
    <row r="71" spans="1:3" hidden="1" x14ac:dyDescent="0.3">
      <c r="A71" t="s">
        <v>87</v>
      </c>
      <c r="B71" t="s">
        <v>68</v>
      </c>
      <c r="C71" t="s">
        <v>92</v>
      </c>
    </row>
    <row r="72" spans="1:3" hidden="1" x14ac:dyDescent="0.3">
      <c r="A72" t="s">
        <v>87</v>
      </c>
      <c r="B72" t="s">
        <v>93</v>
      </c>
      <c r="C72" t="s">
        <v>94</v>
      </c>
    </row>
    <row r="73" spans="1:3" hidden="1" x14ac:dyDescent="0.3">
      <c r="A73" t="s">
        <v>87</v>
      </c>
      <c r="B73" t="s">
        <v>93</v>
      </c>
      <c r="C73" t="s">
        <v>95</v>
      </c>
    </row>
    <row r="74" spans="1:3" hidden="1" x14ac:dyDescent="0.3">
      <c r="A74" t="s">
        <v>87</v>
      </c>
      <c r="B74" t="s">
        <v>93</v>
      </c>
      <c r="C74" t="s">
        <v>96</v>
      </c>
    </row>
    <row r="75" spans="1:3" hidden="1" x14ac:dyDescent="0.3">
      <c r="A75" t="s">
        <v>87</v>
      </c>
      <c r="B75" t="s">
        <v>93</v>
      </c>
    </row>
    <row r="76" spans="1:3" hidden="1" x14ac:dyDescent="0.3">
      <c r="A76" t="s">
        <v>87</v>
      </c>
      <c r="B76" t="s">
        <v>97</v>
      </c>
      <c r="C76" t="s">
        <v>65</v>
      </c>
    </row>
    <row r="77" spans="1:3" hidden="1" x14ac:dyDescent="0.3">
      <c r="A77" t="s">
        <v>87</v>
      </c>
      <c r="B77" t="s">
        <v>98</v>
      </c>
      <c r="C77" t="s">
        <v>57</v>
      </c>
    </row>
    <row r="78" spans="1:3" hidden="1" x14ac:dyDescent="0.3">
      <c r="A78" t="s">
        <v>87</v>
      </c>
      <c r="B78" t="s">
        <v>99</v>
      </c>
      <c r="C78" t="s">
        <v>65</v>
      </c>
    </row>
    <row r="79" spans="1:3" hidden="1" x14ac:dyDescent="0.3">
      <c r="A79" t="s">
        <v>87</v>
      </c>
      <c r="B79" t="s">
        <v>100</v>
      </c>
      <c r="C79" t="s">
        <v>65</v>
      </c>
    </row>
    <row r="80" spans="1:3" hidden="1" x14ac:dyDescent="0.3">
      <c r="A80" t="s">
        <v>87</v>
      </c>
      <c r="B80" t="s">
        <v>101</v>
      </c>
      <c r="C80" t="s">
        <v>65</v>
      </c>
    </row>
    <row r="81" spans="1:3" hidden="1" x14ac:dyDescent="0.3">
      <c r="A81" t="s">
        <v>87</v>
      </c>
      <c r="B81" t="s">
        <v>102</v>
      </c>
      <c r="C81" t="s">
        <v>103</v>
      </c>
    </row>
    <row r="82" spans="1:3" hidden="1" x14ac:dyDescent="0.3">
      <c r="A82" t="s">
        <v>87</v>
      </c>
      <c r="B82" t="s">
        <v>102</v>
      </c>
      <c r="C82" t="s">
        <v>65</v>
      </c>
    </row>
    <row r="83" spans="1:3" hidden="1" x14ac:dyDescent="0.3">
      <c r="A83" t="s">
        <v>87</v>
      </c>
      <c r="B83" t="s">
        <v>104</v>
      </c>
      <c r="C83" t="s">
        <v>65</v>
      </c>
    </row>
    <row r="84" spans="1:3" hidden="1" x14ac:dyDescent="0.3">
      <c r="A84" t="s">
        <v>87</v>
      </c>
      <c r="B84" t="s">
        <v>105</v>
      </c>
      <c r="C84" t="s">
        <v>65</v>
      </c>
    </row>
    <row r="85" spans="1:3" hidden="1" x14ac:dyDescent="0.3">
      <c r="A85" t="s">
        <v>87</v>
      </c>
      <c r="B85" t="s">
        <v>106</v>
      </c>
      <c r="C85" t="s">
        <v>65</v>
      </c>
    </row>
    <row r="86" spans="1:3" hidden="1" x14ac:dyDescent="0.3">
      <c r="A86" t="s">
        <v>87</v>
      </c>
      <c r="B86" t="s">
        <v>107</v>
      </c>
      <c r="C86" t="s">
        <v>65</v>
      </c>
    </row>
    <row r="87" spans="1:3" hidden="1" x14ac:dyDescent="0.3">
      <c r="A87" t="s">
        <v>87</v>
      </c>
      <c r="B87" t="s">
        <v>107</v>
      </c>
    </row>
    <row r="88" spans="1:3" hidden="1" x14ac:dyDescent="0.3">
      <c r="A88" t="s">
        <v>87</v>
      </c>
      <c r="B88" t="s">
        <v>108</v>
      </c>
      <c r="C88" t="s">
        <v>65</v>
      </c>
    </row>
    <row r="89" spans="1:3" hidden="1" x14ac:dyDescent="0.3">
      <c r="A89" t="s">
        <v>87</v>
      </c>
      <c r="B89" t="s">
        <v>109</v>
      </c>
      <c r="C89" t="s">
        <v>65</v>
      </c>
    </row>
    <row r="90" spans="1:3" hidden="1" x14ac:dyDescent="0.3">
      <c r="A90" t="s">
        <v>87</v>
      </c>
      <c r="B90" t="s">
        <v>110</v>
      </c>
      <c r="C90" t="s">
        <v>65</v>
      </c>
    </row>
    <row r="91" spans="1:3" hidden="1" x14ac:dyDescent="0.3">
      <c r="A91" t="s">
        <v>87</v>
      </c>
      <c r="B91" t="s">
        <v>111</v>
      </c>
      <c r="C91" t="s">
        <v>65</v>
      </c>
    </row>
    <row r="92" spans="1:3" hidden="1" x14ac:dyDescent="0.3">
      <c r="A92" t="s">
        <v>87</v>
      </c>
      <c r="B92" t="s">
        <v>112</v>
      </c>
      <c r="C92" t="s">
        <v>65</v>
      </c>
    </row>
    <row r="93" spans="1:3" hidden="1" x14ac:dyDescent="0.3">
      <c r="A93" t="s">
        <v>87</v>
      </c>
      <c r="B93" t="s">
        <v>113</v>
      </c>
      <c r="C93" t="s">
        <v>65</v>
      </c>
    </row>
    <row r="94" spans="1:3" hidden="1" x14ac:dyDescent="0.3">
      <c r="A94" t="s">
        <v>87</v>
      </c>
      <c r="B94" t="s">
        <v>114</v>
      </c>
      <c r="C94" t="s">
        <v>65</v>
      </c>
    </row>
    <row r="95" spans="1:3" hidden="1" x14ac:dyDescent="0.3">
      <c r="A95" t="s">
        <v>87</v>
      </c>
      <c r="B95" t="s">
        <v>115</v>
      </c>
      <c r="C95" t="s">
        <v>65</v>
      </c>
    </row>
    <row r="96" spans="1:3" hidden="1" x14ac:dyDescent="0.3">
      <c r="A96" t="s">
        <v>87</v>
      </c>
      <c r="B96" t="s">
        <v>116</v>
      </c>
      <c r="C96" t="s">
        <v>65</v>
      </c>
    </row>
    <row r="97" spans="1:3" hidden="1" x14ac:dyDescent="0.3">
      <c r="A97" t="s">
        <v>87</v>
      </c>
      <c r="B97" t="s">
        <v>117</v>
      </c>
      <c r="C97" t="s">
        <v>65</v>
      </c>
    </row>
    <row r="98" spans="1:3" hidden="1" x14ac:dyDescent="0.3">
      <c r="A98" t="s">
        <v>87</v>
      </c>
      <c r="B98" t="s">
        <v>118</v>
      </c>
      <c r="C98" t="s">
        <v>65</v>
      </c>
    </row>
    <row r="99" spans="1:3" hidden="1" x14ac:dyDescent="0.3">
      <c r="A99" t="s">
        <v>87</v>
      </c>
      <c r="B99" t="s">
        <v>119</v>
      </c>
      <c r="C99" t="s">
        <v>65</v>
      </c>
    </row>
    <row r="100" spans="1:3" hidden="1" x14ac:dyDescent="0.3">
      <c r="A100" t="s">
        <v>87</v>
      </c>
      <c r="B100" t="s">
        <v>119</v>
      </c>
    </row>
    <row r="101" spans="1:3" hidden="1" x14ac:dyDescent="0.3">
      <c r="A101" t="s">
        <v>87</v>
      </c>
      <c r="B101" t="s">
        <v>120</v>
      </c>
      <c r="C101" t="s">
        <v>65</v>
      </c>
    </row>
    <row r="102" spans="1:3" hidden="1" x14ac:dyDescent="0.3">
      <c r="A102" t="s">
        <v>87</v>
      </c>
      <c r="B102" t="s">
        <v>121</v>
      </c>
      <c r="C102" t="s">
        <v>65</v>
      </c>
    </row>
    <row r="103" spans="1:3" hidden="1" x14ac:dyDescent="0.3">
      <c r="A103" t="s">
        <v>87</v>
      </c>
      <c r="B103" t="s">
        <v>122</v>
      </c>
      <c r="C103" t="s">
        <v>65</v>
      </c>
    </row>
    <row r="104" spans="1:3" hidden="1" x14ac:dyDescent="0.3">
      <c r="A104" t="s">
        <v>87</v>
      </c>
      <c r="B104" t="s">
        <v>123</v>
      </c>
      <c r="C104" t="s">
        <v>57</v>
      </c>
    </row>
    <row r="105" spans="1:3" hidden="1" x14ac:dyDescent="0.3">
      <c r="A105" t="s">
        <v>87</v>
      </c>
      <c r="B105" t="s">
        <v>124</v>
      </c>
      <c r="C105" t="s">
        <v>65</v>
      </c>
    </row>
    <row r="106" spans="1:3" hidden="1" x14ac:dyDescent="0.3">
      <c r="A106" t="s">
        <v>87</v>
      </c>
      <c r="B106" t="s">
        <v>125</v>
      </c>
      <c r="C106" t="s">
        <v>65</v>
      </c>
    </row>
    <row r="107" spans="1:3" hidden="1" x14ac:dyDescent="0.3">
      <c r="A107" t="s">
        <v>87</v>
      </c>
      <c r="B107" t="s">
        <v>126</v>
      </c>
      <c r="C107" t="s">
        <v>65</v>
      </c>
    </row>
    <row r="108" spans="1:3" hidden="1" x14ac:dyDescent="0.3">
      <c r="A108" t="s">
        <v>87</v>
      </c>
      <c r="B108" t="s">
        <v>127</v>
      </c>
      <c r="C108" t="s">
        <v>65</v>
      </c>
    </row>
    <row r="109" spans="1:3" hidden="1" x14ac:dyDescent="0.3">
      <c r="A109" t="s">
        <v>87</v>
      </c>
      <c r="B109" t="s">
        <v>128</v>
      </c>
      <c r="C109" t="s">
        <v>65</v>
      </c>
    </row>
    <row r="110" spans="1:3" hidden="1" x14ac:dyDescent="0.3">
      <c r="A110" t="s">
        <v>87</v>
      </c>
      <c r="B110" t="s">
        <v>129</v>
      </c>
      <c r="C110" t="s">
        <v>65</v>
      </c>
    </row>
    <row r="111" spans="1:3" hidden="1" x14ac:dyDescent="0.3">
      <c r="A111" t="s">
        <v>87</v>
      </c>
      <c r="B111" t="s">
        <v>130</v>
      </c>
    </row>
    <row r="112" spans="1:3" hidden="1" x14ac:dyDescent="0.3">
      <c r="A112" t="s">
        <v>87</v>
      </c>
      <c r="B112" t="s">
        <v>131</v>
      </c>
      <c r="C112" t="s">
        <v>65</v>
      </c>
    </row>
    <row r="113" spans="1:3" hidden="1" x14ac:dyDescent="0.3">
      <c r="A113" t="s">
        <v>87</v>
      </c>
      <c r="B113" t="s">
        <v>131</v>
      </c>
    </row>
    <row r="114" spans="1:3" hidden="1" x14ac:dyDescent="0.3">
      <c r="A114" t="s">
        <v>87</v>
      </c>
      <c r="B114" t="s">
        <v>132</v>
      </c>
      <c r="C114" t="s">
        <v>65</v>
      </c>
    </row>
    <row r="115" spans="1:3" hidden="1" x14ac:dyDescent="0.3">
      <c r="A115" t="s">
        <v>87</v>
      </c>
      <c r="B115" t="s">
        <v>133</v>
      </c>
      <c r="C115" t="s">
        <v>65</v>
      </c>
    </row>
    <row r="116" spans="1:3" hidden="1" x14ac:dyDescent="0.3">
      <c r="A116" t="s">
        <v>87</v>
      </c>
      <c r="B116" t="s">
        <v>133</v>
      </c>
    </row>
    <row r="117" spans="1:3" hidden="1" x14ac:dyDescent="0.3">
      <c r="A117" t="s">
        <v>87</v>
      </c>
      <c r="B117" t="s">
        <v>134</v>
      </c>
      <c r="C117" t="s">
        <v>65</v>
      </c>
    </row>
    <row r="118" spans="1:3" hidden="1" x14ac:dyDescent="0.3">
      <c r="A118" t="s">
        <v>87</v>
      </c>
      <c r="B118" t="s">
        <v>135</v>
      </c>
      <c r="C118" t="s">
        <v>65</v>
      </c>
    </row>
    <row r="119" spans="1:3" hidden="1" x14ac:dyDescent="0.3">
      <c r="A119" t="s">
        <v>87</v>
      </c>
      <c r="B119" t="s">
        <v>136</v>
      </c>
      <c r="C119" t="s">
        <v>65</v>
      </c>
    </row>
    <row r="120" spans="1:3" hidden="1" x14ac:dyDescent="0.3">
      <c r="A120" t="s">
        <v>87</v>
      </c>
      <c r="B120" t="s">
        <v>137</v>
      </c>
      <c r="C120" t="s">
        <v>65</v>
      </c>
    </row>
    <row r="121" spans="1:3" hidden="1" x14ac:dyDescent="0.3">
      <c r="A121" t="s">
        <v>87</v>
      </c>
      <c r="B121" t="s">
        <v>138</v>
      </c>
      <c r="C121" t="s">
        <v>65</v>
      </c>
    </row>
    <row r="122" spans="1:3" hidden="1" x14ac:dyDescent="0.3">
      <c r="A122" t="s">
        <v>87</v>
      </c>
      <c r="B122" t="s">
        <v>139</v>
      </c>
      <c r="C122" t="s">
        <v>65</v>
      </c>
    </row>
    <row r="123" spans="1:3" hidden="1" x14ac:dyDescent="0.3">
      <c r="A123" t="s">
        <v>87</v>
      </c>
      <c r="B123" t="s">
        <v>140</v>
      </c>
      <c r="C123" t="s">
        <v>65</v>
      </c>
    </row>
    <row r="124" spans="1:3" hidden="1" x14ac:dyDescent="0.3">
      <c r="A124" t="s">
        <v>87</v>
      </c>
      <c r="B124" t="s">
        <v>141</v>
      </c>
      <c r="C124" t="s">
        <v>65</v>
      </c>
    </row>
    <row r="125" spans="1:3" hidden="1" x14ac:dyDescent="0.3">
      <c r="A125" t="s">
        <v>87</v>
      </c>
      <c r="B125" t="s">
        <v>142</v>
      </c>
      <c r="C125" t="s">
        <v>65</v>
      </c>
    </row>
    <row r="126" spans="1:3" hidden="1" x14ac:dyDescent="0.3">
      <c r="A126" t="s">
        <v>87</v>
      </c>
      <c r="B126" t="s">
        <v>142</v>
      </c>
    </row>
    <row r="127" spans="1:3" hidden="1" x14ac:dyDescent="0.3">
      <c r="A127" t="s">
        <v>87</v>
      </c>
      <c r="B127" t="s">
        <v>143</v>
      </c>
      <c r="C127" t="s">
        <v>65</v>
      </c>
    </row>
    <row r="128" spans="1:3" hidden="1" x14ac:dyDescent="0.3">
      <c r="A128" t="s">
        <v>87</v>
      </c>
      <c r="B128" t="s">
        <v>144</v>
      </c>
      <c r="C128" t="s">
        <v>65</v>
      </c>
    </row>
    <row r="129" spans="1:3" hidden="1" x14ac:dyDescent="0.3">
      <c r="A129" t="s">
        <v>87</v>
      </c>
      <c r="B129" t="s">
        <v>145</v>
      </c>
      <c r="C129" t="s">
        <v>65</v>
      </c>
    </row>
    <row r="130" spans="1:3" hidden="1" x14ac:dyDescent="0.3">
      <c r="A130" t="s">
        <v>87</v>
      </c>
      <c r="B130" t="s">
        <v>146</v>
      </c>
      <c r="C130" t="s">
        <v>65</v>
      </c>
    </row>
    <row r="131" spans="1:3" hidden="1" x14ac:dyDescent="0.3">
      <c r="A131" t="s">
        <v>87</v>
      </c>
      <c r="B131" t="s">
        <v>147</v>
      </c>
      <c r="C131" t="s">
        <v>65</v>
      </c>
    </row>
    <row r="132" spans="1:3" hidden="1" x14ac:dyDescent="0.3">
      <c r="A132" t="s">
        <v>87</v>
      </c>
      <c r="B132" t="s">
        <v>148</v>
      </c>
      <c r="C132" t="s">
        <v>65</v>
      </c>
    </row>
    <row r="133" spans="1:3" hidden="1" x14ac:dyDescent="0.3">
      <c r="A133" t="s">
        <v>87</v>
      </c>
      <c r="B133" t="s">
        <v>149</v>
      </c>
      <c r="C133" t="s">
        <v>65</v>
      </c>
    </row>
    <row r="134" spans="1:3" hidden="1" x14ac:dyDescent="0.3">
      <c r="A134" t="s">
        <v>87</v>
      </c>
      <c r="B134" t="s">
        <v>150</v>
      </c>
      <c r="C134" t="s">
        <v>65</v>
      </c>
    </row>
    <row r="135" spans="1:3" hidden="1" x14ac:dyDescent="0.3">
      <c r="A135" t="s">
        <v>87</v>
      </c>
      <c r="B135" t="s">
        <v>151</v>
      </c>
      <c r="C135" t="s">
        <v>65</v>
      </c>
    </row>
    <row r="136" spans="1:3" hidden="1" x14ac:dyDescent="0.3">
      <c r="A136" t="s">
        <v>87</v>
      </c>
      <c r="B136" t="s">
        <v>152</v>
      </c>
      <c r="C136" t="s">
        <v>65</v>
      </c>
    </row>
    <row r="137" spans="1:3" hidden="1" x14ac:dyDescent="0.3">
      <c r="A137" t="s">
        <v>87</v>
      </c>
      <c r="B137" t="s">
        <v>153</v>
      </c>
      <c r="C137" t="s">
        <v>65</v>
      </c>
    </row>
    <row r="138" spans="1:3" hidden="1" x14ac:dyDescent="0.3">
      <c r="A138" t="s">
        <v>87</v>
      </c>
      <c r="B138" t="s">
        <v>154</v>
      </c>
      <c r="C138" t="s">
        <v>65</v>
      </c>
    </row>
    <row r="139" spans="1:3" hidden="1" x14ac:dyDescent="0.3">
      <c r="A139" t="s">
        <v>87</v>
      </c>
      <c r="B139" t="s">
        <v>155</v>
      </c>
      <c r="C139" t="s">
        <v>65</v>
      </c>
    </row>
    <row r="140" spans="1:3" hidden="1" x14ac:dyDescent="0.3">
      <c r="A140" t="s">
        <v>87</v>
      </c>
      <c r="B140" t="s">
        <v>156</v>
      </c>
      <c r="C140" t="s">
        <v>65</v>
      </c>
    </row>
    <row r="141" spans="1:3" hidden="1" x14ac:dyDescent="0.3">
      <c r="A141" t="s">
        <v>87</v>
      </c>
      <c r="B141" t="s">
        <v>157</v>
      </c>
      <c r="C141" t="s">
        <v>65</v>
      </c>
    </row>
    <row r="142" spans="1:3" hidden="1" x14ac:dyDescent="0.3">
      <c r="A142" t="s">
        <v>87</v>
      </c>
      <c r="B142" t="s">
        <v>158</v>
      </c>
      <c r="C142" t="s">
        <v>65</v>
      </c>
    </row>
    <row r="143" spans="1:3" hidden="1" x14ac:dyDescent="0.3">
      <c r="A143" t="s">
        <v>87</v>
      </c>
      <c r="B143" t="s">
        <v>159</v>
      </c>
      <c r="C143" t="s">
        <v>65</v>
      </c>
    </row>
    <row r="144" spans="1:3" hidden="1" x14ac:dyDescent="0.3">
      <c r="A144" t="s">
        <v>87</v>
      </c>
      <c r="B144" t="s">
        <v>160</v>
      </c>
      <c r="C144" t="s">
        <v>65</v>
      </c>
    </row>
    <row r="145" spans="1:3" hidden="1" x14ac:dyDescent="0.3">
      <c r="A145" t="s">
        <v>87</v>
      </c>
      <c r="B145" t="s">
        <v>161</v>
      </c>
      <c r="C145" t="s">
        <v>65</v>
      </c>
    </row>
    <row r="146" spans="1:3" hidden="1" x14ac:dyDescent="0.3">
      <c r="A146" t="s">
        <v>87</v>
      </c>
      <c r="B146" t="s">
        <v>162</v>
      </c>
      <c r="C146" t="s">
        <v>65</v>
      </c>
    </row>
    <row r="147" spans="1:3" hidden="1" x14ac:dyDescent="0.3">
      <c r="A147" t="s">
        <v>87</v>
      </c>
      <c r="B147" t="s">
        <v>163</v>
      </c>
      <c r="C147" t="s">
        <v>65</v>
      </c>
    </row>
    <row r="148" spans="1:3" hidden="1" x14ac:dyDescent="0.3">
      <c r="A148" t="s">
        <v>87</v>
      </c>
      <c r="B148" t="s">
        <v>164</v>
      </c>
      <c r="C148" t="s">
        <v>65</v>
      </c>
    </row>
    <row r="149" spans="1:3" hidden="1" x14ac:dyDescent="0.3">
      <c r="A149" t="s">
        <v>87</v>
      </c>
      <c r="B149" t="s">
        <v>165</v>
      </c>
      <c r="C149" t="s">
        <v>65</v>
      </c>
    </row>
    <row r="150" spans="1:3" hidden="1" x14ac:dyDescent="0.3">
      <c r="A150" t="s">
        <v>87</v>
      </c>
      <c r="B150" t="s">
        <v>166</v>
      </c>
      <c r="C150" t="s">
        <v>65</v>
      </c>
    </row>
    <row r="151" spans="1:3" hidden="1" x14ac:dyDescent="0.3">
      <c r="A151" t="s">
        <v>87</v>
      </c>
      <c r="B151" t="s">
        <v>167</v>
      </c>
      <c r="C151" t="s">
        <v>65</v>
      </c>
    </row>
    <row r="152" spans="1:3" hidden="1" x14ac:dyDescent="0.3">
      <c r="A152" t="s">
        <v>87</v>
      </c>
      <c r="B152" t="s">
        <v>168</v>
      </c>
      <c r="C152" t="s">
        <v>65</v>
      </c>
    </row>
    <row r="153" spans="1:3" hidden="1" x14ac:dyDescent="0.3">
      <c r="A153" t="s">
        <v>87</v>
      </c>
      <c r="B153" t="s">
        <v>169</v>
      </c>
      <c r="C153" t="s">
        <v>65</v>
      </c>
    </row>
    <row r="154" spans="1:3" hidden="1" x14ac:dyDescent="0.3">
      <c r="A154" t="s">
        <v>87</v>
      </c>
      <c r="B154" t="s">
        <v>170</v>
      </c>
      <c r="C154" t="s">
        <v>65</v>
      </c>
    </row>
    <row r="155" spans="1:3" hidden="1" x14ac:dyDescent="0.3">
      <c r="A155" t="s">
        <v>87</v>
      </c>
      <c r="B155" t="s">
        <v>171</v>
      </c>
      <c r="C155" t="s">
        <v>65</v>
      </c>
    </row>
    <row r="156" spans="1:3" hidden="1" x14ac:dyDescent="0.3">
      <c r="A156" t="s">
        <v>87</v>
      </c>
      <c r="B156" t="s">
        <v>172</v>
      </c>
      <c r="C156" t="s">
        <v>65</v>
      </c>
    </row>
    <row r="157" spans="1:3" hidden="1" x14ac:dyDescent="0.3">
      <c r="A157" t="s">
        <v>87</v>
      </c>
      <c r="B157" t="s">
        <v>173</v>
      </c>
      <c r="C157" t="s">
        <v>65</v>
      </c>
    </row>
    <row r="158" spans="1:3" hidden="1" x14ac:dyDescent="0.3">
      <c r="A158" t="s">
        <v>87</v>
      </c>
      <c r="B158" t="s">
        <v>174</v>
      </c>
    </row>
    <row r="159" spans="1:3" hidden="1" x14ac:dyDescent="0.3">
      <c r="A159" t="s">
        <v>87</v>
      </c>
      <c r="B159" t="s">
        <v>175</v>
      </c>
      <c r="C159" t="s">
        <v>65</v>
      </c>
    </row>
    <row r="160" spans="1:3" hidden="1" x14ac:dyDescent="0.3">
      <c r="A160" t="s">
        <v>87</v>
      </c>
      <c r="B160" t="s">
        <v>176</v>
      </c>
      <c r="C160" t="s">
        <v>65</v>
      </c>
    </row>
    <row r="161" spans="1:3" hidden="1" x14ac:dyDescent="0.3">
      <c r="A161" t="s">
        <v>87</v>
      </c>
      <c r="B161" t="s">
        <v>177</v>
      </c>
      <c r="C161" t="s">
        <v>65</v>
      </c>
    </row>
    <row r="162" spans="1:3" hidden="1" x14ac:dyDescent="0.3">
      <c r="A162" t="s">
        <v>87</v>
      </c>
      <c r="B162" t="s">
        <v>178</v>
      </c>
      <c r="C162" t="s">
        <v>65</v>
      </c>
    </row>
    <row r="163" spans="1:3" hidden="1" x14ac:dyDescent="0.3">
      <c r="A163" t="s">
        <v>87</v>
      </c>
      <c r="B163" t="s">
        <v>179</v>
      </c>
      <c r="C163" t="s">
        <v>65</v>
      </c>
    </row>
    <row r="164" spans="1:3" hidden="1" x14ac:dyDescent="0.3">
      <c r="A164" t="s">
        <v>87</v>
      </c>
      <c r="B164" t="s">
        <v>180</v>
      </c>
      <c r="C164" t="s">
        <v>65</v>
      </c>
    </row>
    <row r="165" spans="1:3" hidden="1" x14ac:dyDescent="0.3">
      <c r="A165" t="s">
        <v>87</v>
      </c>
      <c r="B165" t="s">
        <v>181</v>
      </c>
      <c r="C165" t="s">
        <v>65</v>
      </c>
    </row>
    <row r="166" spans="1:3" hidden="1" x14ac:dyDescent="0.3">
      <c r="A166" t="s">
        <v>87</v>
      </c>
      <c r="B166" t="s">
        <v>182</v>
      </c>
      <c r="C166" t="s">
        <v>65</v>
      </c>
    </row>
    <row r="167" spans="1:3" hidden="1" x14ac:dyDescent="0.3">
      <c r="A167" t="s">
        <v>87</v>
      </c>
      <c r="B167" t="s">
        <v>183</v>
      </c>
      <c r="C167" t="s">
        <v>65</v>
      </c>
    </row>
    <row r="168" spans="1:3" hidden="1" x14ac:dyDescent="0.3">
      <c r="A168" t="s">
        <v>87</v>
      </c>
      <c r="B168" t="s">
        <v>184</v>
      </c>
      <c r="C168" t="s">
        <v>65</v>
      </c>
    </row>
    <row r="169" spans="1:3" hidden="1" x14ac:dyDescent="0.3">
      <c r="A169" t="s">
        <v>87</v>
      </c>
      <c r="B169" t="s">
        <v>185</v>
      </c>
      <c r="C169" t="s">
        <v>65</v>
      </c>
    </row>
    <row r="170" spans="1:3" hidden="1" x14ac:dyDescent="0.3">
      <c r="A170" t="s">
        <v>87</v>
      </c>
      <c r="B170" t="s">
        <v>186</v>
      </c>
      <c r="C170" t="s">
        <v>65</v>
      </c>
    </row>
    <row r="171" spans="1:3" hidden="1" x14ac:dyDescent="0.3">
      <c r="A171" t="s">
        <v>87</v>
      </c>
      <c r="B171" t="s">
        <v>187</v>
      </c>
      <c r="C171" t="s">
        <v>65</v>
      </c>
    </row>
    <row r="172" spans="1:3" hidden="1" x14ac:dyDescent="0.3">
      <c r="A172" t="s">
        <v>87</v>
      </c>
      <c r="B172" t="s">
        <v>188</v>
      </c>
      <c r="C172" t="s">
        <v>65</v>
      </c>
    </row>
    <row r="173" spans="1:3" hidden="1" x14ac:dyDescent="0.3">
      <c r="A173" t="s">
        <v>87</v>
      </c>
      <c r="B173" t="s">
        <v>189</v>
      </c>
      <c r="C173" t="s">
        <v>65</v>
      </c>
    </row>
    <row r="174" spans="1:3" hidden="1" x14ac:dyDescent="0.3">
      <c r="A174" t="s">
        <v>87</v>
      </c>
      <c r="B174" t="s">
        <v>190</v>
      </c>
      <c r="C174" t="s">
        <v>57</v>
      </c>
    </row>
    <row r="175" spans="1:3" hidden="1" x14ac:dyDescent="0.3">
      <c r="A175" t="s">
        <v>87</v>
      </c>
      <c r="B175" t="s">
        <v>191</v>
      </c>
      <c r="C175" t="s">
        <v>65</v>
      </c>
    </row>
    <row r="176" spans="1:3" hidden="1" x14ac:dyDescent="0.3">
      <c r="A176" t="s">
        <v>87</v>
      </c>
      <c r="B176" t="s">
        <v>192</v>
      </c>
      <c r="C176" t="s">
        <v>65</v>
      </c>
    </row>
    <row r="177" spans="1:3" hidden="1" x14ac:dyDescent="0.3">
      <c r="A177" t="s">
        <v>87</v>
      </c>
      <c r="B177" t="s">
        <v>193</v>
      </c>
      <c r="C177" t="s">
        <v>65</v>
      </c>
    </row>
    <row r="178" spans="1:3" hidden="1" x14ac:dyDescent="0.3">
      <c r="A178" t="s">
        <v>87</v>
      </c>
      <c r="B178" t="s">
        <v>194</v>
      </c>
      <c r="C178" t="s">
        <v>57</v>
      </c>
    </row>
    <row r="179" spans="1:3" hidden="1" x14ac:dyDescent="0.3">
      <c r="A179" t="s">
        <v>87</v>
      </c>
      <c r="B179" t="s">
        <v>195</v>
      </c>
      <c r="C179" t="s">
        <v>65</v>
      </c>
    </row>
    <row r="180" spans="1:3" hidden="1" x14ac:dyDescent="0.3">
      <c r="A180" t="s">
        <v>87</v>
      </c>
      <c r="B180" t="s">
        <v>196</v>
      </c>
      <c r="C180" t="s">
        <v>65</v>
      </c>
    </row>
    <row r="181" spans="1:3" hidden="1" x14ac:dyDescent="0.3">
      <c r="A181" t="s">
        <v>87</v>
      </c>
      <c r="B181" t="s">
        <v>197</v>
      </c>
      <c r="C181" t="s">
        <v>65</v>
      </c>
    </row>
    <row r="182" spans="1:3" hidden="1" x14ac:dyDescent="0.3">
      <c r="A182" t="s">
        <v>87</v>
      </c>
      <c r="B182" t="s">
        <v>198</v>
      </c>
      <c r="C182" t="s">
        <v>65</v>
      </c>
    </row>
    <row r="183" spans="1:3" hidden="1" x14ac:dyDescent="0.3">
      <c r="A183" t="s">
        <v>87</v>
      </c>
      <c r="B183" t="s">
        <v>199</v>
      </c>
      <c r="C183" t="s">
        <v>65</v>
      </c>
    </row>
    <row r="184" spans="1:3" hidden="1" x14ac:dyDescent="0.3">
      <c r="A184" t="s">
        <v>87</v>
      </c>
      <c r="B184" t="s">
        <v>200</v>
      </c>
      <c r="C184" t="s">
        <v>65</v>
      </c>
    </row>
    <row r="185" spans="1:3" hidden="1" x14ac:dyDescent="0.3">
      <c r="A185" t="s">
        <v>87</v>
      </c>
      <c r="B185" t="s">
        <v>201</v>
      </c>
      <c r="C185" t="s">
        <v>65</v>
      </c>
    </row>
    <row r="186" spans="1:3" hidden="1" x14ac:dyDescent="0.3">
      <c r="A186" t="s">
        <v>87</v>
      </c>
      <c r="B186" t="s">
        <v>202</v>
      </c>
      <c r="C186" t="s">
        <v>65</v>
      </c>
    </row>
    <row r="187" spans="1:3" hidden="1" x14ac:dyDescent="0.3">
      <c r="A187" t="s">
        <v>87</v>
      </c>
      <c r="B187" t="s">
        <v>203</v>
      </c>
      <c r="C187" t="s">
        <v>65</v>
      </c>
    </row>
    <row r="188" spans="1:3" hidden="1" x14ac:dyDescent="0.3">
      <c r="A188" t="s">
        <v>87</v>
      </c>
      <c r="B188" t="s">
        <v>204</v>
      </c>
      <c r="C188" t="s">
        <v>65</v>
      </c>
    </row>
    <row r="189" spans="1:3" hidden="1" x14ac:dyDescent="0.3">
      <c r="A189" t="s">
        <v>87</v>
      </c>
      <c r="B189" t="s">
        <v>205</v>
      </c>
      <c r="C189" t="s">
        <v>65</v>
      </c>
    </row>
    <row r="190" spans="1:3" hidden="1" x14ac:dyDescent="0.3">
      <c r="A190" t="s">
        <v>87</v>
      </c>
      <c r="B190" t="s">
        <v>206</v>
      </c>
      <c r="C190" t="s">
        <v>65</v>
      </c>
    </row>
    <row r="191" spans="1:3" hidden="1" x14ac:dyDescent="0.3">
      <c r="A191" t="s">
        <v>87</v>
      </c>
      <c r="B191" t="s">
        <v>207</v>
      </c>
      <c r="C191" t="s">
        <v>65</v>
      </c>
    </row>
    <row r="192" spans="1:3" hidden="1" x14ac:dyDescent="0.3">
      <c r="A192" t="s">
        <v>87</v>
      </c>
      <c r="B192" t="s">
        <v>208</v>
      </c>
      <c r="C192" t="s">
        <v>65</v>
      </c>
    </row>
    <row r="193" spans="1:3" hidden="1" x14ac:dyDescent="0.3">
      <c r="A193" t="s">
        <v>87</v>
      </c>
      <c r="B193" t="s">
        <v>208</v>
      </c>
    </row>
    <row r="194" spans="1:3" hidden="1" x14ac:dyDescent="0.3">
      <c r="A194" t="s">
        <v>87</v>
      </c>
      <c r="B194" t="s">
        <v>209</v>
      </c>
      <c r="C194" t="s">
        <v>65</v>
      </c>
    </row>
    <row r="195" spans="1:3" hidden="1" x14ac:dyDescent="0.3">
      <c r="A195" t="s">
        <v>87</v>
      </c>
      <c r="B195" t="s">
        <v>210</v>
      </c>
      <c r="C195" t="s">
        <v>65</v>
      </c>
    </row>
    <row r="196" spans="1:3" hidden="1" x14ac:dyDescent="0.3">
      <c r="A196" t="s">
        <v>87</v>
      </c>
      <c r="B196" t="s">
        <v>211</v>
      </c>
      <c r="C196" t="s">
        <v>65</v>
      </c>
    </row>
    <row r="197" spans="1:3" hidden="1" x14ac:dyDescent="0.3">
      <c r="A197" t="s">
        <v>87</v>
      </c>
      <c r="B197" t="s">
        <v>212</v>
      </c>
      <c r="C197" t="s">
        <v>65</v>
      </c>
    </row>
    <row r="198" spans="1:3" hidden="1" x14ac:dyDescent="0.3">
      <c r="A198" t="s">
        <v>87</v>
      </c>
      <c r="B198" t="s">
        <v>213</v>
      </c>
      <c r="C198" t="s">
        <v>65</v>
      </c>
    </row>
    <row r="199" spans="1:3" hidden="1" x14ac:dyDescent="0.3">
      <c r="A199" t="s">
        <v>87</v>
      </c>
      <c r="B199" t="s">
        <v>214</v>
      </c>
      <c r="C199" t="s">
        <v>65</v>
      </c>
    </row>
    <row r="200" spans="1:3" hidden="1" x14ac:dyDescent="0.3">
      <c r="A200" t="s">
        <v>87</v>
      </c>
      <c r="B200" t="s">
        <v>215</v>
      </c>
      <c r="C200" t="s">
        <v>65</v>
      </c>
    </row>
    <row r="201" spans="1:3" hidden="1" x14ac:dyDescent="0.3">
      <c r="A201" t="s">
        <v>87</v>
      </c>
      <c r="B201" t="s">
        <v>216</v>
      </c>
      <c r="C201" t="s">
        <v>65</v>
      </c>
    </row>
    <row r="202" spans="1:3" hidden="1" x14ac:dyDescent="0.3">
      <c r="A202" t="s">
        <v>87</v>
      </c>
      <c r="B202" t="s">
        <v>217</v>
      </c>
      <c r="C202" t="s">
        <v>65</v>
      </c>
    </row>
    <row r="203" spans="1:3" hidden="1" x14ac:dyDescent="0.3">
      <c r="A203" t="s">
        <v>87</v>
      </c>
      <c r="B203" t="s">
        <v>218</v>
      </c>
      <c r="C203" t="s">
        <v>65</v>
      </c>
    </row>
    <row r="204" spans="1:3" hidden="1" x14ac:dyDescent="0.3">
      <c r="A204" t="s">
        <v>87</v>
      </c>
      <c r="B204" t="s">
        <v>219</v>
      </c>
      <c r="C204" t="s">
        <v>57</v>
      </c>
    </row>
    <row r="205" spans="1:3" hidden="1" x14ac:dyDescent="0.3">
      <c r="A205" t="s">
        <v>87</v>
      </c>
      <c r="B205" t="s">
        <v>220</v>
      </c>
      <c r="C205" t="s">
        <v>65</v>
      </c>
    </row>
    <row r="206" spans="1:3" hidden="1" x14ac:dyDescent="0.3">
      <c r="A206" t="s">
        <v>87</v>
      </c>
      <c r="B206" t="s">
        <v>221</v>
      </c>
      <c r="C206" t="s">
        <v>65</v>
      </c>
    </row>
    <row r="207" spans="1:3" hidden="1" x14ac:dyDescent="0.3">
      <c r="A207" t="s">
        <v>87</v>
      </c>
      <c r="B207" t="s">
        <v>222</v>
      </c>
      <c r="C207" t="s">
        <v>65</v>
      </c>
    </row>
    <row r="208" spans="1:3" hidden="1" x14ac:dyDescent="0.3">
      <c r="A208" t="s">
        <v>87</v>
      </c>
      <c r="B208" t="s">
        <v>223</v>
      </c>
      <c r="C208" t="s">
        <v>65</v>
      </c>
    </row>
    <row r="209" spans="1:3" hidden="1" x14ac:dyDescent="0.3">
      <c r="A209" t="s">
        <v>87</v>
      </c>
      <c r="B209" t="s">
        <v>224</v>
      </c>
      <c r="C209" t="s">
        <v>65</v>
      </c>
    </row>
    <row r="210" spans="1:3" hidden="1" x14ac:dyDescent="0.3">
      <c r="A210" t="s">
        <v>87</v>
      </c>
      <c r="B210" t="s">
        <v>225</v>
      </c>
      <c r="C210" t="s">
        <v>65</v>
      </c>
    </row>
    <row r="211" spans="1:3" hidden="1" x14ac:dyDescent="0.3">
      <c r="A211" t="s">
        <v>87</v>
      </c>
      <c r="B211" t="s">
        <v>225</v>
      </c>
    </row>
    <row r="212" spans="1:3" hidden="1" x14ac:dyDescent="0.3">
      <c r="A212" t="s">
        <v>87</v>
      </c>
      <c r="B212" t="s">
        <v>226</v>
      </c>
      <c r="C212" t="s">
        <v>65</v>
      </c>
    </row>
    <row r="213" spans="1:3" hidden="1" x14ac:dyDescent="0.3">
      <c r="A213" t="s">
        <v>87</v>
      </c>
      <c r="B213" t="s">
        <v>227</v>
      </c>
      <c r="C213" t="s">
        <v>65</v>
      </c>
    </row>
    <row r="214" spans="1:3" hidden="1" x14ac:dyDescent="0.3">
      <c r="A214" t="s">
        <v>87</v>
      </c>
      <c r="B214" t="s">
        <v>228</v>
      </c>
      <c r="C214" t="s">
        <v>65</v>
      </c>
    </row>
    <row r="215" spans="1:3" hidden="1" x14ac:dyDescent="0.3">
      <c r="A215" t="s">
        <v>87</v>
      </c>
      <c r="B215" t="s">
        <v>229</v>
      </c>
      <c r="C215" t="s">
        <v>65</v>
      </c>
    </row>
    <row r="216" spans="1:3" hidden="1" x14ac:dyDescent="0.3">
      <c r="A216" t="s">
        <v>87</v>
      </c>
      <c r="B216" t="s">
        <v>230</v>
      </c>
      <c r="C216" t="s">
        <v>65</v>
      </c>
    </row>
    <row r="217" spans="1:3" hidden="1" x14ac:dyDescent="0.3">
      <c r="A217" t="s">
        <v>87</v>
      </c>
      <c r="B217" t="s">
        <v>231</v>
      </c>
      <c r="C217" t="s">
        <v>65</v>
      </c>
    </row>
    <row r="218" spans="1:3" hidden="1" x14ac:dyDescent="0.3">
      <c r="A218" t="s">
        <v>87</v>
      </c>
      <c r="B218" t="s">
        <v>232</v>
      </c>
      <c r="C218" t="s">
        <v>65</v>
      </c>
    </row>
    <row r="219" spans="1:3" hidden="1" x14ac:dyDescent="0.3">
      <c r="A219" t="s">
        <v>87</v>
      </c>
      <c r="B219" t="s">
        <v>233</v>
      </c>
      <c r="C219" t="s">
        <v>65</v>
      </c>
    </row>
    <row r="220" spans="1:3" hidden="1" x14ac:dyDescent="0.3">
      <c r="A220" t="s">
        <v>87</v>
      </c>
      <c r="B220" t="s">
        <v>234</v>
      </c>
      <c r="C220" t="s">
        <v>65</v>
      </c>
    </row>
    <row r="221" spans="1:3" hidden="1" x14ac:dyDescent="0.3">
      <c r="A221" t="s">
        <v>87</v>
      </c>
      <c r="B221" t="s">
        <v>235</v>
      </c>
      <c r="C221" t="s">
        <v>65</v>
      </c>
    </row>
    <row r="222" spans="1:3" hidden="1" x14ac:dyDescent="0.3">
      <c r="A222" t="s">
        <v>87</v>
      </c>
      <c r="B222" t="s">
        <v>236</v>
      </c>
      <c r="C222" t="s">
        <v>65</v>
      </c>
    </row>
    <row r="223" spans="1:3" hidden="1" x14ac:dyDescent="0.3">
      <c r="A223" t="s">
        <v>87</v>
      </c>
      <c r="B223" t="s">
        <v>237</v>
      </c>
      <c r="C223" t="s">
        <v>65</v>
      </c>
    </row>
    <row r="224" spans="1:3" hidden="1" x14ac:dyDescent="0.3">
      <c r="A224" t="s">
        <v>87</v>
      </c>
      <c r="B224" t="s">
        <v>238</v>
      </c>
      <c r="C224" t="s">
        <v>65</v>
      </c>
    </row>
    <row r="225" spans="1:3" hidden="1" x14ac:dyDescent="0.3">
      <c r="A225" t="s">
        <v>87</v>
      </c>
      <c r="B225" t="s">
        <v>239</v>
      </c>
      <c r="C225" t="s">
        <v>65</v>
      </c>
    </row>
    <row r="226" spans="1:3" hidden="1" x14ac:dyDescent="0.3">
      <c r="A226" t="s">
        <v>87</v>
      </c>
      <c r="B226" t="s">
        <v>240</v>
      </c>
      <c r="C226" t="s">
        <v>65</v>
      </c>
    </row>
    <row r="227" spans="1:3" hidden="1" x14ac:dyDescent="0.3">
      <c r="A227" t="s">
        <v>87</v>
      </c>
      <c r="B227" t="s">
        <v>241</v>
      </c>
      <c r="C227" t="s">
        <v>65</v>
      </c>
    </row>
    <row r="228" spans="1:3" hidden="1" x14ac:dyDescent="0.3">
      <c r="A228" t="s">
        <v>87</v>
      </c>
      <c r="B228" t="s">
        <v>242</v>
      </c>
      <c r="C228" t="s">
        <v>65</v>
      </c>
    </row>
    <row r="229" spans="1:3" hidden="1" x14ac:dyDescent="0.3">
      <c r="A229" t="s">
        <v>87</v>
      </c>
      <c r="B229" t="s">
        <v>243</v>
      </c>
      <c r="C229" t="s">
        <v>65</v>
      </c>
    </row>
    <row r="230" spans="1:3" hidden="1" x14ac:dyDescent="0.3">
      <c r="A230" t="s">
        <v>87</v>
      </c>
      <c r="B230" t="s">
        <v>244</v>
      </c>
      <c r="C230" t="s">
        <v>65</v>
      </c>
    </row>
    <row r="231" spans="1:3" hidden="1" x14ac:dyDescent="0.3">
      <c r="A231" t="s">
        <v>87</v>
      </c>
      <c r="B231" t="s">
        <v>244</v>
      </c>
    </row>
    <row r="232" spans="1:3" hidden="1" x14ac:dyDescent="0.3">
      <c r="A232" t="s">
        <v>87</v>
      </c>
      <c r="B232" t="s">
        <v>245</v>
      </c>
      <c r="C232" t="s">
        <v>65</v>
      </c>
    </row>
    <row r="233" spans="1:3" hidden="1" x14ac:dyDescent="0.3">
      <c r="A233" t="s">
        <v>87</v>
      </c>
      <c r="B233" t="s">
        <v>246</v>
      </c>
      <c r="C233" t="s">
        <v>65</v>
      </c>
    </row>
    <row r="234" spans="1:3" hidden="1" x14ac:dyDescent="0.3">
      <c r="A234" t="s">
        <v>87</v>
      </c>
      <c r="B234" t="s">
        <v>247</v>
      </c>
      <c r="C234" t="s">
        <v>65</v>
      </c>
    </row>
    <row r="235" spans="1:3" hidden="1" x14ac:dyDescent="0.3">
      <c r="A235" t="s">
        <v>87</v>
      </c>
      <c r="B235" t="s">
        <v>248</v>
      </c>
      <c r="C235" t="s">
        <v>65</v>
      </c>
    </row>
    <row r="236" spans="1:3" hidden="1" x14ac:dyDescent="0.3">
      <c r="A236" t="s">
        <v>87</v>
      </c>
      <c r="B236" t="s">
        <v>249</v>
      </c>
      <c r="C236" t="s">
        <v>65</v>
      </c>
    </row>
    <row r="237" spans="1:3" hidden="1" x14ac:dyDescent="0.3">
      <c r="A237" t="s">
        <v>87</v>
      </c>
      <c r="B237" t="s">
        <v>250</v>
      </c>
    </row>
    <row r="238" spans="1:3" hidden="1" x14ac:dyDescent="0.3">
      <c r="A238" t="s">
        <v>87</v>
      </c>
      <c r="B238" t="s">
        <v>251</v>
      </c>
      <c r="C238" t="s">
        <v>65</v>
      </c>
    </row>
    <row r="239" spans="1:3" hidden="1" x14ac:dyDescent="0.3">
      <c r="A239" t="s">
        <v>87</v>
      </c>
      <c r="B239" t="s">
        <v>252</v>
      </c>
      <c r="C239" t="s">
        <v>65</v>
      </c>
    </row>
    <row r="240" spans="1:3" hidden="1" x14ac:dyDescent="0.3">
      <c r="A240" t="s">
        <v>87</v>
      </c>
      <c r="B240" t="s">
        <v>253</v>
      </c>
      <c r="C240" t="s">
        <v>65</v>
      </c>
    </row>
    <row r="241" spans="1:3" hidden="1" x14ac:dyDescent="0.3">
      <c r="A241" t="s">
        <v>87</v>
      </c>
      <c r="B241" t="s">
        <v>254</v>
      </c>
      <c r="C241" t="s">
        <v>65</v>
      </c>
    </row>
    <row r="242" spans="1:3" hidden="1" x14ac:dyDescent="0.3">
      <c r="A242" t="s">
        <v>87</v>
      </c>
      <c r="B242" t="s">
        <v>254</v>
      </c>
    </row>
    <row r="243" spans="1:3" hidden="1" x14ac:dyDescent="0.3">
      <c r="A243" t="s">
        <v>87</v>
      </c>
      <c r="B243" t="s">
        <v>255</v>
      </c>
      <c r="C243" t="s">
        <v>65</v>
      </c>
    </row>
    <row r="244" spans="1:3" hidden="1" x14ac:dyDescent="0.3">
      <c r="A244" t="s">
        <v>87</v>
      </c>
      <c r="B244" t="s">
        <v>255</v>
      </c>
    </row>
    <row r="245" spans="1:3" hidden="1" x14ac:dyDescent="0.3">
      <c r="A245" t="s">
        <v>87</v>
      </c>
      <c r="B245" t="s">
        <v>256</v>
      </c>
    </row>
    <row r="246" spans="1:3" hidden="1" x14ac:dyDescent="0.3">
      <c r="A246" t="s">
        <v>87</v>
      </c>
      <c r="B246" t="s">
        <v>257</v>
      </c>
      <c r="C246" t="s">
        <v>65</v>
      </c>
    </row>
    <row r="247" spans="1:3" hidden="1" x14ac:dyDescent="0.3">
      <c r="A247" t="s">
        <v>87</v>
      </c>
      <c r="B247" t="s">
        <v>258</v>
      </c>
      <c r="C247" t="s">
        <v>65</v>
      </c>
    </row>
    <row r="248" spans="1:3" hidden="1" x14ac:dyDescent="0.3">
      <c r="A248" t="s">
        <v>87</v>
      </c>
      <c r="B248" t="s">
        <v>259</v>
      </c>
      <c r="C248" t="s">
        <v>65</v>
      </c>
    </row>
    <row r="249" spans="1:3" hidden="1" x14ac:dyDescent="0.3">
      <c r="A249" t="s">
        <v>87</v>
      </c>
      <c r="B249" t="s">
        <v>260</v>
      </c>
      <c r="C249" t="s">
        <v>65</v>
      </c>
    </row>
    <row r="250" spans="1:3" hidden="1" x14ac:dyDescent="0.3">
      <c r="A250" t="s">
        <v>87</v>
      </c>
      <c r="B250" t="s">
        <v>261</v>
      </c>
      <c r="C250" t="s">
        <v>65</v>
      </c>
    </row>
    <row r="251" spans="1:3" hidden="1" x14ac:dyDescent="0.3">
      <c r="A251" t="s">
        <v>87</v>
      </c>
      <c r="B251" t="s">
        <v>262</v>
      </c>
      <c r="C251" t="s">
        <v>65</v>
      </c>
    </row>
    <row r="252" spans="1:3" hidden="1" x14ac:dyDescent="0.3">
      <c r="A252" t="s">
        <v>87</v>
      </c>
      <c r="B252" t="s">
        <v>263</v>
      </c>
      <c r="C252" t="s">
        <v>65</v>
      </c>
    </row>
    <row r="253" spans="1:3" hidden="1" x14ac:dyDescent="0.3">
      <c r="A253" t="s">
        <v>87</v>
      </c>
      <c r="B253" t="s">
        <v>264</v>
      </c>
      <c r="C253" t="s">
        <v>65</v>
      </c>
    </row>
    <row r="254" spans="1:3" hidden="1" x14ac:dyDescent="0.3">
      <c r="A254" t="s">
        <v>87</v>
      </c>
      <c r="B254" t="s">
        <v>265</v>
      </c>
      <c r="C254" t="s">
        <v>65</v>
      </c>
    </row>
    <row r="255" spans="1:3" hidden="1" x14ac:dyDescent="0.3">
      <c r="A255" t="s">
        <v>87</v>
      </c>
      <c r="B255" t="s">
        <v>266</v>
      </c>
      <c r="C255" t="s">
        <v>65</v>
      </c>
    </row>
    <row r="256" spans="1:3" hidden="1" x14ac:dyDescent="0.3">
      <c r="A256" t="s">
        <v>87</v>
      </c>
      <c r="B256" t="s">
        <v>267</v>
      </c>
      <c r="C256" t="s">
        <v>65</v>
      </c>
    </row>
    <row r="257" spans="1:3" hidden="1" x14ac:dyDescent="0.3">
      <c r="A257" t="s">
        <v>87</v>
      </c>
      <c r="B257" t="s">
        <v>268</v>
      </c>
      <c r="C257" t="s">
        <v>65</v>
      </c>
    </row>
    <row r="258" spans="1:3" hidden="1" x14ac:dyDescent="0.3">
      <c r="A258" t="s">
        <v>87</v>
      </c>
      <c r="B258" t="s">
        <v>269</v>
      </c>
      <c r="C258" t="s">
        <v>65</v>
      </c>
    </row>
    <row r="259" spans="1:3" hidden="1" x14ac:dyDescent="0.3">
      <c r="A259" t="s">
        <v>87</v>
      </c>
      <c r="B259" t="s">
        <v>270</v>
      </c>
      <c r="C259" t="s">
        <v>65</v>
      </c>
    </row>
    <row r="260" spans="1:3" hidden="1" x14ac:dyDescent="0.3">
      <c r="A260" t="s">
        <v>87</v>
      </c>
      <c r="B260" t="s">
        <v>271</v>
      </c>
      <c r="C260" t="s">
        <v>65</v>
      </c>
    </row>
    <row r="261" spans="1:3" hidden="1" x14ac:dyDescent="0.3">
      <c r="A261" t="s">
        <v>87</v>
      </c>
      <c r="B261" t="s">
        <v>272</v>
      </c>
      <c r="C261" t="s">
        <v>65</v>
      </c>
    </row>
    <row r="262" spans="1:3" hidden="1" x14ac:dyDescent="0.3">
      <c r="A262" t="s">
        <v>87</v>
      </c>
      <c r="B262" t="s">
        <v>273</v>
      </c>
    </row>
    <row r="263" spans="1:3" hidden="1" x14ac:dyDescent="0.3">
      <c r="A263" t="s">
        <v>87</v>
      </c>
      <c r="B263" t="s">
        <v>274</v>
      </c>
      <c r="C263" t="s">
        <v>65</v>
      </c>
    </row>
    <row r="264" spans="1:3" hidden="1" x14ac:dyDescent="0.3">
      <c r="A264" t="s">
        <v>87</v>
      </c>
      <c r="B264" t="s">
        <v>275</v>
      </c>
      <c r="C264" t="s">
        <v>65</v>
      </c>
    </row>
    <row r="265" spans="1:3" hidden="1" x14ac:dyDescent="0.3">
      <c r="A265" t="s">
        <v>87</v>
      </c>
      <c r="B265" t="s">
        <v>275</v>
      </c>
      <c r="C265" t="s">
        <v>276</v>
      </c>
    </row>
    <row r="266" spans="1:3" hidden="1" x14ac:dyDescent="0.3">
      <c r="A266" t="s">
        <v>87</v>
      </c>
      <c r="B266" t="s">
        <v>275</v>
      </c>
    </row>
    <row r="267" spans="1:3" hidden="1" x14ac:dyDescent="0.3">
      <c r="A267" t="s">
        <v>87</v>
      </c>
      <c r="B267" t="s">
        <v>277</v>
      </c>
      <c r="C267" t="s">
        <v>65</v>
      </c>
    </row>
    <row r="268" spans="1:3" hidden="1" x14ac:dyDescent="0.3">
      <c r="A268" t="s">
        <v>87</v>
      </c>
      <c r="B268" t="s">
        <v>278</v>
      </c>
      <c r="C268" t="s">
        <v>65</v>
      </c>
    </row>
    <row r="269" spans="1:3" hidden="1" x14ac:dyDescent="0.3">
      <c r="A269" t="s">
        <v>87</v>
      </c>
      <c r="B269" t="s">
        <v>279</v>
      </c>
      <c r="C269" t="s">
        <v>65</v>
      </c>
    </row>
    <row r="270" spans="1:3" hidden="1" x14ac:dyDescent="0.3">
      <c r="A270" t="s">
        <v>87</v>
      </c>
      <c r="B270" t="s">
        <v>280</v>
      </c>
      <c r="C270" t="s">
        <v>65</v>
      </c>
    </row>
    <row r="271" spans="1:3" hidden="1" x14ac:dyDescent="0.3">
      <c r="A271" t="s">
        <v>87</v>
      </c>
      <c r="B271" t="s">
        <v>281</v>
      </c>
      <c r="C271" t="s">
        <v>65</v>
      </c>
    </row>
    <row r="272" spans="1:3" hidden="1" x14ac:dyDescent="0.3">
      <c r="A272" t="s">
        <v>87</v>
      </c>
      <c r="B272" t="s">
        <v>281</v>
      </c>
    </row>
    <row r="273" spans="1:3" hidden="1" x14ac:dyDescent="0.3">
      <c r="A273" t="s">
        <v>87</v>
      </c>
      <c r="B273" t="s">
        <v>282</v>
      </c>
      <c r="C273" t="s">
        <v>65</v>
      </c>
    </row>
    <row r="274" spans="1:3" hidden="1" x14ac:dyDescent="0.3">
      <c r="A274" t="s">
        <v>87</v>
      </c>
      <c r="B274" t="s">
        <v>283</v>
      </c>
      <c r="C274" t="s">
        <v>65</v>
      </c>
    </row>
    <row r="275" spans="1:3" hidden="1" x14ac:dyDescent="0.3">
      <c r="A275" t="s">
        <v>87</v>
      </c>
      <c r="B275" t="s">
        <v>284</v>
      </c>
      <c r="C275" t="s">
        <v>65</v>
      </c>
    </row>
    <row r="276" spans="1:3" hidden="1" x14ac:dyDescent="0.3">
      <c r="A276" t="s">
        <v>87</v>
      </c>
      <c r="B276" t="s">
        <v>285</v>
      </c>
      <c r="C276" t="s">
        <v>65</v>
      </c>
    </row>
    <row r="277" spans="1:3" hidden="1" x14ac:dyDescent="0.3">
      <c r="A277" t="s">
        <v>87</v>
      </c>
      <c r="B277" t="s">
        <v>286</v>
      </c>
      <c r="C277" t="s">
        <v>65</v>
      </c>
    </row>
    <row r="278" spans="1:3" hidden="1" x14ac:dyDescent="0.3">
      <c r="A278" t="s">
        <v>87</v>
      </c>
      <c r="B278" t="s">
        <v>287</v>
      </c>
      <c r="C278" t="s">
        <v>65</v>
      </c>
    </row>
    <row r="279" spans="1:3" hidden="1" x14ac:dyDescent="0.3">
      <c r="A279" t="s">
        <v>87</v>
      </c>
      <c r="B279" t="s">
        <v>288</v>
      </c>
      <c r="C279" t="s">
        <v>65</v>
      </c>
    </row>
    <row r="280" spans="1:3" hidden="1" x14ac:dyDescent="0.3">
      <c r="A280" t="s">
        <v>87</v>
      </c>
      <c r="B280" t="s">
        <v>289</v>
      </c>
      <c r="C280" t="s">
        <v>65</v>
      </c>
    </row>
    <row r="281" spans="1:3" hidden="1" x14ac:dyDescent="0.3">
      <c r="A281" t="s">
        <v>87</v>
      </c>
      <c r="B281" t="s">
        <v>289</v>
      </c>
    </row>
    <row r="282" spans="1:3" hidden="1" x14ac:dyDescent="0.3">
      <c r="A282" t="s">
        <v>87</v>
      </c>
      <c r="B282" t="s">
        <v>290</v>
      </c>
      <c r="C282" t="s">
        <v>65</v>
      </c>
    </row>
    <row r="283" spans="1:3" hidden="1" x14ac:dyDescent="0.3">
      <c r="A283" t="s">
        <v>87</v>
      </c>
      <c r="B283" t="s">
        <v>291</v>
      </c>
      <c r="C283" t="s">
        <v>65</v>
      </c>
    </row>
    <row r="284" spans="1:3" hidden="1" x14ac:dyDescent="0.3">
      <c r="A284" t="s">
        <v>87</v>
      </c>
      <c r="B284" t="s">
        <v>292</v>
      </c>
      <c r="C284" t="s">
        <v>65</v>
      </c>
    </row>
    <row r="285" spans="1:3" hidden="1" x14ac:dyDescent="0.3">
      <c r="A285" t="s">
        <v>87</v>
      </c>
      <c r="B285" t="s">
        <v>293</v>
      </c>
      <c r="C285" t="s">
        <v>65</v>
      </c>
    </row>
    <row r="286" spans="1:3" hidden="1" x14ac:dyDescent="0.3">
      <c r="A286" t="s">
        <v>87</v>
      </c>
      <c r="B286" t="s">
        <v>294</v>
      </c>
      <c r="C286" t="s">
        <v>65</v>
      </c>
    </row>
    <row r="287" spans="1:3" hidden="1" x14ac:dyDescent="0.3">
      <c r="A287" t="s">
        <v>87</v>
      </c>
      <c r="B287" t="s">
        <v>295</v>
      </c>
      <c r="C287" t="s">
        <v>65</v>
      </c>
    </row>
    <row r="288" spans="1:3" hidden="1" x14ac:dyDescent="0.3">
      <c r="A288" t="s">
        <v>87</v>
      </c>
      <c r="B288" t="s">
        <v>296</v>
      </c>
      <c r="C288" t="s">
        <v>65</v>
      </c>
    </row>
    <row r="289" spans="1:3" hidden="1" x14ac:dyDescent="0.3">
      <c r="A289" t="s">
        <v>87</v>
      </c>
      <c r="B289" t="s">
        <v>297</v>
      </c>
      <c r="C289" t="s">
        <v>65</v>
      </c>
    </row>
    <row r="290" spans="1:3" hidden="1" x14ac:dyDescent="0.3">
      <c r="A290" t="s">
        <v>87</v>
      </c>
      <c r="B290" t="s">
        <v>298</v>
      </c>
      <c r="C290" t="s">
        <v>65</v>
      </c>
    </row>
    <row r="291" spans="1:3" hidden="1" x14ac:dyDescent="0.3">
      <c r="A291" t="s">
        <v>87</v>
      </c>
      <c r="B291" t="s">
        <v>299</v>
      </c>
      <c r="C291" t="s">
        <v>65</v>
      </c>
    </row>
    <row r="292" spans="1:3" hidden="1" x14ac:dyDescent="0.3">
      <c r="A292" t="s">
        <v>87</v>
      </c>
      <c r="B292" t="s">
        <v>300</v>
      </c>
      <c r="C292" t="s">
        <v>65</v>
      </c>
    </row>
    <row r="293" spans="1:3" hidden="1" x14ac:dyDescent="0.3">
      <c r="A293" t="s">
        <v>87</v>
      </c>
      <c r="B293" t="s">
        <v>301</v>
      </c>
      <c r="C293" t="s">
        <v>65</v>
      </c>
    </row>
    <row r="294" spans="1:3" hidden="1" x14ac:dyDescent="0.3">
      <c r="A294" t="s">
        <v>87</v>
      </c>
      <c r="B294" t="s">
        <v>302</v>
      </c>
      <c r="C294" t="s">
        <v>65</v>
      </c>
    </row>
    <row r="295" spans="1:3" hidden="1" x14ac:dyDescent="0.3">
      <c r="A295" t="s">
        <v>87</v>
      </c>
      <c r="B295" t="s">
        <v>302</v>
      </c>
    </row>
    <row r="296" spans="1:3" hidden="1" x14ac:dyDescent="0.3">
      <c r="A296" t="s">
        <v>87</v>
      </c>
      <c r="B296" t="s">
        <v>303</v>
      </c>
      <c r="C296" t="s">
        <v>304</v>
      </c>
    </row>
    <row r="297" spans="1:3" hidden="1" x14ac:dyDescent="0.3">
      <c r="A297" t="s">
        <v>87</v>
      </c>
      <c r="B297" t="s">
        <v>305</v>
      </c>
      <c r="C297" t="s">
        <v>65</v>
      </c>
    </row>
    <row r="298" spans="1:3" hidden="1" x14ac:dyDescent="0.3">
      <c r="A298" t="s">
        <v>87</v>
      </c>
      <c r="B298" t="s">
        <v>306</v>
      </c>
      <c r="C298" t="s">
        <v>65</v>
      </c>
    </row>
    <row r="299" spans="1:3" hidden="1" x14ac:dyDescent="0.3">
      <c r="A299" t="s">
        <v>87</v>
      </c>
      <c r="B299" t="s">
        <v>307</v>
      </c>
      <c r="C299" t="s">
        <v>65</v>
      </c>
    </row>
    <row r="300" spans="1:3" hidden="1" x14ac:dyDescent="0.3">
      <c r="A300" t="s">
        <v>87</v>
      </c>
      <c r="B300" t="s">
        <v>308</v>
      </c>
      <c r="C300" t="s">
        <v>65</v>
      </c>
    </row>
    <row r="301" spans="1:3" hidden="1" x14ac:dyDescent="0.3">
      <c r="A301" t="s">
        <v>87</v>
      </c>
      <c r="B301" t="s">
        <v>309</v>
      </c>
      <c r="C301" t="s">
        <v>65</v>
      </c>
    </row>
    <row r="302" spans="1:3" hidden="1" x14ac:dyDescent="0.3">
      <c r="A302" t="s">
        <v>87</v>
      </c>
      <c r="B302" t="s">
        <v>310</v>
      </c>
      <c r="C302" t="s">
        <v>65</v>
      </c>
    </row>
    <row r="303" spans="1:3" hidden="1" x14ac:dyDescent="0.3">
      <c r="A303" t="s">
        <v>87</v>
      </c>
      <c r="B303" t="s">
        <v>311</v>
      </c>
      <c r="C303" t="s">
        <v>65</v>
      </c>
    </row>
    <row r="304" spans="1:3" hidden="1" x14ac:dyDescent="0.3">
      <c r="A304" t="s">
        <v>87</v>
      </c>
      <c r="B304" t="s">
        <v>312</v>
      </c>
      <c r="C304" t="s">
        <v>65</v>
      </c>
    </row>
    <row r="305" spans="1:3" hidden="1" x14ac:dyDescent="0.3">
      <c r="A305" t="s">
        <v>87</v>
      </c>
      <c r="B305" t="s">
        <v>313</v>
      </c>
      <c r="C305" t="s">
        <v>57</v>
      </c>
    </row>
    <row r="306" spans="1:3" hidden="1" x14ac:dyDescent="0.3">
      <c r="A306" t="s">
        <v>87</v>
      </c>
      <c r="B306" t="s">
        <v>314</v>
      </c>
      <c r="C306" t="s">
        <v>65</v>
      </c>
    </row>
    <row r="307" spans="1:3" hidden="1" x14ac:dyDescent="0.3">
      <c r="A307" t="s">
        <v>87</v>
      </c>
      <c r="B307" t="s">
        <v>315</v>
      </c>
      <c r="C307" t="s">
        <v>65</v>
      </c>
    </row>
    <row r="308" spans="1:3" hidden="1" x14ac:dyDescent="0.3">
      <c r="A308" t="s">
        <v>87</v>
      </c>
      <c r="B308" t="s">
        <v>316</v>
      </c>
      <c r="C308" t="s">
        <v>65</v>
      </c>
    </row>
    <row r="309" spans="1:3" hidden="1" x14ac:dyDescent="0.3">
      <c r="A309" t="s">
        <v>87</v>
      </c>
      <c r="B309" t="s">
        <v>317</v>
      </c>
      <c r="C309" t="s">
        <v>65</v>
      </c>
    </row>
    <row r="310" spans="1:3" hidden="1" x14ac:dyDescent="0.3">
      <c r="A310" t="s">
        <v>87</v>
      </c>
      <c r="B310" t="s">
        <v>318</v>
      </c>
      <c r="C310" t="s">
        <v>65</v>
      </c>
    </row>
    <row r="311" spans="1:3" hidden="1" x14ac:dyDescent="0.3">
      <c r="A311" t="s">
        <v>87</v>
      </c>
      <c r="B311" t="s">
        <v>319</v>
      </c>
    </row>
    <row r="312" spans="1:3" hidden="1" x14ac:dyDescent="0.3">
      <c r="A312" t="s">
        <v>87</v>
      </c>
      <c r="B312" t="s">
        <v>320</v>
      </c>
      <c r="C312" t="s">
        <v>65</v>
      </c>
    </row>
    <row r="313" spans="1:3" hidden="1" x14ac:dyDescent="0.3">
      <c r="A313" t="s">
        <v>87</v>
      </c>
      <c r="B313" t="s">
        <v>321</v>
      </c>
      <c r="C313" t="s">
        <v>65</v>
      </c>
    </row>
    <row r="314" spans="1:3" hidden="1" x14ac:dyDescent="0.3">
      <c r="A314" t="s">
        <v>87</v>
      </c>
      <c r="B314" t="s">
        <v>322</v>
      </c>
      <c r="C314" t="s">
        <v>65</v>
      </c>
    </row>
    <row r="315" spans="1:3" hidden="1" x14ac:dyDescent="0.3">
      <c r="A315" t="s">
        <v>87</v>
      </c>
      <c r="B315" t="s">
        <v>323</v>
      </c>
      <c r="C315" t="s">
        <v>65</v>
      </c>
    </row>
    <row r="316" spans="1:3" hidden="1" x14ac:dyDescent="0.3">
      <c r="A316" t="s">
        <v>87</v>
      </c>
      <c r="B316" t="s">
        <v>324</v>
      </c>
      <c r="C316" t="s">
        <v>65</v>
      </c>
    </row>
    <row r="317" spans="1:3" hidden="1" x14ac:dyDescent="0.3">
      <c r="A317" t="s">
        <v>87</v>
      </c>
      <c r="B317" t="s">
        <v>325</v>
      </c>
      <c r="C317" t="s">
        <v>65</v>
      </c>
    </row>
    <row r="318" spans="1:3" hidden="1" x14ac:dyDescent="0.3">
      <c r="A318" t="s">
        <v>87</v>
      </c>
      <c r="B318" t="s">
        <v>326</v>
      </c>
      <c r="C318" t="s">
        <v>65</v>
      </c>
    </row>
    <row r="319" spans="1:3" hidden="1" x14ac:dyDescent="0.3">
      <c r="A319" t="s">
        <v>87</v>
      </c>
      <c r="B319" t="s">
        <v>327</v>
      </c>
      <c r="C319" t="s">
        <v>65</v>
      </c>
    </row>
    <row r="320" spans="1:3" hidden="1" x14ac:dyDescent="0.3">
      <c r="A320" t="s">
        <v>87</v>
      </c>
      <c r="B320" t="s">
        <v>328</v>
      </c>
      <c r="C320" t="s">
        <v>65</v>
      </c>
    </row>
    <row r="321" spans="1:3" hidden="1" x14ac:dyDescent="0.3">
      <c r="A321" t="s">
        <v>87</v>
      </c>
      <c r="B321" t="s">
        <v>329</v>
      </c>
      <c r="C321" t="s">
        <v>65</v>
      </c>
    </row>
    <row r="322" spans="1:3" hidden="1" x14ac:dyDescent="0.3">
      <c r="A322" t="s">
        <v>87</v>
      </c>
      <c r="B322" t="s">
        <v>330</v>
      </c>
      <c r="C322" t="s">
        <v>65</v>
      </c>
    </row>
    <row r="323" spans="1:3" hidden="1" x14ac:dyDescent="0.3">
      <c r="A323" t="s">
        <v>87</v>
      </c>
      <c r="B323" t="s">
        <v>331</v>
      </c>
      <c r="C323" t="s">
        <v>65</v>
      </c>
    </row>
    <row r="324" spans="1:3" hidden="1" x14ac:dyDescent="0.3">
      <c r="A324" t="s">
        <v>87</v>
      </c>
      <c r="B324" t="s">
        <v>332</v>
      </c>
      <c r="C324" t="s">
        <v>65</v>
      </c>
    </row>
    <row r="325" spans="1:3" hidden="1" x14ac:dyDescent="0.3">
      <c r="A325" t="s">
        <v>87</v>
      </c>
      <c r="B325" t="s">
        <v>333</v>
      </c>
      <c r="C325" t="s">
        <v>65</v>
      </c>
    </row>
    <row r="326" spans="1:3" hidden="1" x14ac:dyDescent="0.3">
      <c r="A326" t="s">
        <v>87</v>
      </c>
      <c r="B326" t="s">
        <v>334</v>
      </c>
      <c r="C326" t="s">
        <v>65</v>
      </c>
    </row>
    <row r="327" spans="1:3" hidden="1" x14ac:dyDescent="0.3">
      <c r="A327" t="s">
        <v>87</v>
      </c>
      <c r="B327" t="s">
        <v>335</v>
      </c>
      <c r="C327" t="s">
        <v>65</v>
      </c>
    </row>
    <row r="328" spans="1:3" hidden="1" x14ac:dyDescent="0.3">
      <c r="A328" t="s">
        <v>87</v>
      </c>
      <c r="B328" t="s">
        <v>336</v>
      </c>
      <c r="C328" t="s">
        <v>65</v>
      </c>
    </row>
    <row r="329" spans="1:3" hidden="1" x14ac:dyDescent="0.3">
      <c r="A329" t="s">
        <v>87</v>
      </c>
      <c r="B329" t="s">
        <v>337</v>
      </c>
      <c r="C329" t="s">
        <v>65</v>
      </c>
    </row>
    <row r="330" spans="1:3" hidden="1" x14ac:dyDescent="0.3">
      <c r="A330" t="s">
        <v>87</v>
      </c>
      <c r="B330" t="s">
        <v>338</v>
      </c>
      <c r="C330" t="s">
        <v>65</v>
      </c>
    </row>
    <row r="331" spans="1:3" hidden="1" x14ac:dyDescent="0.3">
      <c r="A331" t="s">
        <v>87</v>
      </c>
      <c r="B331" t="s">
        <v>339</v>
      </c>
      <c r="C331" t="s">
        <v>65</v>
      </c>
    </row>
    <row r="332" spans="1:3" hidden="1" x14ac:dyDescent="0.3">
      <c r="A332" t="s">
        <v>87</v>
      </c>
      <c r="B332" t="s">
        <v>340</v>
      </c>
      <c r="C332" t="s">
        <v>65</v>
      </c>
    </row>
    <row r="333" spans="1:3" hidden="1" x14ac:dyDescent="0.3">
      <c r="A333" t="s">
        <v>87</v>
      </c>
      <c r="B333" t="s">
        <v>341</v>
      </c>
      <c r="C333" t="s">
        <v>65</v>
      </c>
    </row>
    <row r="334" spans="1:3" hidden="1" x14ac:dyDescent="0.3">
      <c r="A334" t="s">
        <v>87</v>
      </c>
      <c r="B334" t="s">
        <v>342</v>
      </c>
      <c r="C334" t="s">
        <v>65</v>
      </c>
    </row>
    <row r="335" spans="1:3" hidden="1" x14ac:dyDescent="0.3">
      <c r="A335" t="s">
        <v>87</v>
      </c>
      <c r="B335" t="s">
        <v>343</v>
      </c>
      <c r="C335" t="s">
        <v>65</v>
      </c>
    </row>
    <row r="336" spans="1:3" hidden="1" x14ac:dyDescent="0.3">
      <c r="A336" t="s">
        <v>87</v>
      </c>
      <c r="B336" t="s">
        <v>344</v>
      </c>
      <c r="C336" t="s">
        <v>65</v>
      </c>
    </row>
    <row r="337" spans="1:3" hidden="1" x14ac:dyDescent="0.3">
      <c r="A337" t="s">
        <v>87</v>
      </c>
      <c r="B337" t="s">
        <v>345</v>
      </c>
      <c r="C337" t="s">
        <v>65</v>
      </c>
    </row>
    <row r="338" spans="1:3" hidden="1" x14ac:dyDescent="0.3">
      <c r="A338" t="s">
        <v>87</v>
      </c>
      <c r="B338" t="s">
        <v>346</v>
      </c>
      <c r="C338" t="s">
        <v>65</v>
      </c>
    </row>
    <row r="339" spans="1:3" hidden="1" x14ac:dyDescent="0.3">
      <c r="A339" t="s">
        <v>87</v>
      </c>
      <c r="B339" t="s">
        <v>346</v>
      </c>
    </row>
    <row r="340" spans="1:3" hidden="1" x14ac:dyDescent="0.3">
      <c r="A340" t="s">
        <v>87</v>
      </c>
      <c r="B340" t="s">
        <v>347</v>
      </c>
      <c r="C340" t="s">
        <v>65</v>
      </c>
    </row>
    <row r="341" spans="1:3" hidden="1" x14ac:dyDescent="0.3">
      <c r="A341" t="s">
        <v>87</v>
      </c>
      <c r="B341" t="s">
        <v>348</v>
      </c>
      <c r="C341" t="s">
        <v>65</v>
      </c>
    </row>
    <row r="342" spans="1:3" hidden="1" x14ac:dyDescent="0.3">
      <c r="A342" t="s">
        <v>87</v>
      </c>
      <c r="B342" t="s">
        <v>349</v>
      </c>
      <c r="C342" t="s">
        <v>65</v>
      </c>
    </row>
    <row r="343" spans="1:3" hidden="1" x14ac:dyDescent="0.3">
      <c r="A343" t="s">
        <v>87</v>
      </c>
      <c r="B343" t="s">
        <v>350</v>
      </c>
      <c r="C343" t="s">
        <v>65</v>
      </c>
    </row>
    <row r="344" spans="1:3" hidden="1" x14ac:dyDescent="0.3">
      <c r="A344" t="s">
        <v>87</v>
      </c>
      <c r="B344" t="s">
        <v>351</v>
      </c>
      <c r="C344" t="s">
        <v>65</v>
      </c>
    </row>
    <row r="345" spans="1:3" hidden="1" x14ac:dyDescent="0.3">
      <c r="A345" t="s">
        <v>87</v>
      </c>
      <c r="B345" t="s">
        <v>352</v>
      </c>
      <c r="C345" t="s">
        <v>65</v>
      </c>
    </row>
    <row r="346" spans="1:3" hidden="1" x14ac:dyDescent="0.3">
      <c r="A346" t="s">
        <v>87</v>
      </c>
      <c r="B346" t="s">
        <v>353</v>
      </c>
      <c r="C346" t="s">
        <v>65</v>
      </c>
    </row>
    <row r="347" spans="1:3" hidden="1" x14ac:dyDescent="0.3">
      <c r="A347" t="s">
        <v>87</v>
      </c>
      <c r="B347" t="s">
        <v>354</v>
      </c>
    </row>
    <row r="348" spans="1:3" hidden="1" x14ac:dyDescent="0.3">
      <c r="A348" t="s">
        <v>87</v>
      </c>
      <c r="B348" t="s">
        <v>355</v>
      </c>
      <c r="C348" t="s">
        <v>65</v>
      </c>
    </row>
    <row r="349" spans="1:3" hidden="1" x14ac:dyDescent="0.3">
      <c r="A349" t="s">
        <v>87</v>
      </c>
      <c r="B349" t="s">
        <v>356</v>
      </c>
      <c r="C349" t="s">
        <v>65</v>
      </c>
    </row>
    <row r="350" spans="1:3" hidden="1" x14ac:dyDescent="0.3">
      <c r="A350" t="s">
        <v>87</v>
      </c>
      <c r="B350" t="s">
        <v>357</v>
      </c>
      <c r="C350" t="s">
        <v>65</v>
      </c>
    </row>
    <row r="351" spans="1:3" hidden="1" x14ac:dyDescent="0.3">
      <c r="A351" t="s">
        <v>87</v>
      </c>
      <c r="B351" t="s">
        <v>358</v>
      </c>
      <c r="C351" t="s">
        <v>65</v>
      </c>
    </row>
    <row r="352" spans="1:3" hidden="1" x14ac:dyDescent="0.3">
      <c r="A352" t="s">
        <v>87</v>
      </c>
      <c r="B352" t="s">
        <v>359</v>
      </c>
      <c r="C352" t="s">
        <v>65</v>
      </c>
    </row>
    <row r="353" spans="1:3" hidden="1" x14ac:dyDescent="0.3">
      <c r="A353" t="s">
        <v>87</v>
      </c>
      <c r="B353" t="s">
        <v>360</v>
      </c>
      <c r="C353" t="s">
        <v>57</v>
      </c>
    </row>
    <row r="354" spans="1:3" hidden="1" x14ac:dyDescent="0.3">
      <c r="A354" t="s">
        <v>87</v>
      </c>
      <c r="B354" t="s">
        <v>361</v>
      </c>
    </row>
    <row r="355" spans="1:3" hidden="1" x14ac:dyDescent="0.3">
      <c r="A355" t="s">
        <v>87</v>
      </c>
      <c r="B355" t="s">
        <v>362</v>
      </c>
      <c r="C355" t="s">
        <v>65</v>
      </c>
    </row>
    <row r="356" spans="1:3" hidden="1" x14ac:dyDescent="0.3">
      <c r="A356" t="s">
        <v>87</v>
      </c>
      <c r="B356" t="s">
        <v>363</v>
      </c>
      <c r="C356" t="s">
        <v>65</v>
      </c>
    </row>
    <row r="357" spans="1:3" hidden="1" x14ac:dyDescent="0.3">
      <c r="A357" t="s">
        <v>87</v>
      </c>
      <c r="B357" t="s">
        <v>364</v>
      </c>
      <c r="C357" t="s">
        <v>65</v>
      </c>
    </row>
    <row r="358" spans="1:3" hidden="1" x14ac:dyDescent="0.3">
      <c r="A358" t="s">
        <v>87</v>
      </c>
      <c r="B358" t="s">
        <v>365</v>
      </c>
      <c r="C358" t="s">
        <v>57</v>
      </c>
    </row>
    <row r="359" spans="1:3" hidden="1" x14ac:dyDescent="0.3">
      <c r="A359" t="s">
        <v>87</v>
      </c>
      <c r="B359" t="s">
        <v>365</v>
      </c>
      <c r="C359" t="s">
        <v>103</v>
      </c>
    </row>
    <row r="360" spans="1:3" hidden="1" x14ac:dyDescent="0.3">
      <c r="A360" t="s">
        <v>87</v>
      </c>
      <c r="B360" t="s">
        <v>365</v>
      </c>
    </row>
    <row r="361" spans="1:3" hidden="1" x14ac:dyDescent="0.3">
      <c r="A361" t="s">
        <v>87</v>
      </c>
      <c r="B361" t="s">
        <v>366</v>
      </c>
      <c r="C361" t="s">
        <v>65</v>
      </c>
    </row>
    <row r="362" spans="1:3" hidden="1" x14ac:dyDescent="0.3">
      <c r="A362" t="s">
        <v>87</v>
      </c>
      <c r="B362" t="s">
        <v>367</v>
      </c>
      <c r="C362" t="s">
        <v>65</v>
      </c>
    </row>
    <row r="363" spans="1:3" hidden="1" x14ac:dyDescent="0.3">
      <c r="A363" t="s">
        <v>87</v>
      </c>
      <c r="B363" t="s">
        <v>368</v>
      </c>
      <c r="C363" t="s">
        <v>65</v>
      </c>
    </row>
    <row r="364" spans="1:3" hidden="1" x14ac:dyDescent="0.3">
      <c r="A364" t="s">
        <v>87</v>
      </c>
      <c r="B364" t="s">
        <v>369</v>
      </c>
      <c r="C364" t="s">
        <v>65</v>
      </c>
    </row>
    <row r="365" spans="1:3" hidden="1" x14ac:dyDescent="0.3">
      <c r="A365" t="s">
        <v>87</v>
      </c>
      <c r="B365" t="s">
        <v>370</v>
      </c>
      <c r="C365" t="s">
        <v>65</v>
      </c>
    </row>
    <row r="366" spans="1:3" hidden="1" x14ac:dyDescent="0.3">
      <c r="A366" t="s">
        <v>87</v>
      </c>
      <c r="B366" t="s">
        <v>371</v>
      </c>
      <c r="C366" t="s">
        <v>65</v>
      </c>
    </row>
    <row r="367" spans="1:3" hidden="1" x14ac:dyDescent="0.3">
      <c r="A367" t="s">
        <v>87</v>
      </c>
      <c r="B367" t="s">
        <v>372</v>
      </c>
      <c r="C367" t="s">
        <v>65</v>
      </c>
    </row>
    <row r="368" spans="1:3" hidden="1" x14ac:dyDescent="0.3">
      <c r="A368" t="s">
        <v>87</v>
      </c>
      <c r="B368" t="s">
        <v>372</v>
      </c>
    </row>
    <row r="369" spans="1:3" hidden="1" x14ac:dyDescent="0.3">
      <c r="A369" t="s">
        <v>87</v>
      </c>
      <c r="B369" t="s">
        <v>373</v>
      </c>
      <c r="C369" t="s">
        <v>57</v>
      </c>
    </row>
    <row r="370" spans="1:3" hidden="1" x14ac:dyDescent="0.3">
      <c r="A370" t="s">
        <v>87</v>
      </c>
      <c r="B370" t="s">
        <v>374</v>
      </c>
      <c r="C370" t="s">
        <v>65</v>
      </c>
    </row>
    <row r="371" spans="1:3" hidden="1" x14ac:dyDescent="0.3">
      <c r="A371" t="s">
        <v>87</v>
      </c>
      <c r="B371" t="s">
        <v>375</v>
      </c>
      <c r="C371" t="s">
        <v>65</v>
      </c>
    </row>
    <row r="372" spans="1:3" hidden="1" x14ac:dyDescent="0.3">
      <c r="A372" t="s">
        <v>87</v>
      </c>
      <c r="B372" t="s">
        <v>376</v>
      </c>
      <c r="C372" t="s">
        <v>57</v>
      </c>
    </row>
    <row r="373" spans="1:3" hidden="1" x14ac:dyDescent="0.3">
      <c r="A373" t="s">
        <v>87</v>
      </c>
      <c r="B373" t="s">
        <v>377</v>
      </c>
      <c r="C373" t="s">
        <v>65</v>
      </c>
    </row>
    <row r="374" spans="1:3" hidden="1" x14ac:dyDescent="0.3">
      <c r="A374" t="s">
        <v>87</v>
      </c>
      <c r="B374" t="s">
        <v>378</v>
      </c>
      <c r="C374" t="s">
        <v>57</v>
      </c>
    </row>
    <row r="375" spans="1:3" hidden="1" x14ac:dyDescent="0.3">
      <c r="A375" t="s">
        <v>87</v>
      </c>
      <c r="B375" t="s">
        <v>379</v>
      </c>
      <c r="C375" t="s">
        <v>65</v>
      </c>
    </row>
    <row r="376" spans="1:3" hidden="1" x14ac:dyDescent="0.3">
      <c r="A376" t="s">
        <v>87</v>
      </c>
      <c r="B376" t="s">
        <v>380</v>
      </c>
      <c r="C376" t="s">
        <v>65</v>
      </c>
    </row>
    <row r="377" spans="1:3" hidden="1" x14ac:dyDescent="0.3">
      <c r="A377" t="s">
        <v>87</v>
      </c>
      <c r="B377" t="s">
        <v>381</v>
      </c>
      <c r="C377" t="s">
        <v>65</v>
      </c>
    </row>
    <row r="378" spans="1:3" hidden="1" x14ac:dyDescent="0.3">
      <c r="A378" t="s">
        <v>87</v>
      </c>
      <c r="B378" t="s">
        <v>382</v>
      </c>
      <c r="C378" t="s">
        <v>65</v>
      </c>
    </row>
    <row r="379" spans="1:3" hidden="1" x14ac:dyDescent="0.3">
      <c r="A379" t="s">
        <v>87</v>
      </c>
      <c r="B379" t="s">
        <v>383</v>
      </c>
      <c r="C379" t="s">
        <v>65</v>
      </c>
    </row>
    <row r="380" spans="1:3" hidden="1" x14ac:dyDescent="0.3">
      <c r="A380" t="s">
        <v>87</v>
      </c>
      <c r="B380" t="s">
        <v>384</v>
      </c>
      <c r="C380" t="s">
        <v>65</v>
      </c>
    </row>
    <row r="381" spans="1:3" hidden="1" x14ac:dyDescent="0.3">
      <c r="A381" t="s">
        <v>87</v>
      </c>
      <c r="B381" t="s">
        <v>385</v>
      </c>
      <c r="C381" t="s">
        <v>65</v>
      </c>
    </row>
    <row r="382" spans="1:3" hidden="1" x14ac:dyDescent="0.3">
      <c r="A382" t="s">
        <v>87</v>
      </c>
      <c r="B382" t="s">
        <v>386</v>
      </c>
      <c r="C382" t="s">
        <v>65</v>
      </c>
    </row>
    <row r="383" spans="1:3" hidden="1" x14ac:dyDescent="0.3">
      <c r="A383" t="s">
        <v>87</v>
      </c>
      <c r="B383" t="s">
        <v>387</v>
      </c>
      <c r="C383" t="s">
        <v>65</v>
      </c>
    </row>
    <row r="384" spans="1:3" hidden="1" x14ac:dyDescent="0.3">
      <c r="A384" t="s">
        <v>87</v>
      </c>
      <c r="B384" t="s">
        <v>388</v>
      </c>
      <c r="C384" t="s">
        <v>65</v>
      </c>
    </row>
    <row r="385" spans="1:3" hidden="1" x14ac:dyDescent="0.3">
      <c r="A385" t="s">
        <v>87</v>
      </c>
      <c r="B385" t="s">
        <v>389</v>
      </c>
      <c r="C385" t="s">
        <v>65</v>
      </c>
    </row>
    <row r="386" spans="1:3" hidden="1" x14ac:dyDescent="0.3">
      <c r="A386" t="s">
        <v>87</v>
      </c>
      <c r="B386" t="s">
        <v>390</v>
      </c>
    </row>
    <row r="387" spans="1:3" hidden="1" x14ac:dyDescent="0.3">
      <c r="A387" t="s">
        <v>87</v>
      </c>
      <c r="B387" t="s">
        <v>391</v>
      </c>
      <c r="C387" t="s">
        <v>65</v>
      </c>
    </row>
    <row r="388" spans="1:3" hidden="1" x14ac:dyDescent="0.3">
      <c r="A388" t="s">
        <v>87</v>
      </c>
      <c r="B388" t="s">
        <v>392</v>
      </c>
      <c r="C388" t="s">
        <v>65</v>
      </c>
    </row>
    <row r="389" spans="1:3" hidden="1" x14ac:dyDescent="0.3">
      <c r="A389" t="s">
        <v>87</v>
      </c>
      <c r="B389" t="s">
        <v>393</v>
      </c>
      <c r="C389" t="s">
        <v>65</v>
      </c>
    </row>
    <row r="390" spans="1:3" hidden="1" x14ac:dyDescent="0.3">
      <c r="A390" t="s">
        <v>87</v>
      </c>
      <c r="B390" t="s">
        <v>394</v>
      </c>
      <c r="C390" t="s">
        <v>65</v>
      </c>
    </row>
    <row r="391" spans="1:3" hidden="1" x14ac:dyDescent="0.3">
      <c r="A391" t="s">
        <v>87</v>
      </c>
      <c r="B391" t="s">
        <v>395</v>
      </c>
      <c r="C391" t="s">
        <v>65</v>
      </c>
    </row>
    <row r="392" spans="1:3" hidden="1" x14ac:dyDescent="0.3">
      <c r="A392" t="s">
        <v>87</v>
      </c>
      <c r="B392" t="s">
        <v>396</v>
      </c>
      <c r="C392" t="s">
        <v>65</v>
      </c>
    </row>
    <row r="393" spans="1:3" hidden="1" x14ac:dyDescent="0.3">
      <c r="A393" t="s">
        <v>87</v>
      </c>
      <c r="B393" t="s">
        <v>397</v>
      </c>
      <c r="C393" t="s">
        <v>65</v>
      </c>
    </row>
    <row r="394" spans="1:3" hidden="1" x14ac:dyDescent="0.3">
      <c r="A394" t="s">
        <v>87</v>
      </c>
      <c r="B394" t="s">
        <v>398</v>
      </c>
      <c r="C394" t="s">
        <v>65</v>
      </c>
    </row>
    <row r="395" spans="1:3" hidden="1" x14ac:dyDescent="0.3">
      <c r="A395" t="s">
        <v>87</v>
      </c>
      <c r="B395" t="s">
        <v>399</v>
      </c>
      <c r="C395" t="s">
        <v>65</v>
      </c>
    </row>
    <row r="396" spans="1:3" hidden="1" x14ac:dyDescent="0.3">
      <c r="A396" t="s">
        <v>87</v>
      </c>
      <c r="B396" t="s">
        <v>400</v>
      </c>
      <c r="C396" t="s">
        <v>65</v>
      </c>
    </row>
    <row r="397" spans="1:3" hidden="1" x14ac:dyDescent="0.3">
      <c r="A397" t="s">
        <v>87</v>
      </c>
      <c r="B397" t="s">
        <v>401</v>
      </c>
      <c r="C397" t="s">
        <v>65</v>
      </c>
    </row>
    <row r="398" spans="1:3" hidden="1" x14ac:dyDescent="0.3">
      <c r="A398" t="s">
        <v>87</v>
      </c>
      <c r="B398" t="s">
        <v>402</v>
      </c>
      <c r="C398" t="s">
        <v>65</v>
      </c>
    </row>
    <row r="399" spans="1:3" hidden="1" x14ac:dyDescent="0.3">
      <c r="A399" t="s">
        <v>87</v>
      </c>
      <c r="B399" t="s">
        <v>403</v>
      </c>
      <c r="C399" t="s">
        <v>65</v>
      </c>
    </row>
    <row r="400" spans="1:3" hidden="1" x14ac:dyDescent="0.3">
      <c r="A400" t="s">
        <v>87</v>
      </c>
      <c r="B400" t="s">
        <v>404</v>
      </c>
      <c r="C400" t="s">
        <v>65</v>
      </c>
    </row>
    <row r="401" spans="1:3" hidden="1" x14ac:dyDescent="0.3">
      <c r="A401" t="s">
        <v>87</v>
      </c>
      <c r="B401" t="s">
        <v>405</v>
      </c>
      <c r="C401" t="s">
        <v>65</v>
      </c>
    </row>
    <row r="402" spans="1:3" hidden="1" x14ac:dyDescent="0.3">
      <c r="A402" t="s">
        <v>87</v>
      </c>
      <c r="B402" t="s">
        <v>406</v>
      </c>
      <c r="C402" t="s">
        <v>65</v>
      </c>
    </row>
    <row r="403" spans="1:3" hidden="1" x14ac:dyDescent="0.3">
      <c r="A403" t="s">
        <v>87</v>
      </c>
      <c r="B403" t="s">
        <v>407</v>
      </c>
      <c r="C403" t="s">
        <v>65</v>
      </c>
    </row>
    <row r="404" spans="1:3" hidden="1" x14ac:dyDescent="0.3">
      <c r="A404" t="s">
        <v>87</v>
      </c>
      <c r="B404" t="s">
        <v>408</v>
      </c>
      <c r="C404" t="s">
        <v>65</v>
      </c>
    </row>
    <row r="405" spans="1:3" hidden="1" x14ac:dyDescent="0.3">
      <c r="A405" t="s">
        <v>87</v>
      </c>
      <c r="B405" t="s">
        <v>409</v>
      </c>
      <c r="C405" t="s">
        <v>65</v>
      </c>
    </row>
    <row r="406" spans="1:3" hidden="1" x14ac:dyDescent="0.3">
      <c r="A406" t="s">
        <v>87</v>
      </c>
      <c r="B406" t="s">
        <v>410</v>
      </c>
      <c r="C406" t="s">
        <v>65</v>
      </c>
    </row>
    <row r="407" spans="1:3" hidden="1" x14ac:dyDescent="0.3">
      <c r="A407" t="s">
        <v>87</v>
      </c>
      <c r="B407" t="s">
        <v>411</v>
      </c>
      <c r="C407" t="s">
        <v>65</v>
      </c>
    </row>
    <row r="408" spans="1:3" hidden="1" x14ac:dyDescent="0.3">
      <c r="A408" t="s">
        <v>87</v>
      </c>
      <c r="B408" t="s">
        <v>412</v>
      </c>
      <c r="C408" t="s">
        <v>65</v>
      </c>
    </row>
    <row r="409" spans="1:3" hidden="1" x14ac:dyDescent="0.3">
      <c r="A409" t="s">
        <v>87</v>
      </c>
      <c r="B409" t="s">
        <v>413</v>
      </c>
      <c r="C409" t="s">
        <v>65</v>
      </c>
    </row>
    <row r="410" spans="1:3" hidden="1" x14ac:dyDescent="0.3">
      <c r="A410" t="s">
        <v>87</v>
      </c>
      <c r="B410" t="s">
        <v>414</v>
      </c>
      <c r="C410" t="s">
        <v>65</v>
      </c>
    </row>
    <row r="411" spans="1:3" hidden="1" x14ac:dyDescent="0.3">
      <c r="A411" t="s">
        <v>87</v>
      </c>
      <c r="B411" t="s">
        <v>414</v>
      </c>
    </row>
    <row r="412" spans="1:3" hidden="1" x14ac:dyDescent="0.3">
      <c r="A412" t="s">
        <v>87</v>
      </c>
      <c r="B412" t="s">
        <v>415</v>
      </c>
      <c r="C412" t="s">
        <v>65</v>
      </c>
    </row>
    <row r="413" spans="1:3" hidden="1" x14ac:dyDescent="0.3">
      <c r="A413" t="s">
        <v>87</v>
      </c>
      <c r="B413" t="s">
        <v>416</v>
      </c>
      <c r="C413" t="s">
        <v>65</v>
      </c>
    </row>
    <row r="414" spans="1:3" hidden="1" x14ac:dyDescent="0.3">
      <c r="A414" t="s">
        <v>87</v>
      </c>
      <c r="B414" t="s">
        <v>417</v>
      </c>
      <c r="C414" t="s">
        <v>65</v>
      </c>
    </row>
    <row r="415" spans="1:3" hidden="1" x14ac:dyDescent="0.3">
      <c r="A415" t="s">
        <v>87</v>
      </c>
      <c r="B415" t="s">
        <v>418</v>
      </c>
      <c r="C415" t="s">
        <v>65</v>
      </c>
    </row>
    <row r="416" spans="1:3" hidden="1" x14ac:dyDescent="0.3">
      <c r="A416" t="s">
        <v>87</v>
      </c>
      <c r="B416" t="s">
        <v>419</v>
      </c>
      <c r="C416" t="s">
        <v>65</v>
      </c>
    </row>
    <row r="417" spans="1:3" hidden="1" x14ac:dyDescent="0.3">
      <c r="A417" t="s">
        <v>87</v>
      </c>
      <c r="B417" t="s">
        <v>420</v>
      </c>
      <c r="C417" t="s">
        <v>65</v>
      </c>
    </row>
    <row r="418" spans="1:3" hidden="1" x14ac:dyDescent="0.3">
      <c r="A418" t="s">
        <v>87</v>
      </c>
      <c r="B418" t="s">
        <v>421</v>
      </c>
      <c r="C418" t="s">
        <v>65</v>
      </c>
    </row>
    <row r="419" spans="1:3" hidden="1" x14ac:dyDescent="0.3">
      <c r="A419" t="s">
        <v>87</v>
      </c>
      <c r="B419" t="s">
        <v>422</v>
      </c>
      <c r="C419" t="s">
        <v>65</v>
      </c>
    </row>
    <row r="420" spans="1:3" hidden="1" x14ac:dyDescent="0.3">
      <c r="A420" t="s">
        <v>87</v>
      </c>
      <c r="B420" t="s">
        <v>423</v>
      </c>
      <c r="C420" t="s">
        <v>65</v>
      </c>
    </row>
    <row r="421" spans="1:3" hidden="1" x14ac:dyDescent="0.3">
      <c r="A421" t="s">
        <v>87</v>
      </c>
      <c r="B421" t="s">
        <v>424</v>
      </c>
      <c r="C421" t="s">
        <v>65</v>
      </c>
    </row>
    <row r="422" spans="1:3" hidden="1" x14ac:dyDescent="0.3">
      <c r="A422" t="s">
        <v>87</v>
      </c>
      <c r="B422" t="s">
        <v>425</v>
      </c>
      <c r="C422" t="s">
        <v>65</v>
      </c>
    </row>
    <row r="423" spans="1:3" hidden="1" x14ac:dyDescent="0.3">
      <c r="A423" t="s">
        <v>87</v>
      </c>
      <c r="B423" t="s">
        <v>426</v>
      </c>
      <c r="C423" t="s">
        <v>65</v>
      </c>
    </row>
    <row r="424" spans="1:3" hidden="1" x14ac:dyDescent="0.3">
      <c r="A424" t="s">
        <v>87</v>
      </c>
      <c r="B424" t="s">
        <v>427</v>
      </c>
      <c r="C424" t="s">
        <v>65</v>
      </c>
    </row>
    <row r="425" spans="1:3" hidden="1" x14ac:dyDescent="0.3">
      <c r="A425" t="s">
        <v>87</v>
      </c>
      <c r="B425" t="s">
        <v>428</v>
      </c>
      <c r="C425" t="s">
        <v>57</v>
      </c>
    </row>
    <row r="426" spans="1:3" hidden="1" x14ac:dyDescent="0.3">
      <c r="A426" t="s">
        <v>87</v>
      </c>
      <c r="B426" t="s">
        <v>429</v>
      </c>
      <c r="C426" t="s">
        <v>65</v>
      </c>
    </row>
    <row r="427" spans="1:3" hidden="1" x14ac:dyDescent="0.3">
      <c r="A427" t="s">
        <v>87</v>
      </c>
      <c r="B427" t="s">
        <v>430</v>
      </c>
      <c r="C427" t="s">
        <v>65</v>
      </c>
    </row>
    <row r="428" spans="1:3" hidden="1" x14ac:dyDescent="0.3">
      <c r="A428" t="s">
        <v>87</v>
      </c>
      <c r="B428" t="s">
        <v>431</v>
      </c>
      <c r="C428" t="s">
        <v>65</v>
      </c>
    </row>
    <row r="429" spans="1:3" hidden="1" x14ac:dyDescent="0.3">
      <c r="A429" t="s">
        <v>87</v>
      </c>
      <c r="B429" t="s">
        <v>432</v>
      </c>
      <c r="C429" t="s">
        <v>65</v>
      </c>
    </row>
    <row r="430" spans="1:3" hidden="1" x14ac:dyDescent="0.3">
      <c r="A430" t="s">
        <v>87</v>
      </c>
      <c r="B430" t="s">
        <v>433</v>
      </c>
      <c r="C430" t="s">
        <v>65</v>
      </c>
    </row>
    <row r="431" spans="1:3" hidden="1" x14ac:dyDescent="0.3">
      <c r="A431" t="s">
        <v>87</v>
      </c>
      <c r="B431" t="s">
        <v>434</v>
      </c>
      <c r="C431" t="s">
        <v>65</v>
      </c>
    </row>
    <row r="432" spans="1:3" hidden="1" x14ac:dyDescent="0.3">
      <c r="A432" t="s">
        <v>87</v>
      </c>
      <c r="B432" t="s">
        <v>435</v>
      </c>
      <c r="C432" t="s">
        <v>65</v>
      </c>
    </row>
    <row r="433" spans="1:3" hidden="1" x14ac:dyDescent="0.3">
      <c r="A433" t="s">
        <v>87</v>
      </c>
      <c r="B433" t="s">
        <v>436</v>
      </c>
      <c r="C433" t="s">
        <v>65</v>
      </c>
    </row>
    <row r="434" spans="1:3" hidden="1" x14ac:dyDescent="0.3">
      <c r="A434" t="s">
        <v>87</v>
      </c>
      <c r="B434" t="s">
        <v>437</v>
      </c>
      <c r="C434" t="s">
        <v>65</v>
      </c>
    </row>
    <row r="435" spans="1:3" hidden="1" x14ac:dyDescent="0.3">
      <c r="A435" t="s">
        <v>87</v>
      </c>
      <c r="B435" t="s">
        <v>438</v>
      </c>
      <c r="C435" t="s">
        <v>65</v>
      </c>
    </row>
    <row r="436" spans="1:3" hidden="1" x14ac:dyDescent="0.3">
      <c r="A436" t="s">
        <v>87</v>
      </c>
      <c r="B436" t="s">
        <v>439</v>
      </c>
      <c r="C436" t="s">
        <v>65</v>
      </c>
    </row>
    <row r="437" spans="1:3" hidden="1" x14ac:dyDescent="0.3">
      <c r="A437" t="s">
        <v>87</v>
      </c>
      <c r="B437" t="s">
        <v>440</v>
      </c>
      <c r="C437" t="s">
        <v>65</v>
      </c>
    </row>
    <row r="438" spans="1:3" hidden="1" x14ac:dyDescent="0.3">
      <c r="A438" t="s">
        <v>87</v>
      </c>
      <c r="B438" t="s">
        <v>441</v>
      </c>
      <c r="C438" t="s">
        <v>65</v>
      </c>
    </row>
    <row r="439" spans="1:3" hidden="1" x14ac:dyDescent="0.3">
      <c r="A439" t="s">
        <v>87</v>
      </c>
      <c r="B439" t="s">
        <v>442</v>
      </c>
      <c r="C439" t="s">
        <v>65</v>
      </c>
    </row>
    <row r="440" spans="1:3" hidden="1" x14ac:dyDescent="0.3">
      <c r="A440" t="s">
        <v>87</v>
      </c>
      <c r="B440" t="s">
        <v>443</v>
      </c>
      <c r="C440" t="s">
        <v>65</v>
      </c>
    </row>
    <row r="441" spans="1:3" hidden="1" x14ac:dyDescent="0.3">
      <c r="A441" t="s">
        <v>87</v>
      </c>
      <c r="B441" t="s">
        <v>444</v>
      </c>
      <c r="C441" t="s">
        <v>65</v>
      </c>
    </row>
    <row r="442" spans="1:3" hidden="1" x14ac:dyDescent="0.3">
      <c r="A442" t="s">
        <v>87</v>
      </c>
      <c r="B442" t="s">
        <v>445</v>
      </c>
      <c r="C442" t="s">
        <v>65</v>
      </c>
    </row>
    <row r="443" spans="1:3" hidden="1" x14ac:dyDescent="0.3">
      <c r="A443" t="s">
        <v>87</v>
      </c>
      <c r="B443" t="s">
        <v>445</v>
      </c>
    </row>
    <row r="444" spans="1:3" hidden="1" x14ac:dyDescent="0.3">
      <c r="A444" t="s">
        <v>87</v>
      </c>
      <c r="B444" t="s">
        <v>446</v>
      </c>
      <c r="C444" t="s">
        <v>65</v>
      </c>
    </row>
    <row r="445" spans="1:3" hidden="1" x14ac:dyDescent="0.3">
      <c r="A445" t="s">
        <v>87</v>
      </c>
      <c r="B445" t="s">
        <v>447</v>
      </c>
      <c r="C445" t="s">
        <v>65</v>
      </c>
    </row>
    <row r="446" spans="1:3" hidden="1" x14ac:dyDescent="0.3">
      <c r="A446" t="s">
        <v>87</v>
      </c>
      <c r="B446" t="s">
        <v>447</v>
      </c>
    </row>
    <row r="447" spans="1:3" hidden="1" x14ac:dyDescent="0.3">
      <c r="A447" t="s">
        <v>87</v>
      </c>
      <c r="B447" t="s">
        <v>448</v>
      </c>
      <c r="C447" t="s">
        <v>65</v>
      </c>
    </row>
    <row r="448" spans="1:3" hidden="1" x14ac:dyDescent="0.3">
      <c r="A448" t="s">
        <v>87</v>
      </c>
      <c r="B448" t="s">
        <v>449</v>
      </c>
      <c r="C448" t="s">
        <v>65</v>
      </c>
    </row>
    <row r="449" spans="1:3" hidden="1" x14ac:dyDescent="0.3">
      <c r="A449" t="s">
        <v>87</v>
      </c>
      <c r="B449" t="s">
        <v>450</v>
      </c>
      <c r="C449" t="s">
        <v>65</v>
      </c>
    </row>
    <row r="450" spans="1:3" hidden="1" x14ac:dyDescent="0.3">
      <c r="A450" t="s">
        <v>87</v>
      </c>
      <c r="B450" t="s">
        <v>451</v>
      </c>
      <c r="C450" t="s">
        <v>65</v>
      </c>
    </row>
    <row r="451" spans="1:3" hidden="1" x14ac:dyDescent="0.3">
      <c r="A451" t="s">
        <v>87</v>
      </c>
      <c r="B451" t="s">
        <v>452</v>
      </c>
      <c r="C451" t="s">
        <v>65</v>
      </c>
    </row>
    <row r="452" spans="1:3" hidden="1" x14ac:dyDescent="0.3">
      <c r="A452" t="s">
        <v>87</v>
      </c>
      <c r="B452" t="s">
        <v>453</v>
      </c>
      <c r="C452" t="s">
        <v>65</v>
      </c>
    </row>
    <row r="453" spans="1:3" hidden="1" x14ac:dyDescent="0.3">
      <c r="A453" t="s">
        <v>87</v>
      </c>
      <c r="B453" t="s">
        <v>454</v>
      </c>
      <c r="C453" t="s">
        <v>65</v>
      </c>
    </row>
    <row r="454" spans="1:3" hidden="1" x14ac:dyDescent="0.3">
      <c r="A454" t="s">
        <v>87</v>
      </c>
      <c r="B454" t="s">
        <v>455</v>
      </c>
      <c r="C454" t="s">
        <v>65</v>
      </c>
    </row>
    <row r="455" spans="1:3" hidden="1" x14ac:dyDescent="0.3">
      <c r="A455" t="s">
        <v>87</v>
      </c>
      <c r="B455" t="s">
        <v>456</v>
      </c>
      <c r="C455" t="s">
        <v>57</v>
      </c>
    </row>
    <row r="456" spans="1:3" hidden="1" x14ac:dyDescent="0.3">
      <c r="A456" t="s">
        <v>87</v>
      </c>
      <c r="B456" t="s">
        <v>457</v>
      </c>
    </row>
    <row r="457" spans="1:3" hidden="1" x14ac:dyDescent="0.3">
      <c r="A457" t="s">
        <v>87</v>
      </c>
      <c r="B457" t="s">
        <v>458</v>
      </c>
      <c r="C457" t="s">
        <v>65</v>
      </c>
    </row>
    <row r="458" spans="1:3" hidden="1" x14ac:dyDescent="0.3">
      <c r="A458" t="s">
        <v>87</v>
      </c>
      <c r="B458" t="s">
        <v>458</v>
      </c>
    </row>
    <row r="459" spans="1:3" hidden="1" x14ac:dyDescent="0.3">
      <c r="A459" t="s">
        <v>87</v>
      </c>
    </row>
    <row r="460" spans="1:3" hidden="1" x14ac:dyDescent="0.3">
      <c r="A460" t="s">
        <v>459</v>
      </c>
      <c r="B460" t="s">
        <v>460</v>
      </c>
      <c r="C460" t="s">
        <v>65</v>
      </c>
    </row>
    <row r="461" spans="1:3" hidden="1" x14ac:dyDescent="0.3">
      <c r="A461" t="s">
        <v>459</v>
      </c>
      <c r="B461" t="s">
        <v>461</v>
      </c>
      <c r="C461" t="s">
        <v>65</v>
      </c>
    </row>
    <row r="462" spans="1:3" hidden="1" x14ac:dyDescent="0.3">
      <c r="A462" t="s">
        <v>459</v>
      </c>
      <c r="B462" t="s">
        <v>462</v>
      </c>
      <c r="C462" t="s">
        <v>65</v>
      </c>
    </row>
    <row r="463" spans="1:3" hidden="1" x14ac:dyDescent="0.3">
      <c r="A463" t="s">
        <v>459</v>
      </c>
      <c r="B463" t="s">
        <v>463</v>
      </c>
      <c r="C463" t="s">
        <v>65</v>
      </c>
    </row>
    <row r="464" spans="1:3" hidden="1" x14ac:dyDescent="0.3">
      <c r="A464" t="s">
        <v>459</v>
      </c>
      <c r="B464" t="s">
        <v>463</v>
      </c>
      <c r="C464" t="s">
        <v>464</v>
      </c>
    </row>
    <row r="465" spans="1:3" hidden="1" x14ac:dyDescent="0.3">
      <c r="A465" t="s">
        <v>459</v>
      </c>
      <c r="B465" t="s">
        <v>463</v>
      </c>
      <c r="C465" t="s">
        <v>465</v>
      </c>
    </row>
    <row r="466" spans="1:3" hidden="1" x14ac:dyDescent="0.3">
      <c r="A466" t="s">
        <v>459</v>
      </c>
      <c r="B466" t="s">
        <v>463</v>
      </c>
      <c r="C466" t="s">
        <v>466</v>
      </c>
    </row>
    <row r="467" spans="1:3" hidden="1" x14ac:dyDescent="0.3">
      <c r="A467" t="s">
        <v>459</v>
      </c>
      <c r="B467" t="s">
        <v>463</v>
      </c>
      <c r="C467" t="s">
        <v>467</v>
      </c>
    </row>
    <row r="468" spans="1:3" hidden="1" x14ac:dyDescent="0.3">
      <c r="A468" t="s">
        <v>459</v>
      </c>
      <c r="B468" t="s">
        <v>468</v>
      </c>
      <c r="C468" t="s">
        <v>65</v>
      </c>
    </row>
    <row r="469" spans="1:3" hidden="1" x14ac:dyDescent="0.3">
      <c r="A469" t="s">
        <v>459</v>
      </c>
      <c r="B469" t="s">
        <v>469</v>
      </c>
      <c r="C469" t="s">
        <v>65</v>
      </c>
    </row>
    <row r="470" spans="1:3" hidden="1" x14ac:dyDescent="0.3">
      <c r="A470" t="s">
        <v>459</v>
      </c>
      <c r="B470" t="s">
        <v>470</v>
      </c>
      <c r="C470" t="s">
        <v>65</v>
      </c>
    </row>
    <row r="471" spans="1:3" hidden="1" x14ac:dyDescent="0.3">
      <c r="A471" t="s">
        <v>459</v>
      </c>
      <c r="B471" t="s">
        <v>471</v>
      </c>
    </row>
    <row r="472" spans="1:3" hidden="1" x14ac:dyDescent="0.3">
      <c r="A472" t="s">
        <v>459</v>
      </c>
      <c r="B472" t="s">
        <v>472</v>
      </c>
      <c r="C472" t="s">
        <v>65</v>
      </c>
    </row>
    <row r="473" spans="1:3" hidden="1" x14ac:dyDescent="0.3">
      <c r="A473" t="s">
        <v>459</v>
      </c>
      <c r="B473" t="s">
        <v>473</v>
      </c>
      <c r="C473" t="s">
        <v>65</v>
      </c>
    </row>
    <row r="474" spans="1:3" hidden="1" x14ac:dyDescent="0.3">
      <c r="A474" t="s">
        <v>459</v>
      </c>
      <c r="B474" t="s">
        <v>474</v>
      </c>
      <c r="C474" t="s">
        <v>65</v>
      </c>
    </row>
    <row r="475" spans="1:3" hidden="1" x14ac:dyDescent="0.3">
      <c r="A475" t="s">
        <v>459</v>
      </c>
      <c r="B475" t="s">
        <v>475</v>
      </c>
      <c r="C475" t="s">
        <v>65</v>
      </c>
    </row>
    <row r="476" spans="1:3" hidden="1" x14ac:dyDescent="0.3">
      <c r="A476" t="s">
        <v>459</v>
      </c>
      <c r="B476" t="s">
        <v>475</v>
      </c>
    </row>
    <row r="477" spans="1:3" hidden="1" x14ac:dyDescent="0.3">
      <c r="A477" t="s">
        <v>459</v>
      </c>
      <c r="B477" t="s">
        <v>108</v>
      </c>
      <c r="C477" t="s">
        <v>65</v>
      </c>
    </row>
    <row r="478" spans="1:3" hidden="1" x14ac:dyDescent="0.3">
      <c r="A478" t="s">
        <v>459</v>
      </c>
      <c r="B478" t="s">
        <v>476</v>
      </c>
      <c r="C478" t="s">
        <v>65</v>
      </c>
    </row>
    <row r="479" spans="1:3" hidden="1" x14ac:dyDescent="0.3">
      <c r="A479" t="s">
        <v>459</v>
      </c>
      <c r="B479" t="s">
        <v>477</v>
      </c>
      <c r="C479" t="s">
        <v>57</v>
      </c>
    </row>
    <row r="480" spans="1:3" hidden="1" x14ac:dyDescent="0.3">
      <c r="A480" t="s">
        <v>459</v>
      </c>
      <c r="B480" t="s">
        <v>478</v>
      </c>
      <c r="C480" t="s">
        <v>57</v>
      </c>
    </row>
    <row r="481" spans="1:3" hidden="1" x14ac:dyDescent="0.3">
      <c r="A481" t="s">
        <v>459</v>
      </c>
      <c r="B481" t="s">
        <v>479</v>
      </c>
      <c r="C481" t="s">
        <v>65</v>
      </c>
    </row>
    <row r="482" spans="1:3" hidden="1" x14ac:dyDescent="0.3">
      <c r="A482" t="s">
        <v>459</v>
      </c>
      <c r="B482" t="s">
        <v>480</v>
      </c>
      <c r="C482" t="s">
        <v>65</v>
      </c>
    </row>
    <row r="483" spans="1:3" hidden="1" x14ac:dyDescent="0.3">
      <c r="A483" t="s">
        <v>459</v>
      </c>
      <c r="B483" t="s">
        <v>116</v>
      </c>
      <c r="C483" t="s">
        <v>65</v>
      </c>
    </row>
    <row r="484" spans="1:3" hidden="1" x14ac:dyDescent="0.3">
      <c r="A484" t="s">
        <v>459</v>
      </c>
      <c r="B484" t="s">
        <v>481</v>
      </c>
      <c r="C484" t="s">
        <v>65</v>
      </c>
    </row>
    <row r="485" spans="1:3" hidden="1" x14ac:dyDescent="0.3">
      <c r="A485" t="s">
        <v>459</v>
      </c>
      <c r="B485" t="s">
        <v>482</v>
      </c>
      <c r="C485" t="s">
        <v>65</v>
      </c>
    </row>
    <row r="486" spans="1:3" hidden="1" x14ac:dyDescent="0.3">
      <c r="A486" t="s">
        <v>459</v>
      </c>
      <c r="B486" t="s">
        <v>483</v>
      </c>
      <c r="C486" t="s">
        <v>65</v>
      </c>
    </row>
    <row r="487" spans="1:3" hidden="1" x14ac:dyDescent="0.3">
      <c r="A487" t="s">
        <v>459</v>
      </c>
      <c r="B487" t="s">
        <v>484</v>
      </c>
      <c r="C487" t="s">
        <v>65</v>
      </c>
    </row>
    <row r="488" spans="1:3" hidden="1" x14ac:dyDescent="0.3">
      <c r="A488" t="s">
        <v>459</v>
      </c>
      <c r="B488" t="s">
        <v>485</v>
      </c>
      <c r="C488" t="s">
        <v>486</v>
      </c>
    </row>
    <row r="489" spans="1:3" hidden="1" x14ac:dyDescent="0.3">
      <c r="A489" t="s">
        <v>459</v>
      </c>
      <c r="B489" t="s">
        <v>487</v>
      </c>
      <c r="C489" t="s">
        <v>65</v>
      </c>
    </row>
    <row r="490" spans="1:3" hidden="1" x14ac:dyDescent="0.3">
      <c r="A490" t="s">
        <v>459</v>
      </c>
      <c r="B490" t="s">
        <v>487</v>
      </c>
    </row>
    <row r="491" spans="1:3" hidden="1" x14ac:dyDescent="0.3">
      <c r="A491" t="s">
        <v>459</v>
      </c>
      <c r="B491" t="s">
        <v>488</v>
      </c>
      <c r="C491" t="s">
        <v>489</v>
      </c>
    </row>
    <row r="492" spans="1:3" hidden="1" x14ac:dyDescent="0.3">
      <c r="A492" t="s">
        <v>459</v>
      </c>
      <c r="B492" t="s">
        <v>488</v>
      </c>
      <c r="C492" t="s">
        <v>65</v>
      </c>
    </row>
    <row r="493" spans="1:3" hidden="1" x14ac:dyDescent="0.3">
      <c r="A493" t="s">
        <v>459</v>
      </c>
      <c r="B493" t="s">
        <v>488</v>
      </c>
      <c r="C493" t="s">
        <v>490</v>
      </c>
    </row>
    <row r="494" spans="1:3" hidden="1" x14ac:dyDescent="0.3">
      <c r="A494" t="s">
        <v>459</v>
      </c>
      <c r="B494" t="s">
        <v>491</v>
      </c>
      <c r="C494" t="s">
        <v>65</v>
      </c>
    </row>
    <row r="495" spans="1:3" hidden="1" x14ac:dyDescent="0.3">
      <c r="A495" t="s">
        <v>459</v>
      </c>
      <c r="B495" t="s">
        <v>492</v>
      </c>
      <c r="C495" t="s">
        <v>65</v>
      </c>
    </row>
    <row r="496" spans="1:3" hidden="1" x14ac:dyDescent="0.3">
      <c r="A496" t="s">
        <v>459</v>
      </c>
      <c r="B496" t="s">
        <v>493</v>
      </c>
      <c r="C496" t="s">
        <v>65</v>
      </c>
    </row>
    <row r="497" spans="1:3" hidden="1" x14ac:dyDescent="0.3">
      <c r="A497" t="s">
        <v>459</v>
      </c>
      <c r="B497" t="s">
        <v>494</v>
      </c>
      <c r="C497" t="s">
        <v>65</v>
      </c>
    </row>
    <row r="498" spans="1:3" hidden="1" x14ac:dyDescent="0.3">
      <c r="A498" t="s">
        <v>459</v>
      </c>
      <c r="B498" t="s">
        <v>495</v>
      </c>
      <c r="C498" t="s">
        <v>65</v>
      </c>
    </row>
    <row r="499" spans="1:3" hidden="1" x14ac:dyDescent="0.3">
      <c r="A499" t="s">
        <v>459</v>
      </c>
      <c r="B499" t="s">
        <v>495</v>
      </c>
    </row>
    <row r="500" spans="1:3" hidden="1" x14ac:dyDescent="0.3">
      <c r="A500" t="s">
        <v>459</v>
      </c>
      <c r="B500" t="s">
        <v>496</v>
      </c>
      <c r="C500" t="s">
        <v>497</v>
      </c>
    </row>
    <row r="501" spans="1:3" hidden="1" x14ac:dyDescent="0.3">
      <c r="A501" t="s">
        <v>459</v>
      </c>
      <c r="B501" t="s">
        <v>498</v>
      </c>
      <c r="C501" t="s">
        <v>65</v>
      </c>
    </row>
    <row r="502" spans="1:3" hidden="1" x14ac:dyDescent="0.3">
      <c r="A502" t="s">
        <v>459</v>
      </c>
      <c r="B502" t="s">
        <v>499</v>
      </c>
      <c r="C502" t="s">
        <v>65</v>
      </c>
    </row>
    <row r="503" spans="1:3" hidden="1" x14ac:dyDescent="0.3">
      <c r="A503" t="s">
        <v>459</v>
      </c>
      <c r="B503" t="s">
        <v>500</v>
      </c>
      <c r="C503" t="s">
        <v>65</v>
      </c>
    </row>
    <row r="504" spans="1:3" hidden="1" x14ac:dyDescent="0.3">
      <c r="A504" t="s">
        <v>459</v>
      </c>
      <c r="B504" t="s">
        <v>500</v>
      </c>
    </row>
    <row r="505" spans="1:3" hidden="1" x14ac:dyDescent="0.3">
      <c r="A505" t="s">
        <v>459</v>
      </c>
      <c r="B505" t="s">
        <v>501</v>
      </c>
      <c r="C505" t="s">
        <v>57</v>
      </c>
    </row>
    <row r="506" spans="1:3" hidden="1" x14ac:dyDescent="0.3">
      <c r="A506" t="s">
        <v>459</v>
      </c>
      <c r="B506" t="s">
        <v>502</v>
      </c>
      <c r="C506" t="s">
        <v>65</v>
      </c>
    </row>
    <row r="507" spans="1:3" hidden="1" x14ac:dyDescent="0.3">
      <c r="A507" t="s">
        <v>459</v>
      </c>
      <c r="B507" t="s">
        <v>139</v>
      </c>
      <c r="C507" t="s">
        <v>65</v>
      </c>
    </row>
    <row r="508" spans="1:3" hidden="1" x14ac:dyDescent="0.3">
      <c r="A508" t="s">
        <v>459</v>
      </c>
      <c r="B508" t="s">
        <v>503</v>
      </c>
      <c r="C508" t="s">
        <v>57</v>
      </c>
    </row>
    <row r="509" spans="1:3" hidden="1" x14ac:dyDescent="0.3">
      <c r="A509" t="s">
        <v>459</v>
      </c>
      <c r="B509" t="s">
        <v>504</v>
      </c>
      <c r="C509" t="s">
        <v>65</v>
      </c>
    </row>
    <row r="510" spans="1:3" hidden="1" x14ac:dyDescent="0.3">
      <c r="A510" t="s">
        <v>459</v>
      </c>
      <c r="B510" t="s">
        <v>150</v>
      </c>
      <c r="C510" t="s">
        <v>65</v>
      </c>
    </row>
    <row r="511" spans="1:3" hidden="1" x14ac:dyDescent="0.3">
      <c r="A511" t="s">
        <v>459</v>
      </c>
      <c r="B511" t="s">
        <v>505</v>
      </c>
      <c r="C511" t="s">
        <v>57</v>
      </c>
    </row>
    <row r="512" spans="1:3" hidden="1" x14ac:dyDescent="0.3">
      <c r="A512" t="s">
        <v>459</v>
      </c>
      <c r="B512" t="s">
        <v>506</v>
      </c>
      <c r="C512" t="s">
        <v>65</v>
      </c>
    </row>
    <row r="513" spans="1:3" hidden="1" x14ac:dyDescent="0.3">
      <c r="A513" t="s">
        <v>459</v>
      </c>
      <c r="B513" t="s">
        <v>507</v>
      </c>
      <c r="C513" t="s">
        <v>65</v>
      </c>
    </row>
    <row r="514" spans="1:3" hidden="1" x14ac:dyDescent="0.3">
      <c r="A514" t="s">
        <v>459</v>
      </c>
      <c r="B514" t="s">
        <v>159</v>
      </c>
      <c r="C514" t="s">
        <v>65</v>
      </c>
    </row>
    <row r="515" spans="1:3" hidden="1" x14ac:dyDescent="0.3">
      <c r="A515" t="s">
        <v>459</v>
      </c>
      <c r="B515" t="s">
        <v>508</v>
      </c>
      <c r="C515" t="s">
        <v>65</v>
      </c>
    </row>
    <row r="516" spans="1:3" hidden="1" x14ac:dyDescent="0.3">
      <c r="A516" t="s">
        <v>459</v>
      </c>
      <c r="B516" t="s">
        <v>509</v>
      </c>
      <c r="C516" t="s">
        <v>65</v>
      </c>
    </row>
    <row r="517" spans="1:3" hidden="1" x14ac:dyDescent="0.3">
      <c r="A517" t="s">
        <v>459</v>
      </c>
      <c r="B517" t="s">
        <v>510</v>
      </c>
      <c r="C517" t="s">
        <v>65</v>
      </c>
    </row>
    <row r="518" spans="1:3" hidden="1" x14ac:dyDescent="0.3">
      <c r="A518" t="s">
        <v>459</v>
      </c>
      <c r="B518" t="s">
        <v>511</v>
      </c>
      <c r="C518" t="s">
        <v>65</v>
      </c>
    </row>
    <row r="519" spans="1:3" hidden="1" x14ac:dyDescent="0.3">
      <c r="A519" t="s">
        <v>459</v>
      </c>
      <c r="B519" t="s">
        <v>512</v>
      </c>
      <c r="C519" t="s">
        <v>65</v>
      </c>
    </row>
    <row r="520" spans="1:3" hidden="1" x14ac:dyDescent="0.3">
      <c r="A520" t="s">
        <v>459</v>
      </c>
      <c r="B520" t="s">
        <v>513</v>
      </c>
      <c r="C520" t="s">
        <v>65</v>
      </c>
    </row>
    <row r="521" spans="1:3" hidden="1" x14ac:dyDescent="0.3">
      <c r="A521" t="s">
        <v>459</v>
      </c>
      <c r="B521" t="s">
        <v>514</v>
      </c>
      <c r="C521" t="s">
        <v>65</v>
      </c>
    </row>
    <row r="522" spans="1:3" hidden="1" x14ac:dyDescent="0.3">
      <c r="A522" t="s">
        <v>459</v>
      </c>
      <c r="B522" t="s">
        <v>515</v>
      </c>
      <c r="C522" t="s">
        <v>65</v>
      </c>
    </row>
    <row r="523" spans="1:3" hidden="1" x14ac:dyDescent="0.3">
      <c r="A523" t="s">
        <v>459</v>
      </c>
      <c r="B523" t="s">
        <v>516</v>
      </c>
      <c r="C523" t="s">
        <v>65</v>
      </c>
    </row>
    <row r="524" spans="1:3" hidden="1" x14ac:dyDescent="0.3">
      <c r="A524" t="s">
        <v>459</v>
      </c>
      <c r="B524" t="s">
        <v>517</v>
      </c>
      <c r="C524" t="s">
        <v>65</v>
      </c>
    </row>
    <row r="525" spans="1:3" hidden="1" x14ac:dyDescent="0.3">
      <c r="A525" t="s">
        <v>459</v>
      </c>
      <c r="B525" t="s">
        <v>518</v>
      </c>
      <c r="C525" t="s">
        <v>519</v>
      </c>
    </row>
    <row r="526" spans="1:3" hidden="1" x14ac:dyDescent="0.3">
      <c r="A526" t="s">
        <v>459</v>
      </c>
      <c r="B526" t="s">
        <v>518</v>
      </c>
      <c r="C526" t="s">
        <v>65</v>
      </c>
    </row>
    <row r="527" spans="1:3" hidden="1" x14ac:dyDescent="0.3">
      <c r="A527" t="s">
        <v>459</v>
      </c>
      <c r="B527" t="s">
        <v>518</v>
      </c>
      <c r="C527" t="s">
        <v>520</v>
      </c>
    </row>
    <row r="528" spans="1:3" hidden="1" x14ac:dyDescent="0.3">
      <c r="A528" t="s">
        <v>459</v>
      </c>
      <c r="B528" t="s">
        <v>518</v>
      </c>
      <c r="C528" t="s">
        <v>521</v>
      </c>
    </row>
    <row r="529" spans="1:3" hidden="1" x14ac:dyDescent="0.3">
      <c r="A529" t="s">
        <v>459</v>
      </c>
      <c r="B529" t="s">
        <v>518</v>
      </c>
      <c r="C529" t="s">
        <v>522</v>
      </c>
    </row>
    <row r="530" spans="1:3" hidden="1" x14ac:dyDescent="0.3">
      <c r="A530" t="s">
        <v>459</v>
      </c>
      <c r="B530" t="s">
        <v>518</v>
      </c>
    </row>
    <row r="531" spans="1:3" hidden="1" x14ac:dyDescent="0.3">
      <c r="A531" t="s">
        <v>459</v>
      </c>
      <c r="B531" t="s">
        <v>523</v>
      </c>
      <c r="C531" t="s">
        <v>65</v>
      </c>
    </row>
    <row r="532" spans="1:3" hidden="1" x14ac:dyDescent="0.3">
      <c r="A532" t="s">
        <v>459</v>
      </c>
      <c r="B532" t="s">
        <v>288</v>
      </c>
      <c r="C532" t="s">
        <v>65</v>
      </c>
    </row>
    <row r="533" spans="1:3" hidden="1" x14ac:dyDescent="0.3">
      <c r="A533" t="s">
        <v>459</v>
      </c>
      <c r="B533" t="s">
        <v>524</v>
      </c>
      <c r="C533" t="s">
        <v>65</v>
      </c>
    </row>
    <row r="534" spans="1:3" hidden="1" x14ac:dyDescent="0.3">
      <c r="A534" t="s">
        <v>459</v>
      </c>
      <c r="B534" t="s">
        <v>524</v>
      </c>
    </row>
    <row r="535" spans="1:3" hidden="1" x14ac:dyDescent="0.3">
      <c r="A535" t="s">
        <v>459</v>
      </c>
      <c r="B535" t="s">
        <v>525</v>
      </c>
      <c r="C535" t="s">
        <v>65</v>
      </c>
    </row>
    <row r="536" spans="1:3" hidden="1" x14ac:dyDescent="0.3">
      <c r="A536" t="s">
        <v>459</v>
      </c>
      <c r="B536" t="s">
        <v>526</v>
      </c>
      <c r="C536" t="s">
        <v>65</v>
      </c>
    </row>
    <row r="537" spans="1:3" hidden="1" x14ac:dyDescent="0.3">
      <c r="A537" t="s">
        <v>459</v>
      </c>
      <c r="B537" t="s">
        <v>527</v>
      </c>
      <c r="C537" t="s">
        <v>65</v>
      </c>
    </row>
    <row r="538" spans="1:3" hidden="1" x14ac:dyDescent="0.3">
      <c r="A538" t="s">
        <v>459</v>
      </c>
      <c r="B538" t="s">
        <v>528</v>
      </c>
    </row>
    <row r="539" spans="1:3" hidden="1" x14ac:dyDescent="0.3">
      <c r="A539" t="s">
        <v>459</v>
      </c>
      <c r="B539" t="s">
        <v>529</v>
      </c>
      <c r="C539" t="s">
        <v>65</v>
      </c>
    </row>
    <row r="540" spans="1:3" hidden="1" x14ac:dyDescent="0.3">
      <c r="A540" t="s">
        <v>459</v>
      </c>
      <c r="B540" t="s">
        <v>530</v>
      </c>
      <c r="C540" t="s">
        <v>65</v>
      </c>
    </row>
    <row r="541" spans="1:3" hidden="1" x14ac:dyDescent="0.3">
      <c r="A541" t="s">
        <v>459</v>
      </c>
      <c r="B541" t="s">
        <v>531</v>
      </c>
    </row>
    <row r="542" spans="1:3" hidden="1" x14ac:dyDescent="0.3">
      <c r="A542" t="s">
        <v>459</v>
      </c>
      <c r="B542" t="s">
        <v>532</v>
      </c>
      <c r="C542" t="s">
        <v>57</v>
      </c>
    </row>
    <row r="543" spans="1:3" hidden="1" x14ac:dyDescent="0.3">
      <c r="A543" t="s">
        <v>459</v>
      </c>
      <c r="B543" t="s">
        <v>533</v>
      </c>
      <c r="C543" t="s">
        <v>65</v>
      </c>
    </row>
    <row r="544" spans="1:3" hidden="1" x14ac:dyDescent="0.3">
      <c r="A544" t="s">
        <v>459</v>
      </c>
    </row>
    <row r="545" spans="1:3" hidden="1" x14ac:dyDescent="0.3">
      <c r="A545" t="s">
        <v>534</v>
      </c>
    </row>
    <row r="546" spans="1:3" hidden="1" x14ac:dyDescent="0.3">
      <c r="A546" t="s">
        <v>535</v>
      </c>
      <c r="B546" t="s">
        <v>536</v>
      </c>
      <c r="C546" t="s">
        <v>537</v>
      </c>
    </row>
    <row r="547" spans="1:3" hidden="1" x14ac:dyDescent="0.3">
      <c r="A547" t="s">
        <v>535</v>
      </c>
      <c r="B547" t="s">
        <v>536</v>
      </c>
    </row>
    <row r="548" spans="1:3" hidden="1" x14ac:dyDescent="0.3">
      <c r="A548" t="s">
        <v>535</v>
      </c>
      <c r="B548" t="s">
        <v>538</v>
      </c>
      <c r="C548" t="s">
        <v>539</v>
      </c>
    </row>
    <row r="549" spans="1:3" hidden="1" x14ac:dyDescent="0.3">
      <c r="A549" t="s">
        <v>535</v>
      </c>
      <c r="B549" t="s">
        <v>538</v>
      </c>
      <c r="C549" t="s">
        <v>540</v>
      </c>
    </row>
    <row r="550" spans="1:3" hidden="1" x14ac:dyDescent="0.3">
      <c r="A550" t="s">
        <v>535</v>
      </c>
      <c r="B550" t="s">
        <v>538</v>
      </c>
    </row>
    <row r="551" spans="1:3" hidden="1" x14ac:dyDescent="0.3">
      <c r="A551" t="s">
        <v>535</v>
      </c>
      <c r="B551" t="s">
        <v>541</v>
      </c>
    </row>
    <row r="552" spans="1:3" hidden="1" x14ac:dyDescent="0.3">
      <c r="A552" t="s">
        <v>535</v>
      </c>
      <c r="B552" t="s">
        <v>542</v>
      </c>
      <c r="C552" t="s">
        <v>543</v>
      </c>
    </row>
    <row r="553" spans="1:3" hidden="1" x14ac:dyDescent="0.3">
      <c r="A553" t="s">
        <v>535</v>
      </c>
      <c r="B553" t="s">
        <v>542</v>
      </c>
    </row>
    <row r="554" spans="1:3" hidden="1" x14ac:dyDescent="0.3">
      <c r="A554" t="s">
        <v>535</v>
      </c>
      <c r="B554" t="s">
        <v>544</v>
      </c>
      <c r="C554" t="s">
        <v>545</v>
      </c>
    </row>
    <row r="555" spans="1:3" hidden="1" x14ac:dyDescent="0.3">
      <c r="A555" t="s">
        <v>535</v>
      </c>
      <c r="B555" t="s">
        <v>544</v>
      </c>
      <c r="C555" t="s">
        <v>546</v>
      </c>
    </row>
    <row r="556" spans="1:3" hidden="1" x14ac:dyDescent="0.3">
      <c r="A556" t="s">
        <v>535</v>
      </c>
      <c r="B556" t="s">
        <v>544</v>
      </c>
    </row>
    <row r="557" spans="1:3" hidden="1" x14ac:dyDescent="0.3">
      <c r="A557" t="s">
        <v>535</v>
      </c>
    </row>
    <row r="558" spans="1:3" hidden="1" x14ac:dyDescent="0.3">
      <c r="A558" t="s">
        <v>547</v>
      </c>
    </row>
    <row r="559" spans="1:3" hidden="1" x14ac:dyDescent="0.3">
      <c r="A559" t="s">
        <v>548</v>
      </c>
    </row>
    <row r="560" spans="1:3" hidden="1" x14ac:dyDescent="0.3">
      <c r="A560" t="s">
        <v>549</v>
      </c>
      <c r="B560" t="s">
        <v>550</v>
      </c>
      <c r="C560" t="s">
        <v>551</v>
      </c>
    </row>
    <row r="561" spans="1:3" hidden="1" x14ac:dyDescent="0.3">
      <c r="A561" t="s">
        <v>549</v>
      </c>
      <c r="B561" t="s">
        <v>550</v>
      </c>
      <c r="C561" t="s">
        <v>552</v>
      </c>
    </row>
    <row r="562" spans="1:3" hidden="1" x14ac:dyDescent="0.3">
      <c r="A562" t="s">
        <v>549</v>
      </c>
      <c r="B562" t="s">
        <v>550</v>
      </c>
    </row>
    <row r="563" spans="1:3" hidden="1" x14ac:dyDescent="0.3">
      <c r="A563" t="s">
        <v>549</v>
      </c>
      <c r="B563" t="s">
        <v>553</v>
      </c>
      <c r="C563" t="s">
        <v>65</v>
      </c>
    </row>
    <row r="564" spans="1:3" hidden="1" x14ac:dyDescent="0.3">
      <c r="A564" t="s">
        <v>549</v>
      </c>
      <c r="B564" t="s">
        <v>553</v>
      </c>
    </row>
    <row r="565" spans="1:3" hidden="1" x14ac:dyDescent="0.3">
      <c r="A565" t="s">
        <v>549</v>
      </c>
      <c r="B565" t="s">
        <v>554</v>
      </c>
      <c r="C565" t="s">
        <v>74</v>
      </c>
    </row>
    <row r="566" spans="1:3" hidden="1" x14ac:dyDescent="0.3">
      <c r="A566" t="s">
        <v>549</v>
      </c>
      <c r="B566" t="s">
        <v>554</v>
      </c>
      <c r="C566" t="s">
        <v>555</v>
      </c>
    </row>
    <row r="567" spans="1:3" hidden="1" x14ac:dyDescent="0.3">
      <c r="A567" t="s">
        <v>549</v>
      </c>
      <c r="B567" t="s">
        <v>554</v>
      </c>
    </row>
    <row r="568" spans="1:3" hidden="1" x14ac:dyDescent="0.3">
      <c r="A568" t="s">
        <v>549</v>
      </c>
      <c r="B568" t="s">
        <v>556</v>
      </c>
      <c r="C568" t="s">
        <v>557</v>
      </c>
    </row>
    <row r="569" spans="1:3" hidden="1" x14ac:dyDescent="0.3">
      <c r="A569" t="s">
        <v>549</v>
      </c>
      <c r="B569" t="s">
        <v>558</v>
      </c>
      <c r="C569" t="s">
        <v>559</v>
      </c>
    </row>
    <row r="570" spans="1:3" hidden="1" x14ac:dyDescent="0.3">
      <c r="A570" t="s">
        <v>549</v>
      </c>
      <c r="B570" t="s">
        <v>558</v>
      </c>
      <c r="C570" t="s">
        <v>560</v>
      </c>
    </row>
    <row r="571" spans="1:3" hidden="1" x14ac:dyDescent="0.3">
      <c r="A571" t="s">
        <v>549</v>
      </c>
      <c r="B571" t="s">
        <v>558</v>
      </c>
    </row>
    <row r="572" spans="1:3" hidden="1" x14ac:dyDescent="0.3">
      <c r="A572" t="s">
        <v>549</v>
      </c>
      <c r="B572" t="s">
        <v>561</v>
      </c>
      <c r="C572" t="s">
        <v>551</v>
      </c>
    </row>
    <row r="573" spans="1:3" hidden="1" x14ac:dyDescent="0.3">
      <c r="A573" t="s">
        <v>549</v>
      </c>
      <c r="B573" t="s">
        <v>561</v>
      </c>
    </row>
    <row r="574" spans="1:3" hidden="1" x14ac:dyDescent="0.3">
      <c r="A574" t="s">
        <v>549</v>
      </c>
      <c r="B574" t="s">
        <v>562</v>
      </c>
    </row>
    <row r="575" spans="1:3" hidden="1" x14ac:dyDescent="0.3">
      <c r="A575" t="s">
        <v>549</v>
      </c>
      <c r="B575" t="s">
        <v>563</v>
      </c>
      <c r="C575" t="s">
        <v>564</v>
      </c>
    </row>
    <row r="576" spans="1:3" hidden="1" x14ac:dyDescent="0.3">
      <c r="A576" t="s">
        <v>565</v>
      </c>
    </row>
    <row r="577" spans="1:3" hidden="1" x14ac:dyDescent="0.3">
      <c r="A577" t="s">
        <v>566</v>
      </c>
      <c r="B577" t="s">
        <v>567</v>
      </c>
      <c r="C577" t="s">
        <v>568</v>
      </c>
    </row>
    <row r="578" spans="1:3" hidden="1" x14ac:dyDescent="0.3">
      <c r="A578" t="s">
        <v>566</v>
      </c>
      <c r="B578" t="s">
        <v>567</v>
      </c>
      <c r="C578" t="s">
        <v>567</v>
      </c>
    </row>
    <row r="579" spans="1:3" hidden="1" x14ac:dyDescent="0.3">
      <c r="A579" t="s">
        <v>566</v>
      </c>
      <c r="B579" t="s">
        <v>567</v>
      </c>
      <c r="C579" t="s">
        <v>569</v>
      </c>
    </row>
    <row r="580" spans="1:3" hidden="1" x14ac:dyDescent="0.3">
      <c r="A580" t="s">
        <v>566</v>
      </c>
      <c r="B580" t="s">
        <v>570</v>
      </c>
      <c r="C580" t="s">
        <v>571</v>
      </c>
    </row>
    <row r="581" spans="1:3" hidden="1" x14ac:dyDescent="0.3">
      <c r="A581" t="s">
        <v>566</v>
      </c>
      <c r="B581" t="s">
        <v>570</v>
      </c>
      <c r="C581" t="s">
        <v>568</v>
      </c>
    </row>
    <row r="582" spans="1:3" hidden="1" x14ac:dyDescent="0.3">
      <c r="A582" t="s">
        <v>566</v>
      </c>
      <c r="B582" t="s">
        <v>570</v>
      </c>
      <c r="C582" t="s">
        <v>567</v>
      </c>
    </row>
    <row r="583" spans="1:3" hidden="1" x14ac:dyDescent="0.3">
      <c r="A583" t="s">
        <v>566</v>
      </c>
      <c r="B583" t="s">
        <v>570</v>
      </c>
      <c r="C583" t="s">
        <v>572</v>
      </c>
    </row>
    <row r="584" spans="1:3" hidden="1" x14ac:dyDescent="0.3">
      <c r="A584" t="s">
        <v>566</v>
      </c>
      <c r="B584" t="s">
        <v>570</v>
      </c>
      <c r="C584" t="s">
        <v>573</v>
      </c>
    </row>
    <row r="585" spans="1:3" hidden="1" x14ac:dyDescent="0.3">
      <c r="A585" t="s">
        <v>566</v>
      </c>
      <c r="B585" t="s">
        <v>570</v>
      </c>
      <c r="C585" t="s">
        <v>574</v>
      </c>
    </row>
    <row r="586" spans="1:3" hidden="1" x14ac:dyDescent="0.3">
      <c r="A586" t="s">
        <v>566</v>
      </c>
      <c r="B586" t="s">
        <v>570</v>
      </c>
      <c r="C586" t="s">
        <v>575</v>
      </c>
    </row>
    <row r="587" spans="1:3" hidden="1" x14ac:dyDescent="0.3">
      <c r="A587" t="s">
        <v>566</v>
      </c>
      <c r="B587" t="s">
        <v>576</v>
      </c>
    </row>
    <row r="588" spans="1:3" hidden="1" x14ac:dyDescent="0.3">
      <c r="A588" t="s">
        <v>566</v>
      </c>
    </row>
    <row r="589" spans="1:3" hidden="1" x14ac:dyDescent="0.3">
      <c r="A589" t="s">
        <v>577</v>
      </c>
      <c r="B589" t="s">
        <v>578</v>
      </c>
      <c r="C589" t="s">
        <v>571</v>
      </c>
    </row>
    <row r="590" spans="1:3" hidden="1" x14ac:dyDescent="0.3">
      <c r="A590" t="s">
        <v>577</v>
      </c>
      <c r="B590" t="s">
        <v>579</v>
      </c>
      <c r="C590" t="s">
        <v>57</v>
      </c>
    </row>
    <row r="591" spans="1:3" hidden="1" x14ac:dyDescent="0.3">
      <c r="A591" t="s">
        <v>577</v>
      </c>
      <c r="B591" t="s">
        <v>580</v>
      </c>
      <c r="C591" t="s">
        <v>581</v>
      </c>
    </row>
    <row r="592" spans="1:3" hidden="1" x14ac:dyDescent="0.3">
      <c r="A592" t="s">
        <v>577</v>
      </c>
      <c r="B592" t="s">
        <v>580</v>
      </c>
      <c r="C592" t="s">
        <v>582</v>
      </c>
    </row>
    <row r="593" spans="1:3" hidden="1" x14ac:dyDescent="0.3">
      <c r="A593" t="s">
        <v>577</v>
      </c>
      <c r="B593" t="s">
        <v>583</v>
      </c>
      <c r="C593" t="s">
        <v>65</v>
      </c>
    </row>
    <row r="594" spans="1:3" hidden="1" x14ac:dyDescent="0.3">
      <c r="A594" t="s">
        <v>577</v>
      </c>
      <c r="B594" t="s">
        <v>584</v>
      </c>
      <c r="C594" t="s">
        <v>585</v>
      </c>
    </row>
    <row r="595" spans="1:3" hidden="1" x14ac:dyDescent="0.3">
      <c r="A595" t="s">
        <v>577</v>
      </c>
      <c r="B595" t="s">
        <v>586</v>
      </c>
      <c r="C595" t="s">
        <v>57</v>
      </c>
    </row>
    <row r="596" spans="1:3" hidden="1" x14ac:dyDescent="0.3">
      <c r="A596" t="s">
        <v>577</v>
      </c>
      <c r="B596" t="s">
        <v>587</v>
      </c>
      <c r="C596" t="s">
        <v>57</v>
      </c>
    </row>
    <row r="597" spans="1:3" hidden="1" x14ac:dyDescent="0.3">
      <c r="A597" t="s">
        <v>577</v>
      </c>
      <c r="B597" t="s">
        <v>587</v>
      </c>
    </row>
    <row r="598" spans="1:3" hidden="1" x14ac:dyDescent="0.3">
      <c r="A598" t="s">
        <v>577</v>
      </c>
      <c r="B598" t="s">
        <v>588</v>
      </c>
      <c r="C598" t="s">
        <v>585</v>
      </c>
    </row>
    <row r="599" spans="1:3" hidden="1" x14ac:dyDescent="0.3">
      <c r="A599" t="s">
        <v>577</v>
      </c>
      <c r="B599" t="s">
        <v>589</v>
      </c>
      <c r="C599" t="s">
        <v>590</v>
      </c>
    </row>
    <row r="600" spans="1:3" hidden="1" x14ac:dyDescent="0.3">
      <c r="A600" t="s">
        <v>577</v>
      </c>
      <c r="B600" t="s">
        <v>591</v>
      </c>
      <c r="C600" t="s">
        <v>65</v>
      </c>
    </row>
    <row r="601" spans="1:3" hidden="1" x14ac:dyDescent="0.3">
      <c r="A601" t="s">
        <v>577</v>
      </c>
      <c r="B601" t="s">
        <v>592</v>
      </c>
      <c r="C601" t="s">
        <v>65</v>
      </c>
    </row>
    <row r="602" spans="1:3" hidden="1" x14ac:dyDescent="0.3">
      <c r="A602" t="s">
        <v>577</v>
      </c>
      <c r="B602" t="s">
        <v>593</v>
      </c>
      <c r="C602" t="s">
        <v>585</v>
      </c>
    </row>
    <row r="603" spans="1:3" hidden="1" x14ac:dyDescent="0.3">
      <c r="A603" t="s">
        <v>577</v>
      </c>
      <c r="B603" t="s">
        <v>594</v>
      </c>
      <c r="C603" t="s">
        <v>65</v>
      </c>
    </row>
    <row r="604" spans="1:3" hidden="1" x14ac:dyDescent="0.3">
      <c r="A604" t="s">
        <v>577</v>
      </c>
      <c r="B604" t="s">
        <v>595</v>
      </c>
      <c r="C604" t="s">
        <v>57</v>
      </c>
    </row>
    <row r="605" spans="1:3" hidden="1" x14ac:dyDescent="0.3">
      <c r="A605" t="s">
        <v>577</v>
      </c>
      <c r="B605" t="s">
        <v>596</v>
      </c>
      <c r="C605" t="s">
        <v>57</v>
      </c>
    </row>
    <row r="606" spans="1:3" hidden="1" x14ac:dyDescent="0.3">
      <c r="A606" t="s">
        <v>577</v>
      </c>
      <c r="B606" t="s">
        <v>597</v>
      </c>
      <c r="C606" t="s">
        <v>57</v>
      </c>
    </row>
    <row r="607" spans="1:3" hidden="1" x14ac:dyDescent="0.3">
      <c r="A607" t="s">
        <v>577</v>
      </c>
      <c r="B607" t="s">
        <v>598</v>
      </c>
      <c r="C607" t="s">
        <v>65</v>
      </c>
    </row>
    <row r="608" spans="1:3" hidden="1" x14ac:dyDescent="0.3">
      <c r="A608" t="s">
        <v>577</v>
      </c>
      <c r="B608" t="s">
        <v>599</v>
      </c>
      <c r="C608" t="s">
        <v>585</v>
      </c>
    </row>
    <row r="609" spans="1:3" hidden="1" x14ac:dyDescent="0.3">
      <c r="A609" t="s">
        <v>577</v>
      </c>
      <c r="B609" t="s">
        <v>600</v>
      </c>
      <c r="C609" t="s">
        <v>65</v>
      </c>
    </row>
    <row r="610" spans="1:3" hidden="1" x14ac:dyDescent="0.3">
      <c r="A610" t="s">
        <v>577</v>
      </c>
      <c r="B610" t="s">
        <v>601</v>
      </c>
      <c r="C610" t="s">
        <v>65</v>
      </c>
    </row>
    <row r="611" spans="1:3" hidden="1" x14ac:dyDescent="0.3">
      <c r="A611" t="s">
        <v>577</v>
      </c>
      <c r="B611" t="s">
        <v>601</v>
      </c>
      <c r="C611" t="s">
        <v>602</v>
      </c>
    </row>
    <row r="612" spans="1:3" hidden="1" x14ac:dyDescent="0.3">
      <c r="A612" t="s">
        <v>577</v>
      </c>
      <c r="B612" t="s">
        <v>601</v>
      </c>
    </row>
    <row r="613" spans="1:3" hidden="1" x14ac:dyDescent="0.3">
      <c r="A613" t="s">
        <v>577</v>
      </c>
      <c r="B613" t="s">
        <v>603</v>
      </c>
      <c r="C613" t="s">
        <v>585</v>
      </c>
    </row>
    <row r="614" spans="1:3" hidden="1" x14ac:dyDescent="0.3">
      <c r="A614" t="s">
        <v>577</v>
      </c>
      <c r="B614" t="s">
        <v>603</v>
      </c>
      <c r="C614" t="s">
        <v>590</v>
      </c>
    </row>
    <row r="615" spans="1:3" hidden="1" x14ac:dyDescent="0.3">
      <c r="A615" t="s">
        <v>577</v>
      </c>
      <c r="B615" t="s">
        <v>604</v>
      </c>
      <c r="C615" t="s">
        <v>590</v>
      </c>
    </row>
    <row r="616" spans="1:3" hidden="1" x14ac:dyDescent="0.3">
      <c r="A616" t="s">
        <v>577</v>
      </c>
      <c r="B616" t="s">
        <v>605</v>
      </c>
      <c r="C616" t="s">
        <v>65</v>
      </c>
    </row>
    <row r="617" spans="1:3" hidden="1" x14ac:dyDescent="0.3">
      <c r="A617" t="s">
        <v>577</v>
      </c>
      <c r="B617" t="s">
        <v>606</v>
      </c>
      <c r="C617" t="s">
        <v>65</v>
      </c>
    </row>
    <row r="618" spans="1:3" hidden="1" x14ac:dyDescent="0.3">
      <c r="A618" t="s">
        <v>577</v>
      </c>
      <c r="B618" t="s">
        <v>607</v>
      </c>
      <c r="C618" t="s">
        <v>65</v>
      </c>
    </row>
    <row r="619" spans="1:3" hidden="1" x14ac:dyDescent="0.3">
      <c r="A619" t="s">
        <v>577</v>
      </c>
      <c r="B619" t="s">
        <v>608</v>
      </c>
      <c r="C619" t="s">
        <v>590</v>
      </c>
    </row>
    <row r="620" spans="1:3" hidden="1" x14ac:dyDescent="0.3">
      <c r="A620" t="s">
        <v>577</v>
      </c>
      <c r="B620" t="s">
        <v>609</v>
      </c>
      <c r="C620" t="s">
        <v>65</v>
      </c>
    </row>
    <row r="621" spans="1:3" hidden="1" x14ac:dyDescent="0.3">
      <c r="A621" t="s">
        <v>577</v>
      </c>
      <c r="B621" t="s">
        <v>609</v>
      </c>
    </row>
    <row r="622" spans="1:3" hidden="1" x14ac:dyDescent="0.3">
      <c r="A622" t="s">
        <v>577</v>
      </c>
      <c r="B622" t="s">
        <v>610</v>
      </c>
      <c r="C622" t="s">
        <v>65</v>
      </c>
    </row>
    <row r="623" spans="1:3" hidden="1" x14ac:dyDescent="0.3">
      <c r="A623" t="s">
        <v>577</v>
      </c>
      <c r="B623" t="s">
        <v>611</v>
      </c>
      <c r="C623" t="s">
        <v>65</v>
      </c>
    </row>
    <row r="624" spans="1:3" hidden="1" x14ac:dyDescent="0.3">
      <c r="A624" t="s">
        <v>577</v>
      </c>
      <c r="B624" t="s">
        <v>612</v>
      </c>
      <c r="C624" t="s">
        <v>65</v>
      </c>
    </row>
    <row r="625" spans="1:3" hidden="1" x14ac:dyDescent="0.3">
      <c r="A625" t="s">
        <v>577</v>
      </c>
      <c r="B625" t="s">
        <v>613</v>
      </c>
      <c r="C625" t="s">
        <v>590</v>
      </c>
    </row>
    <row r="626" spans="1:3" hidden="1" x14ac:dyDescent="0.3">
      <c r="A626" t="s">
        <v>577</v>
      </c>
      <c r="B626" t="s">
        <v>614</v>
      </c>
      <c r="C626" t="s">
        <v>65</v>
      </c>
    </row>
    <row r="627" spans="1:3" hidden="1" x14ac:dyDescent="0.3">
      <c r="A627" t="s">
        <v>577</v>
      </c>
      <c r="B627" t="s">
        <v>614</v>
      </c>
    </row>
    <row r="628" spans="1:3" hidden="1" x14ac:dyDescent="0.3">
      <c r="A628" t="s">
        <v>577</v>
      </c>
      <c r="B628" t="s">
        <v>615</v>
      </c>
      <c r="C628" t="s">
        <v>590</v>
      </c>
    </row>
    <row r="629" spans="1:3" hidden="1" x14ac:dyDescent="0.3">
      <c r="A629" t="s">
        <v>577</v>
      </c>
      <c r="B629" t="s">
        <v>616</v>
      </c>
      <c r="C629" t="s">
        <v>65</v>
      </c>
    </row>
    <row r="630" spans="1:3" hidden="1" x14ac:dyDescent="0.3">
      <c r="A630" t="s">
        <v>577</v>
      </c>
      <c r="B630" t="s">
        <v>617</v>
      </c>
      <c r="C630" t="s">
        <v>65</v>
      </c>
    </row>
    <row r="631" spans="1:3" hidden="1" x14ac:dyDescent="0.3">
      <c r="A631" t="s">
        <v>577</v>
      </c>
      <c r="B631" t="s">
        <v>618</v>
      </c>
      <c r="C631" t="s">
        <v>65</v>
      </c>
    </row>
    <row r="632" spans="1:3" hidden="1" x14ac:dyDescent="0.3">
      <c r="A632" t="s">
        <v>577</v>
      </c>
      <c r="B632" t="s">
        <v>619</v>
      </c>
      <c r="C632" t="s">
        <v>590</v>
      </c>
    </row>
    <row r="633" spans="1:3" hidden="1" x14ac:dyDescent="0.3">
      <c r="A633" t="s">
        <v>577</v>
      </c>
      <c r="B633" t="s">
        <v>620</v>
      </c>
      <c r="C633" t="s">
        <v>590</v>
      </c>
    </row>
    <row r="634" spans="1:3" hidden="1" x14ac:dyDescent="0.3">
      <c r="A634" t="s">
        <v>577</v>
      </c>
      <c r="B634" t="s">
        <v>621</v>
      </c>
      <c r="C634" t="s">
        <v>65</v>
      </c>
    </row>
    <row r="635" spans="1:3" hidden="1" x14ac:dyDescent="0.3">
      <c r="A635" t="s">
        <v>577</v>
      </c>
      <c r="B635" t="s">
        <v>622</v>
      </c>
      <c r="C635" t="s">
        <v>590</v>
      </c>
    </row>
    <row r="636" spans="1:3" hidden="1" x14ac:dyDescent="0.3">
      <c r="A636" t="s">
        <v>577</v>
      </c>
      <c r="B636" t="s">
        <v>623</v>
      </c>
      <c r="C636" t="s">
        <v>590</v>
      </c>
    </row>
    <row r="637" spans="1:3" hidden="1" x14ac:dyDescent="0.3">
      <c r="A637" t="s">
        <v>577</v>
      </c>
      <c r="B637" t="s">
        <v>624</v>
      </c>
      <c r="C637" t="s">
        <v>65</v>
      </c>
    </row>
    <row r="638" spans="1:3" hidden="1" x14ac:dyDescent="0.3">
      <c r="A638" t="s">
        <v>577</v>
      </c>
      <c r="B638" t="s">
        <v>625</v>
      </c>
      <c r="C638" t="s">
        <v>65</v>
      </c>
    </row>
    <row r="639" spans="1:3" hidden="1" x14ac:dyDescent="0.3">
      <c r="A639" t="s">
        <v>577</v>
      </c>
      <c r="B639" t="s">
        <v>626</v>
      </c>
      <c r="C639" t="s">
        <v>590</v>
      </c>
    </row>
    <row r="640" spans="1:3" hidden="1" x14ac:dyDescent="0.3">
      <c r="A640" t="s">
        <v>577</v>
      </c>
      <c r="B640" t="s">
        <v>627</v>
      </c>
      <c r="C640" t="s">
        <v>590</v>
      </c>
    </row>
    <row r="641" spans="1:3" hidden="1" x14ac:dyDescent="0.3">
      <c r="A641" t="s">
        <v>577</v>
      </c>
      <c r="B641" t="s">
        <v>628</v>
      </c>
      <c r="C641" t="s">
        <v>65</v>
      </c>
    </row>
    <row r="642" spans="1:3" hidden="1" x14ac:dyDescent="0.3">
      <c r="A642" t="s">
        <v>577</v>
      </c>
      <c r="B642" t="s">
        <v>629</v>
      </c>
      <c r="C642" t="s">
        <v>57</v>
      </c>
    </row>
    <row r="643" spans="1:3" hidden="1" x14ac:dyDescent="0.3">
      <c r="A643" t="s">
        <v>630</v>
      </c>
    </row>
    <row r="644" spans="1:3" hidden="1" x14ac:dyDescent="0.3">
      <c r="A644" t="s">
        <v>631</v>
      </c>
      <c r="B644" t="s">
        <v>632</v>
      </c>
    </row>
    <row r="645" spans="1:3" hidden="1" x14ac:dyDescent="0.3">
      <c r="A645" t="s">
        <v>631</v>
      </c>
      <c r="B645" t="s">
        <v>633</v>
      </c>
    </row>
    <row r="646" spans="1:3" hidden="1" x14ac:dyDescent="0.3">
      <c r="A646" t="s">
        <v>631</v>
      </c>
      <c r="B646" t="s">
        <v>634</v>
      </c>
    </row>
    <row r="647" spans="1:3" hidden="1" x14ac:dyDescent="0.3">
      <c r="A647" t="s">
        <v>631</v>
      </c>
    </row>
    <row r="648" spans="1:3" hidden="1" x14ac:dyDescent="0.3">
      <c r="A648" t="s">
        <v>635</v>
      </c>
      <c r="B648" t="s">
        <v>636</v>
      </c>
    </row>
    <row r="649" spans="1:3" hidden="1" x14ac:dyDescent="0.3">
      <c r="A649" t="s">
        <v>635</v>
      </c>
    </row>
    <row r="650" spans="1:3" hidden="1" x14ac:dyDescent="0.3">
      <c r="A650" t="s">
        <v>637</v>
      </c>
      <c r="B650" t="s">
        <v>638</v>
      </c>
    </row>
    <row r="651" spans="1:3" hidden="1" x14ac:dyDescent="0.3">
      <c r="A651" t="s">
        <v>639</v>
      </c>
      <c r="B651" t="s">
        <v>640</v>
      </c>
      <c r="C651" t="s">
        <v>641</v>
      </c>
    </row>
    <row r="652" spans="1:3" hidden="1" x14ac:dyDescent="0.3">
      <c r="A652" t="s">
        <v>639</v>
      </c>
      <c r="B652" t="s">
        <v>640</v>
      </c>
      <c r="C652" t="s">
        <v>642</v>
      </c>
    </row>
    <row r="653" spans="1:3" hidden="1" x14ac:dyDescent="0.3">
      <c r="A653" t="s">
        <v>639</v>
      </c>
      <c r="B653" t="s">
        <v>640</v>
      </c>
      <c r="C653" t="s">
        <v>643</v>
      </c>
    </row>
    <row r="654" spans="1:3" hidden="1" x14ac:dyDescent="0.3">
      <c r="A654" t="s">
        <v>639</v>
      </c>
      <c r="B654" t="s">
        <v>640</v>
      </c>
      <c r="C654" t="s">
        <v>644</v>
      </c>
    </row>
    <row r="655" spans="1:3" hidden="1" x14ac:dyDescent="0.3">
      <c r="A655" t="s">
        <v>639</v>
      </c>
      <c r="B655" t="s">
        <v>640</v>
      </c>
    </row>
    <row r="656" spans="1:3" hidden="1" x14ac:dyDescent="0.3">
      <c r="A656" t="s">
        <v>639</v>
      </c>
      <c r="B656" t="s">
        <v>556</v>
      </c>
      <c r="C656" t="s">
        <v>645</v>
      </c>
    </row>
    <row r="657" spans="1:3" hidden="1" x14ac:dyDescent="0.3">
      <c r="A657" t="s">
        <v>639</v>
      </c>
      <c r="B657" t="s">
        <v>556</v>
      </c>
      <c r="C657" t="s">
        <v>646</v>
      </c>
    </row>
    <row r="658" spans="1:3" hidden="1" x14ac:dyDescent="0.3">
      <c r="A658" t="s">
        <v>639</v>
      </c>
      <c r="B658" t="s">
        <v>556</v>
      </c>
    </row>
    <row r="659" spans="1:3" hidden="1" x14ac:dyDescent="0.3">
      <c r="A659" t="s">
        <v>639</v>
      </c>
      <c r="B659" t="s">
        <v>647</v>
      </c>
      <c r="C659" t="s">
        <v>648</v>
      </c>
    </row>
    <row r="660" spans="1:3" hidden="1" x14ac:dyDescent="0.3">
      <c r="A660" t="s">
        <v>639</v>
      </c>
      <c r="B660" t="s">
        <v>647</v>
      </c>
      <c r="C660" t="s">
        <v>649</v>
      </c>
    </row>
    <row r="661" spans="1:3" hidden="1" x14ac:dyDescent="0.3">
      <c r="A661" t="s">
        <v>639</v>
      </c>
      <c r="B661" t="s">
        <v>647</v>
      </c>
    </row>
    <row r="662" spans="1:3" hidden="1" x14ac:dyDescent="0.3">
      <c r="A662" t="s">
        <v>639</v>
      </c>
      <c r="B662" t="s">
        <v>650</v>
      </c>
      <c r="C662" t="s">
        <v>65</v>
      </c>
    </row>
    <row r="663" spans="1:3" hidden="1" x14ac:dyDescent="0.3">
      <c r="A663" t="s">
        <v>639</v>
      </c>
      <c r="B663" t="s">
        <v>651</v>
      </c>
      <c r="C663" t="s">
        <v>65</v>
      </c>
    </row>
    <row r="664" spans="1:3" hidden="1" x14ac:dyDescent="0.3">
      <c r="A664" t="s">
        <v>639</v>
      </c>
      <c r="B664" t="s">
        <v>652</v>
      </c>
      <c r="C664" t="s">
        <v>648</v>
      </c>
    </row>
    <row r="665" spans="1:3" hidden="1" x14ac:dyDescent="0.3">
      <c r="A665" t="s">
        <v>639</v>
      </c>
      <c r="B665" t="s">
        <v>652</v>
      </c>
      <c r="C665" t="s">
        <v>649</v>
      </c>
    </row>
    <row r="666" spans="1:3" hidden="1" x14ac:dyDescent="0.3">
      <c r="A666" t="s">
        <v>639</v>
      </c>
      <c r="B666" t="s">
        <v>652</v>
      </c>
    </row>
    <row r="667" spans="1:3" hidden="1" x14ac:dyDescent="0.3">
      <c r="A667" t="s">
        <v>639</v>
      </c>
      <c r="B667" t="s">
        <v>653</v>
      </c>
      <c r="C667" t="s">
        <v>519</v>
      </c>
    </row>
    <row r="668" spans="1:3" hidden="1" x14ac:dyDescent="0.3">
      <c r="A668" t="s">
        <v>639</v>
      </c>
      <c r="B668" t="s">
        <v>653</v>
      </c>
      <c r="C668" t="s">
        <v>654</v>
      </c>
    </row>
    <row r="669" spans="1:3" hidden="1" x14ac:dyDescent="0.3">
      <c r="A669" t="s">
        <v>639</v>
      </c>
      <c r="B669" t="s">
        <v>655</v>
      </c>
      <c r="C669" t="s">
        <v>648</v>
      </c>
    </row>
    <row r="670" spans="1:3" hidden="1" x14ac:dyDescent="0.3">
      <c r="A670" t="s">
        <v>639</v>
      </c>
      <c r="B670" t="s">
        <v>655</v>
      </c>
      <c r="C670" t="s">
        <v>656</v>
      </c>
    </row>
    <row r="671" spans="1:3" hidden="1" x14ac:dyDescent="0.3">
      <c r="A671" t="s">
        <v>639</v>
      </c>
      <c r="B671" t="s">
        <v>655</v>
      </c>
      <c r="C671" t="s">
        <v>657</v>
      </c>
    </row>
    <row r="672" spans="1:3" hidden="1" x14ac:dyDescent="0.3">
      <c r="A672" t="s">
        <v>639</v>
      </c>
      <c r="B672" t="s">
        <v>655</v>
      </c>
      <c r="C672" t="s">
        <v>649</v>
      </c>
    </row>
    <row r="673" spans="1:3" hidden="1" x14ac:dyDescent="0.3">
      <c r="A673" t="s">
        <v>639</v>
      </c>
      <c r="B673" t="s">
        <v>655</v>
      </c>
    </row>
    <row r="674" spans="1:3" hidden="1" x14ac:dyDescent="0.3">
      <c r="A674" t="s">
        <v>639</v>
      </c>
      <c r="B674" t="s">
        <v>658</v>
      </c>
      <c r="C674" t="s">
        <v>103</v>
      </c>
    </row>
    <row r="675" spans="1:3" hidden="1" x14ac:dyDescent="0.3">
      <c r="A675" t="s">
        <v>639</v>
      </c>
      <c r="B675" t="s">
        <v>658</v>
      </c>
      <c r="C675" t="s">
        <v>659</v>
      </c>
    </row>
    <row r="676" spans="1:3" hidden="1" x14ac:dyDescent="0.3">
      <c r="A676" t="s">
        <v>639</v>
      </c>
      <c r="B676" t="s">
        <v>658</v>
      </c>
      <c r="C676" t="s">
        <v>644</v>
      </c>
    </row>
    <row r="677" spans="1:3" hidden="1" x14ac:dyDescent="0.3">
      <c r="A677" t="s">
        <v>639</v>
      </c>
      <c r="B677" t="s">
        <v>658</v>
      </c>
      <c r="C677" t="s">
        <v>660</v>
      </c>
    </row>
    <row r="678" spans="1:3" hidden="1" x14ac:dyDescent="0.3">
      <c r="A678" t="s">
        <v>639</v>
      </c>
      <c r="B678" t="s">
        <v>658</v>
      </c>
    </row>
    <row r="679" spans="1:3" hidden="1" x14ac:dyDescent="0.3">
      <c r="A679" t="s">
        <v>639</v>
      </c>
      <c r="B679" t="s">
        <v>661</v>
      </c>
      <c r="C679" t="s">
        <v>68</v>
      </c>
    </row>
    <row r="680" spans="1:3" hidden="1" x14ac:dyDescent="0.3">
      <c r="A680" t="s">
        <v>639</v>
      </c>
      <c r="B680" t="s">
        <v>661</v>
      </c>
      <c r="C680" t="s">
        <v>659</v>
      </c>
    </row>
    <row r="681" spans="1:3" hidden="1" x14ac:dyDescent="0.3">
      <c r="A681" t="s">
        <v>639</v>
      </c>
      <c r="B681" t="s">
        <v>661</v>
      </c>
      <c r="C681" t="s">
        <v>662</v>
      </c>
    </row>
    <row r="682" spans="1:3" hidden="1" x14ac:dyDescent="0.3">
      <c r="A682" t="s">
        <v>639</v>
      </c>
      <c r="B682" t="s">
        <v>661</v>
      </c>
      <c r="C682" t="s">
        <v>660</v>
      </c>
    </row>
    <row r="683" spans="1:3" hidden="1" x14ac:dyDescent="0.3">
      <c r="A683" t="s">
        <v>639</v>
      </c>
      <c r="B683" t="s">
        <v>661</v>
      </c>
      <c r="C683" t="s">
        <v>663</v>
      </c>
    </row>
    <row r="684" spans="1:3" hidden="1" x14ac:dyDescent="0.3">
      <c r="A684" t="s">
        <v>639</v>
      </c>
      <c r="B684" t="s">
        <v>661</v>
      </c>
      <c r="C684" t="s">
        <v>664</v>
      </c>
    </row>
    <row r="685" spans="1:3" hidden="1" x14ac:dyDescent="0.3">
      <c r="A685" t="s">
        <v>639</v>
      </c>
      <c r="B685" t="s">
        <v>661</v>
      </c>
      <c r="C685" t="s">
        <v>665</v>
      </c>
    </row>
    <row r="686" spans="1:3" hidden="1" x14ac:dyDescent="0.3">
      <c r="A686" t="s">
        <v>639</v>
      </c>
      <c r="B686" t="s">
        <v>661</v>
      </c>
      <c r="C686" t="s">
        <v>666</v>
      </c>
    </row>
    <row r="687" spans="1:3" hidden="1" x14ac:dyDescent="0.3">
      <c r="A687" t="s">
        <v>639</v>
      </c>
      <c r="B687" t="s">
        <v>661</v>
      </c>
      <c r="C687" t="s">
        <v>667</v>
      </c>
    </row>
    <row r="688" spans="1:3" hidden="1" x14ac:dyDescent="0.3">
      <c r="A688" t="s">
        <v>639</v>
      </c>
      <c r="B688" t="s">
        <v>661</v>
      </c>
      <c r="C688" t="s">
        <v>668</v>
      </c>
    </row>
    <row r="689" spans="1:3" hidden="1" x14ac:dyDescent="0.3">
      <c r="A689" t="s">
        <v>639</v>
      </c>
      <c r="B689" t="s">
        <v>661</v>
      </c>
    </row>
    <row r="690" spans="1:3" hidden="1" x14ac:dyDescent="0.3">
      <c r="A690" t="s">
        <v>639</v>
      </c>
      <c r="B690" t="s">
        <v>669</v>
      </c>
      <c r="C690" t="s">
        <v>670</v>
      </c>
    </row>
    <row r="691" spans="1:3" hidden="1" x14ac:dyDescent="0.3">
      <c r="A691" t="s">
        <v>639</v>
      </c>
      <c r="B691" t="s">
        <v>669</v>
      </c>
      <c r="C691" t="s">
        <v>671</v>
      </c>
    </row>
    <row r="692" spans="1:3" hidden="1" x14ac:dyDescent="0.3">
      <c r="A692" t="s">
        <v>639</v>
      </c>
      <c r="B692" t="s">
        <v>672</v>
      </c>
      <c r="C692" t="s">
        <v>673</v>
      </c>
    </row>
    <row r="693" spans="1:3" hidden="1" x14ac:dyDescent="0.3">
      <c r="A693" t="s">
        <v>639</v>
      </c>
      <c r="B693" t="s">
        <v>672</v>
      </c>
      <c r="C693" t="s">
        <v>674</v>
      </c>
    </row>
    <row r="694" spans="1:3" hidden="1" x14ac:dyDescent="0.3">
      <c r="A694" t="s">
        <v>639</v>
      </c>
      <c r="B694" t="s">
        <v>672</v>
      </c>
    </row>
    <row r="695" spans="1:3" hidden="1" x14ac:dyDescent="0.3">
      <c r="A695" t="s">
        <v>639</v>
      </c>
      <c r="B695" t="s">
        <v>675</v>
      </c>
    </row>
    <row r="696" spans="1:3" hidden="1" x14ac:dyDescent="0.3">
      <c r="A696" t="s">
        <v>676</v>
      </c>
      <c r="B696" t="s">
        <v>677</v>
      </c>
      <c r="C696" t="s">
        <v>678</v>
      </c>
    </row>
    <row r="697" spans="1:3" hidden="1" x14ac:dyDescent="0.3">
      <c r="A697" t="s">
        <v>676</v>
      </c>
      <c r="B697" t="s">
        <v>677</v>
      </c>
      <c r="C697" t="s">
        <v>679</v>
      </c>
    </row>
    <row r="698" spans="1:3" hidden="1" x14ac:dyDescent="0.3">
      <c r="A698" t="s">
        <v>680</v>
      </c>
      <c r="B698" t="s">
        <v>681</v>
      </c>
      <c r="C698" t="s">
        <v>103</v>
      </c>
    </row>
    <row r="699" spans="1:3" hidden="1" x14ac:dyDescent="0.3">
      <c r="A699" t="s">
        <v>680</v>
      </c>
      <c r="B699" t="s">
        <v>681</v>
      </c>
    </row>
    <row r="700" spans="1:3" hidden="1" x14ac:dyDescent="0.3">
      <c r="A700" t="s">
        <v>680</v>
      </c>
      <c r="B700" t="s">
        <v>682</v>
      </c>
    </row>
    <row r="701" spans="1:3" hidden="1" x14ac:dyDescent="0.3">
      <c r="A701" t="s">
        <v>680</v>
      </c>
      <c r="B701" t="s">
        <v>683</v>
      </c>
    </row>
    <row r="702" spans="1:3" hidden="1" x14ac:dyDescent="0.3">
      <c r="A702" t="s">
        <v>680</v>
      </c>
      <c r="B702" t="s">
        <v>538</v>
      </c>
      <c r="C702" t="s">
        <v>540</v>
      </c>
    </row>
    <row r="703" spans="1:3" hidden="1" x14ac:dyDescent="0.3">
      <c r="A703" t="s">
        <v>680</v>
      </c>
      <c r="B703" t="s">
        <v>538</v>
      </c>
    </row>
    <row r="704" spans="1:3" hidden="1" x14ac:dyDescent="0.3">
      <c r="A704" t="s">
        <v>680</v>
      </c>
      <c r="B704" t="s">
        <v>684</v>
      </c>
      <c r="C704" t="s">
        <v>103</v>
      </c>
    </row>
    <row r="705" spans="1:2" hidden="1" x14ac:dyDescent="0.3">
      <c r="A705" t="s">
        <v>680</v>
      </c>
      <c r="B705" t="s">
        <v>684</v>
      </c>
    </row>
    <row r="706" spans="1:2" hidden="1" x14ac:dyDescent="0.3">
      <c r="A706" t="s">
        <v>680</v>
      </c>
      <c r="B706" t="s">
        <v>685</v>
      </c>
    </row>
    <row r="707" spans="1:2" hidden="1" x14ac:dyDescent="0.3">
      <c r="A707" t="s">
        <v>680</v>
      </c>
    </row>
    <row r="708" spans="1:2" hidden="1" x14ac:dyDescent="0.3">
      <c r="A708" t="s">
        <v>686</v>
      </c>
    </row>
    <row r="709" spans="1:2" hidden="1" x14ac:dyDescent="0.3">
      <c r="A709" t="s">
        <v>687</v>
      </c>
    </row>
    <row r="710" spans="1:2" hidden="1" x14ac:dyDescent="0.3">
      <c r="A710" t="s">
        <v>688</v>
      </c>
      <c r="B710" t="s">
        <v>689</v>
      </c>
    </row>
    <row r="711" spans="1:2" hidden="1" x14ac:dyDescent="0.3">
      <c r="A711" t="s">
        <v>688</v>
      </c>
      <c r="B711" t="s">
        <v>636</v>
      </c>
    </row>
    <row r="712" spans="1:2" hidden="1" x14ac:dyDescent="0.3">
      <c r="A712" t="s">
        <v>688</v>
      </c>
    </row>
    <row r="713" spans="1:2" hidden="1" x14ac:dyDescent="0.3">
      <c r="A713" t="s">
        <v>690</v>
      </c>
      <c r="B713" t="s">
        <v>691</v>
      </c>
    </row>
    <row r="714" spans="1:2" hidden="1" x14ac:dyDescent="0.3">
      <c r="A714" t="s">
        <v>690</v>
      </c>
      <c r="B714" t="s">
        <v>692</v>
      </c>
    </row>
    <row r="715" spans="1:2" hidden="1" x14ac:dyDescent="0.3">
      <c r="A715" t="s">
        <v>690</v>
      </c>
    </row>
    <row r="716" spans="1:2" hidden="1" x14ac:dyDescent="0.3">
      <c r="A716" t="s">
        <v>693</v>
      </c>
      <c r="B716" t="s">
        <v>694</v>
      </c>
    </row>
    <row r="717" spans="1:2" hidden="1" x14ac:dyDescent="0.3">
      <c r="A717" t="s">
        <v>693</v>
      </c>
      <c r="B717" t="s">
        <v>695</v>
      </c>
    </row>
    <row r="718" spans="1:2" hidden="1" x14ac:dyDescent="0.3">
      <c r="A718" t="s">
        <v>693</v>
      </c>
      <c r="B718" t="s">
        <v>696</v>
      </c>
    </row>
    <row r="719" spans="1:2" hidden="1" x14ac:dyDescent="0.3">
      <c r="A719" t="s">
        <v>693</v>
      </c>
      <c r="B719" t="s">
        <v>697</v>
      </c>
    </row>
    <row r="720" spans="1:2" hidden="1" x14ac:dyDescent="0.3">
      <c r="A720" t="s">
        <v>693</v>
      </c>
      <c r="B720" t="s">
        <v>698</v>
      </c>
    </row>
    <row r="721" spans="1:3" hidden="1" x14ac:dyDescent="0.3">
      <c r="A721" t="s">
        <v>693</v>
      </c>
      <c r="B721" t="s">
        <v>699</v>
      </c>
    </row>
    <row r="722" spans="1:3" hidden="1" x14ac:dyDescent="0.3">
      <c r="A722" t="s">
        <v>693</v>
      </c>
      <c r="B722" t="s">
        <v>700</v>
      </c>
    </row>
    <row r="723" spans="1:3" hidden="1" x14ac:dyDescent="0.3">
      <c r="A723" t="s">
        <v>701</v>
      </c>
      <c r="B723" t="s">
        <v>702</v>
      </c>
      <c r="C723" t="s">
        <v>703</v>
      </c>
    </row>
    <row r="724" spans="1:3" hidden="1" x14ac:dyDescent="0.3">
      <c r="A724" t="s">
        <v>701</v>
      </c>
      <c r="B724" t="s">
        <v>702</v>
      </c>
      <c r="C724" t="s">
        <v>704</v>
      </c>
    </row>
    <row r="725" spans="1:3" hidden="1" x14ac:dyDescent="0.3">
      <c r="A725" t="s">
        <v>701</v>
      </c>
      <c r="B725" t="s">
        <v>702</v>
      </c>
      <c r="C725" t="s">
        <v>705</v>
      </c>
    </row>
    <row r="726" spans="1:3" hidden="1" x14ac:dyDescent="0.3">
      <c r="A726" t="s">
        <v>701</v>
      </c>
      <c r="B726" t="s">
        <v>702</v>
      </c>
    </row>
    <row r="727" spans="1:3" hidden="1" x14ac:dyDescent="0.3">
      <c r="A727" t="s">
        <v>701</v>
      </c>
      <c r="B727" t="s">
        <v>706</v>
      </c>
    </row>
    <row r="728" spans="1:3" hidden="1" x14ac:dyDescent="0.3">
      <c r="A728" t="s">
        <v>701</v>
      </c>
      <c r="B728" t="s">
        <v>707</v>
      </c>
      <c r="C728" t="s">
        <v>14</v>
      </c>
    </row>
    <row r="729" spans="1:3" hidden="1" x14ac:dyDescent="0.3">
      <c r="A729" t="s">
        <v>701</v>
      </c>
      <c r="B729" t="s">
        <v>707</v>
      </c>
    </row>
    <row r="730" spans="1:3" hidden="1" x14ac:dyDescent="0.3">
      <c r="A730" t="s">
        <v>701</v>
      </c>
      <c r="B730" t="s">
        <v>708</v>
      </c>
      <c r="C730" t="s">
        <v>709</v>
      </c>
    </row>
    <row r="731" spans="1:3" hidden="1" x14ac:dyDescent="0.3">
      <c r="A731" t="s">
        <v>701</v>
      </c>
      <c r="B731" t="s">
        <v>708</v>
      </c>
      <c r="C731" t="s">
        <v>710</v>
      </c>
    </row>
    <row r="732" spans="1:3" hidden="1" x14ac:dyDescent="0.3">
      <c r="A732" t="s">
        <v>701</v>
      </c>
      <c r="B732" t="s">
        <v>708</v>
      </c>
      <c r="C732" t="s">
        <v>602</v>
      </c>
    </row>
    <row r="733" spans="1:3" hidden="1" x14ac:dyDescent="0.3">
      <c r="A733" t="s">
        <v>701</v>
      </c>
      <c r="B733" t="s">
        <v>708</v>
      </c>
      <c r="C733" t="s">
        <v>711</v>
      </c>
    </row>
    <row r="734" spans="1:3" hidden="1" x14ac:dyDescent="0.3">
      <c r="A734" t="s">
        <v>701</v>
      </c>
      <c r="B734" t="s">
        <v>708</v>
      </c>
      <c r="C734" t="s">
        <v>712</v>
      </c>
    </row>
    <row r="735" spans="1:3" hidden="1" x14ac:dyDescent="0.3">
      <c r="A735" t="s">
        <v>701</v>
      </c>
      <c r="B735" t="s">
        <v>708</v>
      </c>
    </row>
    <row r="736" spans="1:3" hidden="1" x14ac:dyDescent="0.3">
      <c r="A736" t="s">
        <v>701</v>
      </c>
      <c r="B736" t="s">
        <v>713</v>
      </c>
      <c r="C736" t="s">
        <v>714</v>
      </c>
    </row>
    <row r="737" spans="1:3" hidden="1" x14ac:dyDescent="0.3">
      <c r="A737" t="s">
        <v>701</v>
      </c>
      <c r="B737" t="s">
        <v>713</v>
      </c>
      <c r="C737" t="s">
        <v>715</v>
      </c>
    </row>
    <row r="738" spans="1:3" hidden="1" x14ac:dyDescent="0.3">
      <c r="A738" t="s">
        <v>701</v>
      </c>
      <c r="B738" t="s">
        <v>713</v>
      </c>
      <c r="C738" t="s">
        <v>537</v>
      </c>
    </row>
    <row r="739" spans="1:3" hidden="1" x14ac:dyDescent="0.3">
      <c r="A739" t="s">
        <v>701</v>
      </c>
      <c r="B739" t="s">
        <v>713</v>
      </c>
      <c r="C739" t="s">
        <v>716</v>
      </c>
    </row>
    <row r="740" spans="1:3" hidden="1" x14ac:dyDescent="0.3">
      <c r="A740" t="s">
        <v>701</v>
      </c>
      <c r="B740" t="s">
        <v>713</v>
      </c>
    </row>
    <row r="741" spans="1:3" hidden="1" x14ac:dyDescent="0.3">
      <c r="A741" t="s">
        <v>701</v>
      </c>
      <c r="B741" t="s">
        <v>717</v>
      </c>
      <c r="C741" t="s">
        <v>718</v>
      </c>
    </row>
    <row r="742" spans="1:3" hidden="1" x14ac:dyDescent="0.3">
      <c r="A742" t="s">
        <v>701</v>
      </c>
      <c r="B742" t="s">
        <v>717</v>
      </c>
      <c r="C742" t="s">
        <v>719</v>
      </c>
    </row>
    <row r="743" spans="1:3" hidden="1" x14ac:dyDescent="0.3">
      <c r="A743" t="s">
        <v>701</v>
      </c>
      <c r="B743" t="s">
        <v>717</v>
      </c>
      <c r="C743" t="s">
        <v>720</v>
      </c>
    </row>
    <row r="744" spans="1:3" hidden="1" x14ac:dyDescent="0.3">
      <c r="A744" t="s">
        <v>701</v>
      </c>
      <c r="B744" t="s">
        <v>717</v>
      </c>
      <c r="C744" t="s">
        <v>721</v>
      </c>
    </row>
    <row r="745" spans="1:3" hidden="1" x14ac:dyDescent="0.3">
      <c r="A745" t="s">
        <v>701</v>
      </c>
      <c r="B745" t="s">
        <v>722</v>
      </c>
      <c r="C745" t="s">
        <v>723</v>
      </c>
    </row>
    <row r="746" spans="1:3" hidden="1" x14ac:dyDescent="0.3">
      <c r="A746" t="s">
        <v>701</v>
      </c>
      <c r="B746" t="s">
        <v>724</v>
      </c>
      <c r="C746" t="s">
        <v>725</v>
      </c>
    </row>
    <row r="747" spans="1:3" hidden="1" x14ac:dyDescent="0.3">
      <c r="A747" t="s">
        <v>701</v>
      </c>
      <c r="B747" t="s">
        <v>724</v>
      </c>
    </row>
    <row r="748" spans="1:3" hidden="1" x14ac:dyDescent="0.3">
      <c r="A748" t="s">
        <v>701</v>
      </c>
      <c r="B748" t="s">
        <v>726</v>
      </c>
      <c r="C748" t="s">
        <v>103</v>
      </c>
    </row>
    <row r="749" spans="1:3" hidden="1" x14ac:dyDescent="0.3">
      <c r="A749" t="s">
        <v>701</v>
      </c>
      <c r="B749" t="s">
        <v>726</v>
      </c>
      <c r="C749" t="s">
        <v>276</v>
      </c>
    </row>
    <row r="750" spans="1:3" hidden="1" x14ac:dyDescent="0.3">
      <c r="A750" t="s">
        <v>701</v>
      </c>
      <c r="B750" t="s">
        <v>726</v>
      </c>
      <c r="C750" t="s">
        <v>727</v>
      </c>
    </row>
    <row r="751" spans="1:3" hidden="1" x14ac:dyDescent="0.3">
      <c r="A751" t="s">
        <v>701</v>
      </c>
      <c r="B751" t="s">
        <v>726</v>
      </c>
      <c r="C751" t="s">
        <v>725</v>
      </c>
    </row>
    <row r="752" spans="1:3" hidden="1" x14ac:dyDescent="0.3">
      <c r="A752" t="s">
        <v>701</v>
      </c>
      <c r="B752" t="s">
        <v>726</v>
      </c>
    </row>
    <row r="753" spans="1:3" hidden="1" x14ac:dyDescent="0.3">
      <c r="A753" t="s">
        <v>701</v>
      </c>
      <c r="B753" t="s">
        <v>728</v>
      </c>
    </row>
    <row r="754" spans="1:3" hidden="1" x14ac:dyDescent="0.3">
      <c r="A754" t="s">
        <v>701</v>
      </c>
      <c r="B754" t="s">
        <v>729</v>
      </c>
      <c r="C754" t="s">
        <v>730</v>
      </c>
    </row>
    <row r="755" spans="1:3" hidden="1" x14ac:dyDescent="0.3">
      <c r="A755" t="s">
        <v>701</v>
      </c>
      <c r="B755" t="s">
        <v>729</v>
      </c>
      <c r="C755" t="s">
        <v>731</v>
      </c>
    </row>
    <row r="756" spans="1:3" hidden="1" x14ac:dyDescent="0.3">
      <c r="A756" t="s">
        <v>701</v>
      </c>
      <c r="B756" t="s">
        <v>729</v>
      </c>
      <c r="C756" t="s">
        <v>732</v>
      </c>
    </row>
    <row r="757" spans="1:3" hidden="1" x14ac:dyDescent="0.3">
      <c r="A757" t="s">
        <v>701</v>
      </c>
      <c r="B757" t="s">
        <v>729</v>
      </c>
      <c r="C757" t="s">
        <v>733</v>
      </c>
    </row>
    <row r="758" spans="1:3" hidden="1" x14ac:dyDescent="0.3">
      <c r="A758" t="s">
        <v>701</v>
      </c>
      <c r="B758" t="s">
        <v>729</v>
      </c>
      <c r="C758" t="s">
        <v>734</v>
      </c>
    </row>
    <row r="759" spans="1:3" hidden="1" x14ac:dyDescent="0.3">
      <c r="A759" t="s">
        <v>701</v>
      </c>
      <c r="B759" t="s">
        <v>729</v>
      </c>
      <c r="C759" t="s">
        <v>735</v>
      </c>
    </row>
    <row r="760" spans="1:3" hidden="1" x14ac:dyDescent="0.3">
      <c r="A760" t="s">
        <v>701</v>
      </c>
      <c r="B760" t="s">
        <v>729</v>
      </c>
    </row>
    <row r="761" spans="1:3" hidden="1" x14ac:dyDescent="0.3">
      <c r="A761" t="s">
        <v>701</v>
      </c>
      <c r="B761" t="s">
        <v>736</v>
      </c>
    </row>
    <row r="762" spans="1:3" hidden="1" x14ac:dyDescent="0.3">
      <c r="A762" t="s">
        <v>701</v>
      </c>
    </row>
    <row r="763" spans="1:3" hidden="1" x14ac:dyDescent="0.3">
      <c r="A763" t="s">
        <v>737</v>
      </c>
    </row>
    <row r="764" spans="1:3" hidden="1" x14ac:dyDescent="0.3">
      <c r="A764" t="s">
        <v>738</v>
      </c>
      <c r="B764" t="s">
        <v>739</v>
      </c>
    </row>
    <row r="765" spans="1:3" hidden="1" x14ac:dyDescent="0.3">
      <c r="A765" t="s">
        <v>738</v>
      </c>
    </row>
    <row r="766" spans="1:3" hidden="1" x14ac:dyDescent="0.3">
      <c r="A766" t="s">
        <v>740</v>
      </c>
      <c r="B766" t="s">
        <v>741</v>
      </c>
    </row>
    <row r="767" spans="1:3" hidden="1" x14ac:dyDescent="0.3">
      <c r="A767" t="s">
        <v>740</v>
      </c>
      <c r="B767" t="s">
        <v>742</v>
      </c>
    </row>
    <row r="768" spans="1:3" hidden="1" x14ac:dyDescent="0.3">
      <c r="A768" t="s">
        <v>740</v>
      </c>
      <c r="B768" t="s">
        <v>743</v>
      </c>
    </row>
    <row r="769" spans="1:3" hidden="1" x14ac:dyDescent="0.3">
      <c r="A769" t="s">
        <v>740</v>
      </c>
      <c r="B769" t="s">
        <v>744</v>
      </c>
    </row>
    <row r="770" spans="1:3" hidden="1" x14ac:dyDescent="0.3">
      <c r="A770" t="s">
        <v>740</v>
      </c>
      <c r="B770" t="s">
        <v>745</v>
      </c>
    </row>
    <row r="771" spans="1:3" hidden="1" x14ac:dyDescent="0.3">
      <c r="A771" t="s">
        <v>740</v>
      </c>
      <c r="B771" t="s">
        <v>746</v>
      </c>
    </row>
    <row r="772" spans="1:3" hidden="1" x14ac:dyDescent="0.3">
      <c r="A772" t="s">
        <v>740</v>
      </c>
      <c r="B772" t="s">
        <v>747</v>
      </c>
    </row>
    <row r="773" spans="1:3" hidden="1" x14ac:dyDescent="0.3">
      <c r="A773" t="s">
        <v>740</v>
      </c>
    </row>
    <row r="774" spans="1:3" hidden="1" x14ac:dyDescent="0.3">
      <c r="A774" t="s">
        <v>748</v>
      </c>
      <c r="B774" t="s">
        <v>749</v>
      </c>
    </row>
    <row r="775" spans="1:3" hidden="1" x14ac:dyDescent="0.3">
      <c r="A775" t="s">
        <v>748</v>
      </c>
    </row>
    <row r="776" spans="1:3" hidden="1" x14ac:dyDescent="0.3">
      <c r="A776" t="s">
        <v>750</v>
      </c>
      <c r="B776" t="s">
        <v>691</v>
      </c>
    </row>
    <row r="777" spans="1:3" hidden="1" x14ac:dyDescent="0.3">
      <c r="A777" t="s">
        <v>750</v>
      </c>
      <c r="B777" t="s">
        <v>692</v>
      </c>
    </row>
    <row r="778" spans="1:3" hidden="1" x14ac:dyDescent="0.3">
      <c r="A778" t="s">
        <v>750</v>
      </c>
      <c r="B778" t="s">
        <v>751</v>
      </c>
    </row>
    <row r="779" spans="1:3" hidden="1" x14ac:dyDescent="0.3">
      <c r="A779" t="s">
        <v>750</v>
      </c>
      <c r="B779" t="s">
        <v>752</v>
      </c>
    </row>
    <row r="780" spans="1:3" hidden="1" x14ac:dyDescent="0.3">
      <c r="A780" t="s">
        <v>750</v>
      </c>
    </row>
    <row r="781" spans="1:3" hidden="1" x14ac:dyDescent="0.3">
      <c r="A781" t="s">
        <v>753</v>
      </c>
      <c r="B781" t="s">
        <v>525</v>
      </c>
      <c r="C781" t="s">
        <v>65</v>
      </c>
    </row>
    <row r="782" spans="1:3" hidden="1" x14ac:dyDescent="0.3">
      <c r="A782" t="s">
        <v>753</v>
      </c>
      <c r="B782" t="s">
        <v>527</v>
      </c>
      <c r="C782" t="s">
        <v>65</v>
      </c>
    </row>
    <row r="783" spans="1:3" hidden="1" x14ac:dyDescent="0.3">
      <c r="A783" t="s">
        <v>753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2BAA9-C21F-42F1-86ED-37D33DD5412E}">
  <dimension ref="A1:D41"/>
  <sheetViews>
    <sheetView zoomScale="110" zoomScaleNormal="110" workbookViewId="0">
      <selection activeCell="A20" sqref="A20"/>
    </sheetView>
  </sheetViews>
  <sheetFormatPr baseColWidth="10" defaultColWidth="11.44140625" defaultRowHeight="14.4" x14ac:dyDescent="0.3"/>
  <cols>
    <col min="1" max="1" width="43.6640625" bestFit="1" customWidth="1"/>
    <col min="2" max="2" width="43.6640625" style="4" customWidth="1"/>
  </cols>
  <sheetData>
    <row r="1" spans="1:4" x14ac:dyDescent="0.3">
      <c r="A1" t="s">
        <v>756</v>
      </c>
      <c r="B1" s="4" t="s">
        <v>754</v>
      </c>
      <c r="C1" t="s">
        <v>755</v>
      </c>
      <c r="D1" t="s">
        <v>756</v>
      </c>
    </row>
    <row r="2" spans="1:4" x14ac:dyDescent="0.3">
      <c r="A2" s="4" t="s">
        <v>3</v>
      </c>
      <c r="B2" s="4" t="s">
        <v>1990</v>
      </c>
      <c r="D2" s="4" t="s">
        <v>3</v>
      </c>
    </row>
    <row r="3" spans="1:4" x14ac:dyDescent="0.3">
      <c r="A3" s="4" t="s">
        <v>4</v>
      </c>
      <c r="B3" s="4" t="s">
        <v>1991</v>
      </c>
      <c r="D3" s="4" t="s">
        <v>4</v>
      </c>
    </row>
    <row r="4" spans="1:4" x14ac:dyDescent="0.3">
      <c r="A4" s="4" t="s">
        <v>12</v>
      </c>
      <c r="B4" s="4" t="s">
        <v>1992</v>
      </c>
      <c r="D4" s="4" t="s">
        <v>12</v>
      </c>
    </row>
    <row r="5" spans="1:4" x14ac:dyDescent="0.3">
      <c r="A5" s="4" t="s">
        <v>26</v>
      </c>
      <c r="B5" s="4" t="s">
        <v>1993</v>
      </c>
      <c r="D5" s="4" t="s">
        <v>26</v>
      </c>
    </row>
    <row r="6" spans="1:4" x14ac:dyDescent="0.3">
      <c r="A6" s="4" t="s">
        <v>38</v>
      </c>
      <c r="B6" s="4" t="s">
        <v>1994</v>
      </c>
      <c r="D6" s="4" t="s">
        <v>38</v>
      </c>
    </row>
    <row r="7" spans="1:4" x14ac:dyDescent="0.3">
      <c r="A7" s="4" t="s">
        <v>41</v>
      </c>
      <c r="B7" s="4" t="s">
        <v>1995</v>
      </c>
      <c r="D7" s="4" t="s">
        <v>41</v>
      </c>
    </row>
    <row r="8" spans="1:4" x14ac:dyDescent="0.3">
      <c r="A8" s="4" t="s">
        <v>55</v>
      </c>
      <c r="B8" s="4" t="s">
        <v>1996</v>
      </c>
      <c r="D8" s="4" t="s">
        <v>55</v>
      </c>
    </row>
    <row r="9" spans="1:4" x14ac:dyDescent="0.3">
      <c r="A9" s="4" t="s">
        <v>66</v>
      </c>
      <c r="B9" s="4" t="s">
        <v>1997</v>
      </c>
      <c r="D9" s="4" t="s">
        <v>66</v>
      </c>
    </row>
    <row r="10" spans="1:4" x14ac:dyDescent="0.3">
      <c r="A10" s="4" t="s">
        <v>70</v>
      </c>
      <c r="B10" s="4" t="s">
        <v>1998</v>
      </c>
      <c r="D10" s="4" t="s">
        <v>70</v>
      </c>
    </row>
    <row r="11" spans="1:4" x14ac:dyDescent="0.3">
      <c r="A11" s="4" t="s">
        <v>72</v>
      </c>
      <c r="B11" s="4" t="s">
        <v>1999</v>
      </c>
      <c r="D11" s="4" t="s">
        <v>72</v>
      </c>
    </row>
    <row r="12" spans="1:4" x14ac:dyDescent="0.3">
      <c r="A12" s="4" t="s">
        <v>81</v>
      </c>
      <c r="B12" s="4" t="s">
        <v>2000</v>
      </c>
      <c r="D12" s="4" t="s">
        <v>81</v>
      </c>
    </row>
    <row r="13" spans="1:4" x14ac:dyDescent="0.3">
      <c r="A13" s="4" t="s">
        <v>87</v>
      </c>
      <c r="B13" s="4" t="s">
        <v>2001</v>
      </c>
      <c r="D13" s="4" t="s">
        <v>87</v>
      </c>
    </row>
    <row r="14" spans="1:4" x14ac:dyDescent="0.3">
      <c r="A14" s="4" t="s">
        <v>459</v>
      </c>
      <c r="B14" s="4" t="s">
        <v>2002</v>
      </c>
      <c r="D14" s="4" t="s">
        <v>459</v>
      </c>
    </row>
    <row r="15" spans="1:4" x14ac:dyDescent="0.3">
      <c r="A15" s="4" t="s">
        <v>534</v>
      </c>
      <c r="B15" s="4" t="s">
        <v>2003</v>
      </c>
      <c r="D15" s="4" t="s">
        <v>534</v>
      </c>
    </row>
    <row r="16" spans="1:4" x14ac:dyDescent="0.3">
      <c r="A16" s="4" t="s">
        <v>535</v>
      </c>
      <c r="B16" s="4" t="s">
        <v>2004</v>
      </c>
      <c r="D16" s="4" t="s">
        <v>535</v>
      </c>
    </row>
    <row r="17" spans="1:4" x14ac:dyDescent="0.3">
      <c r="A17" s="4" t="s">
        <v>547</v>
      </c>
      <c r="B17" s="4" t="s">
        <v>2005</v>
      </c>
      <c r="D17" s="4" t="s">
        <v>547</v>
      </c>
    </row>
    <row r="18" spans="1:4" x14ac:dyDescent="0.3">
      <c r="A18" s="4" t="s">
        <v>548</v>
      </c>
      <c r="B18" s="4" t="s">
        <v>2006</v>
      </c>
      <c r="D18" s="4" t="s">
        <v>548</v>
      </c>
    </row>
    <row r="19" spans="1:4" x14ac:dyDescent="0.3">
      <c r="A19" s="4" t="s">
        <v>549</v>
      </c>
      <c r="B19" s="4" t="s">
        <v>2007</v>
      </c>
      <c r="D19" s="4" t="s">
        <v>549</v>
      </c>
    </row>
    <row r="20" spans="1:4" x14ac:dyDescent="0.3">
      <c r="A20" s="4" t="s">
        <v>565</v>
      </c>
      <c r="B20" s="4" t="s">
        <v>2008</v>
      </c>
      <c r="D20" s="4" t="s">
        <v>565</v>
      </c>
    </row>
    <row r="21" spans="1:4" x14ac:dyDescent="0.3">
      <c r="A21" s="4" t="s">
        <v>566</v>
      </c>
      <c r="B21" s="4" t="s">
        <v>2009</v>
      </c>
      <c r="D21" s="4" t="s">
        <v>566</v>
      </c>
    </row>
    <row r="22" spans="1:4" x14ac:dyDescent="0.3">
      <c r="A22" s="4" t="s">
        <v>577</v>
      </c>
      <c r="B22" s="4" t="s">
        <v>2010</v>
      </c>
      <c r="D22" s="4" t="s">
        <v>577</v>
      </c>
    </row>
    <row r="23" spans="1:4" x14ac:dyDescent="0.3">
      <c r="A23" s="4" t="s">
        <v>630</v>
      </c>
      <c r="B23" s="4" t="s">
        <v>2011</v>
      </c>
      <c r="D23" s="4" t="s">
        <v>630</v>
      </c>
    </row>
    <row r="24" spans="1:4" x14ac:dyDescent="0.3">
      <c r="A24" s="4" t="s">
        <v>631</v>
      </c>
      <c r="B24" s="4" t="s">
        <v>2012</v>
      </c>
      <c r="D24" s="4" t="s">
        <v>631</v>
      </c>
    </row>
    <row r="25" spans="1:4" x14ac:dyDescent="0.3">
      <c r="A25" s="4" t="s">
        <v>635</v>
      </c>
      <c r="B25" s="4" t="s">
        <v>2013</v>
      </c>
      <c r="D25" s="4" t="s">
        <v>635</v>
      </c>
    </row>
    <row r="26" spans="1:4" x14ac:dyDescent="0.3">
      <c r="A26" s="4" t="s">
        <v>637</v>
      </c>
      <c r="B26" s="4" t="s">
        <v>2014</v>
      </c>
      <c r="D26" s="4" t="s">
        <v>637</v>
      </c>
    </row>
    <row r="27" spans="1:4" x14ac:dyDescent="0.3">
      <c r="A27" s="4" t="s">
        <v>639</v>
      </c>
      <c r="B27" s="4" t="s">
        <v>2015</v>
      </c>
      <c r="D27" s="4" t="s">
        <v>639</v>
      </c>
    </row>
    <row r="28" spans="1:4" x14ac:dyDescent="0.3">
      <c r="A28" s="4" t="s">
        <v>676</v>
      </c>
      <c r="B28" s="4" t="s">
        <v>2016</v>
      </c>
      <c r="D28" s="4" t="s">
        <v>676</v>
      </c>
    </row>
    <row r="29" spans="1:4" x14ac:dyDescent="0.3">
      <c r="A29" s="4" t="s">
        <v>680</v>
      </c>
      <c r="B29" s="4" t="s">
        <v>2017</v>
      </c>
      <c r="D29" s="4" t="s">
        <v>680</v>
      </c>
    </row>
    <row r="30" spans="1:4" x14ac:dyDescent="0.3">
      <c r="A30" s="4" t="s">
        <v>686</v>
      </c>
      <c r="B30" s="4" t="s">
        <v>2018</v>
      </c>
      <c r="D30" s="4" t="s">
        <v>686</v>
      </c>
    </row>
    <row r="31" spans="1:4" x14ac:dyDescent="0.3">
      <c r="A31" s="4" t="s">
        <v>687</v>
      </c>
      <c r="B31" s="4" t="s">
        <v>2019</v>
      </c>
      <c r="D31" s="4" t="s">
        <v>687</v>
      </c>
    </row>
    <row r="32" spans="1:4" x14ac:dyDescent="0.3">
      <c r="A32" s="4" t="s">
        <v>688</v>
      </c>
      <c r="B32" s="4" t="s">
        <v>2020</v>
      </c>
      <c r="D32" s="4" t="s">
        <v>688</v>
      </c>
    </row>
    <row r="33" spans="1:4" x14ac:dyDescent="0.3">
      <c r="A33" s="4" t="s">
        <v>690</v>
      </c>
      <c r="B33" s="4" t="s">
        <v>2021</v>
      </c>
      <c r="D33" s="4" t="s">
        <v>690</v>
      </c>
    </row>
    <row r="34" spans="1:4" x14ac:dyDescent="0.3">
      <c r="A34" s="4" t="s">
        <v>693</v>
      </c>
      <c r="B34" s="4" t="s">
        <v>2022</v>
      </c>
      <c r="D34" s="4" t="s">
        <v>693</v>
      </c>
    </row>
    <row r="35" spans="1:4" x14ac:dyDescent="0.3">
      <c r="A35" s="4" t="s">
        <v>701</v>
      </c>
      <c r="B35" s="4" t="s">
        <v>2023</v>
      </c>
      <c r="D35" s="4" t="s">
        <v>701</v>
      </c>
    </row>
    <row r="36" spans="1:4" x14ac:dyDescent="0.3">
      <c r="A36" s="4" t="s">
        <v>737</v>
      </c>
      <c r="B36" s="4" t="s">
        <v>2024</v>
      </c>
      <c r="D36" s="4" t="s">
        <v>737</v>
      </c>
    </row>
    <row r="37" spans="1:4" x14ac:dyDescent="0.3">
      <c r="A37" s="4" t="s">
        <v>738</v>
      </c>
      <c r="B37" s="4" t="s">
        <v>2025</v>
      </c>
      <c r="D37" s="4" t="s">
        <v>738</v>
      </c>
    </row>
    <row r="38" spans="1:4" x14ac:dyDescent="0.3">
      <c r="A38" s="4" t="s">
        <v>740</v>
      </c>
      <c r="B38" s="4" t="s">
        <v>2026</v>
      </c>
      <c r="D38" s="4" t="s">
        <v>740</v>
      </c>
    </row>
    <row r="39" spans="1:4" x14ac:dyDescent="0.3">
      <c r="A39" s="4" t="s">
        <v>748</v>
      </c>
      <c r="B39" s="4" t="s">
        <v>2027</v>
      </c>
      <c r="D39" s="4" t="s">
        <v>748</v>
      </c>
    </row>
    <row r="40" spans="1:4" x14ac:dyDescent="0.3">
      <c r="A40" s="4" t="s">
        <v>750</v>
      </c>
      <c r="B40" s="4" t="s">
        <v>2028</v>
      </c>
      <c r="D40" s="4" t="s">
        <v>750</v>
      </c>
    </row>
    <row r="41" spans="1:4" x14ac:dyDescent="0.3">
      <c r="A41" s="4" t="s">
        <v>753</v>
      </c>
      <c r="B41" s="4" t="s">
        <v>2029</v>
      </c>
      <c r="D41" s="4" t="s">
        <v>753</v>
      </c>
    </row>
  </sheetData>
  <autoFilter ref="A1:B41" xr:uid="{F3F2BAA9-C21F-42F1-86ED-37D33DD5412E}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3BBA-21A1-47E0-AFA2-C983D3AA1110}">
  <dimension ref="A1:F586"/>
  <sheetViews>
    <sheetView topLeftCell="A549" zoomScale="110" zoomScaleNormal="110" workbookViewId="0">
      <selection activeCell="D2" sqref="D2:F586"/>
    </sheetView>
  </sheetViews>
  <sheetFormatPr baseColWidth="10" defaultColWidth="11.44140625" defaultRowHeight="14.4" x14ac:dyDescent="0.3"/>
  <cols>
    <col min="1" max="1" width="43.6640625" bestFit="1" customWidth="1"/>
    <col min="2" max="2" width="58" bestFit="1" customWidth="1"/>
    <col min="3" max="3" width="90.44140625" bestFit="1" customWidth="1"/>
    <col min="4" max="4" width="36.88671875" bestFit="1" customWidth="1"/>
  </cols>
  <sheetData>
    <row r="1" spans="1:6" x14ac:dyDescent="0.3">
      <c r="A1" t="s">
        <v>0</v>
      </c>
      <c r="B1" t="s">
        <v>1</v>
      </c>
      <c r="C1" t="s">
        <v>765</v>
      </c>
      <c r="D1" t="s">
        <v>754</v>
      </c>
      <c r="E1" t="s">
        <v>755</v>
      </c>
      <c r="F1" t="s">
        <v>756</v>
      </c>
    </row>
    <row r="2" spans="1:6" x14ac:dyDescent="0.3">
      <c r="A2" t="s">
        <v>4</v>
      </c>
      <c r="B2" t="s">
        <v>5</v>
      </c>
      <c r="C2" t="str">
        <f>CONCATENATE(A2,B2)</f>
        <v>611-IOT1303-Pflege-eigener-Systeme02-Projektaufschreibung</v>
      </c>
      <c r="D2" t="s">
        <v>1405</v>
      </c>
      <c r="E2" t="str">
        <f>VLOOKUP(A2,projekte!$A:$B,2)</f>
        <v>6334f0a9-162d-874e-6962-215c1912cd58</v>
      </c>
      <c r="F2" t="s">
        <v>5</v>
      </c>
    </row>
    <row r="3" spans="1:6" x14ac:dyDescent="0.3">
      <c r="A3" t="s">
        <v>12</v>
      </c>
      <c r="B3" t="s">
        <v>13</v>
      </c>
      <c r="C3" t="str">
        <f t="shared" ref="C3:C66" si="0">CONCATENATE(A3,B3)</f>
        <v>612-IOT1304-IT-Infrastruktur01-Wartung und Verwaltung</v>
      </c>
      <c r="D3" t="s">
        <v>1406</v>
      </c>
      <c r="E3" t="str">
        <f>VLOOKUP(A3,projekte!$A:$B,2)</f>
        <v>c357ce8d-2e9d-3516-8d8e-4d9b1b893d8c</v>
      </c>
      <c r="F3" t="s">
        <v>13</v>
      </c>
    </row>
    <row r="4" spans="1:6" x14ac:dyDescent="0.3">
      <c r="A4" t="s">
        <v>12</v>
      </c>
      <c r="B4" t="s">
        <v>17</v>
      </c>
      <c r="C4" t="str">
        <f t="shared" si="0"/>
        <v>612-IOT1304-IT-Infrastruktur02-Helpdesk</v>
      </c>
      <c r="D4" t="s">
        <v>1407</v>
      </c>
      <c r="E4" t="str">
        <f>VLOOKUP(A4,projekte!$A:$B,2)</f>
        <v>c357ce8d-2e9d-3516-8d8e-4d9b1b893d8c</v>
      </c>
      <c r="F4" t="s">
        <v>17</v>
      </c>
    </row>
    <row r="5" spans="1:6" x14ac:dyDescent="0.3">
      <c r="A5" t="s">
        <v>12</v>
      </c>
      <c r="B5" t="s">
        <v>20</v>
      </c>
      <c r="C5" t="str">
        <f t="shared" si="0"/>
        <v>612-IOT1304-IT-Infrastruktur04-Beschaffung</v>
      </c>
      <c r="D5" t="s">
        <v>1408</v>
      </c>
      <c r="E5" t="str">
        <f>VLOOKUP(A5,projekte!$A:$B,2)</f>
        <v>c357ce8d-2e9d-3516-8d8e-4d9b1b893d8c</v>
      </c>
      <c r="F5" t="s">
        <v>20</v>
      </c>
    </row>
    <row r="6" spans="1:6" x14ac:dyDescent="0.3">
      <c r="A6" t="s">
        <v>12</v>
      </c>
      <c r="B6" t="s">
        <v>24</v>
      </c>
      <c r="C6" t="str">
        <f t="shared" si="0"/>
        <v>612-IOT1304-IT-Infrastruktur06-SAP</v>
      </c>
      <c r="D6" t="s">
        <v>1409</v>
      </c>
      <c r="E6" t="str">
        <f>VLOOKUP(A6,projekte!$A:$B,2)</f>
        <v>c357ce8d-2e9d-3516-8d8e-4d9b1b893d8c</v>
      </c>
      <c r="F6" t="s">
        <v>24</v>
      </c>
    </row>
    <row r="7" spans="1:6" x14ac:dyDescent="0.3">
      <c r="A7" t="s">
        <v>26</v>
      </c>
      <c r="B7" t="s">
        <v>27</v>
      </c>
      <c r="C7" t="str">
        <f t="shared" si="0"/>
        <v>692-IOT1504-Produktentwicklung17-Kontingentierung</v>
      </c>
      <c r="D7" t="s">
        <v>1410</v>
      </c>
      <c r="E7" t="str">
        <f>VLOOKUP(A7,projekte!$A:$B,2)</f>
        <v>585dd84f-2d70-78d1-cdb3-045801676d45</v>
      </c>
      <c r="F7" t="s">
        <v>27</v>
      </c>
    </row>
    <row r="8" spans="1:6" x14ac:dyDescent="0.3">
      <c r="A8" t="s">
        <v>26</v>
      </c>
      <c r="B8" t="s">
        <v>29</v>
      </c>
      <c r="C8" t="str">
        <f t="shared" si="0"/>
        <v>692-IOT1504-Produktentwicklung60-FIORI generische Komponenten</v>
      </c>
      <c r="D8" t="s">
        <v>1411</v>
      </c>
      <c r="E8" t="str">
        <f>VLOOKUP(A8,projekte!$A:$B,2)</f>
        <v>585dd84f-2d70-78d1-cdb3-045801676d45</v>
      </c>
      <c r="F8" t="s">
        <v>29</v>
      </c>
    </row>
    <row r="9" spans="1:6" x14ac:dyDescent="0.3">
      <c r="A9" t="s">
        <v>26</v>
      </c>
      <c r="B9" t="s">
        <v>33</v>
      </c>
      <c r="C9" t="str">
        <f t="shared" si="0"/>
        <v>692-IOT1504-Produktentwicklung70-Projektunterstützung</v>
      </c>
      <c r="D9" t="s">
        <v>1412</v>
      </c>
      <c r="E9" t="str">
        <f>VLOOKUP(A9,projekte!$A:$B,2)</f>
        <v>585dd84f-2d70-78d1-cdb3-045801676d45</v>
      </c>
      <c r="F9" t="s">
        <v>33</v>
      </c>
    </row>
    <row r="10" spans="1:6" x14ac:dyDescent="0.3">
      <c r="A10" t="s">
        <v>26</v>
      </c>
      <c r="B10" t="s">
        <v>36</v>
      </c>
      <c r="C10" t="str">
        <f t="shared" si="0"/>
        <v>692-IOT1504-Produktentwicklung90-Support</v>
      </c>
      <c r="D10" t="s">
        <v>1413</v>
      </c>
      <c r="E10" t="str">
        <f>VLOOKUP(A10,projekte!$A:$B,2)</f>
        <v>585dd84f-2d70-78d1-cdb3-045801676d45</v>
      </c>
      <c r="F10" t="s">
        <v>36</v>
      </c>
    </row>
    <row r="11" spans="1:6" x14ac:dyDescent="0.3">
      <c r="A11" t="s">
        <v>38</v>
      </c>
      <c r="B11" t="s">
        <v>39</v>
      </c>
      <c r="C11" t="str">
        <f t="shared" si="0"/>
        <v>717-IOT1603-Öffentlichkeitsarbeit03-Marketing</v>
      </c>
      <c r="D11" t="s">
        <v>1414</v>
      </c>
      <c r="E11" t="str">
        <f>VLOOKUP(A11,projekte!$A:$B,2)</f>
        <v>0e454e11-80fb-78e7-4f50-8c0548ef77e3</v>
      </c>
      <c r="F11" t="s">
        <v>39</v>
      </c>
    </row>
    <row r="12" spans="1:6" x14ac:dyDescent="0.3">
      <c r="A12" t="s">
        <v>41</v>
      </c>
      <c r="B12" t="s">
        <v>42</v>
      </c>
      <c r="C12" t="str">
        <f t="shared" si="0"/>
        <v>722-MEZ1601-Wartung01-Linux Gateway KIMM</v>
      </c>
      <c r="D12" t="s">
        <v>1415</v>
      </c>
      <c r="E12" t="str">
        <f>VLOOKUP(A12,projekte!$A:$B,2)</f>
        <v>6a43673a-9bbe-da56-08e7-98c66c60161c</v>
      </c>
      <c r="F12" t="s">
        <v>42</v>
      </c>
    </row>
    <row r="13" spans="1:6" x14ac:dyDescent="0.3">
      <c r="A13" t="s">
        <v>41</v>
      </c>
      <c r="B13" t="s">
        <v>54</v>
      </c>
      <c r="C13" t="str">
        <f t="shared" si="0"/>
        <v>722-MEZ1601-Wartung02-Wartung GUI</v>
      </c>
      <c r="D13" t="s">
        <v>1416</v>
      </c>
      <c r="E13" t="str">
        <f>VLOOKUP(A13,projekte!$A:$B,2)</f>
        <v>6a43673a-9bbe-da56-08e7-98c66c60161c</v>
      </c>
      <c r="F13" t="s">
        <v>54</v>
      </c>
    </row>
    <row r="14" spans="1:6" x14ac:dyDescent="0.3">
      <c r="A14" t="s">
        <v>55</v>
      </c>
      <c r="B14" t="s">
        <v>56</v>
      </c>
      <c r="C14" t="str">
        <f t="shared" si="0"/>
        <v>727-MEZ1602-Einzelanforderungen34-Thinclient Wareneingang</v>
      </c>
      <c r="D14" t="s">
        <v>1417</v>
      </c>
      <c r="E14" t="str">
        <f>VLOOKUP(A14,projekte!$A:$B,2)</f>
        <v>e0c108b4-7f4b-d702-98a8-01542667c860</v>
      </c>
      <c r="F14" t="s">
        <v>56</v>
      </c>
    </row>
    <row r="15" spans="1:6" x14ac:dyDescent="0.3">
      <c r="A15" t="s">
        <v>55</v>
      </c>
      <c r="B15" t="s">
        <v>58</v>
      </c>
      <c r="C15" t="str">
        <f t="shared" si="0"/>
        <v>727-MEZ1602-Einzelanforderungen37-Anpassung Pick-Listen Druck</v>
      </c>
      <c r="D15" t="s">
        <v>1418</v>
      </c>
      <c r="E15" t="str">
        <f>VLOOKUP(A15,projekte!$A:$B,2)</f>
        <v>e0c108b4-7f4b-d702-98a8-01542667c860</v>
      </c>
      <c r="F15" t="s">
        <v>58</v>
      </c>
    </row>
    <row r="16" spans="1:6" x14ac:dyDescent="0.3">
      <c r="A16" t="s">
        <v>55</v>
      </c>
      <c r="B16" t="s">
        <v>59</v>
      </c>
      <c r="C16" t="str">
        <f t="shared" si="0"/>
        <v>727-MEZ1602-Einzelanforderungen38-QR-Code Schweiz</v>
      </c>
      <c r="D16" t="s">
        <v>1419</v>
      </c>
      <c r="E16" t="str">
        <f>VLOOKUP(A16,projekte!$A:$B,2)</f>
        <v>e0c108b4-7f4b-d702-98a8-01542667c860</v>
      </c>
      <c r="F16" t="s">
        <v>59</v>
      </c>
    </row>
    <row r="17" spans="1:6" x14ac:dyDescent="0.3">
      <c r="A17" t="s">
        <v>55</v>
      </c>
      <c r="B17" t="s">
        <v>60</v>
      </c>
      <c r="C17" t="str">
        <f t="shared" si="0"/>
        <v>727-MEZ1602-Einzelanforderungen39-Anpassung John Lewis Label</v>
      </c>
      <c r="D17" t="s">
        <v>1420</v>
      </c>
      <c r="E17" t="str">
        <f>VLOOKUP(A17,projekte!$A:$B,2)</f>
        <v>e0c108b4-7f4b-d702-98a8-01542667c860</v>
      </c>
      <c r="F17" t="s">
        <v>60</v>
      </c>
    </row>
    <row r="18" spans="1:6" x14ac:dyDescent="0.3">
      <c r="A18" t="s">
        <v>55</v>
      </c>
      <c r="B18" t="s">
        <v>61</v>
      </c>
      <c r="C18" t="str">
        <f t="shared" si="0"/>
        <v>727-MEZ1602-Einzelanforderungen40-fehlende Verkaufsdaten bei Artikelübernahme</v>
      </c>
      <c r="D18" t="s">
        <v>1421</v>
      </c>
      <c r="E18" t="str">
        <f>VLOOKUP(A18,projekte!$A:$B,2)</f>
        <v>e0c108b4-7f4b-d702-98a8-01542667c860</v>
      </c>
      <c r="F18" t="s">
        <v>61</v>
      </c>
    </row>
    <row r="19" spans="1:6" x14ac:dyDescent="0.3">
      <c r="A19" t="s">
        <v>55</v>
      </c>
      <c r="B19" t="s">
        <v>62</v>
      </c>
      <c r="C19" t="str">
        <f t="shared" si="0"/>
        <v>727-MEZ1602-Einzelanforderungen41-Mengenabweichung Lager Ungarn</v>
      </c>
      <c r="D19" t="s">
        <v>1422</v>
      </c>
      <c r="E19" t="str">
        <f>VLOOKUP(A19,projekte!$A:$B,2)</f>
        <v>e0c108b4-7f4b-d702-98a8-01542667c860</v>
      </c>
      <c r="F19" t="s">
        <v>62</v>
      </c>
    </row>
    <row r="20" spans="1:6" x14ac:dyDescent="0.3">
      <c r="A20" t="s">
        <v>55</v>
      </c>
      <c r="B20" t="s">
        <v>63</v>
      </c>
      <c r="C20" t="str">
        <f t="shared" si="0"/>
        <v>727-MEZ1602-Einzelanforderungen42-Ladeliste Galeria</v>
      </c>
      <c r="D20" t="s">
        <v>1423</v>
      </c>
      <c r="E20" t="str">
        <f>VLOOKUP(A20,projekte!$A:$B,2)</f>
        <v>e0c108b4-7f4b-d702-98a8-01542667c860</v>
      </c>
      <c r="F20" t="s">
        <v>63</v>
      </c>
    </row>
    <row r="21" spans="1:6" x14ac:dyDescent="0.3">
      <c r="A21" t="s">
        <v>55</v>
      </c>
      <c r="B21" t="s">
        <v>64</v>
      </c>
      <c r="C21" t="str">
        <f t="shared" si="0"/>
        <v>727-MEZ1602-Einzelanforderungen43-Sporadischer Fehlschlag bei JLP-Label Druck</v>
      </c>
      <c r="D21" t="s">
        <v>1424</v>
      </c>
      <c r="E21" t="str">
        <f>VLOOKUP(A21,projekte!$A:$B,2)</f>
        <v>e0c108b4-7f4b-d702-98a8-01542667c860</v>
      </c>
      <c r="F21" t="s">
        <v>64</v>
      </c>
    </row>
    <row r="22" spans="1:6" x14ac:dyDescent="0.3">
      <c r="A22" t="s">
        <v>66</v>
      </c>
      <c r="B22" t="s">
        <v>67</v>
      </c>
      <c r="C22" t="str">
        <f t="shared" si="0"/>
        <v>762-IOT1703-SAP-FIORI00-Organisation</v>
      </c>
      <c r="D22" t="s">
        <v>1425</v>
      </c>
      <c r="E22" t="str">
        <f>VLOOKUP(A22,projekte!$A:$B,2)</f>
        <v>a07a674b-12e4-576e-58f4-63229ab11f6e</v>
      </c>
      <c r="F22" t="s">
        <v>67</v>
      </c>
    </row>
    <row r="23" spans="1:6" x14ac:dyDescent="0.3">
      <c r="A23" t="s">
        <v>70</v>
      </c>
      <c r="B23" t="s">
        <v>71</v>
      </c>
      <c r="C23" t="str">
        <f t="shared" si="0"/>
        <v>781-BSS1801-FOR-Highbay-Renewal08-EBE21-00997 Gasse 3 des HB2</v>
      </c>
      <c r="D23" t="s">
        <v>1426</v>
      </c>
      <c r="E23" t="str">
        <f>VLOOKUP(A23,projekte!$A:$B,2)</f>
        <v>7ca35e77-ac64-78d0-5a18-4cbb0c1e7b5b</v>
      </c>
      <c r="F23" t="s">
        <v>71</v>
      </c>
    </row>
    <row r="24" spans="1:6" x14ac:dyDescent="0.3">
      <c r="A24" t="s">
        <v>72</v>
      </c>
      <c r="B24" t="s">
        <v>73</v>
      </c>
      <c r="C24" t="str">
        <f t="shared" si="0"/>
        <v>794-FRA1805-14425:-S/4HANA10-IT Bereinigung</v>
      </c>
      <c r="D24" t="s">
        <v>1427</v>
      </c>
      <c r="E24" t="str">
        <f>VLOOKUP(A24,projekte!$A:$B,2)</f>
        <v>83e3da23-eb40-2c86-03de-0b6f86ceb765</v>
      </c>
      <c r="F24" t="s">
        <v>73</v>
      </c>
    </row>
    <row r="25" spans="1:6" x14ac:dyDescent="0.3">
      <c r="A25" t="s">
        <v>72</v>
      </c>
      <c r="B25" t="s">
        <v>76</v>
      </c>
      <c r="C25" t="str">
        <f t="shared" si="0"/>
        <v>794-FRA1805-14425:-S/4HANA20-Archivierung</v>
      </c>
      <c r="D25" t="s">
        <v>1428</v>
      </c>
      <c r="E25" t="str">
        <f>VLOOKUP(A25,projekte!$A:$B,2)</f>
        <v>83e3da23-eb40-2c86-03de-0b6f86ceb765</v>
      </c>
      <c r="F25" t="s">
        <v>76</v>
      </c>
    </row>
    <row r="26" spans="1:6" x14ac:dyDescent="0.3">
      <c r="A26" t="s">
        <v>72</v>
      </c>
      <c r="B26" t="s">
        <v>80</v>
      </c>
      <c r="C26" t="str">
        <f t="shared" si="0"/>
        <v>794-FRA1805-14425:-S/4HANA26649 Einrichtung Businesspartner-Grundkonfig. und Abstimmung</v>
      </c>
      <c r="D26" t="s">
        <v>1429</v>
      </c>
      <c r="E26" t="str">
        <f>VLOOKUP(A26,projekte!$A:$B,2)</f>
        <v>83e3da23-eb40-2c86-03de-0b6f86ceb765</v>
      </c>
      <c r="F26" t="s">
        <v>80</v>
      </c>
    </row>
    <row r="27" spans="1:6" x14ac:dyDescent="0.3">
      <c r="A27" t="s">
        <v>81</v>
      </c>
      <c r="B27" t="s">
        <v>82</v>
      </c>
      <c r="C27" t="str">
        <f t="shared" si="0"/>
        <v>807-FRA1902-FR-Flilialpackplatz20581-Cronopost Frankreich für Filialpacklatz</v>
      </c>
      <c r="D27" t="s">
        <v>1430</v>
      </c>
      <c r="E27" t="str">
        <f>VLOOKUP(A27,projekte!$A:$B,2)</f>
        <v>b65391e0-020f-43bf-23c9-3f38881a61f8</v>
      </c>
      <c r="F27" t="s">
        <v>82</v>
      </c>
    </row>
    <row r="28" spans="1:6" x14ac:dyDescent="0.3">
      <c r="A28" t="s">
        <v>81</v>
      </c>
      <c r="B28" t="s">
        <v>83</v>
      </c>
      <c r="C28" t="str">
        <f t="shared" si="0"/>
        <v>807-FRA1902-FR-Flilialpackplatz21963-La Poste für Filialpackplatz Frankreich</v>
      </c>
      <c r="D28" t="s">
        <v>1431</v>
      </c>
      <c r="E28" t="str">
        <f>VLOOKUP(A28,projekte!$A:$B,2)</f>
        <v>b65391e0-020f-43bf-23c9-3f38881a61f8</v>
      </c>
      <c r="F28" t="s">
        <v>83</v>
      </c>
    </row>
    <row r="29" spans="1:6" x14ac:dyDescent="0.3">
      <c r="A29" t="s">
        <v>81</v>
      </c>
      <c r="B29" t="s">
        <v>84</v>
      </c>
      <c r="C29" t="str">
        <f t="shared" si="0"/>
        <v>807-FRA1902-FR-Flilialpackplatz28785 Packplatz - Lettre Suivie (verfolgene Briefe)</v>
      </c>
      <c r="D29" t="s">
        <v>1432</v>
      </c>
      <c r="E29" t="str">
        <f>VLOOKUP(A29,projekte!$A:$B,2)</f>
        <v>b65391e0-020f-43bf-23c9-3f38881a61f8</v>
      </c>
      <c r="F29" t="s">
        <v>84</v>
      </c>
    </row>
    <row r="30" spans="1:6" x14ac:dyDescent="0.3">
      <c r="A30" t="s">
        <v>81</v>
      </c>
      <c r="B30" t="s">
        <v>85</v>
      </c>
      <c r="C30" t="str">
        <f t="shared" si="0"/>
        <v>807-FRA1902-FR-Flilialpackplatz28789 Packplatz - Mazet Spedition</v>
      </c>
      <c r="D30" t="s">
        <v>1433</v>
      </c>
      <c r="E30" t="str">
        <f>VLOOKUP(A30,projekte!$A:$B,2)</f>
        <v>b65391e0-020f-43bf-23c9-3f38881a61f8</v>
      </c>
      <c r="F30" t="s">
        <v>85</v>
      </c>
    </row>
    <row r="31" spans="1:6" x14ac:dyDescent="0.3">
      <c r="A31" t="s">
        <v>81</v>
      </c>
      <c r="B31" t="s">
        <v>86</v>
      </c>
      <c r="C31" t="str">
        <f t="shared" si="0"/>
        <v>807-FRA1902-FR-Flilialpackplatz32451 - manueller Versand Übergangslösung</v>
      </c>
      <c r="D31" t="s">
        <v>1434</v>
      </c>
      <c r="E31" t="str">
        <f>VLOOKUP(A31,projekte!$A:$B,2)</f>
        <v>b65391e0-020f-43bf-23c9-3f38881a61f8</v>
      </c>
      <c r="F31" t="s">
        <v>86</v>
      </c>
    </row>
    <row r="32" spans="1:6" x14ac:dyDescent="0.3">
      <c r="A32" t="s">
        <v>87</v>
      </c>
      <c r="B32" t="s">
        <v>68</v>
      </c>
      <c r="C32" t="str">
        <f t="shared" si="0"/>
        <v>810-FRA2001-ERP-AM01-Koordination</v>
      </c>
      <c r="D32" t="s">
        <v>1435</v>
      </c>
      <c r="E32" t="str">
        <f>VLOOKUP(A32,projekte!$A:$B,2)</f>
        <v>288d547f-d16d-6df5-13c3-17de3f11c50d</v>
      </c>
      <c r="F32" t="s">
        <v>68</v>
      </c>
    </row>
    <row r="33" spans="1:6" x14ac:dyDescent="0.3">
      <c r="A33" t="s">
        <v>87</v>
      </c>
      <c r="B33" t="s">
        <v>93</v>
      </c>
      <c r="C33" t="str">
        <f t="shared" si="0"/>
        <v>810-FRA2001-ERP-AM02-Unterstützung FRA IT</v>
      </c>
      <c r="D33" t="s">
        <v>1436</v>
      </c>
      <c r="E33" t="str">
        <f>VLOOKUP(A33,projekte!$A:$B,2)</f>
        <v>288d547f-d16d-6df5-13c3-17de3f11c50d</v>
      </c>
      <c r="F33" t="s">
        <v>93</v>
      </c>
    </row>
    <row r="34" spans="1:6" x14ac:dyDescent="0.3">
      <c r="A34" t="s">
        <v>87</v>
      </c>
      <c r="B34" t="s">
        <v>97</v>
      </c>
      <c r="C34" t="str">
        <f t="shared" si="0"/>
        <v>810-FRA2001-ERP-AM14558 Optimierung Sonderbestellcockpit</v>
      </c>
      <c r="D34" t="s">
        <v>1437</v>
      </c>
      <c r="E34" t="str">
        <f>VLOOKUP(A34,projekte!$A:$B,2)</f>
        <v>288d547f-d16d-6df5-13c3-17de3f11c50d</v>
      </c>
      <c r="F34" t="s">
        <v>97</v>
      </c>
    </row>
    <row r="35" spans="1:6" x14ac:dyDescent="0.3">
      <c r="A35" t="s">
        <v>87</v>
      </c>
      <c r="B35" t="s">
        <v>98</v>
      </c>
      <c r="C35" t="str">
        <f t="shared" si="0"/>
        <v>810-FRA2001-ERP-AM14654 Preissteuerung</v>
      </c>
      <c r="D35" t="s">
        <v>1438</v>
      </c>
      <c r="E35" t="str">
        <f>VLOOKUP(A35,projekte!$A:$B,2)</f>
        <v>288d547f-d16d-6df5-13c3-17de3f11c50d</v>
      </c>
      <c r="F35" t="s">
        <v>98</v>
      </c>
    </row>
    <row r="36" spans="1:6" x14ac:dyDescent="0.3">
      <c r="A36" t="s">
        <v>87</v>
      </c>
      <c r="B36" t="s">
        <v>99</v>
      </c>
      <c r="C36" t="str">
        <f t="shared" si="0"/>
        <v>810-FRA2001-ERP-AM15297 Endlieferkennzeichen</v>
      </c>
      <c r="D36" t="s">
        <v>1439</v>
      </c>
      <c r="E36" t="str">
        <f>VLOOKUP(A36,projekte!$A:$B,2)</f>
        <v>288d547f-d16d-6df5-13c3-17de3f11c50d</v>
      </c>
      <c r="F36" t="s">
        <v>99</v>
      </c>
    </row>
    <row r="37" spans="1:6" x14ac:dyDescent="0.3">
      <c r="A37" t="s">
        <v>87</v>
      </c>
      <c r="B37" t="s">
        <v>100</v>
      </c>
      <c r="C37" t="str">
        <f t="shared" si="0"/>
        <v>810-FRA2001-ERP-AM18544 SAP Bezeichnungen der Betriebe kürzen und vereinheitlichen</v>
      </c>
      <c r="D37" t="s">
        <v>1440</v>
      </c>
      <c r="E37" t="str">
        <f>VLOOKUP(A37,projekte!$A:$B,2)</f>
        <v>288d547f-d16d-6df5-13c3-17de3f11c50d</v>
      </c>
      <c r="F37" t="s">
        <v>100</v>
      </c>
    </row>
    <row r="38" spans="1:6" x14ac:dyDescent="0.3">
      <c r="A38" t="s">
        <v>87</v>
      </c>
      <c r="B38" t="s">
        <v>101</v>
      </c>
      <c r="C38" t="str">
        <f t="shared" si="0"/>
        <v>810-FRA2001-ERP-AM19757 Kondiitonsvergleich EK/GH</v>
      </c>
      <c r="D38" t="s">
        <v>1441</v>
      </c>
      <c r="E38" t="str">
        <f>VLOOKUP(A38,projekte!$A:$B,2)</f>
        <v>288d547f-d16d-6df5-13c3-17de3f11c50d</v>
      </c>
      <c r="F38" t="s">
        <v>101</v>
      </c>
    </row>
    <row r="39" spans="1:6" x14ac:dyDescent="0.3">
      <c r="A39" t="s">
        <v>87</v>
      </c>
      <c r="B39" t="s">
        <v>102</v>
      </c>
      <c r="C39" t="str">
        <f t="shared" si="0"/>
        <v>810-FRA2001-ERP-AM19823 Falsche Anzeige in den SAP Transaktionen</v>
      </c>
      <c r="D39" t="s">
        <v>1442</v>
      </c>
      <c r="E39" t="str">
        <f>VLOOKUP(A39,projekte!$A:$B,2)</f>
        <v>288d547f-d16d-6df5-13c3-17de3f11c50d</v>
      </c>
      <c r="F39" t="s">
        <v>102</v>
      </c>
    </row>
    <row r="40" spans="1:6" x14ac:dyDescent="0.3">
      <c r="A40" t="s">
        <v>87</v>
      </c>
      <c r="B40" t="s">
        <v>104</v>
      </c>
      <c r="C40" t="str">
        <f t="shared" si="0"/>
        <v>810-FRA2001-ERP-AM21247 Vermeidung I-Aufträge</v>
      </c>
      <c r="D40" t="s">
        <v>1443</v>
      </c>
      <c r="E40" t="str">
        <f>VLOOKUP(A40,projekte!$A:$B,2)</f>
        <v>288d547f-d16d-6df5-13c3-17de3f11c50d</v>
      </c>
      <c r="F40" t="s">
        <v>104</v>
      </c>
    </row>
    <row r="41" spans="1:6" x14ac:dyDescent="0.3">
      <c r="A41" t="s">
        <v>87</v>
      </c>
      <c r="B41" t="s">
        <v>105</v>
      </c>
      <c r="C41" t="str">
        <f t="shared" si="0"/>
        <v>810-FRA2001-ERP-AM21299 Fehleingaben bei Termin-Erfassung verrieglen</v>
      </c>
      <c r="D41" t="s">
        <v>1444</v>
      </c>
      <c r="E41" t="str">
        <f>VLOOKUP(A41,projekte!$A:$B,2)</f>
        <v>288d547f-d16d-6df5-13c3-17de3f11c50d</v>
      </c>
      <c r="F41" t="s">
        <v>105</v>
      </c>
    </row>
    <row r="42" spans="1:6" x14ac:dyDescent="0.3">
      <c r="A42" t="s">
        <v>87</v>
      </c>
      <c r="B42" t="s">
        <v>106</v>
      </c>
      <c r="C42" t="str">
        <f t="shared" si="0"/>
        <v>810-FRA2001-ERP-AM22441 Übersteuern der Ermittlung des Sperrig Kennzeichens</v>
      </c>
      <c r="D42" t="s">
        <v>1445</v>
      </c>
      <c r="E42" t="str">
        <f>VLOOKUP(A42,projekte!$A:$B,2)</f>
        <v>288d547f-d16d-6df5-13c3-17de3f11c50d</v>
      </c>
      <c r="F42" t="s">
        <v>106</v>
      </c>
    </row>
    <row r="43" spans="1:6" x14ac:dyDescent="0.3">
      <c r="A43" t="s">
        <v>87</v>
      </c>
      <c r="B43" t="s">
        <v>107</v>
      </c>
      <c r="C43" t="str">
        <f t="shared" si="0"/>
        <v>810-FRA2001-ERP-AM22830 Index Bestellentwicklung aktualisieren</v>
      </c>
      <c r="D43" t="s">
        <v>1446</v>
      </c>
      <c r="E43" t="str">
        <f>VLOOKUP(A43,projekte!$A:$B,2)</f>
        <v>288d547f-d16d-6df5-13c3-17de3f11c50d</v>
      </c>
      <c r="F43" t="s">
        <v>107</v>
      </c>
    </row>
    <row r="44" spans="1:6" x14ac:dyDescent="0.3">
      <c r="A44" t="s">
        <v>87</v>
      </c>
      <c r="B44" t="s">
        <v>108</v>
      </c>
      <c r="C44" t="str">
        <f t="shared" si="0"/>
        <v>810-FRA2001-ERP-AM23347 Ablösung ZWEBTABEL</v>
      </c>
      <c r="D44" t="s">
        <v>1447</v>
      </c>
      <c r="E44" t="str">
        <f>VLOOKUP(A44,projekte!$A:$B,2)</f>
        <v>288d547f-d16d-6df5-13c3-17de3f11c50d</v>
      </c>
      <c r="F44" t="s">
        <v>108</v>
      </c>
    </row>
    <row r="45" spans="1:6" x14ac:dyDescent="0.3">
      <c r="A45" t="s">
        <v>87</v>
      </c>
      <c r="B45" t="s">
        <v>109</v>
      </c>
      <c r="C45" t="str">
        <f t="shared" si="0"/>
        <v>810-FRA2001-ERP-AM23521 SAP - ZMM_012 bitte den Betrieb 1163 zufügen</v>
      </c>
      <c r="D45" t="s">
        <v>1448</v>
      </c>
      <c r="E45" t="str">
        <f>VLOOKUP(A45,projekte!$A:$B,2)</f>
        <v>288d547f-d16d-6df5-13c3-17de3f11c50d</v>
      </c>
      <c r="F45" t="s">
        <v>109</v>
      </c>
    </row>
    <row r="46" spans="1:6" x14ac:dyDescent="0.3">
      <c r="A46" t="s">
        <v>87</v>
      </c>
      <c r="B46" t="s">
        <v>110</v>
      </c>
      <c r="C46" t="str">
        <f t="shared" si="0"/>
        <v>810-FRA2001-ERP-AM23795 P01 - Vorhandene WBK Daten im Kundenstamm löschen</v>
      </c>
      <c r="D46" t="s">
        <v>1449</v>
      </c>
      <c r="E46" t="str">
        <f>VLOOKUP(A46,projekte!$A:$B,2)</f>
        <v>288d547f-d16d-6df5-13c3-17de3f11c50d</v>
      </c>
      <c r="F46" t="s">
        <v>110</v>
      </c>
    </row>
    <row r="47" spans="1:6" x14ac:dyDescent="0.3">
      <c r="A47" t="s">
        <v>87</v>
      </c>
      <c r="B47" t="s">
        <v>111</v>
      </c>
      <c r="C47" t="str">
        <f t="shared" si="0"/>
        <v>810-FRA2001-ERP-AM24781 Errichtung eines neuen werksübergreifenden Materialstatus</v>
      </c>
      <c r="D47" t="s">
        <v>1450</v>
      </c>
      <c r="E47" t="str">
        <f>VLOOKUP(A47,projekte!$A:$B,2)</f>
        <v>288d547f-d16d-6df5-13c3-17de3f11c50d</v>
      </c>
      <c r="F47" t="s">
        <v>111</v>
      </c>
    </row>
    <row r="48" spans="1:6" x14ac:dyDescent="0.3">
      <c r="A48" t="s">
        <v>87</v>
      </c>
      <c r="B48" t="s">
        <v>112</v>
      </c>
      <c r="C48" t="str">
        <f t="shared" si="0"/>
        <v>810-FRA2001-ERP-AM25082 Texte Versandbestätigung</v>
      </c>
      <c r="D48" t="s">
        <v>1451</v>
      </c>
      <c r="E48" t="str">
        <f>VLOOKUP(A48,projekte!$A:$B,2)</f>
        <v>288d547f-d16d-6df5-13c3-17de3f11c50d</v>
      </c>
      <c r="F48" t="s">
        <v>112</v>
      </c>
    </row>
    <row r="49" spans="1:6" x14ac:dyDescent="0.3">
      <c r="A49" t="s">
        <v>87</v>
      </c>
      <c r="B49" t="s">
        <v>113</v>
      </c>
      <c r="C49" t="str">
        <f t="shared" si="0"/>
        <v>810-FRA2001-ERP-AM25145 Q Bestand bei Konsi-Artikeln in der md04 nicht sichtbar</v>
      </c>
      <c r="D49" t="s">
        <v>1452</v>
      </c>
      <c r="E49" t="str">
        <f>VLOOKUP(A49,projekte!$A:$B,2)</f>
        <v>288d547f-d16d-6df5-13c3-17de3f11c50d</v>
      </c>
      <c r="F49" t="s">
        <v>113</v>
      </c>
    </row>
    <row r="50" spans="1:6" x14ac:dyDescent="0.3">
      <c r="A50" t="s">
        <v>87</v>
      </c>
      <c r="B50" t="s">
        <v>114</v>
      </c>
      <c r="C50" t="str">
        <f t="shared" si="0"/>
        <v>810-FRA2001-ERP-AM25459 Verbuchung des Zahlungseingang von Amazon</v>
      </c>
      <c r="D50" t="s">
        <v>1453</v>
      </c>
      <c r="E50" t="str">
        <f>VLOOKUP(A50,projekte!$A:$B,2)</f>
        <v>288d547f-d16d-6df5-13c3-17de3f11c50d</v>
      </c>
      <c r="F50" t="s">
        <v>114</v>
      </c>
    </row>
    <row r="51" spans="1:6" x14ac:dyDescent="0.3">
      <c r="A51" t="s">
        <v>87</v>
      </c>
      <c r="B51" t="s">
        <v>115</v>
      </c>
      <c r="C51" t="str">
        <f t="shared" si="0"/>
        <v>810-FRA2001-ERP-AM25544 Verfügbarkeitsaussage im Shop 196199001</v>
      </c>
      <c r="D51" t="s">
        <v>1454</v>
      </c>
      <c r="E51" t="str">
        <f>VLOOKUP(A51,projekte!$A:$B,2)</f>
        <v>288d547f-d16d-6df5-13c3-17de3f11c50d</v>
      </c>
      <c r="F51" t="s">
        <v>115</v>
      </c>
    </row>
    <row r="52" spans="1:6" x14ac:dyDescent="0.3">
      <c r="A52" t="s">
        <v>87</v>
      </c>
      <c r="B52" t="s">
        <v>116</v>
      </c>
      <c r="C52" t="str">
        <f t="shared" si="0"/>
        <v>810-FRA2001-ERP-AM25947 Ausbau der Fiori App auf freie Artikel</v>
      </c>
      <c r="D52" t="s">
        <v>1455</v>
      </c>
      <c r="E52" t="str">
        <f>VLOOKUP(A52,projekte!$A:$B,2)</f>
        <v>288d547f-d16d-6df5-13c3-17de3f11c50d</v>
      </c>
      <c r="F52" t="s">
        <v>116</v>
      </c>
    </row>
    <row r="53" spans="1:6" x14ac:dyDescent="0.3">
      <c r="A53" t="s">
        <v>87</v>
      </c>
      <c r="B53" t="s">
        <v>117</v>
      </c>
      <c r="C53" t="str">
        <f t="shared" si="0"/>
        <v>810-FRA2001-ERP-AM26432 Kundeninformationsschreiben - Abhängigkeit zu V1 Steuerung</v>
      </c>
      <c r="D53" t="s">
        <v>1456</v>
      </c>
      <c r="E53" t="str">
        <f>VLOOKUP(A53,projekte!$A:$B,2)</f>
        <v>288d547f-d16d-6df5-13c3-17de3f11c50d</v>
      </c>
      <c r="F53" t="s">
        <v>117</v>
      </c>
    </row>
    <row r="54" spans="1:6" x14ac:dyDescent="0.3">
      <c r="A54" t="s">
        <v>87</v>
      </c>
      <c r="B54" t="s">
        <v>118</v>
      </c>
      <c r="C54" t="str">
        <f t="shared" si="0"/>
        <v>810-FRA2001-ERP-AM26808 Servicelevel (Umarex) in SAP abbilden</v>
      </c>
      <c r="D54" t="s">
        <v>1457</v>
      </c>
      <c r="E54" t="str">
        <f>VLOOKUP(A54,projekte!$A:$B,2)</f>
        <v>288d547f-d16d-6df5-13c3-17de3f11c50d</v>
      </c>
      <c r="F54" t="s">
        <v>118</v>
      </c>
    </row>
    <row r="55" spans="1:6" x14ac:dyDescent="0.3">
      <c r="A55" t="s">
        <v>87</v>
      </c>
      <c r="B55" t="s">
        <v>119</v>
      </c>
      <c r="C55" t="str">
        <f t="shared" si="0"/>
        <v>810-FRA2001-ERP-AM27109 P01 - Rücksendeschein Export</v>
      </c>
      <c r="D55" t="s">
        <v>1458</v>
      </c>
      <c r="E55" t="str">
        <f>VLOOKUP(A55,projekte!$A:$B,2)</f>
        <v>288d547f-d16d-6df5-13c3-17de3f11c50d</v>
      </c>
      <c r="F55" t="s">
        <v>119</v>
      </c>
    </row>
    <row r="56" spans="1:6" x14ac:dyDescent="0.3">
      <c r="A56" t="s">
        <v>87</v>
      </c>
      <c r="B56" t="s">
        <v>120</v>
      </c>
      <c r="C56" t="str">
        <f t="shared" si="0"/>
        <v>810-FRA2001-ERP-AM27170 Übermittlung Sperrig-KZ an KEP-DL</v>
      </c>
      <c r="D56" t="s">
        <v>1459</v>
      </c>
      <c r="E56" t="str">
        <f>VLOOKUP(A56,projekte!$A:$B,2)</f>
        <v>288d547f-d16d-6df5-13c3-17de3f11c50d</v>
      </c>
      <c r="F56" t="s">
        <v>120</v>
      </c>
    </row>
    <row r="57" spans="1:6" x14ac:dyDescent="0.3">
      <c r="A57" t="s">
        <v>87</v>
      </c>
      <c r="B57" t="s">
        <v>121</v>
      </c>
      <c r="C57" t="str">
        <f t="shared" si="0"/>
        <v>810-FRA2001-ERP-AM27241 Ablösung de MB* Transaktionen</v>
      </c>
      <c r="D57" t="s">
        <v>1460</v>
      </c>
      <c r="E57" t="str">
        <f>VLOOKUP(A57,projekte!$A:$B,2)</f>
        <v>288d547f-d16d-6df5-13c3-17de3f11c50d</v>
      </c>
      <c r="F57" t="s">
        <v>121</v>
      </c>
    </row>
    <row r="58" spans="1:6" x14ac:dyDescent="0.3">
      <c r="A58" t="s">
        <v>87</v>
      </c>
      <c r="B58" t="s">
        <v>122</v>
      </c>
      <c r="C58" t="str">
        <f t="shared" si="0"/>
        <v>810-FRA2001-ERP-AM27282 P01 - Anpassung der Versandkosten</v>
      </c>
      <c r="D58" t="s">
        <v>1461</v>
      </c>
      <c r="E58" t="str">
        <f>VLOOKUP(A58,projekte!$A:$B,2)</f>
        <v>288d547f-d16d-6df5-13c3-17de3f11c50d</v>
      </c>
      <c r="F58" t="s">
        <v>122</v>
      </c>
    </row>
    <row r="59" spans="1:6" x14ac:dyDescent="0.3">
      <c r="A59" t="s">
        <v>87</v>
      </c>
      <c r="B59" t="s">
        <v>123</v>
      </c>
      <c r="C59" t="str">
        <f t="shared" si="0"/>
        <v>810-FRA2001-ERP-AM27507 Änderung Zahlungsbedingung bei SEPA</v>
      </c>
      <c r="D59" t="s">
        <v>1462</v>
      </c>
      <c r="E59" t="str">
        <f>VLOOKUP(A59,projekte!$A:$B,2)</f>
        <v>288d547f-d16d-6df5-13c3-17de3f11c50d</v>
      </c>
      <c r="F59" t="s">
        <v>123</v>
      </c>
    </row>
    <row r="60" spans="1:6" x14ac:dyDescent="0.3">
      <c r="A60" t="s">
        <v>87</v>
      </c>
      <c r="B60" t="s">
        <v>124</v>
      </c>
      <c r="C60" t="str">
        <f t="shared" si="0"/>
        <v>810-FRA2001-ERP-AM27656 Erstellung eines operativen dashboard customer service</v>
      </c>
      <c r="D60" t="s">
        <v>1463</v>
      </c>
      <c r="E60" t="str">
        <f>VLOOKUP(A60,projekte!$A:$B,2)</f>
        <v>288d547f-d16d-6df5-13c3-17de3f11c50d</v>
      </c>
      <c r="F60" t="s">
        <v>124</v>
      </c>
    </row>
    <row r="61" spans="1:6" x14ac:dyDescent="0.3">
      <c r="A61" t="s">
        <v>87</v>
      </c>
      <c r="B61" t="s">
        <v>125</v>
      </c>
      <c r="C61" t="str">
        <f t="shared" si="0"/>
        <v>810-FRA2001-ERP-AM27706 ZWM_077 Serialnummerstatus falsch</v>
      </c>
      <c r="D61" t="s">
        <v>1464</v>
      </c>
      <c r="E61" t="str">
        <f>VLOOKUP(A61,projekte!$A:$B,2)</f>
        <v>288d547f-d16d-6df5-13c3-17de3f11c50d</v>
      </c>
      <c r="F61" t="s">
        <v>125</v>
      </c>
    </row>
    <row r="62" spans="1:6" x14ac:dyDescent="0.3">
      <c r="A62" t="s">
        <v>87</v>
      </c>
      <c r="B62" t="s">
        <v>126</v>
      </c>
      <c r="C62" t="str">
        <f t="shared" si="0"/>
        <v>810-FRA2001-ERP-AM27765 Bereinigung Equipmentstammsätze</v>
      </c>
      <c r="D62" t="s">
        <v>1465</v>
      </c>
      <c r="E62" t="str">
        <f>VLOOKUP(A62,projekte!$A:$B,2)</f>
        <v>288d547f-d16d-6df5-13c3-17de3f11c50d</v>
      </c>
      <c r="F62" t="s">
        <v>126</v>
      </c>
    </row>
    <row r="63" spans="1:6" x14ac:dyDescent="0.3">
      <c r="A63" t="s">
        <v>87</v>
      </c>
      <c r="B63" t="s">
        <v>127</v>
      </c>
      <c r="C63" t="str">
        <f t="shared" si="0"/>
        <v>810-FRA2001-ERP-AM27801 Abfrage offene Bestellung des Lieferanten Api</v>
      </c>
      <c r="D63" t="s">
        <v>1466</v>
      </c>
      <c r="E63" t="str">
        <f>VLOOKUP(A63,projekte!$A:$B,2)</f>
        <v>288d547f-d16d-6df5-13c3-17de3f11c50d</v>
      </c>
      <c r="F63" t="s">
        <v>127</v>
      </c>
    </row>
    <row r="64" spans="1:6" x14ac:dyDescent="0.3">
      <c r="A64" t="s">
        <v>87</v>
      </c>
      <c r="B64" t="s">
        <v>128</v>
      </c>
      <c r="C64" t="str">
        <f t="shared" si="0"/>
        <v>810-FRA2001-ERP-AM27876 P01 - Suchmöglichkeiten erweitern um RatePay Verwendungszw</v>
      </c>
      <c r="D64" t="s">
        <v>1467</v>
      </c>
      <c r="E64" t="str">
        <f>VLOOKUP(A64,projekte!$A:$B,2)</f>
        <v>288d547f-d16d-6df5-13c3-17de3f11c50d</v>
      </c>
      <c r="F64" t="s">
        <v>128</v>
      </c>
    </row>
    <row r="65" spans="1:6" x14ac:dyDescent="0.3">
      <c r="A65" t="s">
        <v>87</v>
      </c>
      <c r="B65" t="s">
        <v>129</v>
      </c>
      <c r="C65" t="str">
        <f t="shared" si="0"/>
        <v>810-FRA2001-ERP-AM27883 P01 - Wertgrenzen für Freigabe auch bei Wertgutschriften</v>
      </c>
      <c r="D65" t="s">
        <v>1468</v>
      </c>
      <c r="E65" t="str">
        <f>VLOOKUP(A65,projekte!$A:$B,2)</f>
        <v>288d547f-d16d-6df5-13c3-17de3f11c50d</v>
      </c>
      <c r="F65" t="s">
        <v>129</v>
      </c>
    </row>
    <row r="66" spans="1:6" x14ac:dyDescent="0.3">
      <c r="A66" t="s">
        <v>87</v>
      </c>
      <c r="B66" t="s">
        <v>130</v>
      </c>
      <c r="C66" t="str">
        <f t="shared" si="0"/>
        <v>810-FRA2001-ERP-AM27887 SAP Stammdaten VTL und VWKZ nach Vertriebsweg</v>
      </c>
      <c r="D66" t="s">
        <v>1469</v>
      </c>
      <c r="E66" t="str">
        <f>VLOOKUP(A66,projekte!$A:$B,2)</f>
        <v>288d547f-d16d-6df5-13c3-17de3f11c50d</v>
      </c>
      <c r="F66" t="s">
        <v>130</v>
      </c>
    </row>
    <row r="67" spans="1:6" x14ac:dyDescent="0.3">
      <c r="A67" t="s">
        <v>87</v>
      </c>
      <c r="B67" t="s">
        <v>131</v>
      </c>
      <c r="C67" t="str">
        <f t="shared" ref="C67:C130" si="1">CONCATENATE(A67,B67)</f>
        <v>810-FRA2001-ERP-AM27954 Jobplanung Lieferläufe</v>
      </c>
      <c r="D67" t="s">
        <v>1470</v>
      </c>
      <c r="E67" t="str">
        <f>VLOOKUP(A67,projekte!$A:$B,2)</f>
        <v>288d547f-d16d-6df5-13c3-17de3f11c50d</v>
      </c>
      <c r="F67" t="s">
        <v>131</v>
      </c>
    </row>
    <row r="68" spans="1:6" x14ac:dyDescent="0.3">
      <c r="A68" t="s">
        <v>87</v>
      </c>
      <c r="B68" t="s">
        <v>132</v>
      </c>
      <c r="C68" t="str">
        <f t="shared" si="1"/>
        <v>810-FRA2001-ERP-AM28084 Marktplätze: Änderung Drucker für Liefer- &amp; Rücksendeschei</v>
      </c>
      <c r="D68" t="s">
        <v>1471</v>
      </c>
      <c r="E68" t="str">
        <f>VLOOKUP(A68,projekte!$A:$B,2)</f>
        <v>288d547f-d16d-6df5-13c3-17de3f11c50d</v>
      </c>
      <c r="F68" t="s">
        <v>132</v>
      </c>
    </row>
    <row r="69" spans="1:6" x14ac:dyDescent="0.3">
      <c r="A69" t="s">
        <v>87</v>
      </c>
      <c r="B69" t="s">
        <v>133</v>
      </c>
      <c r="C69" t="str">
        <f t="shared" si="1"/>
        <v>810-FRA2001-ERP-AM28108 P01 - Umsetzung manuelle Erstellung Retourenlabel</v>
      </c>
      <c r="D69" t="s">
        <v>1472</v>
      </c>
      <c r="E69" t="str">
        <f>VLOOKUP(A69,projekte!$A:$B,2)</f>
        <v>288d547f-d16d-6df5-13c3-17de3f11c50d</v>
      </c>
      <c r="F69" t="s">
        <v>133</v>
      </c>
    </row>
    <row r="70" spans="1:6" x14ac:dyDescent="0.3">
      <c r="A70" t="s">
        <v>87</v>
      </c>
      <c r="B70" t="s">
        <v>134</v>
      </c>
      <c r="C70" t="str">
        <f t="shared" si="1"/>
        <v>810-FRA2001-ERP-AM28148 Änderung aktiver Konditionssätze</v>
      </c>
      <c r="D70" t="s">
        <v>1473</v>
      </c>
      <c r="E70" t="str">
        <f>VLOOKUP(A70,projekte!$A:$B,2)</f>
        <v>288d547f-d16d-6df5-13c3-17de3f11c50d</v>
      </c>
      <c r="F70" t="s">
        <v>134</v>
      </c>
    </row>
    <row r="71" spans="1:6" x14ac:dyDescent="0.3">
      <c r="A71" t="s">
        <v>87</v>
      </c>
      <c r="B71" t="s">
        <v>135</v>
      </c>
      <c r="C71" t="str">
        <f t="shared" si="1"/>
        <v>810-FRA2001-ERP-AM28220 P01 - Anpassung der Logik zur automatischen Absage</v>
      </c>
      <c r="D71" t="s">
        <v>1474</v>
      </c>
      <c r="E71" t="str">
        <f>VLOOKUP(A71,projekte!$A:$B,2)</f>
        <v>288d547f-d16d-6df5-13c3-17de3f11c50d</v>
      </c>
      <c r="F71" t="s">
        <v>135</v>
      </c>
    </row>
    <row r="72" spans="1:6" x14ac:dyDescent="0.3">
      <c r="A72" t="s">
        <v>87</v>
      </c>
      <c r="B72" t="s">
        <v>136</v>
      </c>
      <c r="C72" t="str">
        <f t="shared" si="1"/>
        <v>810-FRA2001-ERP-AM28302 Amazon FBA</v>
      </c>
      <c r="D72" t="s">
        <v>1475</v>
      </c>
      <c r="E72" t="str">
        <f>VLOOKUP(A72,projekte!$A:$B,2)</f>
        <v>288d547f-d16d-6df5-13c3-17de3f11c50d</v>
      </c>
      <c r="F72" t="s">
        <v>136</v>
      </c>
    </row>
    <row r="73" spans="1:6" x14ac:dyDescent="0.3">
      <c r="A73" t="s">
        <v>87</v>
      </c>
      <c r="B73" t="s">
        <v>137</v>
      </c>
      <c r="C73" t="str">
        <f t="shared" si="1"/>
        <v>810-FRA2001-ERP-AM28333 Munitionsversand aus Filiale - Anpassungen Overnite</v>
      </c>
      <c r="D73" t="s">
        <v>1476</v>
      </c>
      <c r="E73" t="str">
        <f>VLOOKUP(A73,projekte!$A:$B,2)</f>
        <v>288d547f-d16d-6df5-13c3-17de3f11c50d</v>
      </c>
      <c r="F73" t="s">
        <v>137</v>
      </c>
    </row>
    <row r="74" spans="1:6" x14ac:dyDescent="0.3">
      <c r="A74" t="s">
        <v>87</v>
      </c>
      <c r="B74" t="s">
        <v>138</v>
      </c>
      <c r="C74" t="str">
        <f t="shared" si="1"/>
        <v>810-FRA2001-ERP-AM28361 Filialen automatisches Reservieren von KBs Fehler</v>
      </c>
      <c r="D74" t="s">
        <v>1477</v>
      </c>
      <c r="E74" t="str">
        <f>VLOOKUP(A74,projekte!$A:$B,2)</f>
        <v>288d547f-d16d-6df5-13c3-17de3f11c50d</v>
      </c>
      <c r="F74" t="s">
        <v>138</v>
      </c>
    </row>
    <row r="75" spans="1:6" x14ac:dyDescent="0.3">
      <c r="A75" t="s">
        <v>87</v>
      </c>
      <c r="B75" t="s">
        <v>139</v>
      </c>
      <c r="C75" t="str">
        <f t="shared" si="1"/>
        <v>810-FRA2001-ERP-AM28374 Marktplätze: Umstellung Bestandsupdates direkt aus SAP</v>
      </c>
      <c r="D75" t="s">
        <v>1478</v>
      </c>
      <c r="E75" t="str">
        <f>VLOOKUP(A75,projekte!$A:$B,2)</f>
        <v>288d547f-d16d-6df5-13c3-17de3f11c50d</v>
      </c>
      <c r="F75" t="s">
        <v>139</v>
      </c>
    </row>
    <row r="76" spans="1:6" x14ac:dyDescent="0.3">
      <c r="A76" t="s">
        <v>87</v>
      </c>
      <c r="B76" t="s">
        <v>140</v>
      </c>
      <c r="C76" t="str">
        <f t="shared" si="1"/>
        <v>810-FRA2001-ERP-AM28426 Änderung zfi_105 - Ergänzung der Datei</v>
      </c>
      <c r="D76" t="s">
        <v>1479</v>
      </c>
      <c r="E76" t="str">
        <f>VLOOKUP(A76,projekte!$A:$B,2)</f>
        <v>288d547f-d16d-6df5-13c3-17de3f11c50d</v>
      </c>
      <c r="F76" t="s">
        <v>140</v>
      </c>
    </row>
    <row r="77" spans="1:6" x14ac:dyDescent="0.3">
      <c r="A77" t="s">
        <v>87</v>
      </c>
      <c r="B77" t="s">
        <v>141</v>
      </c>
      <c r="C77" t="str">
        <f t="shared" si="1"/>
        <v>810-FRA2001-ERP-AM28450 Transitbestand</v>
      </c>
      <c r="D77" t="s">
        <v>1480</v>
      </c>
      <c r="E77" t="str">
        <f>VLOOKUP(A77,projekte!$A:$B,2)</f>
        <v>288d547f-d16d-6df5-13c3-17de3f11c50d</v>
      </c>
      <c r="F77" t="s">
        <v>141</v>
      </c>
    </row>
    <row r="78" spans="1:6" x14ac:dyDescent="0.3">
      <c r="A78" t="s">
        <v>87</v>
      </c>
      <c r="B78" t="s">
        <v>142</v>
      </c>
      <c r="C78" t="str">
        <f t="shared" si="1"/>
        <v>810-FRA2001-ERP-AM28455 Prüfung Lieferantenstamm über FORMAT SAM</v>
      </c>
      <c r="D78" t="s">
        <v>1481</v>
      </c>
      <c r="E78" t="str">
        <f>VLOOKUP(A78,projekte!$A:$B,2)</f>
        <v>288d547f-d16d-6df5-13c3-17de3f11c50d</v>
      </c>
      <c r="F78" t="s">
        <v>142</v>
      </c>
    </row>
    <row r="79" spans="1:6" x14ac:dyDescent="0.3">
      <c r="A79" t="s">
        <v>87</v>
      </c>
      <c r="B79" t="s">
        <v>143</v>
      </c>
      <c r="C79" t="str">
        <f t="shared" si="1"/>
        <v>810-FRA2001-ERP-AM28483 Versandlabel mit akademischen Titel</v>
      </c>
      <c r="D79" t="s">
        <v>1482</v>
      </c>
      <c r="E79" t="str">
        <f>VLOOKUP(A79,projekte!$A:$B,2)</f>
        <v>288d547f-d16d-6df5-13c3-17de3f11c50d</v>
      </c>
      <c r="F79" t="s">
        <v>143</v>
      </c>
    </row>
    <row r="80" spans="1:6" x14ac:dyDescent="0.3">
      <c r="A80" t="s">
        <v>87</v>
      </c>
      <c r="B80" t="s">
        <v>144</v>
      </c>
      <c r="C80" t="str">
        <f t="shared" si="1"/>
        <v>810-FRA2001-ERP-AM28512 Konsignationsbestände negativ werden lassen</v>
      </c>
      <c r="D80" t="s">
        <v>1483</v>
      </c>
      <c r="E80" t="str">
        <f>VLOOKUP(A80,projekte!$A:$B,2)</f>
        <v>288d547f-d16d-6df5-13c3-17de3f11c50d</v>
      </c>
      <c r="F80" t="s">
        <v>144</v>
      </c>
    </row>
    <row r="81" spans="1:6" x14ac:dyDescent="0.3">
      <c r="A81" t="s">
        <v>87</v>
      </c>
      <c r="B81" t="s">
        <v>145</v>
      </c>
      <c r="C81" t="str">
        <f t="shared" si="1"/>
        <v>810-FRA2001-ERP-AM28528 Ändern von Rechnungen FR - Zahlungsmethode</v>
      </c>
      <c r="D81" t="s">
        <v>1484</v>
      </c>
      <c r="E81" t="str">
        <f>VLOOKUP(A81,projekte!$A:$B,2)</f>
        <v>288d547f-d16d-6df5-13c3-17de3f11c50d</v>
      </c>
      <c r="F81" t="s">
        <v>145</v>
      </c>
    </row>
    <row r="82" spans="1:6" x14ac:dyDescent="0.3">
      <c r="A82" t="s">
        <v>87</v>
      </c>
      <c r="B82" t="s">
        <v>146</v>
      </c>
      <c r="C82" t="str">
        <f t="shared" si="1"/>
        <v>810-FRA2001-ERP-AM28585 Signatur-App / Sign-Komponente</v>
      </c>
      <c r="D82" t="s">
        <v>1485</v>
      </c>
      <c r="E82" t="str">
        <f>VLOOKUP(A82,projekte!$A:$B,2)</f>
        <v>288d547f-d16d-6df5-13c3-17de3f11c50d</v>
      </c>
      <c r="F82" t="s">
        <v>146</v>
      </c>
    </row>
    <row r="83" spans="1:6" x14ac:dyDescent="0.3">
      <c r="A83" t="s">
        <v>87</v>
      </c>
      <c r="B83" t="s">
        <v>147</v>
      </c>
      <c r="C83" t="str">
        <f t="shared" si="1"/>
        <v>810-FRA2001-ERP-AM28593 Ratepay Rechnungskauf im Onlineshop CH</v>
      </c>
      <c r="D83" t="s">
        <v>1486</v>
      </c>
      <c r="E83" t="str">
        <f>VLOOKUP(A83,projekte!$A:$B,2)</f>
        <v>288d547f-d16d-6df5-13c3-17de3f11c50d</v>
      </c>
      <c r="F83" t="s">
        <v>147</v>
      </c>
    </row>
    <row r="84" spans="1:6" x14ac:dyDescent="0.3">
      <c r="A84" t="s">
        <v>87</v>
      </c>
      <c r="B84" t="s">
        <v>148</v>
      </c>
      <c r="C84" t="str">
        <f t="shared" si="1"/>
        <v>810-FRA2001-ERP-AM28594 Erweitern Zahlart "Ratepay Rechnung" im Onlineshop AT</v>
      </c>
      <c r="D84" t="s">
        <v>1487</v>
      </c>
      <c r="E84" t="str">
        <f>VLOOKUP(A84,projekte!$A:$B,2)</f>
        <v>288d547f-d16d-6df5-13c3-17de3f11c50d</v>
      </c>
      <c r="F84" t="s">
        <v>148</v>
      </c>
    </row>
    <row r="85" spans="1:6" x14ac:dyDescent="0.3">
      <c r="A85" t="s">
        <v>87</v>
      </c>
      <c r="B85" t="s">
        <v>149</v>
      </c>
      <c r="C85" t="str">
        <f t="shared" si="1"/>
        <v>810-FRA2001-ERP-AM28597 BW - AFO - Rabatte als KPI / Anlage Wertfelder</v>
      </c>
      <c r="D85" t="s">
        <v>1488</v>
      </c>
      <c r="E85" t="str">
        <f>VLOOKUP(A85,projekte!$A:$B,2)</f>
        <v>288d547f-d16d-6df5-13c3-17de3f11c50d</v>
      </c>
      <c r="F85" t="s">
        <v>149</v>
      </c>
    </row>
    <row r="86" spans="1:6" x14ac:dyDescent="0.3">
      <c r="A86" t="s">
        <v>87</v>
      </c>
      <c r="B86" t="s">
        <v>150</v>
      </c>
      <c r="C86" t="str">
        <f t="shared" si="1"/>
        <v>810-FRA2001-ERP-AM28606 Zahlunsgseingangsverbuchung Amazon</v>
      </c>
      <c r="D86" t="s">
        <v>1489</v>
      </c>
      <c r="E86" t="str">
        <f>VLOOKUP(A86,projekte!$A:$B,2)</f>
        <v>288d547f-d16d-6df5-13c3-17de3f11c50d</v>
      </c>
      <c r="F86" t="s">
        <v>150</v>
      </c>
    </row>
    <row r="87" spans="1:6" x14ac:dyDescent="0.3">
      <c r="A87" t="s">
        <v>87</v>
      </c>
      <c r="B87" t="s">
        <v>151</v>
      </c>
      <c r="C87" t="str">
        <f t="shared" si="1"/>
        <v>810-FRA2001-ERP-AM28685 P01 - Anpassung der Anzeige der LF Termine Kundenaufträge</v>
      </c>
      <c r="D87" t="s">
        <v>1490</v>
      </c>
      <c r="E87" t="str">
        <f>VLOOKUP(A87,projekte!$A:$B,2)</f>
        <v>288d547f-d16d-6df5-13c3-17de3f11c50d</v>
      </c>
      <c r="F87" t="s">
        <v>151</v>
      </c>
    </row>
    <row r="88" spans="1:6" x14ac:dyDescent="0.3">
      <c r="A88" t="s">
        <v>87</v>
      </c>
      <c r="B88" t="s">
        <v>152</v>
      </c>
      <c r="C88" t="str">
        <f t="shared" si="1"/>
        <v>810-FRA2001-ERP-AM28797 Anpassung Layout Lieferschein ZLD1</v>
      </c>
      <c r="D88" t="s">
        <v>1491</v>
      </c>
      <c r="E88" t="str">
        <f>VLOOKUP(A88,projekte!$A:$B,2)</f>
        <v>288d547f-d16d-6df5-13c3-17de3f11c50d</v>
      </c>
      <c r="F88" t="s">
        <v>152</v>
      </c>
    </row>
    <row r="89" spans="1:6" x14ac:dyDescent="0.3">
      <c r="A89" t="s">
        <v>87</v>
      </c>
      <c r="B89" t="s">
        <v>153</v>
      </c>
      <c r="C89" t="str">
        <f t="shared" si="1"/>
        <v>810-FRA2001-ERP-AM28820 Entfall HU-Etikett zur WA-Buchung am Packplatz</v>
      </c>
      <c r="D89" t="s">
        <v>1492</v>
      </c>
      <c r="E89" t="str">
        <f>VLOOKUP(A89,projekte!$A:$B,2)</f>
        <v>288d547f-d16d-6df5-13c3-17de3f11c50d</v>
      </c>
      <c r="F89" t="s">
        <v>153</v>
      </c>
    </row>
    <row r="90" spans="1:6" x14ac:dyDescent="0.3">
      <c r="A90" t="s">
        <v>87</v>
      </c>
      <c r="B90" t="s">
        <v>154</v>
      </c>
      <c r="C90" t="str">
        <f t="shared" si="1"/>
        <v>810-FRA2001-ERP-AM28821 C&amp;C fähige Artikel Kennzeichnung</v>
      </c>
      <c r="D90" t="s">
        <v>1493</v>
      </c>
      <c r="E90" t="str">
        <f>VLOOKUP(A90,projekte!$A:$B,2)</f>
        <v>288d547f-d16d-6df5-13c3-17de3f11c50d</v>
      </c>
      <c r="F90" t="s">
        <v>154</v>
      </c>
    </row>
    <row r="91" spans="1:6" x14ac:dyDescent="0.3">
      <c r="A91" t="s">
        <v>87</v>
      </c>
      <c r="B91" t="s">
        <v>155</v>
      </c>
      <c r="C91" t="str">
        <f t="shared" si="1"/>
        <v>810-FRA2001-ERP-AM28841-Einführung neuer Kommissionier-Wägen</v>
      </c>
      <c r="D91" t="s">
        <v>1494</v>
      </c>
      <c r="E91" t="str">
        <f>VLOOKUP(A91,projekte!$A:$B,2)</f>
        <v>288d547f-d16d-6df5-13c3-17de3f11c50d</v>
      </c>
      <c r="F91" t="s">
        <v>155</v>
      </c>
    </row>
    <row r="92" spans="1:6" x14ac:dyDescent="0.3">
      <c r="A92" t="s">
        <v>87</v>
      </c>
      <c r="B92" t="s">
        <v>156</v>
      </c>
      <c r="C92" t="str">
        <f t="shared" si="1"/>
        <v>810-FRA2001-ERP-AM28855 Evaluation: Equipmentstammsätze ohne Lagerortangabe führen</v>
      </c>
      <c r="D92" t="s">
        <v>1495</v>
      </c>
      <c r="E92" t="str">
        <f>VLOOKUP(A92,projekte!$A:$B,2)</f>
        <v>288d547f-d16d-6df5-13c3-17de3f11c50d</v>
      </c>
      <c r="F92" t="s">
        <v>156</v>
      </c>
    </row>
    <row r="93" spans="1:6" x14ac:dyDescent="0.3">
      <c r="A93" t="s">
        <v>87</v>
      </c>
      <c r="B93" t="s">
        <v>157</v>
      </c>
      <c r="C93" t="str">
        <f t="shared" si="1"/>
        <v>810-FRA2001-ERP-AM28875 Report zur Stornierung von TAs</v>
      </c>
      <c r="D93" t="s">
        <v>1496</v>
      </c>
      <c r="E93" t="str">
        <f>VLOOKUP(A93,projekte!$A:$B,2)</f>
        <v>288d547f-d16d-6df5-13c3-17de3f11c50d</v>
      </c>
      <c r="F93" t="s">
        <v>157</v>
      </c>
    </row>
    <row r="94" spans="1:6" x14ac:dyDescent="0.3">
      <c r="A94" t="s">
        <v>87</v>
      </c>
      <c r="B94" t="s">
        <v>158</v>
      </c>
      <c r="C94" t="str">
        <f t="shared" si="1"/>
        <v>810-FRA2001-ERP-AM28883 Sperrig Artikel bzw. Versand als Info auf Label</v>
      </c>
      <c r="D94" t="s">
        <v>1497</v>
      </c>
      <c r="E94" t="str">
        <f>VLOOKUP(A94,projekte!$A:$B,2)</f>
        <v>288d547f-d16d-6df5-13c3-17de3f11c50d</v>
      </c>
      <c r="F94" t="s">
        <v>158</v>
      </c>
    </row>
    <row r="95" spans="1:6" x14ac:dyDescent="0.3">
      <c r="A95" t="s">
        <v>87</v>
      </c>
      <c r="B95" t="s">
        <v>159</v>
      </c>
      <c r="C95" t="str">
        <f t="shared" si="1"/>
        <v>810-FRA2001-ERP-AM28904 Zahlungseingangsverbuchung Kreditkarten</v>
      </c>
      <c r="D95" t="s">
        <v>1498</v>
      </c>
      <c r="E95" t="str">
        <f>VLOOKUP(A95,projekte!$A:$B,2)</f>
        <v>288d547f-d16d-6df5-13c3-17de3f11c50d</v>
      </c>
      <c r="F95" t="s">
        <v>159</v>
      </c>
    </row>
    <row r="96" spans="1:6" x14ac:dyDescent="0.3">
      <c r="A96" t="s">
        <v>87</v>
      </c>
      <c r="B96" t="s">
        <v>160</v>
      </c>
      <c r="C96" t="str">
        <f t="shared" si="1"/>
        <v>810-FRA2001-ERP-AM28918 Änderung VWKZ</v>
      </c>
      <c r="D96" t="s">
        <v>1499</v>
      </c>
      <c r="E96" t="str">
        <f>VLOOKUP(A96,projekte!$A:$B,2)</f>
        <v>288d547f-d16d-6df5-13c3-17de3f11c50d</v>
      </c>
      <c r="F96" t="s">
        <v>160</v>
      </c>
    </row>
    <row r="97" spans="1:6" x14ac:dyDescent="0.3">
      <c r="A97" t="s">
        <v>87</v>
      </c>
      <c r="B97" t="s">
        <v>161</v>
      </c>
      <c r="C97" t="str">
        <f t="shared" si="1"/>
        <v>810-FRA2001-ERP-AM28937 Erweiterung MDE Anzeige Kommissionierung</v>
      </c>
      <c r="D97" t="s">
        <v>1500</v>
      </c>
      <c r="E97" t="str">
        <f>VLOOKUP(A97,projekte!$A:$B,2)</f>
        <v>288d547f-d16d-6df5-13c3-17de3f11c50d</v>
      </c>
      <c r="F97" t="s">
        <v>161</v>
      </c>
    </row>
    <row r="98" spans="1:6" x14ac:dyDescent="0.3">
      <c r="A98" t="s">
        <v>87</v>
      </c>
      <c r="B98" t="s">
        <v>162</v>
      </c>
      <c r="C98" t="str">
        <f t="shared" si="1"/>
        <v>810-FRA2001-ERP-AM28950 Änderungen und Erweiterung ZMM_061 Übersicht</v>
      </c>
      <c r="D98" t="s">
        <v>1501</v>
      </c>
      <c r="E98" t="str">
        <f>VLOOKUP(A98,projekte!$A:$B,2)</f>
        <v>288d547f-d16d-6df5-13c3-17de3f11c50d</v>
      </c>
      <c r="F98" t="s">
        <v>162</v>
      </c>
    </row>
    <row r="99" spans="1:6" x14ac:dyDescent="0.3">
      <c r="A99" t="s">
        <v>87</v>
      </c>
      <c r="B99" t="s">
        <v>163</v>
      </c>
      <c r="C99" t="str">
        <f t="shared" si="1"/>
        <v>810-FRA2001-ERP-AM28998  Fiori Berechtigung Personaldatenänderung analog SAP</v>
      </c>
      <c r="D99" t="s">
        <v>1502</v>
      </c>
      <c r="E99" t="str">
        <f>VLOOKUP(A99,projekte!$A:$B,2)</f>
        <v>288d547f-d16d-6df5-13c3-17de3f11c50d</v>
      </c>
      <c r="F99" t="s">
        <v>163</v>
      </c>
    </row>
    <row r="100" spans="1:6" x14ac:dyDescent="0.3">
      <c r="A100" t="s">
        <v>87</v>
      </c>
      <c r="B100" t="s">
        <v>164</v>
      </c>
      <c r="C100" t="str">
        <f t="shared" si="1"/>
        <v>810-FRA2001-ERP-AM29005 Überlaufplatz F76 anlegen</v>
      </c>
      <c r="D100" t="s">
        <v>1503</v>
      </c>
      <c r="E100" t="str">
        <f>VLOOKUP(A100,projekte!$A:$B,2)</f>
        <v>288d547f-d16d-6df5-13c3-17de3f11c50d</v>
      </c>
      <c r="F100" t="s">
        <v>164</v>
      </c>
    </row>
    <row r="101" spans="1:6" x14ac:dyDescent="0.3">
      <c r="A101" t="s">
        <v>87</v>
      </c>
      <c r="B101" t="s">
        <v>165</v>
      </c>
      <c r="C101" t="str">
        <f t="shared" si="1"/>
        <v>810-FRA2001-ERP-AM29045 P01 - Liefersperre 09 automatisch nach 14 Tagen</v>
      </c>
      <c r="D101" t="s">
        <v>1504</v>
      </c>
      <c r="E101" t="str">
        <f>VLOOKUP(A101,projekte!$A:$B,2)</f>
        <v>288d547f-d16d-6df5-13c3-17de3f11c50d</v>
      </c>
      <c r="F101" t="s">
        <v>165</v>
      </c>
    </row>
    <row r="102" spans="1:6" x14ac:dyDescent="0.3">
      <c r="A102" t="s">
        <v>87</v>
      </c>
      <c r="B102" t="s">
        <v>166</v>
      </c>
      <c r="C102" t="str">
        <f t="shared" si="1"/>
        <v>810-FRA2001-ERP-AM29064 P01 - Liefersperre lässt sich löschen ohne das EWB vorhand</v>
      </c>
      <c r="D102" t="s">
        <v>1505</v>
      </c>
      <c r="E102" t="str">
        <f>VLOOKUP(A102,projekte!$A:$B,2)</f>
        <v>288d547f-d16d-6df5-13c3-17de3f11c50d</v>
      </c>
      <c r="F102" t="s">
        <v>166</v>
      </c>
    </row>
    <row r="103" spans="1:6" x14ac:dyDescent="0.3">
      <c r="A103" t="s">
        <v>87</v>
      </c>
      <c r="B103" t="s">
        <v>167</v>
      </c>
      <c r="C103" t="str">
        <f t="shared" si="1"/>
        <v>810-FRA2001-ERP-AM29226 Schnittstellen zu den Lieferanten</v>
      </c>
      <c r="D103" t="s">
        <v>1506</v>
      </c>
      <c r="E103" t="str">
        <f>VLOOKUP(A103,projekte!$A:$B,2)</f>
        <v>288d547f-d16d-6df5-13c3-17de3f11c50d</v>
      </c>
      <c r="F103" t="s">
        <v>167</v>
      </c>
    </row>
    <row r="104" spans="1:6" x14ac:dyDescent="0.3">
      <c r="A104" t="s">
        <v>87</v>
      </c>
      <c r="B104" t="s">
        <v>168</v>
      </c>
      <c r="C104" t="str">
        <f t="shared" si="1"/>
        <v>810-FRA2001-ERP-AM29233 P01 - Katalogbestellung in der Puffertabelle ZSD_112</v>
      </c>
      <c r="D104" t="s">
        <v>1507</v>
      </c>
      <c r="E104" t="str">
        <f>VLOOKUP(A104,projekte!$A:$B,2)</f>
        <v>288d547f-d16d-6df5-13c3-17de3f11c50d</v>
      </c>
      <c r="F104" t="s">
        <v>168</v>
      </c>
    </row>
    <row r="105" spans="1:6" x14ac:dyDescent="0.3">
      <c r="A105" t="s">
        <v>87</v>
      </c>
      <c r="B105" t="s">
        <v>169</v>
      </c>
      <c r="C105" t="str">
        <f t="shared" si="1"/>
        <v>810-FRA2001-ERP-AM29317  Anpassung Lieferlistenbildung Frankreich Tabelle SM30</v>
      </c>
      <c r="D105" t="s">
        <v>1508</v>
      </c>
      <c r="E105" t="str">
        <f>VLOOKUP(A105,projekte!$A:$B,2)</f>
        <v>288d547f-d16d-6df5-13c3-17de3f11c50d</v>
      </c>
      <c r="F105" t="s">
        <v>169</v>
      </c>
    </row>
    <row r="106" spans="1:6" x14ac:dyDescent="0.3">
      <c r="A106" t="s">
        <v>87</v>
      </c>
      <c r="B106" t="s">
        <v>170</v>
      </c>
      <c r="C106" t="str">
        <f t="shared" si="1"/>
        <v>810-FRA2001-ERP-AM29362 Frachtaufträge Konsolidierung Munition</v>
      </c>
      <c r="D106" t="s">
        <v>1509</v>
      </c>
      <c r="E106" t="str">
        <f>VLOOKUP(A106,projekte!$A:$B,2)</f>
        <v>288d547f-d16d-6df5-13c3-17de3f11c50d</v>
      </c>
      <c r="F106" t="s">
        <v>170</v>
      </c>
    </row>
    <row r="107" spans="1:6" x14ac:dyDescent="0.3">
      <c r="A107" t="s">
        <v>87</v>
      </c>
      <c r="B107" t="s">
        <v>171</v>
      </c>
      <c r="C107" t="str">
        <f t="shared" si="1"/>
        <v>810-FRA2001-ERP-AM29418 Outsourcing Postausgang - Briefe</v>
      </c>
      <c r="D107" t="s">
        <v>1510</v>
      </c>
      <c r="E107" t="str">
        <f>VLOOKUP(A107,projekte!$A:$B,2)</f>
        <v>288d547f-d16d-6df5-13c3-17de3f11c50d</v>
      </c>
      <c r="F107" t="s">
        <v>171</v>
      </c>
    </row>
    <row r="108" spans="1:6" x14ac:dyDescent="0.3">
      <c r="A108" t="s">
        <v>87</v>
      </c>
      <c r="B108" t="s">
        <v>172</v>
      </c>
      <c r="C108" t="str">
        <f t="shared" si="1"/>
        <v>810-FRA2001-ERP-AM29449 Kunde mehrmals belastet und gutgeschrieben</v>
      </c>
      <c r="D108" t="s">
        <v>1511</v>
      </c>
      <c r="E108" t="str">
        <f>VLOOKUP(A108,projekte!$A:$B,2)</f>
        <v>288d547f-d16d-6df5-13c3-17de3f11c50d</v>
      </c>
      <c r="F108" t="s">
        <v>172</v>
      </c>
    </row>
    <row r="109" spans="1:6" x14ac:dyDescent="0.3">
      <c r="A109" t="s">
        <v>87</v>
      </c>
      <c r="B109" t="s">
        <v>173</v>
      </c>
      <c r="C109" t="str">
        <f t="shared" si="1"/>
        <v>810-FRA2001-ERP-AM29537 Atikelstamm Einbindung Gefahrgut</v>
      </c>
      <c r="D109" t="s">
        <v>1512</v>
      </c>
      <c r="E109" t="str">
        <f>VLOOKUP(A109,projekte!$A:$B,2)</f>
        <v>288d547f-d16d-6df5-13c3-17de3f11c50d</v>
      </c>
      <c r="F109" t="s">
        <v>173</v>
      </c>
    </row>
    <row r="110" spans="1:6" x14ac:dyDescent="0.3">
      <c r="A110" t="s">
        <v>87</v>
      </c>
      <c r="B110" t="s">
        <v>174</v>
      </c>
      <c r="C110" t="str">
        <f t="shared" si="1"/>
        <v>810-FRA2001-ERP-AM29625 Ratepayzahlungen ohne E Mail</v>
      </c>
      <c r="D110" t="s">
        <v>1513</v>
      </c>
      <c r="E110" t="str">
        <f>VLOOKUP(A110,projekte!$A:$B,2)</f>
        <v>288d547f-d16d-6df5-13c3-17de3f11c50d</v>
      </c>
      <c r="F110" t="s">
        <v>174</v>
      </c>
    </row>
    <row r="111" spans="1:6" x14ac:dyDescent="0.3">
      <c r="A111" t="s">
        <v>87</v>
      </c>
      <c r="B111" t="s">
        <v>175</v>
      </c>
      <c r="C111" t="str">
        <f t="shared" si="1"/>
        <v>810-FRA2001-ERP-AM29655 Fiori Launchpad - Ankauf freie Ware</v>
      </c>
      <c r="D111" t="s">
        <v>1514</v>
      </c>
      <c r="E111" t="str">
        <f>VLOOKUP(A111,projekte!$A:$B,2)</f>
        <v>288d547f-d16d-6df5-13c3-17de3f11c50d</v>
      </c>
      <c r="F111" t="s">
        <v>175</v>
      </c>
    </row>
    <row r="112" spans="1:6" x14ac:dyDescent="0.3">
      <c r="A112" t="s">
        <v>87</v>
      </c>
      <c r="B112" t="s">
        <v>176</v>
      </c>
      <c r="C112" t="str">
        <f t="shared" si="1"/>
        <v>810-FRA2001-ERP-AM29664 Amazon - Spartenhierarchie</v>
      </c>
      <c r="D112" t="s">
        <v>1515</v>
      </c>
      <c r="E112" t="str">
        <f>VLOOKUP(A112,projekte!$A:$B,2)</f>
        <v>288d547f-d16d-6df5-13c3-17de3f11c50d</v>
      </c>
      <c r="F112" t="s">
        <v>176</v>
      </c>
    </row>
    <row r="113" spans="1:6" x14ac:dyDescent="0.3">
      <c r="A113" t="s">
        <v>87</v>
      </c>
      <c r="B113" t="s">
        <v>177</v>
      </c>
      <c r="C113" t="str">
        <f t="shared" si="1"/>
        <v>810-FRA2001-ERP-AM29736 ebay.de: User Löschanfragen-Prozess in SAP implementieren</v>
      </c>
      <c r="D113" t="s">
        <v>1516</v>
      </c>
      <c r="E113" t="str">
        <f>VLOOKUP(A113,projekte!$A:$B,2)</f>
        <v>288d547f-d16d-6df5-13c3-17de3f11c50d</v>
      </c>
      <c r="F113" t="s">
        <v>177</v>
      </c>
    </row>
    <row r="114" spans="1:6" x14ac:dyDescent="0.3">
      <c r="A114" t="s">
        <v>87</v>
      </c>
      <c r="B114" t="s">
        <v>178</v>
      </c>
      <c r="C114" t="str">
        <f t="shared" si="1"/>
        <v>810-FRA2001-ERP-AM29743 Überarbeitung Musteretikett</v>
      </c>
      <c r="D114" t="s">
        <v>1517</v>
      </c>
      <c r="E114" t="str">
        <f>VLOOKUP(A114,projekte!$A:$B,2)</f>
        <v>288d547f-d16d-6df5-13c3-17de3f11c50d</v>
      </c>
      <c r="F114" t="s">
        <v>178</v>
      </c>
    </row>
    <row r="115" spans="1:6" x14ac:dyDescent="0.3">
      <c r="A115" t="s">
        <v>87</v>
      </c>
      <c r="B115" t="s">
        <v>179</v>
      </c>
      <c r="C115" t="str">
        <f t="shared" si="1"/>
        <v>810-FRA2001-ERP-AM29753 Anpassung Fiori Warenausgang Filiale</v>
      </c>
      <c r="D115" t="s">
        <v>1518</v>
      </c>
      <c r="E115" t="str">
        <f>VLOOKUP(A115,projekte!$A:$B,2)</f>
        <v>288d547f-d16d-6df5-13c3-17de3f11c50d</v>
      </c>
      <c r="F115" t="s">
        <v>179</v>
      </c>
    </row>
    <row r="116" spans="1:6" x14ac:dyDescent="0.3">
      <c r="A116" t="s">
        <v>87</v>
      </c>
      <c r="B116" t="s">
        <v>180</v>
      </c>
      <c r="C116" t="str">
        <f t="shared" si="1"/>
        <v>810-FRA2001-ERP-AM29808 P01 - Rücksendelabel für Sendungen nach Österreich</v>
      </c>
      <c r="D116" t="s">
        <v>1519</v>
      </c>
      <c r="E116" t="str">
        <f>VLOOKUP(A116,projekte!$A:$B,2)</f>
        <v>288d547f-d16d-6df5-13c3-17de3f11c50d</v>
      </c>
      <c r="F116" t="s">
        <v>180</v>
      </c>
    </row>
    <row r="117" spans="1:6" x14ac:dyDescent="0.3">
      <c r="A117" t="s">
        <v>87</v>
      </c>
      <c r="B117" t="s">
        <v>181</v>
      </c>
      <c r="C117" t="str">
        <f t="shared" si="1"/>
        <v>810-FRA2001-ERP-AM29847 P01 - Marktplätze Aufträge ohne Fehler landen als I-Doc</v>
      </c>
      <c r="D117" t="s">
        <v>1520</v>
      </c>
      <c r="E117" t="str">
        <f>VLOOKUP(A117,projekte!$A:$B,2)</f>
        <v>288d547f-d16d-6df5-13c3-17de3f11c50d</v>
      </c>
      <c r="F117" t="s">
        <v>181</v>
      </c>
    </row>
    <row r="118" spans="1:6" x14ac:dyDescent="0.3">
      <c r="A118" t="s">
        <v>87</v>
      </c>
      <c r="B118" t="s">
        <v>182</v>
      </c>
      <c r="C118" t="str">
        <f t="shared" si="1"/>
        <v>810-FRA2001-ERP-AM29885 P01 - Adressdaten werden nicht komplett an Rhenus</v>
      </c>
      <c r="D118" t="s">
        <v>1521</v>
      </c>
      <c r="E118" t="str">
        <f>VLOOKUP(A118,projekte!$A:$B,2)</f>
        <v>288d547f-d16d-6df5-13c3-17de3f11c50d</v>
      </c>
      <c r="F118" t="s">
        <v>182</v>
      </c>
    </row>
    <row r="119" spans="1:6" x14ac:dyDescent="0.3">
      <c r="A119" t="s">
        <v>87</v>
      </c>
      <c r="B119" t="s">
        <v>183</v>
      </c>
      <c r="C119" t="str">
        <f t="shared" si="1"/>
        <v>810-FRA2001-ERP-AM29953 Kundennummer bei vorhandener Lieferadresse zurückgeben</v>
      </c>
      <c r="D119" t="s">
        <v>1522</v>
      </c>
      <c r="E119" t="str">
        <f>VLOOKUP(A119,projekte!$A:$B,2)</f>
        <v>288d547f-d16d-6df5-13c3-17de3f11c50d</v>
      </c>
      <c r="F119" t="s">
        <v>183</v>
      </c>
    </row>
    <row r="120" spans="1:6" x14ac:dyDescent="0.3">
      <c r="A120" t="s">
        <v>87</v>
      </c>
      <c r="B120" t="s">
        <v>184</v>
      </c>
      <c r="C120" t="str">
        <f t="shared" si="1"/>
        <v>810-FRA2001-ERP-AM29980 Fiori - Offene EWBs werden nicht zugeordnet</v>
      </c>
      <c r="D120" t="s">
        <v>1523</v>
      </c>
      <c r="E120" t="str">
        <f>VLOOKUP(A120,projekte!$A:$B,2)</f>
        <v>288d547f-d16d-6df5-13c3-17de3f11c50d</v>
      </c>
      <c r="F120" t="s">
        <v>184</v>
      </c>
    </row>
    <row r="121" spans="1:6" x14ac:dyDescent="0.3">
      <c r="A121" t="s">
        <v>87</v>
      </c>
      <c r="B121" t="s">
        <v>185</v>
      </c>
      <c r="C121" t="str">
        <f t="shared" si="1"/>
        <v>810-FRA2001-ERP-AM29982 Überarbeitung Datenübertragung an Overnite</v>
      </c>
      <c r="D121" t="s">
        <v>1524</v>
      </c>
      <c r="E121" t="str">
        <f>VLOOKUP(A121,projekte!$A:$B,2)</f>
        <v>288d547f-d16d-6df5-13c3-17de3f11c50d</v>
      </c>
      <c r="F121" t="s">
        <v>185</v>
      </c>
    </row>
    <row r="122" spans="1:6" x14ac:dyDescent="0.3">
      <c r="A122" t="s">
        <v>87</v>
      </c>
      <c r="B122" t="s">
        <v>186</v>
      </c>
      <c r="C122" t="str">
        <f t="shared" si="1"/>
        <v>810-FRA2001-ERP-AM30003 Anpassen der Prüflogik des Sanktionsmonitors SAM3</v>
      </c>
      <c r="D122" t="s">
        <v>1525</v>
      </c>
      <c r="E122" t="str">
        <f>VLOOKUP(A122,projekte!$A:$B,2)</f>
        <v>288d547f-d16d-6df5-13c3-17de3f11c50d</v>
      </c>
      <c r="F122" t="s">
        <v>186</v>
      </c>
    </row>
    <row r="123" spans="1:6" x14ac:dyDescent="0.3">
      <c r="A123" t="s">
        <v>87</v>
      </c>
      <c r="B123" t="s">
        <v>187</v>
      </c>
      <c r="C123" t="str">
        <f t="shared" si="1"/>
        <v>810-FRA2001-ERP-AM30022 Untertätiger Neuterminierer mit Vorselektion</v>
      </c>
      <c r="D123" t="s">
        <v>1526</v>
      </c>
      <c r="E123" t="str">
        <f>VLOOKUP(A123,projekte!$A:$B,2)</f>
        <v>288d547f-d16d-6df5-13c3-17de3f11c50d</v>
      </c>
      <c r="F123" t="s">
        <v>187</v>
      </c>
    </row>
    <row r="124" spans="1:6" x14ac:dyDescent="0.3">
      <c r="A124" t="s">
        <v>87</v>
      </c>
      <c r="B124" t="s">
        <v>188</v>
      </c>
      <c r="C124" t="str">
        <f t="shared" si="1"/>
        <v>810-FRA2001-ERP-AM30030 Anzeige LF in der MD04</v>
      </c>
      <c r="D124" t="s">
        <v>1527</v>
      </c>
      <c r="E124" t="str">
        <f>VLOOKUP(A124,projekte!$A:$B,2)</f>
        <v>288d547f-d16d-6df5-13c3-17de3f11c50d</v>
      </c>
      <c r="F124" t="s">
        <v>188</v>
      </c>
    </row>
    <row r="125" spans="1:6" x14ac:dyDescent="0.3">
      <c r="A125" t="s">
        <v>87</v>
      </c>
      <c r="B125" t="s">
        <v>189</v>
      </c>
      <c r="C125" t="str">
        <f t="shared" si="1"/>
        <v>810-FRA2001-ERP-AM30031 P01 - Versand von Retourenlabel inkl. Rücksendeschein</v>
      </c>
      <c r="D125" t="s">
        <v>1528</v>
      </c>
      <c r="E125" t="str">
        <f>VLOOKUP(A125,projekte!$A:$B,2)</f>
        <v>288d547f-d16d-6df5-13c3-17de3f11c50d</v>
      </c>
      <c r="F125" t="s">
        <v>189</v>
      </c>
    </row>
    <row r="126" spans="1:6" x14ac:dyDescent="0.3">
      <c r="A126" t="s">
        <v>87</v>
      </c>
      <c r="B126" t="s">
        <v>190</v>
      </c>
      <c r="C126" t="str">
        <f t="shared" si="1"/>
        <v>810-FRA2001-ERP-AM30037 neue Spalte für zu Verpackung noch gesperrte Les</v>
      </c>
      <c r="D126" t="s">
        <v>1529</v>
      </c>
      <c r="E126" t="str">
        <f>VLOOKUP(A126,projekte!$A:$B,2)</f>
        <v>288d547f-d16d-6df5-13c3-17de3f11c50d</v>
      </c>
      <c r="F126" t="s">
        <v>190</v>
      </c>
    </row>
    <row r="127" spans="1:6" x14ac:dyDescent="0.3">
      <c r="A127" t="s">
        <v>87</v>
      </c>
      <c r="B127" t="s">
        <v>191</v>
      </c>
      <c r="C127" t="str">
        <f t="shared" si="1"/>
        <v>810-FRA2001-ERP-AM30052 Fiori - Erweiterung App Click &amp; Reserve um Datum</v>
      </c>
      <c r="D127" t="s">
        <v>1530</v>
      </c>
      <c r="E127" t="str">
        <f>VLOOKUP(A127,projekte!$A:$B,2)</f>
        <v>288d547f-d16d-6df5-13c3-17de3f11c50d</v>
      </c>
      <c r="F127" t="s">
        <v>191</v>
      </c>
    </row>
    <row r="128" spans="1:6" x14ac:dyDescent="0.3">
      <c r="A128" t="s">
        <v>87</v>
      </c>
      <c r="B128" t="s">
        <v>192</v>
      </c>
      <c r="C128" t="str">
        <f t="shared" si="1"/>
        <v>810-FRA2001-ERP-AM30053 Fiori - Bestand aus Zentrale nicht bestellbar über App</v>
      </c>
      <c r="D128" t="s">
        <v>1531</v>
      </c>
      <c r="E128" t="str">
        <f>VLOOKUP(A128,projekte!$A:$B,2)</f>
        <v>288d547f-d16d-6df5-13c3-17de3f11c50d</v>
      </c>
      <c r="F128" t="s">
        <v>192</v>
      </c>
    </row>
    <row r="129" spans="1:6" x14ac:dyDescent="0.3">
      <c r="A129" t="s">
        <v>87</v>
      </c>
      <c r="B129" t="s">
        <v>193</v>
      </c>
      <c r="C129" t="str">
        <f t="shared" si="1"/>
        <v>810-FRA2001-ERP-AM30054 Fiori -  Auftragsanzeige fehlerhaft</v>
      </c>
      <c r="D129" t="s">
        <v>1532</v>
      </c>
      <c r="E129" t="str">
        <f>VLOOKUP(A129,projekte!$A:$B,2)</f>
        <v>288d547f-d16d-6df5-13c3-17de3f11c50d</v>
      </c>
      <c r="F129" t="s">
        <v>193</v>
      </c>
    </row>
    <row r="130" spans="1:6" x14ac:dyDescent="0.3">
      <c r="A130" t="s">
        <v>87</v>
      </c>
      <c r="B130" t="s">
        <v>194</v>
      </c>
      <c r="C130" t="str">
        <f t="shared" si="1"/>
        <v>810-FRA2001-ERP-AM30087 Bestandsübertragung Shop</v>
      </c>
      <c r="D130" t="s">
        <v>1533</v>
      </c>
      <c r="E130" t="str">
        <f>VLOOKUP(A130,projekte!$A:$B,2)</f>
        <v>288d547f-d16d-6df5-13c3-17de3f11c50d</v>
      </c>
      <c r="F130" t="s">
        <v>194</v>
      </c>
    </row>
    <row r="131" spans="1:6" x14ac:dyDescent="0.3">
      <c r="A131" t="s">
        <v>87</v>
      </c>
      <c r="B131" t="s">
        <v>195</v>
      </c>
      <c r="C131" t="str">
        <f t="shared" ref="C131:C194" si="2">CONCATENATE(A131,B131)</f>
        <v>810-FRA2001-ERP-AM30104 Fiori - Erw. Kundenbindungsprogramm</v>
      </c>
      <c r="D131" t="s">
        <v>1534</v>
      </c>
      <c r="E131" t="str">
        <f>VLOOKUP(A131,projekte!$A:$B,2)</f>
        <v>288d547f-d16d-6df5-13c3-17de3f11c50d</v>
      </c>
      <c r="F131" t="s">
        <v>195</v>
      </c>
    </row>
    <row r="132" spans="1:6" x14ac:dyDescent="0.3">
      <c r="A132" t="s">
        <v>87</v>
      </c>
      <c r="B132" t="s">
        <v>196</v>
      </c>
      <c r="C132" t="str">
        <f t="shared" si="2"/>
        <v>810-FRA2001-ERP-AM30104-Fiori-Erw. Kundenbindungsprogramm</v>
      </c>
      <c r="D132" t="s">
        <v>1535</v>
      </c>
      <c r="E132" t="str">
        <f>VLOOKUP(A132,projekte!$A:$B,2)</f>
        <v>288d547f-d16d-6df5-13c3-17de3f11c50d</v>
      </c>
      <c r="F132" t="s">
        <v>196</v>
      </c>
    </row>
    <row r="133" spans="1:6" x14ac:dyDescent="0.3">
      <c r="A133" t="s">
        <v>87</v>
      </c>
      <c r="B133" t="s">
        <v>197</v>
      </c>
      <c r="C133" t="str">
        <f t="shared" si="2"/>
        <v>810-FRA2001-ERP-AM30110 Aktionsabwicklung: Erweiterung Vertriebsweg 02</v>
      </c>
      <c r="D133" t="s">
        <v>1536</v>
      </c>
      <c r="E133" t="str">
        <f>VLOOKUP(A133,projekte!$A:$B,2)</f>
        <v>288d547f-d16d-6df5-13c3-17de3f11c50d</v>
      </c>
      <c r="F133" t="s">
        <v>197</v>
      </c>
    </row>
    <row r="134" spans="1:6" x14ac:dyDescent="0.3">
      <c r="A134" t="s">
        <v>87</v>
      </c>
      <c r="B134" t="s">
        <v>198</v>
      </c>
      <c r="C134" t="str">
        <f t="shared" si="2"/>
        <v>810-FRA2001-ERP-AM30114 Umstellung der Kommunikation TTE von SFTP</v>
      </c>
      <c r="D134" t="s">
        <v>1537</v>
      </c>
      <c r="E134" t="str">
        <f>VLOOKUP(A134,projekte!$A:$B,2)</f>
        <v>288d547f-d16d-6df5-13c3-17de3f11c50d</v>
      </c>
      <c r="F134" t="s">
        <v>198</v>
      </c>
    </row>
    <row r="135" spans="1:6" x14ac:dyDescent="0.3">
      <c r="A135" t="s">
        <v>87</v>
      </c>
      <c r="B135" t="s">
        <v>199</v>
      </c>
      <c r="C135" t="str">
        <f t="shared" si="2"/>
        <v>810-FRA2001-ERP-AM30114 Umstellung der Kommunikation TTE von SFTP zu RESTFull Api</v>
      </c>
      <c r="D135" t="s">
        <v>1538</v>
      </c>
      <c r="E135" t="str">
        <f>VLOOKUP(A135,projekte!$A:$B,2)</f>
        <v>288d547f-d16d-6df5-13c3-17de3f11c50d</v>
      </c>
      <c r="F135" t="s">
        <v>199</v>
      </c>
    </row>
    <row r="136" spans="1:6" x14ac:dyDescent="0.3">
      <c r="A136" t="s">
        <v>87</v>
      </c>
      <c r="B136" t="s">
        <v>200</v>
      </c>
      <c r="C136" t="str">
        <f t="shared" si="2"/>
        <v>810-FRA2001-ERP-AM30140 Fußzeiletextänderung für Rechnung und Retourenschein FR</v>
      </c>
      <c r="D136" t="s">
        <v>1539</v>
      </c>
      <c r="E136" t="str">
        <f>VLOOKUP(A136,projekte!$A:$B,2)</f>
        <v>288d547f-d16d-6df5-13c3-17de3f11c50d</v>
      </c>
      <c r="F136" t="s">
        <v>200</v>
      </c>
    </row>
    <row r="137" spans="1:6" x14ac:dyDescent="0.3">
      <c r="A137" t="s">
        <v>87</v>
      </c>
      <c r="B137" t="s">
        <v>201</v>
      </c>
      <c r="C137" t="str">
        <f t="shared" si="2"/>
        <v>810-FRA2001-ERP-AM30154 EKGRP Gebrauchtwaffen</v>
      </c>
      <c r="D137" t="s">
        <v>1540</v>
      </c>
      <c r="E137" t="str">
        <f>VLOOKUP(A137,projekte!$A:$B,2)</f>
        <v>288d547f-d16d-6df5-13c3-17de3f11c50d</v>
      </c>
      <c r="F137" t="s">
        <v>201</v>
      </c>
    </row>
    <row r="138" spans="1:6" x14ac:dyDescent="0.3">
      <c r="A138" t="s">
        <v>87</v>
      </c>
      <c r="B138" t="s">
        <v>202</v>
      </c>
      <c r="C138" t="str">
        <f t="shared" si="2"/>
        <v>810-FRA2001-ERP-AM30167 Coding unter Transaktion LT44</v>
      </c>
      <c r="D138" t="s">
        <v>1541</v>
      </c>
      <c r="E138" t="str">
        <f>VLOOKUP(A138,projekte!$A:$B,2)</f>
        <v>288d547f-d16d-6df5-13c3-17de3f11c50d</v>
      </c>
      <c r="F138" t="s">
        <v>202</v>
      </c>
    </row>
    <row r="139" spans="1:6" x14ac:dyDescent="0.3">
      <c r="A139" t="s">
        <v>87</v>
      </c>
      <c r="B139" t="s">
        <v>203</v>
      </c>
      <c r="C139" t="str">
        <f t="shared" si="2"/>
        <v>810-FRA2001-ERP-AM30172 Automatisches setzen des Internetkennzeichens ZZZ</v>
      </c>
      <c r="D139" t="s">
        <v>1542</v>
      </c>
      <c r="E139" t="str">
        <f>VLOOKUP(A139,projekte!$A:$B,2)</f>
        <v>288d547f-d16d-6df5-13c3-17de3f11c50d</v>
      </c>
      <c r="F139" t="s">
        <v>203</v>
      </c>
    </row>
    <row r="140" spans="1:6" x14ac:dyDescent="0.3">
      <c r="A140" t="s">
        <v>87</v>
      </c>
      <c r="B140" t="s">
        <v>204</v>
      </c>
      <c r="C140" t="str">
        <f t="shared" si="2"/>
        <v>810-FRA2001-ERP-AM30177 SAP leere Zuordnung und gesplitterte Beträge</v>
      </c>
      <c r="D140" t="s">
        <v>1543</v>
      </c>
      <c r="E140" t="str">
        <f>VLOOKUP(A140,projekte!$A:$B,2)</f>
        <v>288d547f-d16d-6df5-13c3-17de3f11c50d</v>
      </c>
      <c r="F140" t="s">
        <v>204</v>
      </c>
    </row>
    <row r="141" spans="1:6" x14ac:dyDescent="0.3">
      <c r="A141" t="s">
        <v>87</v>
      </c>
      <c r="B141" t="s">
        <v>205</v>
      </c>
      <c r="C141" t="str">
        <f t="shared" si="2"/>
        <v>810-FRA2001-ERP-AM30185 Dynpro Feld MVKE-PRAT6 im Artikelstamm ändern</v>
      </c>
      <c r="D141" t="s">
        <v>1544</v>
      </c>
      <c r="E141" t="str">
        <f>VLOOKUP(A141,projekte!$A:$B,2)</f>
        <v>288d547f-d16d-6df5-13c3-17de3f11c50d</v>
      </c>
      <c r="F141" t="s">
        <v>205</v>
      </c>
    </row>
    <row r="142" spans="1:6" x14ac:dyDescent="0.3">
      <c r="A142" t="s">
        <v>87</v>
      </c>
      <c r="B142" t="s">
        <v>206</v>
      </c>
      <c r="C142" t="str">
        <f t="shared" si="2"/>
        <v>810-FRA2001-ERP-AM30203 Fiori - Kundenanlage Geburtsdatum einschränken</v>
      </c>
      <c r="D142" t="s">
        <v>1545</v>
      </c>
      <c r="E142" t="str">
        <f>VLOOKUP(A142,projekte!$A:$B,2)</f>
        <v>288d547f-d16d-6df5-13c3-17de3f11c50d</v>
      </c>
      <c r="F142" t="s">
        <v>206</v>
      </c>
    </row>
    <row r="143" spans="1:6" x14ac:dyDescent="0.3">
      <c r="A143" t="s">
        <v>87</v>
      </c>
      <c r="B143" t="s">
        <v>207</v>
      </c>
      <c r="C143" t="str">
        <f t="shared" si="2"/>
        <v>810-FRA2001-ERP-AM30204 P01/Shop - Sendungsverfolung online nicht korrekt</v>
      </c>
      <c r="D143" t="s">
        <v>1546</v>
      </c>
      <c r="E143" t="str">
        <f>VLOOKUP(A143,projekte!$A:$B,2)</f>
        <v>288d547f-d16d-6df5-13c3-17de3f11c50d</v>
      </c>
      <c r="F143" t="s">
        <v>207</v>
      </c>
    </row>
    <row r="144" spans="1:6" x14ac:dyDescent="0.3">
      <c r="A144" t="s">
        <v>87</v>
      </c>
      <c r="B144" t="s">
        <v>208</v>
      </c>
      <c r="C144" t="str">
        <f t="shared" si="2"/>
        <v>810-FRA2001-ERP-AM30216 P01 - Anzeige im Cockpit und Suche nicht möglich</v>
      </c>
      <c r="D144" t="s">
        <v>1547</v>
      </c>
      <c r="E144" t="str">
        <f>VLOOKUP(A144,projekte!$A:$B,2)</f>
        <v>288d547f-d16d-6df5-13c3-17de3f11c50d</v>
      </c>
      <c r="F144" t="s">
        <v>208</v>
      </c>
    </row>
    <row r="145" spans="1:6" x14ac:dyDescent="0.3">
      <c r="A145" t="s">
        <v>87</v>
      </c>
      <c r="B145" t="s">
        <v>209</v>
      </c>
      <c r="C145" t="str">
        <f t="shared" si="2"/>
        <v>810-FRA2001-ERP-AM30217 Avisdatensatz Overnite - Übertragung nicht als Ident</v>
      </c>
      <c r="D145" t="s">
        <v>1548</v>
      </c>
      <c r="E145" t="str">
        <f>VLOOKUP(A145,projekte!$A:$B,2)</f>
        <v>288d547f-d16d-6df5-13c3-17de3f11c50d</v>
      </c>
      <c r="F145" t="s">
        <v>209</v>
      </c>
    </row>
    <row r="146" spans="1:6" x14ac:dyDescent="0.3">
      <c r="A146" t="s">
        <v>87</v>
      </c>
      <c r="B146" t="s">
        <v>210</v>
      </c>
      <c r="C146" t="str">
        <f t="shared" si="2"/>
        <v>810-FRA2001-ERP-AM30228 P01 - Verzögerungsschreiben nicht bei Status Kreditlimitpr</v>
      </c>
      <c r="D146" t="s">
        <v>1549</v>
      </c>
      <c r="E146" t="str">
        <f>VLOOKUP(A146,projekte!$A:$B,2)</f>
        <v>288d547f-d16d-6df5-13c3-17de3f11c50d</v>
      </c>
      <c r="F146" t="s">
        <v>210</v>
      </c>
    </row>
    <row r="147" spans="1:6" x14ac:dyDescent="0.3">
      <c r="A147" t="s">
        <v>87</v>
      </c>
      <c r="B147" t="s">
        <v>211</v>
      </c>
      <c r="C147" t="str">
        <f t="shared" si="2"/>
        <v>810-FRA2001-ERP-AM30229 P01 - Verzögerungsschreiben wird durch LF Termin</v>
      </c>
      <c r="D147" t="s">
        <v>1550</v>
      </c>
      <c r="E147" t="str">
        <f>VLOOKUP(A147,projekte!$A:$B,2)</f>
        <v>288d547f-d16d-6df5-13c3-17de3f11c50d</v>
      </c>
      <c r="F147" t="s">
        <v>211</v>
      </c>
    </row>
    <row r="148" spans="1:6" x14ac:dyDescent="0.3">
      <c r="A148" t="s">
        <v>87</v>
      </c>
      <c r="B148" t="s">
        <v>212</v>
      </c>
      <c r="C148" t="str">
        <f t="shared" si="2"/>
        <v>810-FRA2001-ERP-AM30233 P01 - Versandbestätigung an Exportkunden bei Rhenus</v>
      </c>
      <c r="D148" t="s">
        <v>1551</v>
      </c>
      <c r="E148" t="str">
        <f>VLOOKUP(A148,projekte!$A:$B,2)</f>
        <v>288d547f-d16d-6df5-13c3-17de3f11c50d</v>
      </c>
      <c r="F148" t="s">
        <v>212</v>
      </c>
    </row>
    <row r="149" spans="1:6" x14ac:dyDescent="0.3">
      <c r="A149" t="s">
        <v>87</v>
      </c>
      <c r="B149" t="s">
        <v>213</v>
      </c>
      <c r="C149" t="str">
        <f t="shared" si="2"/>
        <v>810-FRA2001-ERP-AM30234 Fehler in der Avise Verarbeitung Otto-Marktplatz</v>
      </c>
      <c r="D149" t="s">
        <v>1552</v>
      </c>
      <c r="E149" t="str">
        <f>VLOOKUP(A149,projekte!$A:$B,2)</f>
        <v>288d547f-d16d-6df5-13c3-17de3f11c50d</v>
      </c>
      <c r="F149" t="s">
        <v>213</v>
      </c>
    </row>
    <row r="150" spans="1:6" x14ac:dyDescent="0.3">
      <c r="A150" t="s">
        <v>87</v>
      </c>
      <c r="B150" t="s">
        <v>214</v>
      </c>
      <c r="C150" t="str">
        <f t="shared" si="2"/>
        <v>810-FRA2001-ERP-AM30248 Gebrauchtwaffen-Ankäufe Fiori App</v>
      </c>
      <c r="D150" t="s">
        <v>1553</v>
      </c>
      <c r="E150" t="str">
        <f>VLOOKUP(A150,projekte!$A:$B,2)</f>
        <v>288d547f-d16d-6df5-13c3-17de3f11c50d</v>
      </c>
      <c r="F150" t="s">
        <v>214</v>
      </c>
    </row>
    <row r="151" spans="1:6" x14ac:dyDescent="0.3">
      <c r="A151" t="s">
        <v>87</v>
      </c>
      <c r="B151" t="s">
        <v>215</v>
      </c>
      <c r="C151" t="str">
        <f t="shared" si="2"/>
        <v>810-FRA2001-ERP-AM30281 Packtisch Wegeoptimiert LE abarbeiten</v>
      </c>
      <c r="D151" t="s">
        <v>1554</v>
      </c>
      <c r="E151" t="str">
        <f>VLOOKUP(A151,projekte!$A:$B,2)</f>
        <v>288d547f-d16d-6df5-13c3-17de3f11c50d</v>
      </c>
      <c r="F151" t="s">
        <v>215</v>
      </c>
    </row>
    <row r="152" spans="1:6" x14ac:dyDescent="0.3">
      <c r="A152" t="s">
        <v>87</v>
      </c>
      <c r="B152" t="s">
        <v>216</v>
      </c>
      <c r="C152" t="str">
        <f t="shared" si="2"/>
        <v>810-FRA2001-ERP-AM30284 Kommissionierregeln Optimierung</v>
      </c>
      <c r="D152" t="s">
        <v>1555</v>
      </c>
      <c r="E152" t="str">
        <f>VLOOKUP(A152,projekte!$A:$B,2)</f>
        <v>288d547f-d16d-6df5-13c3-17de3f11c50d</v>
      </c>
      <c r="F152" t="s">
        <v>216</v>
      </c>
    </row>
    <row r="153" spans="1:6" x14ac:dyDescent="0.3">
      <c r="A153" t="s">
        <v>87</v>
      </c>
      <c r="B153" t="s">
        <v>217</v>
      </c>
      <c r="C153" t="str">
        <f t="shared" si="2"/>
        <v>810-FRA2001-ERP-AM30305 ZWM_000 Filialanzeige</v>
      </c>
      <c r="D153" t="s">
        <v>1556</v>
      </c>
      <c r="E153" t="str">
        <f>VLOOKUP(A153,projekte!$A:$B,2)</f>
        <v>288d547f-d16d-6df5-13c3-17de3f11c50d</v>
      </c>
      <c r="F153" t="s">
        <v>217</v>
      </c>
    </row>
    <row r="154" spans="1:6" x14ac:dyDescent="0.3">
      <c r="A154" t="s">
        <v>87</v>
      </c>
      <c r="B154" t="s">
        <v>218</v>
      </c>
      <c r="C154" t="str">
        <f t="shared" si="2"/>
        <v>810-FRA2001-ERP-AM30306 ebay Avis Verbuchung</v>
      </c>
      <c r="D154" t="s">
        <v>1557</v>
      </c>
      <c r="E154" t="str">
        <f>VLOOKUP(A154,projekte!$A:$B,2)</f>
        <v>288d547f-d16d-6df5-13c3-17de3f11c50d</v>
      </c>
      <c r="F154" t="s">
        <v>218</v>
      </c>
    </row>
    <row r="155" spans="1:6" x14ac:dyDescent="0.3">
      <c r="A155" t="s">
        <v>87</v>
      </c>
      <c r="B155" t="s">
        <v>219</v>
      </c>
      <c r="C155" t="str">
        <f t="shared" si="2"/>
        <v>810-FRA2001-ERP-AM30309 Warenausgang am Filialausgang POP Fenster</v>
      </c>
      <c r="D155" t="s">
        <v>1558</v>
      </c>
      <c r="E155" t="str">
        <f>VLOOKUP(A155,projekte!$A:$B,2)</f>
        <v>288d547f-d16d-6df5-13c3-17de3f11c50d</v>
      </c>
      <c r="F155" t="s">
        <v>219</v>
      </c>
    </row>
    <row r="156" spans="1:6" x14ac:dyDescent="0.3">
      <c r="A156" t="s">
        <v>87</v>
      </c>
      <c r="B156" t="s">
        <v>220</v>
      </c>
      <c r="C156" t="str">
        <f t="shared" si="2"/>
        <v>810-FRA2001-ERP-AM30322 Dump Umlagerung</v>
      </c>
      <c r="D156" t="s">
        <v>1559</v>
      </c>
      <c r="E156" t="str">
        <f>VLOOKUP(A156,projekte!$A:$B,2)</f>
        <v>288d547f-d16d-6df5-13c3-17de3f11c50d</v>
      </c>
      <c r="F156" t="s">
        <v>220</v>
      </c>
    </row>
    <row r="157" spans="1:6" x14ac:dyDescent="0.3">
      <c r="A157" t="s">
        <v>87</v>
      </c>
      <c r="B157" t="s">
        <v>221</v>
      </c>
      <c r="C157" t="str">
        <f t="shared" si="2"/>
        <v>810-FRA2001-ERP-AM30339 Ankaufsbuchungen 2211142 laufen ohne Gegenbuchung</v>
      </c>
      <c r="D157" t="s">
        <v>1560</v>
      </c>
      <c r="E157" t="str">
        <f>VLOOKUP(A157,projekte!$A:$B,2)</f>
        <v>288d547f-d16d-6df5-13c3-17de3f11c50d</v>
      </c>
      <c r="F157" t="s">
        <v>221</v>
      </c>
    </row>
    <row r="158" spans="1:6" x14ac:dyDescent="0.3">
      <c r="A158" t="s">
        <v>87</v>
      </c>
      <c r="B158" t="s">
        <v>222</v>
      </c>
      <c r="C158" t="str">
        <f t="shared" si="2"/>
        <v>810-FRA2001-ERP-AM30362 Fiori - Fehler Umlagerungsmails</v>
      </c>
      <c r="D158" t="s">
        <v>1561</v>
      </c>
      <c r="E158" t="str">
        <f>VLOOKUP(A158,projekte!$A:$B,2)</f>
        <v>288d547f-d16d-6df5-13c3-17de3f11c50d</v>
      </c>
      <c r="F158" t="s">
        <v>222</v>
      </c>
    </row>
    <row r="159" spans="1:6" x14ac:dyDescent="0.3">
      <c r="A159" t="s">
        <v>87</v>
      </c>
      <c r="B159" t="s">
        <v>223</v>
      </c>
      <c r="C159" t="str">
        <f t="shared" si="2"/>
        <v>810-FRA2001-ERP-AM30363 SAP-P01 - Umschreibung von A. Tester auf echte KD- Nr.</v>
      </c>
      <c r="D159" t="s">
        <v>1562</v>
      </c>
      <c r="E159" t="str">
        <f>VLOOKUP(A159,projekte!$A:$B,2)</f>
        <v>288d547f-d16d-6df5-13c3-17de3f11c50d</v>
      </c>
      <c r="F159" t="s">
        <v>223</v>
      </c>
    </row>
    <row r="160" spans="1:6" x14ac:dyDescent="0.3">
      <c r="A160" t="s">
        <v>87</v>
      </c>
      <c r="B160" t="s">
        <v>224</v>
      </c>
      <c r="C160" t="str">
        <f t="shared" si="2"/>
        <v>810-FRA2001-ERP-AM30365 Bürgel geht nicht</v>
      </c>
      <c r="D160" t="s">
        <v>1563</v>
      </c>
      <c r="E160" t="str">
        <f>VLOOKUP(A160,projekte!$A:$B,2)</f>
        <v>288d547f-d16d-6df5-13c3-17de3f11c50d</v>
      </c>
      <c r="F160" t="s">
        <v>224</v>
      </c>
    </row>
    <row r="161" spans="1:6" x14ac:dyDescent="0.3">
      <c r="A161" t="s">
        <v>87</v>
      </c>
      <c r="B161" t="s">
        <v>225</v>
      </c>
      <c r="C161" t="str">
        <f t="shared" si="2"/>
        <v>810-FRA2001-ERP-AM30368 Support IOT zur Inventur</v>
      </c>
      <c r="D161" t="s">
        <v>1564</v>
      </c>
      <c r="E161" t="str">
        <f>VLOOKUP(A161,projekte!$A:$B,2)</f>
        <v>288d547f-d16d-6df5-13c3-17de3f11c50d</v>
      </c>
      <c r="F161" t="s">
        <v>225</v>
      </c>
    </row>
    <row r="162" spans="1:6" x14ac:dyDescent="0.3">
      <c r="A162" t="s">
        <v>87</v>
      </c>
      <c r="B162" t="s">
        <v>226</v>
      </c>
      <c r="C162" t="str">
        <f t="shared" si="2"/>
        <v>810-FRA2001-ERP-AM30373 Bereitstellung der Jagdschul(-daten) in zwebkunde</v>
      </c>
      <c r="D162" t="s">
        <v>1565</v>
      </c>
      <c r="E162" t="str">
        <f>VLOOKUP(A162,projekte!$A:$B,2)</f>
        <v>288d547f-d16d-6df5-13c3-17de3f11c50d</v>
      </c>
      <c r="F162" t="s">
        <v>226</v>
      </c>
    </row>
    <row r="163" spans="1:6" x14ac:dyDescent="0.3">
      <c r="A163" t="s">
        <v>87</v>
      </c>
      <c r="B163" t="s">
        <v>227</v>
      </c>
      <c r="C163" t="str">
        <f t="shared" si="2"/>
        <v>810-FRA2001-ERP-AM30385 Filiale Umsetzung AT</v>
      </c>
      <c r="D163" t="s">
        <v>1566</v>
      </c>
      <c r="E163" t="str">
        <f>VLOOKUP(A163,projekte!$A:$B,2)</f>
        <v>288d547f-d16d-6df5-13c3-17de3f11c50d</v>
      </c>
      <c r="F163" t="s">
        <v>227</v>
      </c>
    </row>
    <row r="164" spans="1:6" x14ac:dyDescent="0.3">
      <c r="A164" t="s">
        <v>87</v>
      </c>
      <c r="B164" t="s">
        <v>228</v>
      </c>
      <c r="C164" t="str">
        <f t="shared" si="2"/>
        <v>810-FRA2001-ERP-AM30387 Sichtbarkeit Marktplatzaufträge</v>
      </c>
      <c r="D164" t="s">
        <v>1567</v>
      </c>
      <c r="E164" t="str">
        <f>VLOOKUP(A164,projekte!$A:$B,2)</f>
        <v>288d547f-d16d-6df5-13c3-17de3f11c50d</v>
      </c>
      <c r="F164" t="s">
        <v>228</v>
      </c>
    </row>
    <row r="165" spans="1:6" x14ac:dyDescent="0.3">
      <c r="A165" t="s">
        <v>87</v>
      </c>
      <c r="B165" t="s">
        <v>229</v>
      </c>
      <c r="C165" t="str">
        <f t="shared" si="2"/>
        <v>810-FRA2001-ERP-AM30390 eBay.de: Liefergruppen-Bildung bei Aufträgen</v>
      </c>
      <c r="D165" t="s">
        <v>1568</v>
      </c>
      <c r="E165" t="str">
        <f>VLOOKUP(A165,projekte!$A:$B,2)</f>
        <v>288d547f-d16d-6df5-13c3-17de3f11c50d</v>
      </c>
      <c r="F165" t="s">
        <v>229</v>
      </c>
    </row>
    <row r="166" spans="1:6" x14ac:dyDescent="0.3">
      <c r="A166" t="s">
        <v>87</v>
      </c>
      <c r="B166" t="s">
        <v>230</v>
      </c>
      <c r="C166" t="str">
        <f t="shared" si="2"/>
        <v>810-FRA2001-ERP-AM30392 Zahlungseingangsverbuchung Zalando via Avis</v>
      </c>
      <c r="D166" t="s">
        <v>1569</v>
      </c>
      <c r="E166" t="str">
        <f>VLOOKUP(A166,projekte!$A:$B,2)</f>
        <v>288d547f-d16d-6df5-13c3-17de3f11c50d</v>
      </c>
      <c r="F166" t="s">
        <v>230</v>
      </c>
    </row>
    <row r="167" spans="1:6" x14ac:dyDescent="0.3">
      <c r="A167" t="s">
        <v>87</v>
      </c>
      <c r="B167" t="s">
        <v>231</v>
      </c>
      <c r="C167" t="str">
        <f t="shared" si="2"/>
        <v>810-FRA2001-ERP-AM30398 Fallbackprozess JJ-Rucksackversand</v>
      </c>
      <c r="D167" t="s">
        <v>1570</v>
      </c>
      <c r="E167" t="str">
        <f>VLOOKUP(A167,projekte!$A:$B,2)</f>
        <v>288d547f-d16d-6df5-13c3-17de3f11c50d</v>
      </c>
      <c r="F167" t="s">
        <v>231</v>
      </c>
    </row>
    <row r="168" spans="1:6" x14ac:dyDescent="0.3">
      <c r="A168" t="s">
        <v>87</v>
      </c>
      <c r="B168" t="s">
        <v>232</v>
      </c>
      <c r="C168" t="str">
        <f t="shared" si="2"/>
        <v>810-FRA2001-ERP-AM30403 Fiori fehler_ keine Kundendaten bei Banf</v>
      </c>
      <c r="D168" t="s">
        <v>1571</v>
      </c>
      <c r="E168" t="str">
        <f>VLOOKUP(A168,projekte!$A:$B,2)</f>
        <v>288d547f-d16d-6df5-13c3-17de3f11c50d</v>
      </c>
      <c r="F168" t="s">
        <v>232</v>
      </c>
    </row>
    <row r="169" spans="1:6" x14ac:dyDescent="0.3">
      <c r="A169" t="s">
        <v>87</v>
      </c>
      <c r="B169" t="s">
        <v>233</v>
      </c>
      <c r="C169" t="str">
        <f t="shared" si="2"/>
        <v>810-FRA2001-ERP-AM30411 Probleme bei der Auftragsanlage bzw. bei der Erfassung</v>
      </c>
      <c r="D169" t="s">
        <v>1572</v>
      </c>
      <c r="E169" t="str">
        <f>VLOOKUP(A169,projekte!$A:$B,2)</f>
        <v>288d547f-d16d-6df5-13c3-17de3f11c50d</v>
      </c>
      <c r="F169" t="s">
        <v>233</v>
      </c>
    </row>
    <row r="170" spans="1:6" x14ac:dyDescent="0.3">
      <c r="A170" t="s">
        <v>87</v>
      </c>
      <c r="B170" t="s">
        <v>234</v>
      </c>
      <c r="C170" t="str">
        <f t="shared" si="2"/>
        <v>810-FRA2001-ERP-AM30416 Fiori_Fehler abweichende Lieferadresse</v>
      </c>
      <c r="D170" t="s">
        <v>1573</v>
      </c>
      <c r="E170" t="str">
        <f>VLOOKUP(A170,projekte!$A:$B,2)</f>
        <v>288d547f-d16d-6df5-13c3-17de3f11c50d</v>
      </c>
      <c r="F170" t="s">
        <v>234</v>
      </c>
    </row>
    <row r="171" spans="1:6" x14ac:dyDescent="0.3">
      <c r="A171" t="s">
        <v>87</v>
      </c>
      <c r="B171" t="s">
        <v>235</v>
      </c>
      <c r="C171" t="str">
        <f t="shared" si="2"/>
        <v>810-FRA2001-ERP-AM30428 Auctronia: Umsatzsteuer-ID pflegen</v>
      </c>
      <c r="D171" t="s">
        <v>1574</v>
      </c>
      <c r="E171" t="str">
        <f>VLOOKUP(A171,projekte!$A:$B,2)</f>
        <v>288d547f-d16d-6df5-13c3-17de3f11c50d</v>
      </c>
      <c r="F171" t="s">
        <v>235</v>
      </c>
    </row>
    <row r="172" spans="1:6" x14ac:dyDescent="0.3">
      <c r="A172" t="s">
        <v>87</v>
      </c>
      <c r="B172" t="s">
        <v>236</v>
      </c>
      <c r="C172" t="str">
        <f t="shared" si="2"/>
        <v>810-FRA2001-ERP-AM30503 Sicherheitsbestand Großhandel</v>
      </c>
      <c r="D172" t="s">
        <v>1575</v>
      </c>
      <c r="E172" t="str">
        <f>VLOOKUP(A172,projekte!$A:$B,2)</f>
        <v>288d547f-d16d-6df5-13c3-17de3f11c50d</v>
      </c>
      <c r="F172" t="s">
        <v>236</v>
      </c>
    </row>
    <row r="173" spans="1:6" x14ac:dyDescent="0.3">
      <c r="A173" t="s">
        <v>87</v>
      </c>
      <c r="B173" t="s">
        <v>237</v>
      </c>
      <c r="C173" t="str">
        <f t="shared" si="2"/>
        <v>810-FRA2001-ERP-AM30512 Null-Nali KZ - Pflichtfeld</v>
      </c>
      <c r="D173" t="s">
        <v>1576</v>
      </c>
      <c r="E173" t="str">
        <f>VLOOKUP(A173,projekte!$A:$B,2)</f>
        <v>288d547f-d16d-6df5-13c3-17de3f11c50d</v>
      </c>
      <c r="F173" t="s">
        <v>237</v>
      </c>
    </row>
    <row r="174" spans="1:6" x14ac:dyDescent="0.3">
      <c r="A174" t="s">
        <v>87</v>
      </c>
      <c r="B174" t="s">
        <v>238</v>
      </c>
      <c r="C174" t="str">
        <f t="shared" si="2"/>
        <v>810-FRA2001-ERP-AM30513 WS Preise B2B</v>
      </c>
      <c r="D174" t="s">
        <v>1577</v>
      </c>
      <c r="E174" t="str">
        <f>VLOOKUP(A174,projekte!$A:$B,2)</f>
        <v>288d547f-d16d-6df5-13c3-17de3f11c50d</v>
      </c>
      <c r="F174" t="s">
        <v>238</v>
      </c>
    </row>
    <row r="175" spans="1:6" x14ac:dyDescent="0.3">
      <c r="A175" t="s">
        <v>87</v>
      </c>
      <c r="B175" t="s">
        <v>239</v>
      </c>
      <c r="C175" t="str">
        <f t="shared" si="2"/>
        <v>810-FRA2001-ERP-AM30520 Bestellung Elektronisch an Merkel senden</v>
      </c>
      <c r="D175" t="s">
        <v>1578</v>
      </c>
      <c r="E175" t="str">
        <f>VLOOKUP(A175,projekte!$A:$B,2)</f>
        <v>288d547f-d16d-6df5-13c3-17de3f11c50d</v>
      </c>
      <c r="F175" t="s">
        <v>239</v>
      </c>
    </row>
    <row r="176" spans="1:6" x14ac:dyDescent="0.3">
      <c r="A176" t="s">
        <v>87</v>
      </c>
      <c r="B176" t="s">
        <v>240</v>
      </c>
      <c r="C176" t="str">
        <f t="shared" si="2"/>
        <v>810-FRA2001-ERP-AM30530 Änderung der Steuernummer der Frankonia KG in Dok.</v>
      </c>
      <c r="D176" t="s">
        <v>1579</v>
      </c>
      <c r="E176" t="str">
        <f>VLOOKUP(A176,projekte!$A:$B,2)</f>
        <v>288d547f-d16d-6df5-13c3-17de3f11c50d</v>
      </c>
      <c r="F176" t="s">
        <v>240</v>
      </c>
    </row>
    <row r="177" spans="1:6" x14ac:dyDescent="0.3">
      <c r="A177" t="s">
        <v>87</v>
      </c>
      <c r="B177" t="s">
        <v>241</v>
      </c>
      <c r="C177" t="str">
        <f t="shared" si="2"/>
        <v>810-FRA2001-ERP-AM30540 Plätze über Tabelleneintrag löschen</v>
      </c>
      <c r="D177" t="s">
        <v>1580</v>
      </c>
      <c r="E177" t="str">
        <f>VLOOKUP(A177,projekte!$A:$B,2)</f>
        <v>288d547f-d16d-6df5-13c3-17de3f11c50d</v>
      </c>
      <c r="F177" t="s">
        <v>241</v>
      </c>
    </row>
    <row r="178" spans="1:6" x14ac:dyDescent="0.3">
      <c r="A178" t="s">
        <v>87</v>
      </c>
      <c r="B178" t="s">
        <v>242</v>
      </c>
      <c r="C178" t="str">
        <f t="shared" si="2"/>
        <v>810-FRA2001-ERP-AM30541 Jungjäger: Keine Anträge in Fiori</v>
      </c>
      <c r="D178" t="s">
        <v>1581</v>
      </c>
      <c r="E178" t="str">
        <f>VLOOKUP(A178,projekte!$A:$B,2)</f>
        <v>288d547f-d16d-6df5-13c3-17de3f11c50d</v>
      </c>
      <c r="F178" t="s">
        <v>242</v>
      </c>
    </row>
    <row r="179" spans="1:6" x14ac:dyDescent="0.3">
      <c r="A179" t="s">
        <v>87</v>
      </c>
      <c r="B179" t="s">
        <v>243</v>
      </c>
      <c r="C179" t="str">
        <f t="shared" si="2"/>
        <v>810-FRA2001-ERP-AM30571 SAP QM Einspielreport</v>
      </c>
      <c r="D179" t="s">
        <v>1582</v>
      </c>
      <c r="E179" t="str">
        <f>VLOOKUP(A179,projekte!$A:$B,2)</f>
        <v>288d547f-d16d-6df5-13c3-17de3f11c50d</v>
      </c>
      <c r="F179" t="s">
        <v>243</v>
      </c>
    </row>
    <row r="180" spans="1:6" x14ac:dyDescent="0.3">
      <c r="A180" t="s">
        <v>87</v>
      </c>
      <c r="B180" t="s">
        <v>244</v>
      </c>
      <c r="C180" t="str">
        <f t="shared" si="2"/>
        <v>810-FRA2001-ERP-AM30572 Verriegelung Erfassung WBK-Zahlkarten im Kundenstamm</v>
      </c>
      <c r="D180" t="s">
        <v>1583</v>
      </c>
      <c r="E180" t="str">
        <f>VLOOKUP(A180,projekte!$A:$B,2)</f>
        <v>288d547f-d16d-6df5-13c3-17de3f11c50d</v>
      </c>
      <c r="F180" t="s">
        <v>244</v>
      </c>
    </row>
    <row r="181" spans="1:6" x14ac:dyDescent="0.3">
      <c r="A181" t="s">
        <v>87</v>
      </c>
      <c r="B181" t="s">
        <v>245</v>
      </c>
      <c r="C181" t="str">
        <f t="shared" si="2"/>
        <v>810-FRA2001-ERP-AM30573 Paketbegleitschein - Warenempfänger</v>
      </c>
      <c r="D181" t="s">
        <v>1584</v>
      </c>
      <c r="E181" t="str">
        <f>VLOOKUP(A181,projekte!$A:$B,2)</f>
        <v>288d547f-d16d-6df5-13c3-17de3f11c50d</v>
      </c>
      <c r="F181" t="s">
        <v>245</v>
      </c>
    </row>
    <row r="182" spans="1:6" x14ac:dyDescent="0.3">
      <c r="A182" t="s">
        <v>87</v>
      </c>
      <c r="B182" t="s">
        <v>246</v>
      </c>
      <c r="C182" t="str">
        <f t="shared" si="2"/>
        <v>810-FRA2001-ERP-AM30579 DPD Avisierung 02.02.2022 nicht möglich</v>
      </c>
      <c r="D182" t="s">
        <v>1585</v>
      </c>
      <c r="E182" t="str">
        <f>VLOOKUP(A182,projekte!$A:$B,2)</f>
        <v>288d547f-d16d-6df5-13c3-17de3f11c50d</v>
      </c>
      <c r="F182" t="s">
        <v>246</v>
      </c>
    </row>
    <row r="183" spans="1:6" x14ac:dyDescent="0.3">
      <c r="A183" t="s">
        <v>87</v>
      </c>
      <c r="B183" t="s">
        <v>247</v>
      </c>
      <c r="C183" t="str">
        <f t="shared" si="2"/>
        <v>810-FRA2001-ERP-AM30583 P01 - Fiori Dokument löst Text in Auftrag aus</v>
      </c>
      <c r="D183" t="s">
        <v>1586</v>
      </c>
      <c r="E183" t="str">
        <f>VLOOKUP(A183,projekte!$A:$B,2)</f>
        <v>288d547f-d16d-6df5-13c3-17de3f11c50d</v>
      </c>
      <c r="F183" t="s">
        <v>247</v>
      </c>
    </row>
    <row r="184" spans="1:6" x14ac:dyDescent="0.3">
      <c r="A184" t="s">
        <v>87</v>
      </c>
      <c r="B184" t="s">
        <v>248</v>
      </c>
      <c r="C184" t="str">
        <f t="shared" si="2"/>
        <v>810-FRA2001-ERP-AM30585 P01 - Doppelte Gutschrift von Versandkosten</v>
      </c>
      <c r="D184" t="s">
        <v>1587</v>
      </c>
      <c r="E184" t="str">
        <f>VLOOKUP(A184,projekte!$A:$B,2)</f>
        <v>288d547f-d16d-6df5-13c3-17de3f11c50d</v>
      </c>
      <c r="F184" t="s">
        <v>248</v>
      </c>
    </row>
    <row r="185" spans="1:6" x14ac:dyDescent="0.3">
      <c r="A185" t="s">
        <v>87</v>
      </c>
      <c r="B185" t="s">
        <v>249</v>
      </c>
      <c r="C185" t="str">
        <f t="shared" si="2"/>
        <v>810-FRA2001-ERP-AM30594 POS-Faktura Preisermittlung für WS</v>
      </c>
      <c r="D185" t="s">
        <v>1588</v>
      </c>
      <c r="E185" t="str">
        <f>VLOOKUP(A185,projekte!$A:$B,2)</f>
        <v>288d547f-d16d-6df5-13c3-17de3f11c50d</v>
      </c>
      <c r="F185" t="s">
        <v>249</v>
      </c>
    </row>
    <row r="186" spans="1:6" x14ac:dyDescent="0.3">
      <c r="A186" t="s">
        <v>87</v>
      </c>
      <c r="B186" t="s">
        <v>250</v>
      </c>
      <c r="C186" t="str">
        <f t="shared" si="2"/>
        <v>810-FRA2001-ERP-AM30596 P01 - Falsche Rückzahlung PayPal bei Mengenänderung</v>
      </c>
      <c r="D186" t="s">
        <v>1589</v>
      </c>
      <c r="E186" t="str">
        <f>VLOOKUP(A186,projekte!$A:$B,2)</f>
        <v>288d547f-d16d-6df5-13c3-17de3f11c50d</v>
      </c>
      <c r="F186" t="s">
        <v>250</v>
      </c>
    </row>
    <row r="187" spans="1:6" x14ac:dyDescent="0.3">
      <c r="A187" t="s">
        <v>87</v>
      </c>
      <c r="B187" t="s">
        <v>251</v>
      </c>
      <c r="C187" t="str">
        <f t="shared" si="2"/>
        <v>810-FRA2001-ERP-AM30597 Bereinigung Partenrolle Z0</v>
      </c>
      <c r="D187" t="s">
        <v>1590</v>
      </c>
      <c r="E187" t="str">
        <f>VLOOKUP(A187,projekte!$A:$B,2)</f>
        <v>288d547f-d16d-6df5-13c3-17de3f11c50d</v>
      </c>
      <c r="F187" t="s">
        <v>251</v>
      </c>
    </row>
    <row r="188" spans="1:6" x14ac:dyDescent="0.3">
      <c r="A188" t="s">
        <v>87</v>
      </c>
      <c r="B188" t="s">
        <v>252</v>
      </c>
      <c r="C188" t="str">
        <f t="shared" si="2"/>
        <v>810-FRA2001-ERP-AM30603 Jungjäger: automatisierter Rucksackversand funktioniert n.</v>
      </c>
      <c r="D188" t="s">
        <v>1591</v>
      </c>
      <c r="E188" t="str">
        <f>VLOOKUP(A188,projekte!$A:$B,2)</f>
        <v>288d547f-d16d-6df5-13c3-17de3f11c50d</v>
      </c>
      <c r="F188" t="s">
        <v>252</v>
      </c>
    </row>
    <row r="189" spans="1:6" x14ac:dyDescent="0.3">
      <c r="A189" t="s">
        <v>87</v>
      </c>
      <c r="B189" t="s">
        <v>253</v>
      </c>
      <c r="C189" t="str">
        <f t="shared" si="2"/>
        <v>810-FRA2001-ERP-AM30628 neue Versandstelle für Drittlandsaufträge Rhenus</v>
      </c>
      <c r="D189" t="s">
        <v>1592</v>
      </c>
      <c r="E189" t="str">
        <f>VLOOKUP(A189,projekte!$A:$B,2)</f>
        <v>288d547f-d16d-6df5-13c3-17de3f11c50d</v>
      </c>
      <c r="F189" t="s">
        <v>253</v>
      </c>
    </row>
    <row r="190" spans="1:6" x14ac:dyDescent="0.3">
      <c r="A190" t="s">
        <v>87</v>
      </c>
      <c r="B190" t="s">
        <v>254</v>
      </c>
      <c r="C190" t="str">
        <f t="shared" si="2"/>
        <v>810-FRA2001-ERP-AM30633 Packtisch - Rechnungserstellung als PDF beim einlagern</v>
      </c>
      <c r="D190" t="s">
        <v>1593</v>
      </c>
      <c r="E190" t="str">
        <f>VLOOKUP(A190,projekte!$A:$B,2)</f>
        <v>288d547f-d16d-6df5-13c3-17de3f11c50d</v>
      </c>
      <c r="F190" t="s">
        <v>254</v>
      </c>
    </row>
    <row r="191" spans="1:6" x14ac:dyDescent="0.3">
      <c r="A191" t="s">
        <v>87</v>
      </c>
      <c r="B191" t="s">
        <v>255</v>
      </c>
      <c r="C191" t="str">
        <f t="shared" si="2"/>
        <v>810-FRA2001-ERP-AM30634 Unvollständiges Retourelabel Rhenus</v>
      </c>
      <c r="D191" t="s">
        <v>1594</v>
      </c>
      <c r="E191" t="str">
        <f>VLOOKUP(A191,projekte!$A:$B,2)</f>
        <v>288d547f-d16d-6df5-13c3-17de3f11c50d</v>
      </c>
      <c r="F191" t="s">
        <v>255</v>
      </c>
    </row>
    <row r="192" spans="1:6" x14ac:dyDescent="0.3">
      <c r="A192" t="s">
        <v>87</v>
      </c>
      <c r="B192" t="s">
        <v>256</v>
      </c>
      <c r="C192" t="str">
        <f t="shared" si="2"/>
        <v>810-FRA2001-ERP-AM30636 Manueller Auftrag mit Paypal nicht möglich</v>
      </c>
      <c r="D192" t="s">
        <v>1595</v>
      </c>
      <c r="E192" t="str">
        <f>VLOOKUP(A192,projekte!$A:$B,2)</f>
        <v>288d547f-d16d-6df5-13c3-17de3f11c50d</v>
      </c>
      <c r="F192" t="s">
        <v>256</v>
      </c>
    </row>
    <row r="193" spans="1:6" x14ac:dyDescent="0.3">
      <c r="A193" t="s">
        <v>87</v>
      </c>
      <c r="B193" t="s">
        <v>257</v>
      </c>
      <c r="C193" t="str">
        <f t="shared" si="2"/>
        <v>810-FRA2001-ERP-AM30655 Amazon FBA Versandkosten</v>
      </c>
      <c r="D193" t="s">
        <v>1596</v>
      </c>
      <c r="E193" t="str">
        <f>VLOOKUP(A193,projekte!$A:$B,2)</f>
        <v>288d547f-d16d-6df5-13c3-17de3f11c50d</v>
      </c>
      <c r="F193" t="s">
        <v>257</v>
      </c>
    </row>
    <row r="194" spans="1:6" x14ac:dyDescent="0.3">
      <c r="A194" t="s">
        <v>87</v>
      </c>
      <c r="B194" t="s">
        <v>258</v>
      </c>
      <c r="C194" t="str">
        <f t="shared" si="2"/>
        <v>810-FRA2001-ERP-AM30657 Neues Feld im SAP für Herstellerfarben</v>
      </c>
      <c r="D194" t="s">
        <v>1597</v>
      </c>
      <c r="E194" t="str">
        <f>VLOOKUP(A194,projekte!$A:$B,2)</f>
        <v>288d547f-d16d-6df5-13c3-17de3f11c50d</v>
      </c>
      <c r="F194" t="s">
        <v>258</v>
      </c>
    </row>
    <row r="195" spans="1:6" x14ac:dyDescent="0.3">
      <c r="A195" t="s">
        <v>87</v>
      </c>
      <c r="B195" t="s">
        <v>259</v>
      </c>
      <c r="C195" t="str">
        <f t="shared" ref="C195:C258" si="3">CONCATENATE(A195,B195)</f>
        <v>810-FRA2001-ERP-AM30674 manuelle Transport- / Kommissioneraufträge für Filialen</v>
      </c>
      <c r="D195" t="s">
        <v>1598</v>
      </c>
      <c r="E195" t="str">
        <f>VLOOKUP(A195,projekte!$A:$B,2)</f>
        <v>288d547f-d16d-6df5-13c3-17de3f11c50d</v>
      </c>
      <c r="F195" t="s">
        <v>259</v>
      </c>
    </row>
    <row r="196" spans="1:6" x14ac:dyDescent="0.3">
      <c r="A196" t="s">
        <v>87</v>
      </c>
      <c r="B196" t="s">
        <v>260</v>
      </c>
      <c r="C196" t="str">
        <f t="shared" si="3"/>
        <v>810-FRA2001-ERP-AM30675 manuelles Label für das Ausland erstellen über ZWM_029</v>
      </c>
      <c r="D196" t="s">
        <v>1599</v>
      </c>
      <c r="E196" t="str">
        <f>VLOOKUP(A196,projekte!$A:$B,2)</f>
        <v>288d547f-d16d-6df5-13c3-17de3f11c50d</v>
      </c>
      <c r="F196" t="s">
        <v>260</v>
      </c>
    </row>
    <row r="197" spans="1:6" x14ac:dyDescent="0.3">
      <c r="A197" t="s">
        <v>87</v>
      </c>
      <c r="B197" t="s">
        <v>261</v>
      </c>
      <c r="C197" t="str">
        <f t="shared" si="3"/>
        <v>810-FRA2001-ERP-AM30683 Lagerquant nicht mehr vorhanden</v>
      </c>
      <c r="D197" t="s">
        <v>1600</v>
      </c>
      <c r="E197" t="str">
        <f>VLOOKUP(A197,projekte!$A:$B,2)</f>
        <v>288d547f-d16d-6df5-13c3-17de3f11c50d</v>
      </c>
      <c r="F197" t="s">
        <v>261</v>
      </c>
    </row>
    <row r="198" spans="1:6" x14ac:dyDescent="0.3">
      <c r="A198" t="s">
        <v>87</v>
      </c>
      <c r="B198" t="s">
        <v>262</v>
      </c>
      <c r="C198" t="str">
        <f t="shared" si="3"/>
        <v>810-FRA2001-ERP-AM30704 P01 - Telefonverkauf Kreditkarte und Gutscheinkauf</v>
      </c>
      <c r="D198" t="s">
        <v>1601</v>
      </c>
      <c r="E198" t="str">
        <f>VLOOKUP(A198,projekte!$A:$B,2)</f>
        <v>288d547f-d16d-6df5-13c3-17de3f11c50d</v>
      </c>
      <c r="F198" t="s">
        <v>262</v>
      </c>
    </row>
    <row r="199" spans="1:6" x14ac:dyDescent="0.3">
      <c r="A199" t="s">
        <v>87</v>
      </c>
      <c r="B199" t="s">
        <v>263</v>
      </c>
      <c r="C199" t="str">
        <f t="shared" si="3"/>
        <v>810-FRA2001-ERP-AM30726 Automatisiertes Absagen von UB, KB und MB Umlagerungen</v>
      </c>
      <c r="D199" t="s">
        <v>1602</v>
      </c>
      <c r="E199" t="str">
        <f>VLOOKUP(A199,projekte!$A:$B,2)</f>
        <v>288d547f-d16d-6df5-13c3-17de3f11c50d</v>
      </c>
      <c r="F199" t="s">
        <v>263</v>
      </c>
    </row>
    <row r="200" spans="1:6" x14ac:dyDescent="0.3">
      <c r="A200" t="s">
        <v>87</v>
      </c>
      <c r="B200" t="s">
        <v>264</v>
      </c>
      <c r="C200" t="str">
        <f t="shared" si="3"/>
        <v>810-FRA2001-ERP-AM30728 Zahlunsgseingangsverbuchung Otto (Ablösung Litreca)</v>
      </c>
      <c r="D200" t="s">
        <v>1603</v>
      </c>
      <c r="E200" t="str">
        <f>VLOOKUP(A200,projekte!$A:$B,2)</f>
        <v>288d547f-d16d-6df5-13c3-17de3f11c50d</v>
      </c>
      <c r="F200" t="s">
        <v>264</v>
      </c>
    </row>
    <row r="201" spans="1:6" x14ac:dyDescent="0.3">
      <c r="A201" t="s">
        <v>87</v>
      </c>
      <c r="B201" t="s">
        <v>265</v>
      </c>
      <c r="C201" t="str">
        <f t="shared" si="3"/>
        <v>810-FRA2001-ERP-AM30732 Anpassung Lieferlauf AT</v>
      </c>
      <c r="D201" t="s">
        <v>1604</v>
      </c>
      <c r="E201" t="str">
        <f>VLOOKUP(A201,projekte!$A:$B,2)</f>
        <v>288d547f-d16d-6df5-13c3-17de3f11c50d</v>
      </c>
      <c r="F201" t="s">
        <v>265</v>
      </c>
    </row>
    <row r="202" spans="1:6" x14ac:dyDescent="0.3">
      <c r="A202" t="s">
        <v>87</v>
      </c>
      <c r="B202" t="s">
        <v>266</v>
      </c>
      <c r="C202" t="str">
        <f t="shared" si="3"/>
        <v>810-FRA2001-ERP-AM30747 Endgeliefert Bearbeitung offene Umlagerungen</v>
      </c>
      <c r="D202" t="s">
        <v>1605</v>
      </c>
      <c r="E202" t="str">
        <f>VLOOKUP(A202,projekte!$A:$B,2)</f>
        <v>288d547f-d16d-6df5-13c3-17de3f11c50d</v>
      </c>
      <c r="F202" t="s">
        <v>266</v>
      </c>
    </row>
    <row r="203" spans="1:6" x14ac:dyDescent="0.3">
      <c r="A203" t="s">
        <v>87</v>
      </c>
      <c r="B203" t="s">
        <v>267</v>
      </c>
      <c r="C203" t="str">
        <f t="shared" si="3"/>
        <v>810-FRA2001-ERP-AM30748 Leerzeichen in Katalogtexten fehlen</v>
      </c>
      <c r="D203" t="s">
        <v>1606</v>
      </c>
      <c r="E203" t="str">
        <f>VLOOKUP(A203,projekte!$A:$B,2)</f>
        <v>288d547f-d16d-6df5-13c3-17de3f11c50d</v>
      </c>
      <c r="F203" t="s">
        <v>267</v>
      </c>
    </row>
    <row r="204" spans="1:6" x14ac:dyDescent="0.3">
      <c r="A204" t="s">
        <v>87</v>
      </c>
      <c r="B204" t="s">
        <v>268</v>
      </c>
      <c r="C204" t="str">
        <f t="shared" si="3"/>
        <v>810-FRA2001-ERP-AM30749 ZWM_071 Anzeige Sperrig Vorrat defekt</v>
      </c>
      <c r="D204" t="s">
        <v>1607</v>
      </c>
      <c r="E204" t="str">
        <f>VLOOKUP(A204,projekte!$A:$B,2)</f>
        <v>288d547f-d16d-6df5-13c3-17de3f11c50d</v>
      </c>
      <c r="F204" t="s">
        <v>268</v>
      </c>
    </row>
    <row r="205" spans="1:6" x14ac:dyDescent="0.3">
      <c r="A205" t="s">
        <v>87</v>
      </c>
      <c r="B205" t="s">
        <v>269</v>
      </c>
      <c r="C205" t="str">
        <f t="shared" si="3"/>
        <v>810-FRA2001-ERP-AM30751 Druck Rechnungen in der Waffenkartei erfolgt nicht</v>
      </c>
      <c r="D205" t="s">
        <v>1608</v>
      </c>
      <c r="E205" t="str">
        <f>VLOOKUP(A205,projekte!$A:$B,2)</f>
        <v>288d547f-d16d-6df5-13c3-17de3f11c50d</v>
      </c>
      <c r="F205" t="s">
        <v>269</v>
      </c>
    </row>
    <row r="206" spans="1:6" x14ac:dyDescent="0.3">
      <c r="A206" t="s">
        <v>87</v>
      </c>
      <c r="B206" t="s">
        <v>270</v>
      </c>
      <c r="C206" t="str">
        <f t="shared" si="3"/>
        <v>810-FRA2001-ERP-AM30760 Hängende TB_ONE IDocs</v>
      </c>
      <c r="D206" t="s">
        <v>1609</v>
      </c>
      <c r="E206" t="str">
        <f>VLOOKUP(A206,projekte!$A:$B,2)</f>
        <v>288d547f-d16d-6df5-13c3-17de3f11c50d</v>
      </c>
      <c r="F206" t="s">
        <v>270</v>
      </c>
    </row>
    <row r="207" spans="1:6" x14ac:dyDescent="0.3">
      <c r="A207" t="s">
        <v>87</v>
      </c>
      <c r="B207" t="s">
        <v>271</v>
      </c>
      <c r="C207" t="str">
        <f t="shared" si="3"/>
        <v>810-FRA2001-ERP-AM30761 Änderungen relevante Metadaten</v>
      </c>
      <c r="D207" t="s">
        <v>1610</v>
      </c>
      <c r="E207" t="str">
        <f>VLOOKUP(A207,projekte!$A:$B,2)</f>
        <v>288d547f-d16d-6df5-13c3-17de3f11c50d</v>
      </c>
      <c r="F207" t="s">
        <v>271</v>
      </c>
    </row>
    <row r="208" spans="1:6" x14ac:dyDescent="0.3">
      <c r="A208" t="s">
        <v>87</v>
      </c>
      <c r="B208" t="s">
        <v>272</v>
      </c>
      <c r="C208" t="str">
        <f t="shared" si="3"/>
        <v>810-FRA2001-ERP-AM30763 P01 - SAP Schreibmaschine zsd_071 funktioniert nicht</v>
      </c>
      <c r="D208" t="s">
        <v>1611</v>
      </c>
      <c r="E208" t="str">
        <f>VLOOKUP(A208,projekte!$A:$B,2)</f>
        <v>288d547f-d16d-6df5-13c3-17de3f11c50d</v>
      </c>
      <c r="F208" t="s">
        <v>272</v>
      </c>
    </row>
    <row r="209" spans="1:6" x14ac:dyDescent="0.3">
      <c r="A209" t="s">
        <v>87</v>
      </c>
      <c r="B209" t="s">
        <v>273</v>
      </c>
      <c r="C209" t="str">
        <f t="shared" si="3"/>
        <v>810-FRA2001-ERP-AM30764 P01 - PDF-Guscheinkauf mit negativem Wert - Storno</v>
      </c>
      <c r="D209" t="s">
        <v>1612</v>
      </c>
      <c r="E209" t="str">
        <f>VLOOKUP(A209,projekte!$A:$B,2)</f>
        <v>288d547f-d16d-6df5-13c3-17de3f11c50d</v>
      </c>
      <c r="F209" t="s">
        <v>273</v>
      </c>
    </row>
    <row r="210" spans="1:6" x14ac:dyDescent="0.3">
      <c r="A210" t="s">
        <v>87</v>
      </c>
      <c r="B210" t="s">
        <v>274</v>
      </c>
      <c r="C210" t="str">
        <f t="shared" si="3"/>
        <v>810-FRA2001-ERP-AM30766 Bedingungen für Retourenlabel</v>
      </c>
      <c r="D210" t="s">
        <v>1613</v>
      </c>
      <c r="E210" t="str">
        <f>VLOOKUP(A210,projekte!$A:$B,2)</f>
        <v>288d547f-d16d-6df5-13c3-17de3f11c50d</v>
      </c>
      <c r="F210" t="s">
        <v>274</v>
      </c>
    </row>
    <row r="211" spans="1:6" x14ac:dyDescent="0.3">
      <c r="A211" t="s">
        <v>87</v>
      </c>
      <c r="B211" t="s">
        <v>275</v>
      </c>
      <c r="C211" t="str">
        <f t="shared" si="3"/>
        <v>810-FRA2001-ERP-AM30772 Optimierung IBAN-Erfassung</v>
      </c>
      <c r="D211" t="s">
        <v>1614</v>
      </c>
      <c r="E211" t="str">
        <f>VLOOKUP(A211,projekte!$A:$B,2)</f>
        <v>288d547f-d16d-6df5-13c3-17de3f11c50d</v>
      </c>
      <c r="F211" t="s">
        <v>275</v>
      </c>
    </row>
    <row r="212" spans="1:6" x14ac:dyDescent="0.3">
      <c r="A212" t="s">
        <v>87</v>
      </c>
      <c r="B212" t="s">
        <v>277</v>
      </c>
      <c r="C212" t="str">
        <f t="shared" si="3"/>
        <v>810-FRA2001-ERP-AM30773 TradeByte-IDOCs lassen sich nicht verarbeiten</v>
      </c>
      <c r="D212" t="s">
        <v>1615</v>
      </c>
      <c r="E212" t="str">
        <f>VLOOKUP(A212,projekte!$A:$B,2)</f>
        <v>288d547f-d16d-6df5-13c3-17de3f11c50d</v>
      </c>
      <c r="F212" t="s">
        <v>277</v>
      </c>
    </row>
    <row r="213" spans="1:6" x14ac:dyDescent="0.3">
      <c r="A213" t="s">
        <v>87</v>
      </c>
      <c r="B213" t="s">
        <v>278</v>
      </c>
      <c r="C213" t="str">
        <f t="shared" si="3"/>
        <v>810-FRA2001-ERP-AM30782 Unschärfe bei der Zuteilung von Sperrig Wägen</v>
      </c>
      <c r="D213" t="s">
        <v>1616</v>
      </c>
      <c r="E213" t="str">
        <f>VLOOKUP(A213,projekte!$A:$B,2)</f>
        <v>288d547f-d16d-6df5-13c3-17de3f11c50d</v>
      </c>
      <c r="F213" t="s">
        <v>278</v>
      </c>
    </row>
    <row r="214" spans="1:6" x14ac:dyDescent="0.3">
      <c r="A214" t="s">
        <v>87</v>
      </c>
      <c r="B214" t="s">
        <v>279</v>
      </c>
      <c r="C214" t="str">
        <f t="shared" si="3"/>
        <v>810-FRA2001-ERP-AM30788 Neuer Behälter-Typ G 11K Reithalle</v>
      </c>
      <c r="D214" t="s">
        <v>1617</v>
      </c>
      <c r="E214" t="str">
        <f>VLOOKUP(A214,projekte!$A:$B,2)</f>
        <v>288d547f-d16d-6df5-13c3-17de3f11c50d</v>
      </c>
      <c r="F214" t="s">
        <v>279</v>
      </c>
    </row>
    <row r="215" spans="1:6" x14ac:dyDescent="0.3">
      <c r="A215" t="s">
        <v>87</v>
      </c>
      <c r="B215" t="s">
        <v>280</v>
      </c>
      <c r="C215" t="str">
        <f t="shared" si="3"/>
        <v>810-FRA2001-ERP-AM30791 Fehler bei Einlagerung ins Kons.-Lager</v>
      </c>
      <c r="D215" t="s">
        <v>1618</v>
      </c>
      <c r="E215" t="str">
        <f>VLOOKUP(A215,projekte!$A:$B,2)</f>
        <v>288d547f-d16d-6df5-13c3-17de3f11c50d</v>
      </c>
      <c r="F215" t="s">
        <v>280</v>
      </c>
    </row>
    <row r="216" spans="1:6" x14ac:dyDescent="0.3">
      <c r="A216" t="s">
        <v>87</v>
      </c>
      <c r="B216" t="s">
        <v>281</v>
      </c>
      <c r="C216" t="str">
        <f t="shared" si="3"/>
        <v>810-FRA2001-ERP-AM30796 Amazon FBA Fakturen automatisieren</v>
      </c>
      <c r="D216" t="s">
        <v>1619</v>
      </c>
      <c r="E216" t="str">
        <f>VLOOKUP(A216,projekte!$A:$B,2)</f>
        <v>288d547f-d16d-6df5-13c3-17de3f11c50d</v>
      </c>
      <c r="F216" t="s">
        <v>281</v>
      </c>
    </row>
    <row r="217" spans="1:6" x14ac:dyDescent="0.3">
      <c r="A217" t="s">
        <v>87</v>
      </c>
      <c r="B217" t="s">
        <v>282</v>
      </c>
      <c r="C217" t="str">
        <f t="shared" si="3"/>
        <v>810-FRA2001-ERP-AM30804 Transaktion SOSG zeigt keine Werkstattmails an</v>
      </c>
      <c r="D217" t="s">
        <v>1620</v>
      </c>
      <c r="E217" t="str">
        <f>VLOOKUP(A217,projekte!$A:$B,2)</f>
        <v>288d547f-d16d-6df5-13c3-17de3f11c50d</v>
      </c>
      <c r="F217" t="s">
        <v>282</v>
      </c>
    </row>
    <row r="218" spans="1:6" x14ac:dyDescent="0.3">
      <c r="A218" t="s">
        <v>87</v>
      </c>
      <c r="B218" t="s">
        <v>283</v>
      </c>
      <c r="C218" t="str">
        <f t="shared" si="3"/>
        <v>810-FRA2001-ERP-AM30806 Bestände MDE (Flexusanwendung) stimmen nicht mit SAP</v>
      </c>
      <c r="D218" t="s">
        <v>1621</v>
      </c>
      <c r="E218" t="str">
        <f>VLOOKUP(A218,projekte!$A:$B,2)</f>
        <v>288d547f-d16d-6df5-13c3-17de3f11c50d</v>
      </c>
      <c r="F218" t="s">
        <v>283</v>
      </c>
    </row>
    <row r="219" spans="1:6" x14ac:dyDescent="0.3">
      <c r="A219" t="s">
        <v>87</v>
      </c>
      <c r="B219" t="s">
        <v>284</v>
      </c>
      <c r="C219" t="str">
        <f t="shared" si="3"/>
        <v>810-FRA2001-ERP-AM30837 Inventurerweiterung Werkstattauswertung</v>
      </c>
      <c r="D219" t="s">
        <v>1622</v>
      </c>
      <c r="E219" t="str">
        <f>VLOOKUP(A219,projekte!$A:$B,2)</f>
        <v>288d547f-d16d-6df5-13c3-17de3f11c50d</v>
      </c>
      <c r="F219" t="s">
        <v>284</v>
      </c>
    </row>
    <row r="220" spans="1:6" x14ac:dyDescent="0.3">
      <c r="A220" t="s">
        <v>87</v>
      </c>
      <c r="B220" t="s">
        <v>285</v>
      </c>
      <c r="C220" t="str">
        <f t="shared" si="3"/>
        <v>810-FRA2001-ERP-AM30838 Status für C&amp;C-Auftäge</v>
      </c>
      <c r="D220" t="s">
        <v>1623</v>
      </c>
      <c r="E220" t="str">
        <f>VLOOKUP(A220,projekte!$A:$B,2)</f>
        <v>288d547f-d16d-6df5-13c3-17de3f11c50d</v>
      </c>
      <c r="F220" t="s">
        <v>285</v>
      </c>
    </row>
    <row r="221" spans="1:6" x14ac:dyDescent="0.3">
      <c r="A221" t="s">
        <v>87</v>
      </c>
      <c r="B221" t="s">
        <v>286</v>
      </c>
      <c r="C221" t="str">
        <f t="shared" si="3"/>
        <v>810-FRA2001-ERP-AM30856 P01 - Anton Tester Auftrag</v>
      </c>
      <c r="D221" t="s">
        <v>1624</v>
      </c>
      <c r="E221" t="str">
        <f>VLOOKUP(A221,projekte!$A:$B,2)</f>
        <v>288d547f-d16d-6df5-13c3-17de3f11c50d</v>
      </c>
      <c r="F221" t="s">
        <v>286</v>
      </c>
    </row>
    <row r="222" spans="1:6" x14ac:dyDescent="0.3">
      <c r="A222" t="s">
        <v>87</v>
      </c>
      <c r="B222" t="s">
        <v>287</v>
      </c>
      <c r="C222" t="str">
        <f t="shared" si="3"/>
        <v>810-FRA2001-ERP-AM30877 Preispflege Kasse/Cloud Staffelpreis Fehler</v>
      </c>
      <c r="D222" t="s">
        <v>1625</v>
      </c>
      <c r="E222" t="str">
        <f>VLOOKUP(A222,projekte!$A:$B,2)</f>
        <v>288d547f-d16d-6df5-13c3-17de3f11c50d</v>
      </c>
      <c r="F222" t="s">
        <v>287</v>
      </c>
    </row>
    <row r="223" spans="1:6" x14ac:dyDescent="0.3">
      <c r="A223" t="s">
        <v>87</v>
      </c>
      <c r="B223" t="s">
        <v>288</v>
      </c>
      <c r="C223" t="str">
        <f t="shared" si="3"/>
        <v>810-FRA2001-ERP-AM30922 Optimierung Packprozess</v>
      </c>
      <c r="D223" t="s">
        <v>1626</v>
      </c>
      <c r="E223" t="str">
        <f>VLOOKUP(A223,projekte!$A:$B,2)</f>
        <v>288d547f-d16d-6df5-13c3-17de3f11c50d</v>
      </c>
      <c r="F223" t="s">
        <v>288</v>
      </c>
    </row>
    <row r="224" spans="1:6" x14ac:dyDescent="0.3">
      <c r="A224" t="s">
        <v>87</v>
      </c>
      <c r="B224" t="s">
        <v>289</v>
      </c>
      <c r="C224" t="str">
        <f t="shared" si="3"/>
        <v>810-FRA2001-ERP-AM30924 Optimierung FR Prozesse</v>
      </c>
      <c r="D224" t="s">
        <v>1627</v>
      </c>
      <c r="E224" t="str">
        <f>VLOOKUP(A224,projekte!$A:$B,2)</f>
        <v>288d547f-d16d-6df5-13c3-17de3f11c50d</v>
      </c>
      <c r="F224" t="s">
        <v>289</v>
      </c>
    </row>
    <row r="225" spans="1:6" x14ac:dyDescent="0.3">
      <c r="A225" t="s">
        <v>87</v>
      </c>
      <c r="B225" t="s">
        <v>290</v>
      </c>
      <c r="C225" t="str">
        <f t="shared" si="3"/>
        <v>810-FRA2001-ERP-AM30932 Sperrung Personalkarten</v>
      </c>
      <c r="D225" t="s">
        <v>1628</v>
      </c>
      <c r="E225" t="str">
        <f>VLOOKUP(A225,projekte!$A:$B,2)</f>
        <v>288d547f-d16d-6df5-13c3-17de3f11c50d</v>
      </c>
      <c r="F225" t="s">
        <v>290</v>
      </c>
    </row>
    <row r="226" spans="1:6" x14ac:dyDescent="0.3">
      <c r="A226" t="s">
        <v>87</v>
      </c>
      <c r="B226" t="s">
        <v>291</v>
      </c>
      <c r="C226" t="str">
        <f t="shared" si="3"/>
        <v>810-FRA2001-ERP-AM30933 P01 - Deckblatt für Rücksendelabel wenn es gedruckt wird</v>
      </c>
      <c r="D226" t="s">
        <v>1629</v>
      </c>
      <c r="E226" t="str">
        <f>VLOOKUP(A226,projekte!$A:$B,2)</f>
        <v>288d547f-d16d-6df5-13c3-17de3f11c50d</v>
      </c>
      <c r="F226" t="s">
        <v>291</v>
      </c>
    </row>
    <row r="227" spans="1:6" x14ac:dyDescent="0.3">
      <c r="A227" t="s">
        <v>87</v>
      </c>
      <c r="B227" t="s">
        <v>292</v>
      </c>
      <c r="C227" t="str">
        <f t="shared" si="3"/>
        <v>810-FRA2001-ERP-AM30935 Abbruch Lieferlauf Rhenus</v>
      </c>
      <c r="D227" t="s">
        <v>1630</v>
      </c>
      <c r="E227" t="str">
        <f>VLOOKUP(A227,projekte!$A:$B,2)</f>
        <v>288d547f-d16d-6df5-13c3-17de3f11c50d</v>
      </c>
      <c r="F227" t="s">
        <v>292</v>
      </c>
    </row>
    <row r="228" spans="1:6" x14ac:dyDescent="0.3">
      <c r="A228" t="s">
        <v>87</v>
      </c>
      <c r="B228" t="s">
        <v>293</v>
      </c>
      <c r="C228" t="str">
        <f t="shared" si="3"/>
        <v>810-FRA2001-ERP-AM30935 Abbruch Lieferlauf Rhenus wegen Gutschein</v>
      </c>
      <c r="D228" t="s">
        <v>1631</v>
      </c>
      <c r="E228" t="str">
        <f>VLOOKUP(A228,projekte!$A:$B,2)</f>
        <v>288d547f-d16d-6df5-13c3-17de3f11c50d</v>
      </c>
      <c r="F228" t="s">
        <v>293</v>
      </c>
    </row>
    <row r="229" spans="1:6" x14ac:dyDescent="0.3">
      <c r="A229" t="s">
        <v>87</v>
      </c>
      <c r="B229" t="s">
        <v>294</v>
      </c>
      <c r="C229" t="str">
        <f t="shared" si="3"/>
        <v>810-FRA2001-ERP-AM30959 Versandkostenzuschläge AT</v>
      </c>
      <c r="D229" t="s">
        <v>1632</v>
      </c>
      <c r="E229" t="str">
        <f>VLOOKUP(A229,projekte!$A:$B,2)</f>
        <v>288d547f-d16d-6df5-13c3-17de3f11c50d</v>
      </c>
      <c r="F229" t="s">
        <v>294</v>
      </c>
    </row>
    <row r="230" spans="1:6" x14ac:dyDescent="0.3">
      <c r="A230" t="s">
        <v>87</v>
      </c>
      <c r="B230" t="s">
        <v>295</v>
      </c>
      <c r="C230" t="str">
        <f t="shared" si="3"/>
        <v>810-FRA2001-ERP-AM30972 Zahlart für Nutzer gesperrt</v>
      </c>
      <c r="D230" t="s">
        <v>1633</v>
      </c>
      <c r="E230" t="str">
        <f>VLOOKUP(A230,projekte!$A:$B,2)</f>
        <v>288d547f-d16d-6df5-13c3-17de3f11c50d</v>
      </c>
      <c r="F230" t="s">
        <v>295</v>
      </c>
    </row>
    <row r="231" spans="1:6" x14ac:dyDescent="0.3">
      <c r="A231" t="s">
        <v>87</v>
      </c>
      <c r="B231" t="s">
        <v>296</v>
      </c>
      <c r="C231" t="str">
        <f t="shared" si="3"/>
        <v>810-FRA2001-ERP-AM30991 Fehler bei Daten-Selektion Zoll-Rechnung ZSD_031</v>
      </c>
      <c r="D231" t="s">
        <v>1634</v>
      </c>
      <c r="E231" t="str">
        <f>VLOOKUP(A231,projekte!$A:$B,2)</f>
        <v>288d547f-d16d-6df5-13c3-17de3f11c50d</v>
      </c>
      <c r="F231" t="s">
        <v>296</v>
      </c>
    </row>
    <row r="232" spans="1:6" x14ac:dyDescent="0.3">
      <c r="A232" t="s">
        <v>87</v>
      </c>
      <c r="B232" t="s">
        <v>297</v>
      </c>
      <c r="C232" t="str">
        <f t="shared" si="3"/>
        <v>810-FRA2001-ERP-AM30992 Anpassung ZWM_094</v>
      </c>
      <c r="D232" t="s">
        <v>1635</v>
      </c>
      <c r="E232" t="str">
        <f>VLOOKUP(A232,projekte!$A:$B,2)</f>
        <v>288d547f-d16d-6df5-13c3-17de3f11c50d</v>
      </c>
      <c r="F232" t="s">
        <v>297</v>
      </c>
    </row>
    <row r="233" spans="1:6" x14ac:dyDescent="0.3">
      <c r="A233" t="s">
        <v>87</v>
      </c>
      <c r="B233" t="s">
        <v>298</v>
      </c>
      <c r="C233" t="str">
        <f t="shared" si="3"/>
        <v>810-FRA2001-ERP-AM30993 Fiori - Fotos aus App EWB Digitalisierung werden nicht ang</v>
      </c>
      <c r="D233" t="s">
        <v>1636</v>
      </c>
      <c r="E233" t="str">
        <f>VLOOKUP(A233,projekte!$A:$B,2)</f>
        <v>288d547f-d16d-6df5-13c3-17de3f11c50d</v>
      </c>
      <c r="F233" t="s">
        <v>298</v>
      </c>
    </row>
    <row r="234" spans="1:6" x14ac:dyDescent="0.3">
      <c r="A234" t="s">
        <v>87</v>
      </c>
      <c r="B234" t="s">
        <v>299</v>
      </c>
      <c r="C234" t="str">
        <f t="shared" si="3"/>
        <v>810-FRA2001-ERP-AM30994 Zahlartenmapping B2C erweitern</v>
      </c>
      <c r="D234" t="s">
        <v>1637</v>
      </c>
      <c r="E234" t="str">
        <f>VLOOKUP(A234,projekte!$A:$B,2)</f>
        <v>288d547f-d16d-6df5-13c3-17de3f11c50d</v>
      </c>
      <c r="F234" t="s">
        <v>299</v>
      </c>
    </row>
    <row r="235" spans="1:6" x14ac:dyDescent="0.3">
      <c r="A235" t="s">
        <v>87</v>
      </c>
      <c r="B235" t="s">
        <v>300</v>
      </c>
      <c r="C235" t="str">
        <f t="shared" si="3"/>
        <v>810-FRA2001-ERP-AM31006 Anpassung Rechnungsstellung Auctronia</v>
      </c>
      <c r="D235" t="s">
        <v>1638</v>
      </c>
      <c r="E235" t="str">
        <f>VLOOKUP(A235,projekte!$A:$B,2)</f>
        <v>288d547f-d16d-6df5-13c3-17de3f11c50d</v>
      </c>
      <c r="F235" t="s">
        <v>300</v>
      </c>
    </row>
    <row r="236" spans="1:6" x14ac:dyDescent="0.3">
      <c r="A236" t="s">
        <v>87</v>
      </c>
      <c r="B236" t="s">
        <v>301</v>
      </c>
      <c r="C236" t="str">
        <f t="shared" si="3"/>
        <v>810-FRA2001-ERP-AM31008 P01 - PDF Gutschein wird auf Rechnung nicht abgezogen</v>
      </c>
      <c r="D236" t="s">
        <v>1639</v>
      </c>
      <c r="E236" t="str">
        <f>VLOOKUP(A236,projekte!$A:$B,2)</f>
        <v>288d547f-d16d-6df5-13c3-17de3f11c50d</v>
      </c>
      <c r="F236" t="s">
        <v>301</v>
      </c>
    </row>
    <row r="237" spans="1:6" x14ac:dyDescent="0.3">
      <c r="A237" t="s">
        <v>87</v>
      </c>
      <c r="B237" t="s">
        <v>302</v>
      </c>
      <c r="C237" t="str">
        <f t="shared" si="3"/>
        <v>810-FRA2001-ERP-AM31032 Mahnung an Kunden mit Boni 801 und 804</v>
      </c>
      <c r="D237" t="s">
        <v>1640</v>
      </c>
      <c r="E237" t="str">
        <f>VLOOKUP(A237,projekte!$A:$B,2)</f>
        <v>288d547f-d16d-6df5-13c3-17de3f11c50d</v>
      </c>
      <c r="F237" t="s">
        <v>302</v>
      </c>
    </row>
    <row r="238" spans="1:6" x14ac:dyDescent="0.3">
      <c r="A238" t="s">
        <v>87</v>
      </c>
      <c r="B238" t="s">
        <v>303</v>
      </c>
      <c r="C238" t="str">
        <f t="shared" si="3"/>
        <v>810-FRA2001-ERP-AM31036 Bestellungen im Kundenkonto nicht sichtbar</v>
      </c>
      <c r="D238" t="s">
        <v>1641</v>
      </c>
      <c r="E238" t="str">
        <f>VLOOKUP(A238,projekte!$A:$B,2)</f>
        <v>288d547f-d16d-6df5-13c3-17de3f11c50d</v>
      </c>
      <c r="F238" t="s">
        <v>303</v>
      </c>
    </row>
    <row r="239" spans="1:6" x14ac:dyDescent="0.3">
      <c r="A239" t="s">
        <v>87</v>
      </c>
      <c r="B239" t="s">
        <v>305</v>
      </c>
      <c r="C239" t="str">
        <f t="shared" si="3"/>
        <v>810-FRA2001-ERP-AM31043: Fehler in Gebrauchtwaffen Fiori App</v>
      </c>
      <c r="D239" t="s">
        <v>1642</v>
      </c>
      <c r="E239" t="str">
        <f>VLOOKUP(A239,projekte!$A:$B,2)</f>
        <v>288d547f-d16d-6df5-13c3-17de3f11c50d</v>
      </c>
      <c r="F239" t="s">
        <v>305</v>
      </c>
    </row>
    <row r="240" spans="1:6" x14ac:dyDescent="0.3">
      <c r="A240" t="s">
        <v>87</v>
      </c>
      <c r="B240" t="s">
        <v>306</v>
      </c>
      <c r="C240" t="str">
        <f t="shared" si="3"/>
        <v>810-FRA2001-ERP-AM31045: Termin 01.02.2024 - Diverse Nummernkreise</v>
      </c>
      <c r="D240" t="s">
        <v>1643</v>
      </c>
      <c r="E240" t="str">
        <f>VLOOKUP(A240,projekte!$A:$B,2)</f>
        <v>288d547f-d16d-6df5-13c3-17de3f11c50d</v>
      </c>
      <c r="F240" t="s">
        <v>306</v>
      </c>
    </row>
    <row r="241" spans="1:6" x14ac:dyDescent="0.3">
      <c r="A241" t="s">
        <v>87</v>
      </c>
      <c r="B241" t="s">
        <v>307</v>
      </c>
      <c r="C241" t="str">
        <f t="shared" si="3"/>
        <v>810-FRA2001-ERP-AM31046 die Nachrichtenfindung schlägt Rhenus fehl</v>
      </c>
      <c r="D241" t="s">
        <v>1644</v>
      </c>
      <c r="E241" t="str">
        <f>VLOOKUP(A241,projekte!$A:$B,2)</f>
        <v>288d547f-d16d-6df5-13c3-17de3f11c50d</v>
      </c>
      <c r="F241" t="s">
        <v>307</v>
      </c>
    </row>
    <row r="242" spans="1:6" x14ac:dyDescent="0.3">
      <c r="A242" t="s">
        <v>87</v>
      </c>
      <c r="B242" t="s">
        <v>308</v>
      </c>
      <c r="C242" t="str">
        <f t="shared" si="3"/>
        <v>810-FRA2001-ERP-AM31078 P01 - Übernahme der Bezeichnung aus Fiori in SAP</v>
      </c>
      <c r="D242" t="s">
        <v>1645</v>
      </c>
      <c r="E242" t="str">
        <f>VLOOKUP(A242,projekte!$A:$B,2)</f>
        <v>288d547f-d16d-6df5-13c3-17de3f11c50d</v>
      </c>
      <c r="F242" t="s">
        <v>308</v>
      </c>
    </row>
    <row r="243" spans="1:6" x14ac:dyDescent="0.3">
      <c r="A243" t="s">
        <v>87</v>
      </c>
      <c r="B243" t="s">
        <v>309</v>
      </c>
      <c r="C243" t="str">
        <f t="shared" si="3"/>
        <v>810-FRA2001-ERP-AM31082 Erfassung Mobiltelefonnummer - Auctronia</v>
      </c>
      <c r="D243" t="s">
        <v>1646</v>
      </c>
      <c r="E243" t="str">
        <f>VLOOKUP(A243,projekte!$A:$B,2)</f>
        <v>288d547f-d16d-6df5-13c3-17de3f11c50d</v>
      </c>
      <c r="F243" t="s">
        <v>309</v>
      </c>
    </row>
    <row r="244" spans="1:6" x14ac:dyDescent="0.3">
      <c r="A244" t="s">
        <v>87</v>
      </c>
      <c r="B244" t="s">
        <v>310</v>
      </c>
      <c r="C244" t="str">
        <f t="shared" si="3"/>
        <v>810-FRA2001-ERP-AM31084 Prüfung / Korrekuru Freigabestrategie</v>
      </c>
      <c r="D244" t="s">
        <v>1647</v>
      </c>
      <c r="E244" t="str">
        <f>VLOOKUP(A244,projekte!$A:$B,2)</f>
        <v>288d547f-d16d-6df5-13c3-17de3f11c50d</v>
      </c>
      <c r="F244" t="s">
        <v>310</v>
      </c>
    </row>
    <row r="245" spans="1:6" x14ac:dyDescent="0.3">
      <c r="A245" t="s">
        <v>87</v>
      </c>
      <c r="B245" t="s">
        <v>311</v>
      </c>
      <c r="C245" t="str">
        <f t="shared" si="3"/>
        <v>810-FRA2001-ERP-AM31090 Aucronia: mögliche Laufzeit für Auktionen soll ausgeweitet</v>
      </c>
      <c r="D245" t="s">
        <v>1648</v>
      </c>
      <c r="E245" t="str">
        <f>VLOOKUP(A245,projekte!$A:$B,2)</f>
        <v>288d547f-d16d-6df5-13c3-17de3f11c50d</v>
      </c>
      <c r="F245" t="s">
        <v>311</v>
      </c>
    </row>
    <row r="246" spans="1:6" x14ac:dyDescent="0.3">
      <c r="A246" t="s">
        <v>87</v>
      </c>
      <c r="B246" t="s">
        <v>312</v>
      </c>
      <c r="C246" t="str">
        <f t="shared" si="3"/>
        <v>810-FRA2001-ERP-AM31104 Optimierung der Packtische</v>
      </c>
      <c r="D246" t="s">
        <v>1649</v>
      </c>
      <c r="E246" t="str">
        <f>VLOOKUP(A246,projekte!$A:$B,2)</f>
        <v>288d547f-d16d-6df5-13c3-17de3f11c50d</v>
      </c>
      <c r="F246" t="s">
        <v>312</v>
      </c>
    </row>
    <row r="247" spans="1:6" x14ac:dyDescent="0.3">
      <c r="A247" t="s">
        <v>87</v>
      </c>
      <c r="B247" t="s">
        <v>313</v>
      </c>
      <c r="C247" t="str">
        <f t="shared" si="3"/>
        <v>810-FRA2001-ERP-AM31108 Auftragsstatusabgleich Allianz</v>
      </c>
      <c r="D247" t="s">
        <v>1650</v>
      </c>
      <c r="E247" t="str">
        <f>VLOOKUP(A247,projekte!$A:$B,2)</f>
        <v>288d547f-d16d-6df5-13c3-17de3f11c50d</v>
      </c>
      <c r="F247" t="s">
        <v>313</v>
      </c>
    </row>
    <row r="248" spans="1:6" x14ac:dyDescent="0.3">
      <c r="A248" t="s">
        <v>87</v>
      </c>
      <c r="B248" t="s">
        <v>314</v>
      </c>
      <c r="C248" t="str">
        <f t="shared" si="3"/>
        <v>810-FRA2001-ERP-AM31109 Katalogausleitung: zusätzliche Variantenbildung</v>
      </c>
      <c r="D248" t="s">
        <v>1651</v>
      </c>
      <c r="E248" t="str">
        <f>VLOOKUP(A248,projekte!$A:$B,2)</f>
        <v>288d547f-d16d-6df5-13c3-17de3f11c50d</v>
      </c>
      <c r="F248" t="s">
        <v>314</v>
      </c>
    </row>
    <row r="249" spans="1:6" x14ac:dyDescent="0.3">
      <c r="A249" t="s">
        <v>87</v>
      </c>
      <c r="B249" t="s">
        <v>315</v>
      </c>
      <c r="C249" t="str">
        <f t="shared" si="3"/>
        <v>810-FRA2001-ERP-AM31118 Problem bei Frankreich Abwicklung Konsi - Ware</v>
      </c>
      <c r="D249" t="s">
        <v>1652</v>
      </c>
      <c r="E249" t="str">
        <f>VLOOKUP(A249,projekte!$A:$B,2)</f>
        <v>288d547f-d16d-6df5-13c3-17de3f11c50d</v>
      </c>
      <c r="F249" t="s">
        <v>315</v>
      </c>
    </row>
    <row r="250" spans="1:6" x14ac:dyDescent="0.3">
      <c r="A250" t="s">
        <v>87</v>
      </c>
      <c r="B250" t="s">
        <v>316</v>
      </c>
      <c r="C250" t="str">
        <f t="shared" si="3"/>
        <v>810-FRA2001-ERP-AM31121 Fehler bei Transportauftragsanlage</v>
      </c>
      <c r="D250" t="s">
        <v>1653</v>
      </c>
      <c r="E250" t="str">
        <f>VLOOKUP(A250,projekte!$A:$B,2)</f>
        <v>288d547f-d16d-6df5-13c3-17de3f11c50d</v>
      </c>
      <c r="F250" t="s">
        <v>316</v>
      </c>
    </row>
    <row r="251" spans="1:6" x14ac:dyDescent="0.3">
      <c r="A251" t="s">
        <v>87</v>
      </c>
      <c r="B251" t="s">
        <v>317</v>
      </c>
      <c r="C251" t="str">
        <f t="shared" si="3"/>
        <v>810-FRA2001-ERP-AM31123 Neues Null-Nali Kennzeichen 6</v>
      </c>
      <c r="D251" t="s">
        <v>1654</v>
      </c>
      <c r="E251" t="str">
        <f>VLOOKUP(A251,projekte!$A:$B,2)</f>
        <v>288d547f-d16d-6df5-13c3-17de3f11c50d</v>
      </c>
      <c r="F251" t="s">
        <v>317</v>
      </c>
    </row>
    <row r="252" spans="1:6" x14ac:dyDescent="0.3">
      <c r="A252" t="s">
        <v>87</v>
      </c>
      <c r="B252" t="s">
        <v>318</v>
      </c>
      <c r="C252" t="str">
        <f t="shared" si="3"/>
        <v>810-FRA2001-ERP-AM31130 Diverse Fehler bei der Abwicklung für F und Ö</v>
      </c>
      <c r="D252" t="s">
        <v>1655</v>
      </c>
      <c r="E252" t="str">
        <f>VLOOKUP(A252,projekte!$A:$B,2)</f>
        <v>288d547f-d16d-6df5-13c3-17de3f11c50d</v>
      </c>
      <c r="F252" t="s">
        <v>318</v>
      </c>
    </row>
    <row r="253" spans="1:6" x14ac:dyDescent="0.3">
      <c r="A253" t="s">
        <v>87</v>
      </c>
      <c r="B253" t="s">
        <v>319</v>
      </c>
      <c r="C253" t="str">
        <f t="shared" si="3"/>
        <v>810-FRA2001-ERP-AM31144 doppelter Name auf Adresslabel</v>
      </c>
      <c r="D253" t="s">
        <v>1656</v>
      </c>
      <c r="E253" t="str">
        <f>VLOOKUP(A253,projekte!$A:$B,2)</f>
        <v>288d547f-d16d-6df5-13c3-17de3f11c50d</v>
      </c>
      <c r="F253" t="s">
        <v>319</v>
      </c>
    </row>
    <row r="254" spans="1:6" x14ac:dyDescent="0.3">
      <c r="A254" t="s">
        <v>87</v>
      </c>
      <c r="B254" t="s">
        <v>320</v>
      </c>
      <c r="C254" t="str">
        <f t="shared" si="3"/>
        <v>810-FRA2001-ERP-AM31153 RiskIdent: Implementierung Use Case 1</v>
      </c>
      <c r="D254" t="s">
        <v>1657</v>
      </c>
      <c r="E254" t="str">
        <f>VLOOKUP(A254,projekte!$A:$B,2)</f>
        <v>288d547f-d16d-6df5-13c3-17de3f11c50d</v>
      </c>
      <c r="F254" t="s">
        <v>320</v>
      </c>
    </row>
    <row r="255" spans="1:6" x14ac:dyDescent="0.3">
      <c r="A255" t="s">
        <v>87</v>
      </c>
      <c r="B255" t="s">
        <v>321</v>
      </c>
      <c r="C255" t="str">
        <f t="shared" si="3"/>
        <v>810-FRA2001-ERP-AM31174 P01 - Artikel auf frankonia.de ausverkauft aber .at verfüg</v>
      </c>
      <c r="D255" t="s">
        <v>1658</v>
      </c>
      <c r="E255" t="str">
        <f>VLOOKUP(A255,projekte!$A:$B,2)</f>
        <v>288d547f-d16d-6df5-13c3-17de3f11c50d</v>
      </c>
      <c r="F255" t="s">
        <v>321</v>
      </c>
    </row>
    <row r="256" spans="1:6" x14ac:dyDescent="0.3">
      <c r="A256" t="s">
        <v>87</v>
      </c>
      <c r="B256" t="s">
        <v>322</v>
      </c>
      <c r="C256" t="str">
        <f t="shared" si="3"/>
        <v>810-FRA2001-ERP-AM31178 Überprüfung der Volumendaten des neuen C-Behälters</v>
      </c>
      <c r="D256" t="s">
        <v>1659</v>
      </c>
      <c r="E256" t="str">
        <f>VLOOKUP(A256,projekte!$A:$B,2)</f>
        <v>288d547f-d16d-6df5-13c3-17de3f11c50d</v>
      </c>
      <c r="F256" t="s">
        <v>322</v>
      </c>
    </row>
    <row r="257" spans="1:6" x14ac:dyDescent="0.3">
      <c r="A257" t="s">
        <v>87</v>
      </c>
      <c r="B257" t="s">
        <v>323</v>
      </c>
      <c r="C257" t="str">
        <f t="shared" si="3"/>
        <v>810-FRA2001-ERP-AM31179 Abbruch Lieferlauf Frankreich 1332</v>
      </c>
      <c r="D257" t="s">
        <v>1660</v>
      </c>
      <c r="E257" t="str">
        <f>VLOOKUP(A257,projekte!$A:$B,2)</f>
        <v>288d547f-d16d-6df5-13c3-17de3f11c50d</v>
      </c>
      <c r="F257" t="s">
        <v>323</v>
      </c>
    </row>
    <row r="258" spans="1:6" x14ac:dyDescent="0.3">
      <c r="A258" t="s">
        <v>87</v>
      </c>
      <c r="B258" t="s">
        <v>324</v>
      </c>
      <c r="C258" t="str">
        <f t="shared" si="3"/>
        <v>810-FRA2001-ERP-AM31200 Hinweise auf SAP Belegen</v>
      </c>
      <c r="D258" t="s">
        <v>1661</v>
      </c>
      <c r="E258" t="str">
        <f>VLOOKUP(A258,projekte!$A:$B,2)</f>
        <v>288d547f-d16d-6df5-13c3-17de3f11c50d</v>
      </c>
      <c r="F258" t="s">
        <v>324</v>
      </c>
    </row>
    <row r="259" spans="1:6" x14ac:dyDescent="0.3">
      <c r="A259" t="s">
        <v>87</v>
      </c>
      <c r="B259" t="s">
        <v>325</v>
      </c>
      <c r="C259" t="str">
        <f t="shared" ref="C259:C322" si="4">CONCATENATE(A259,B259)</f>
        <v>810-FRA2001-ERP-AM31212 Zahlarten-Schnittstelle SAP - Shop</v>
      </c>
      <c r="D259" t="s">
        <v>1662</v>
      </c>
      <c r="E259" t="str">
        <f>VLOOKUP(A259,projekte!$A:$B,2)</f>
        <v>288d547f-d16d-6df5-13c3-17de3f11c50d</v>
      </c>
      <c r="F259" t="s">
        <v>325</v>
      </c>
    </row>
    <row r="260" spans="1:6" x14ac:dyDescent="0.3">
      <c r="A260" t="s">
        <v>87</v>
      </c>
      <c r="B260" t="s">
        <v>326</v>
      </c>
      <c r="C260" t="str">
        <f t="shared" si="4"/>
        <v>810-FRA2001-ERP-AM31232 Fehler bei WA-Buchung Frankreich</v>
      </c>
      <c r="D260" t="s">
        <v>1663</v>
      </c>
      <c r="E260" t="str">
        <f>VLOOKUP(A260,projekte!$A:$B,2)</f>
        <v>288d547f-d16d-6df5-13c3-17de3f11c50d</v>
      </c>
      <c r="F260" t="s">
        <v>326</v>
      </c>
    </row>
    <row r="261" spans="1:6" x14ac:dyDescent="0.3">
      <c r="A261" t="s">
        <v>87</v>
      </c>
      <c r="B261" t="s">
        <v>327</v>
      </c>
      <c r="C261" t="str">
        <f t="shared" si="4"/>
        <v>810-FRA2001-ERP-AM31237 Liefersperre CC zieht sich nicht bei Auftrag m. Payment L.</v>
      </c>
      <c r="D261" t="s">
        <v>1664</v>
      </c>
      <c r="E261" t="str">
        <f>VLOOKUP(A261,projekte!$A:$B,2)</f>
        <v>288d547f-d16d-6df5-13c3-17de3f11c50d</v>
      </c>
      <c r="F261" t="s">
        <v>327</v>
      </c>
    </row>
    <row r="262" spans="1:6" x14ac:dyDescent="0.3">
      <c r="A262" t="s">
        <v>87</v>
      </c>
      <c r="B262" t="s">
        <v>328</v>
      </c>
      <c r="C262" t="str">
        <f t="shared" si="4"/>
        <v>810-FRA2001-ERP-AM31253 Fehler bei Buchungsschritt nach Prüflos</v>
      </c>
      <c r="D262" t="s">
        <v>1665</v>
      </c>
      <c r="E262" t="str">
        <f>VLOOKUP(A262,projekte!$A:$B,2)</f>
        <v>288d547f-d16d-6df5-13c3-17de3f11c50d</v>
      </c>
      <c r="F262" t="s">
        <v>328</v>
      </c>
    </row>
    <row r="263" spans="1:6" x14ac:dyDescent="0.3">
      <c r="A263" t="s">
        <v>87</v>
      </c>
      <c r="B263" t="s">
        <v>329</v>
      </c>
      <c r="C263" t="str">
        <f t="shared" si="4"/>
        <v>810-FRA2001-ERP-AM31273 P01 - Änderung von angelegt von in Fiori</v>
      </c>
      <c r="D263" t="s">
        <v>1666</v>
      </c>
      <c r="E263" t="str">
        <f>VLOOKUP(A263,projekte!$A:$B,2)</f>
        <v>288d547f-d16d-6df5-13c3-17de3f11c50d</v>
      </c>
      <c r="F263" t="s">
        <v>329</v>
      </c>
    </row>
    <row r="264" spans="1:6" x14ac:dyDescent="0.3">
      <c r="A264" t="s">
        <v>87</v>
      </c>
      <c r="B264" t="s">
        <v>330</v>
      </c>
      <c r="C264" t="str">
        <f t="shared" si="4"/>
        <v>810-FRA2001-ERP-AM31278 Fiori - Kundenanlage Erweiterung um DSGVO-Hinweis</v>
      </c>
      <c r="D264" t="s">
        <v>1667</v>
      </c>
      <c r="E264" t="str">
        <f>VLOOKUP(A264,projekte!$A:$B,2)</f>
        <v>288d547f-d16d-6df5-13c3-17de3f11c50d</v>
      </c>
      <c r="F264" t="s">
        <v>330</v>
      </c>
    </row>
    <row r="265" spans="1:6" x14ac:dyDescent="0.3">
      <c r="A265" t="s">
        <v>87</v>
      </c>
      <c r="B265" t="s">
        <v>331</v>
      </c>
      <c r="C265" t="str">
        <f t="shared" si="4"/>
        <v>810-FRA2001-ERP-AM31282 Problem bei Platz leer / Behälter voll</v>
      </c>
      <c r="D265" t="s">
        <v>1668</v>
      </c>
      <c r="E265" t="str">
        <f>VLOOKUP(A265,projekte!$A:$B,2)</f>
        <v>288d547f-d16d-6df5-13c3-17de3f11c50d</v>
      </c>
      <c r="F265" t="s">
        <v>331</v>
      </c>
    </row>
    <row r="266" spans="1:6" x14ac:dyDescent="0.3">
      <c r="A266" t="s">
        <v>87</v>
      </c>
      <c r="B266" t="s">
        <v>332</v>
      </c>
      <c r="C266" t="str">
        <f t="shared" si="4"/>
        <v>810-FRA2001-ERP-AM31295 P01 - Status und weitere Information Telefonverkauf</v>
      </c>
      <c r="D266" t="s">
        <v>1669</v>
      </c>
      <c r="E266" t="str">
        <f>VLOOKUP(A266,projekte!$A:$B,2)</f>
        <v>288d547f-d16d-6df5-13c3-17de3f11c50d</v>
      </c>
      <c r="F266" t="s">
        <v>332</v>
      </c>
    </row>
    <row r="267" spans="1:6" x14ac:dyDescent="0.3">
      <c r="A267" t="s">
        <v>87</v>
      </c>
      <c r="B267" t="s">
        <v>333</v>
      </c>
      <c r="C267" t="str">
        <f t="shared" si="4"/>
        <v>810-FRA2001-ERP-AM31297 Zahlungseingangsverbuchung Ebay</v>
      </c>
      <c r="D267" t="s">
        <v>1670</v>
      </c>
      <c r="E267" t="str">
        <f>VLOOKUP(A267,projekte!$A:$B,2)</f>
        <v>288d547f-d16d-6df5-13c3-17de3f11c50d</v>
      </c>
      <c r="F267" t="s">
        <v>333</v>
      </c>
    </row>
    <row r="268" spans="1:6" x14ac:dyDescent="0.3">
      <c r="A268" t="s">
        <v>87</v>
      </c>
      <c r="B268" t="s">
        <v>334</v>
      </c>
      <c r="C268" t="str">
        <f t="shared" si="4"/>
        <v>810-FRA2001-ERP-AM31311 Zahlartenmapping Webshop B2B</v>
      </c>
      <c r="D268" t="s">
        <v>1671</v>
      </c>
      <c r="E268" t="str">
        <f>VLOOKUP(A268,projekte!$A:$B,2)</f>
        <v>288d547f-d16d-6df5-13c3-17de3f11c50d</v>
      </c>
      <c r="F268" t="s">
        <v>334</v>
      </c>
    </row>
    <row r="269" spans="1:6" x14ac:dyDescent="0.3">
      <c r="A269" t="s">
        <v>87</v>
      </c>
      <c r="B269" t="s">
        <v>335</v>
      </c>
      <c r="C269" t="str">
        <f t="shared" si="4"/>
        <v>810-FRA2001-ERP-AM31328 Versandbedingung für CC-Aufträge</v>
      </c>
      <c r="D269" t="s">
        <v>1672</v>
      </c>
      <c r="E269" t="str">
        <f>VLOOKUP(A269,projekte!$A:$B,2)</f>
        <v>288d547f-d16d-6df5-13c3-17de3f11c50d</v>
      </c>
      <c r="F269" t="s">
        <v>335</v>
      </c>
    </row>
    <row r="270" spans="1:6" x14ac:dyDescent="0.3">
      <c r="A270" t="s">
        <v>87</v>
      </c>
      <c r="B270" t="s">
        <v>336</v>
      </c>
      <c r="C270" t="str">
        <f t="shared" si="4"/>
        <v>810-FRA2001-ERP-AM31330 automatische Archivierung der Zollrechnung über ZSD_031</v>
      </c>
      <c r="D270" t="s">
        <v>1673</v>
      </c>
      <c r="E270" t="str">
        <f>VLOOKUP(A270,projekte!$A:$B,2)</f>
        <v>288d547f-d16d-6df5-13c3-17de3f11c50d</v>
      </c>
      <c r="F270" t="s">
        <v>336</v>
      </c>
    </row>
    <row r="271" spans="1:6" x14ac:dyDescent="0.3">
      <c r="A271" t="s">
        <v>87</v>
      </c>
      <c r="B271" t="s">
        <v>337</v>
      </c>
      <c r="C271" t="str">
        <f t="shared" si="4"/>
        <v>810-FRA2001-ERP-AM31354 Andruck der Bestellnummer bei Umlagerungen</v>
      </c>
      <c r="D271" t="s">
        <v>1674</v>
      </c>
      <c r="E271" t="str">
        <f>VLOOKUP(A271,projekte!$A:$B,2)</f>
        <v>288d547f-d16d-6df5-13c3-17de3f11c50d</v>
      </c>
      <c r="F271" t="s">
        <v>337</v>
      </c>
    </row>
    <row r="272" spans="1:6" x14ac:dyDescent="0.3">
      <c r="A272" t="s">
        <v>87</v>
      </c>
      <c r="B272" t="s">
        <v>338</v>
      </c>
      <c r="C272" t="str">
        <f t="shared" si="4"/>
        <v>810-FRA2001-ERP-AM31361 Zinserträge aus Raten - falsches Steuerkennzeichen</v>
      </c>
      <c r="D272" t="s">
        <v>1675</v>
      </c>
      <c r="E272" t="str">
        <f>VLOOKUP(A272,projekte!$A:$B,2)</f>
        <v>288d547f-d16d-6df5-13c3-17de3f11c50d</v>
      </c>
      <c r="F272" t="s">
        <v>338</v>
      </c>
    </row>
    <row r="273" spans="1:6" x14ac:dyDescent="0.3">
      <c r="A273" t="s">
        <v>87</v>
      </c>
      <c r="B273" t="s">
        <v>339</v>
      </c>
      <c r="C273" t="str">
        <f t="shared" si="4"/>
        <v>810-FRA2001-ERP-AM31388 Falsche Lagerorte bei WE Buchungen Filiale</v>
      </c>
      <c r="D273" t="s">
        <v>1676</v>
      </c>
      <c r="E273" t="str">
        <f>VLOOKUP(A273,projekte!$A:$B,2)</f>
        <v>288d547f-d16d-6df5-13c3-17de3f11c50d</v>
      </c>
      <c r="F273" t="s">
        <v>339</v>
      </c>
    </row>
    <row r="274" spans="1:6" x14ac:dyDescent="0.3">
      <c r="A274" t="s">
        <v>87</v>
      </c>
      <c r="B274" t="s">
        <v>340</v>
      </c>
      <c r="C274" t="str">
        <f t="shared" si="4"/>
        <v>810-FRA2001-ERP-AM31399 Sammelartikelnummer Zeitschriften</v>
      </c>
      <c r="D274" t="s">
        <v>1677</v>
      </c>
      <c r="E274" t="str">
        <f>VLOOKUP(A274,projekte!$A:$B,2)</f>
        <v>288d547f-d16d-6df5-13c3-17de3f11c50d</v>
      </c>
      <c r="F274" t="s">
        <v>340</v>
      </c>
    </row>
    <row r="275" spans="1:6" x14ac:dyDescent="0.3">
      <c r="A275" t="s">
        <v>87</v>
      </c>
      <c r="B275" t="s">
        <v>341</v>
      </c>
      <c r="C275" t="str">
        <f t="shared" si="4"/>
        <v>810-FRA2001-ERP-AM31415 Onlineaufträge mit Absagegrund 01 absagen</v>
      </c>
      <c r="D275" t="s">
        <v>1678</v>
      </c>
      <c r="E275" t="str">
        <f>VLOOKUP(A275,projekte!$A:$B,2)</f>
        <v>288d547f-d16d-6df5-13c3-17de3f11c50d</v>
      </c>
      <c r="F275" t="s">
        <v>341</v>
      </c>
    </row>
    <row r="276" spans="1:6" x14ac:dyDescent="0.3">
      <c r="A276" t="s">
        <v>87</v>
      </c>
      <c r="B276" t="s">
        <v>342</v>
      </c>
      <c r="C276" t="str">
        <f t="shared" si="4"/>
        <v>810-FRA2001-ERP-AM31422 Fehler bei Transportauftragsanlage</v>
      </c>
      <c r="D276" t="s">
        <v>1679</v>
      </c>
      <c r="E276" t="str">
        <f>VLOOKUP(A276,projekte!$A:$B,2)</f>
        <v>288d547f-d16d-6df5-13c3-17de3f11c50d</v>
      </c>
      <c r="F276" t="s">
        <v>342</v>
      </c>
    </row>
    <row r="277" spans="1:6" x14ac:dyDescent="0.3">
      <c r="A277" t="s">
        <v>87</v>
      </c>
      <c r="B277" t="s">
        <v>343</v>
      </c>
      <c r="C277" t="str">
        <f t="shared" si="4"/>
        <v>810-FRA2001-ERP-AM31427 Transportfragebogen bei Streckenbestellung - NEUER BOGEN</v>
      </c>
      <c r="D277" t="s">
        <v>1680</v>
      </c>
      <c r="E277" t="str">
        <f>VLOOKUP(A277,projekte!$A:$B,2)</f>
        <v>288d547f-d16d-6df5-13c3-17de3f11c50d</v>
      </c>
      <c r="F277" t="s">
        <v>343</v>
      </c>
    </row>
    <row r="278" spans="1:6" x14ac:dyDescent="0.3">
      <c r="A278" t="s">
        <v>87</v>
      </c>
      <c r="B278" t="s">
        <v>344</v>
      </c>
      <c r="C278" t="str">
        <f t="shared" si="4"/>
        <v>810-FRA2001-ERP-AM31433 Laufzeitfehler Testsystem bei Belieferung von UBs</v>
      </c>
      <c r="D278" t="s">
        <v>1681</v>
      </c>
      <c r="E278" t="str">
        <f>VLOOKUP(A278,projekte!$A:$B,2)</f>
        <v>288d547f-d16d-6df5-13c3-17de3f11c50d</v>
      </c>
      <c r="F278" t="s">
        <v>344</v>
      </c>
    </row>
    <row r="279" spans="1:6" x14ac:dyDescent="0.3">
      <c r="A279" t="s">
        <v>87</v>
      </c>
      <c r="B279" t="s">
        <v>345</v>
      </c>
      <c r="C279" t="str">
        <f t="shared" si="4"/>
        <v>810-FRA2001-ERP-AM31436 Fehlerhafte SAP Pushes</v>
      </c>
      <c r="D279" t="s">
        <v>1682</v>
      </c>
      <c r="E279" t="str">
        <f>VLOOKUP(A279,projekte!$A:$B,2)</f>
        <v>288d547f-d16d-6df5-13c3-17de3f11c50d</v>
      </c>
      <c r="F279" t="s">
        <v>345</v>
      </c>
    </row>
    <row r="280" spans="1:6" x14ac:dyDescent="0.3">
      <c r="A280" t="s">
        <v>87</v>
      </c>
      <c r="B280" t="s">
        <v>346</v>
      </c>
      <c r="C280" t="str">
        <f t="shared" si="4"/>
        <v>810-FRA2001-ERP-AM31437 Falsche Werte OnlineShop bei Auftragsanlage</v>
      </c>
      <c r="D280" t="s">
        <v>1683</v>
      </c>
      <c r="E280" t="str">
        <f>VLOOKUP(A280,projekte!$A:$B,2)</f>
        <v>288d547f-d16d-6df5-13c3-17de3f11c50d</v>
      </c>
      <c r="F280" t="s">
        <v>346</v>
      </c>
    </row>
    <row r="281" spans="1:6" x14ac:dyDescent="0.3">
      <c r="A281" t="s">
        <v>87</v>
      </c>
      <c r="B281" t="s">
        <v>347</v>
      </c>
      <c r="C281" t="str">
        <f t="shared" si="4"/>
        <v>810-FRA2001-ERP-AM31444 Swarovski K 45586 - Neu ab FS22_TEXTIL-Outdoor  kein EDI</v>
      </c>
      <c r="D281" t="s">
        <v>1684</v>
      </c>
      <c r="E281" t="str">
        <f>VLOOKUP(A281,projekte!$A:$B,2)</f>
        <v>288d547f-d16d-6df5-13c3-17de3f11c50d</v>
      </c>
      <c r="F281" t="s">
        <v>347</v>
      </c>
    </row>
    <row r="282" spans="1:6" x14ac:dyDescent="0.3">
      <c r="A282" t="s">
        <v>87</v>
      </c>
      <c r="B282" t="s">
        <v>348</v>
      </c>
      <c r="C282" t="str">
        <f t="shared" si="4"/>
        <v>810-FRA2001-ERP-AM31445 Versand mit DPD bei Exportaufträgen</v>
      </c>
      <c r="D282" t="s">
        <v>1685</v>
      </c>
      <c r="E282" t="str">
        <f>VLOOKUP(A282,projekte!$A:$B,2)</f>
        <v>288d547f-d16d-6df5-13c3-17de3f11c50d</v>
      </c>
      <c r="F282" t="s">
        <v>348</v>
      </c>
    </row>
    <row r="283" spans="1:6" x14ac:dyDescent="0.3">
      <c r="A283" t="s">
        <v>87</v>
      </c>
      <c r="B283" t="s">
        <v>349</v>
      </c>
      <c r="C283" t="str">
        <f t="shared" si="4"/>
        <v>810-FRA2001-ERP-AM31446 Keine Einträge zu 02K gefunden</v>
      </c>
      <c r="D283" t="s">
        <v>1686</v>
      </c>
      <c r="E283" t="str">
        <f>VLOOKUP(A283,projekte!$A:$B,2)</f>
        <v>288d547f-d16d-6df5-13c3-17de3f11c50d</v>
      </c>
      <c r="F283" t="s">
        <v>349</v>
      </c>
    </row>
    <row r="284" spans="1:6" x14ac:dyDescent="0.3">
      <c r="A284" t="s">
        <v>87</v>
      </c>
      <c r="B284" t="s">
        <v>350</v>
      </c>
      <c r="C284" t="str">
        <f t="shared" si="4"/>
        <v>810-FRA2001-ERP-AM31457 Konsi Bestände ohne K auf Transfer - keine Zuordnung</v>
      </c>
      <c r="D284" t="s">
        <v>1687</v>
      </c>
      <c r="E284" t="str">
        <f>VLOOKUP(A284,projekte!$A:$B,2)</f>
        <v>288d547f-d16d-6df5-13c3-17de3f11c50d</v>
      </c>
      <c r="F284" t="s">
        <v>350</v>
      </c>
    </row>
    <row r="285" spans="1:6" x14ac:dyDescent="0.3">
      <c r="A285" t="s">
        <v>87</v>
      </c>
      <c r="B285" t="s">
        <v>351</v>
      </c>
      <c r="C285" t="str">
        <f t="shared" si="4"/>
        <v>810-FRA2001-ERP-AM31459 zwei Testfälle für Filiale Erfurt Click&amp;Collect</v>
      </c>
      <c r="D285" t="s">
        <v>1688</v>
      </c>
      <c r="E285" t="str">
        <f>VLOOKUP(A285,projekte!$A:$B,2)</f>
        <v>288d547f-d16d-6df5-13c3-17de3f11c50d</v>
      </c>
      <c r="F285" t="s">
        <v>351</v>
      </c>
    </row>
    <row r="286" spans="1:6" x14ac:dyDescent="0.3">
      <c r="A286" t="s">
        <v>87</v>
      </c>
      <c r="B286" t="s">
        <v>352</v>
      </c>
      <c r="C286" t="str">
        <f t="shared" si="4"/>
        <v>810-FRA2001-ERP-AM31461 Lieferung ohne Bestand angelegt, nicht sichtbar MD04</v>
      </c>
      <c r="D286" t="s">
        <v>1689</v>
      </c>
      <c r="E286" t="str">
        <f>VLOOKUP(A286,projekte!$A:$B,2)</f>
        <v>288d547f-d16d-6df5-13c3-17de3f11c50d</v>
      </c>
      <c r="F286" t="s">
        <v>352</v>
      </c>
    </row>
    <row r="287" spans="1:6" x14ac:dyDescent="0.3">
      <c r="A287" t="s">
        <v>87</v>
      </c>
      <c r="B287" t="s">
        <v>353</v>
      </c>
      <c r="C287" t="str">
        <f t="shared" si="4"/>
        <v>810-FRA2001-ERP-AM31476 Avis-Datei Overnite</v>
      </c>
      <c r="D287" t="s">
        <v>1690</v>
      </c>
      <c r="E287" t="str">
        <f>VLOOKUP(A287,projekte!$A:$B,2)</f>
        <v>288d547f-d16d-6df5-13c3-17de3f11c50d</v>
      </c>
      <c r="F287" t="s">
        <v>353</v>
      </c>
    </row>
    <row r="288" spans="1:6" x14ac:dyDescent="0.3">
      <c r="A288" t="s">
        <v>87</v>
      </c>
      <c r="B288" t="s">
        <v>354</v>
      </c>
      <c r="C288" t="str">
        <f t="shared" si="4"/>
        <v>810-FRA2001-ERP-AM31512 Customizingoptimierung Auftragserfassung AT</v>
      </c>
      <c r="D288" t="s">
        <v>1691</v>
      </c>
      <c r="E288" t="str">
        <f>VLOOKUP(A288,projekte!$A:$B,2)</f>
        <v>288d547f-d16d-6df5-13c3-17de3f11c50d</v>
      </c>
      <c r="F288" t="s">
        <v>354</v>
      </c>
    </row>
    <row r="289" spans="1:6" x14ac:dyDescent="0.3">
      <c r="A289" t="s">
        <v>87</v>
      </c>
      <c r="B289" t="s">
        <v>355</v>
      </c>
      <c r="C289" t="str">
        <f t="shared" si="4"/>
        <v>810-FRA2001-ERP-AM31527 P01 - Artikel ziehen sich nicht auf Filiale</v>
      </c>
      <c r="D289" t="s">
        <v>1692</v>
      </c>
      <c r="E289" t="str">
        <f>VLOOKUP(A289,projekte!$A:$B,2)</f>
        <v>288d547f-d16d-6df5-13c3-17de3f11c50d</v>
      </c>
      <c r="F289" t="s">
        <v>355</v>
      </c>
    </row>
    <row r="290" spans="1:6" x14ac:dyDescent="0.3">
      <c r="A290" t="s">
        <v>87</v>
      </c>
      <c r="B290" t="s">
        <v>356</v>
      </c>
      <c r="C290" t="str">
        <f t="shared" si="4"/>
        <v>810-FRA2001-ERP-AM31540 Fiori _ EWBs nicht abschließbar - Userbezogen</v>
      </c>
      <c r="D290" t="s">
        <v>1693</v>
      </c>
      <c r="E290" t="str">
        <f>VLOOKUP(A290,projekte!$A:$B,2)</f>
        <v>288d547f-d16d-6df5-13c3-17de3f11c50d</v>
      </c>
      <c r="F290" t="s">
        <v>356</v>
      </c>
    </row>
    <row r="291" spans="1:6" x14ac:dyDescent="0.3">
      <c r="A291" t="s">
        <v>87</v>
      </c>
      <c r="B291" t="s">
        <v>357</v>
      </c>
      <c r="C291" t="str">
        <f t="shared" si="4"/>
        <v>810-FRA2001-ERP-AM31574 Analyse der Liefer-ID-Kombinationen.</v>
      </c>
      <c r="D291" t="s">
        <v>1694</v>
      </c>
      <c r="E291" t="str">
        <f>VLOOKUP(A291,projekte!$A:$B,2)</f>
        <v>288d547f-d16d-6df5-13c3-17de3f11c50d</v>
      </c>
      <c r="F291" t="s">
        <v>357</v>
      </c>
    </row>
    <row r="292" spans="1:6" x14ac:dyDescent="0.3">
      <c r="A292" t="s">
        <v>87</v>
      </c>
      <c r="B292" t="s">
        <v>358</v>
      </c>
      <c r="C292" t="str">
        <f t="shared" si="4"/>
        <v>810-FRA2001-ERP-AM31587 Cavok Änderungszeiger</v>
      </c>
      <c r="D292" t="s">
        <v>1695</v>
      </c>
      <c r="E292" t="str">
        <f>VLOOKUP(A292,projekte!$A:$B,2)</f>
        <v>288d547f-d16d-6df5-13c3-17de3f11c50d</v>
      </c>
      <c r="F292" t="s">
        <v>358</v>
      </c>
    </row>
    <row r="293" spans="1:6" x14ac:dyDescent="0.3">
      <c r="A293" t="s">
        <v>87</v>
      </c>
      <c r="B293" t="s">
        <v>359</v>
      </c>
      <c r="C293" t="str">
        <f t="shared" si="4"/>
        <v>810-FRA2001-ERP-AM31595 Nachrichtenkondition ZA00 - Versand nur mit Komm.Art INT</v>
      </c>
      <c r="D293" t="s">
        <v>1696</v>
      </c>
      <c r="E293" t="str">
        <f>VLOOKUP(A293,projekte!$A:$B,2)</f>
        <v>288d547f-d16d-6df5-13c3-17de3f11c50d</v>
      </c>
      <c r="F293" t="s">
        <v>359</v>
      </c>
    </row>
    <row r="294" spans="1:6" x14ac:dyDescent="0.3">
      <c r="A294" t="s">
        <v>87</v>
      </c>
      <c r="B294" t="s">
        <v>360</v>
      </c>
      <c r="C294" t="str">
        <f t="shared" si="4"/>
        <v>810-FRA2001-ERP-AM31618 Fiori Anzeige Warenausgang + TA Anlage</v>
      </c>
      <c r="D294" t="s">
        <v>1697</v>
      </c>
      <c r="E294" t="str">
        <f>VLOOKUP(A294,projekte!$A:$B,2)</f>
        <v>288d547f-d16d-6df5-13c3-17de3f11c50d</v>
      </c>
      <c r="F294" t="s">
        <v>360</v>
      </c>
    </row>
    <row r="295" spans="1:6" x14ac:dyDescent="0.3">
      <c r="A295" t="s">
        <v>87</v>
      </c>
      <c r="B295" t="s">
        <v>361</v>
      </c>
      <c r="C295" t="str">
        <f t="shared" si="4"/>
        <v>810-FRA2001-ERP-AM31630 Liefernummernanzeige via HU</v>
      </c>
      <c r="D295" t="s">
        <v>1698</v>
      </c>
      <c r="E295" t="str">
        <f>VLOOKUP(A295,projekte!$A:$B,2)</f>
        <v>288d547f-d16d-6df5-13c3-17de3f11c50d</v>
      </c>
      <c r="F295" t="s">
        <v>361</v>
      </c>
    </row>
    <row r="296" spans="1:6" x14ac:dyDescent="0.3">
      <c r="A296" t="s">
        <v>87</v>
      </c>
      <c r="B296" t="s">
        <v>362</v>
      </c>
      <c r="C296" t="str">
        <f t="shared" si="4"/>
        <v>810-FRA2001-ERP-AM31632 Zahlartenmapping Webshop B2C</v>
      </c>
      <c r="D296" t="s">
        <v>1699</v>
      </c>
      <c r="E296" t="str">
        <f>VLOOKUP(A296,projekte!$A:$B,2)</f>
        <v>288d547f-d16d-6df5-13c3-17de3f11c50d</v>
      </c>
      <c r="F296" t="s">
        <v>362</v>
      </c>
    </row>
    <row r="297" spans="1:6" x14ac:dyDescent="0.3">
      <c r="A297" t="s">
        <v>87</v>
      </c>
      <c r="B297" t="s">
        <v>363</v>
      </c>
      <c r="C297" t="str">
        <f t="shared" si="4"/>
        <v>810-FRA2001-ERP-AM31637 Zusätzliche Felder in der ZWM_006</v>
      </c>
      <c r="D297" t="s">
        <v>1700</v>
      </c>
      <c r="E297" t="str">
        <f>VLOOKUP(A297,projekte!$A:$B,2)</f>
        <v>288d547f-d16d-6df5-13c3-17de3f11c50d</v>
      </c>
      <c r="F297" t="s">
        <v>363</v>
      </c>
    </row>
    <row r="298" spans="1:6" x14ac:dyDescent="0.3">
      <c r="A298" t="s">
        <v>87</v>
      </c>
      <c r="B298" t="s">
        <v>364</v>
      </c>
      <c r="C298" t="str">
        <f t="shared" si="4"/>
        <v>810-FRA2001-ERP-AM31642 P01 - Abschaffung Anton Tester</v>
      </c>
      <c r="D298" t="s">
        <v>1701</v>
      </c>
      <c r="E298" t="str">
        <f>VLOOKUP(A298,projekte!$A:$B,2)</f>
        <v>288d547f-d16d-6df5-13c3-17de3f11c50d</v>
      </c>
      <c r="F298" t="s">
        <v>364</v>
      </c>
    </row>
    <row r="299" spans="1:6" x14ac:dyDescent="0.3">
      <c r="A299" t="s">
        <v>87</v>
      </c>
      <c r="B299" t="s">
        <v>365</v>
      </c>
      <c r="C299" t="str">
        <f t="shared" si="4"/>
        <v>810-FRA2001-ERP-AM31647 Kombiretourenlabel</v>
      </c>
      <c r="D299" t="s">
        <v>1702</v>
      </c>
      <c r="E299" t="str">
        <f>VLOOKUP(A299,projekte!$A:$B,2)</f>
        <v>288d547f-d16d-6df5-13c3-17de3f11c50d</v>
      </c>
      <c r="F299" t="s">
        <v>365</v>
      </c>
    </row>
    <row r="300" spans="1:6" x14ac:dyDescent="0.3">
      <c r="A300" t="s">
        <v>87</v>
      </c>
      <c r="B300" t="s">
        <v>366</v>
      </c>
      <c r="C300" t="str">
        <f t="shared" si="4"/>
        <v>810-FRA2001-ERP-AM31648 Retourenlabel und Anfrage für Retourenlabel in CH, AT</v>
      </c>
      <c r="D300" t="s">
        <v>1703</v>
      </c>
      <c r="E300" t="str">
        <f>VLOOKUP(A300,projekte!$A:$B,2)</f>
        <v>288d547f-d16d-6df5-13c3-17de3f11c50d</v>
      </c>
      <c r="F300" t="s">
        <v>366</v>
      </c>
    </row>
    <row r="301" spans="1:6" x14ac:dyDescent="0.3">
      <c r="A301" t="s">
        <v>87</v>
      </c>
      <c r="B301" t="s">
        <v>367</v>
      </c>
      <c r="C301" t="str">
        <f t="shared" si="4"/>
        <v>810-FRA2001-ERP-AM31682 P01 - Fehlerhafter Betrag für Kreditkartenauthorisierung</v>
      </c>
      <c r="D301" t="s">
        <v>1704</v>
      </c>
      <c r="E301" t="str">
        <f>VLOOKUP(A301,projekte!$A:$B,2)</f>
        <v>288d547f-d16d-6df5-13c3-17de3f11c50d</v>
      </c>
      <c r="F301" t="s">
        <v>367</v>
      </c>
    </row>
    <row r="302" spans="1:6" x14ac:dyDescent="0.3">
      <c r="A302" t="s">
        <v>87</v>
      </c>
      <c r="B302" t="s">
        <v>368</v>
      </c>
      <c r="C302" t="str">
        <f t="shared" si="4"/>
        <v>810-FRA2001-ERP-AM31684 SAP Buchung ohne Gutscheinnummer in der Zuordnung</v>
      </c>
      <c r="D302" t="s">
        <v>1705</v>
      </c>
      <c r="E302" t="str">
        <f>VLOOKUP(A302,projekte!$A:$B,2)</f>
        <v>288d547f-d16d-6df5-13c3-17de3f11c50d</v>
      </c>
      <c r="F302" t="s">
        <v>368</v>
      </c>
    </row>
    <row r="303" spans="1:6" x14ac:dyDescent="0.3">
      <c r="A303" t="s">
        <v>87</v>
      </c>
      <c r="B303" t="s">
        <v>369</v>
      </c>
      <c r="C303" t="str">
        <f t="shared" si="4"/>
        <v>810-FRA2001-ERP-AM31713 Testunterstützung Logistikprozesse</v>
      </c>
      <c r="D303" t="s">
        <v>1706</v>
      </c>
      <c r="E303" t="str">
        <f>VLOOKUP(A303,projekte!$A:$B,2)</f>
        <v>288d547f-d16d-6df5-13c3-17de3f11c50d</v>
      </c>
      <c r="F303" t="s">
        <v>369</v>
      </c>
    </row>
    <row r="304" spans="1:6" x14ac:dyDescent="0.3">
      <c r="A304" t="s">
        <v>87</v>
      </c>
      <c r="B304" t="s">
        <v>370</v>
      </c>
      <c r="C304" t="str">
        <f t="shared" si="4"/>
        <v>810-FRA2001-ERP-AM31718 Anpassung Delta Lauf Neuterminierung</v>
      </c>
      <c r="D304" t="s">
        <v>1707</v>
      </c>
      <c r="E304" t="str">
        <f>VLOOKUP(A304,projekte!$A:$B,2)</f>
        <v>288d547f-d16d-6df5-13c3-17de3f11c50d</v>
      </c>
      <c r="F304" t="s">
        <v>370</v>
      </c>
    </row>
    <row r="305" spans="1:6" x14ac:dyDescent="0.3">
      <c r="A305" t="s">
        <v>87</v>
      </c>
      <c r="B305" t="s">
        <v>371</v>
      </c>
      <c r="C305" t="str">
        <f t="shared" si="4"/>
        <v>810-FRA2001-ERP-AM31721 Kommissionierlisten Bildung prüfen - eine Lieferung</v>
      </c>
      <c r="D305" t="s">
        <v>1708</v>
      </c>
      <c r="E305" t="str">
        <f>VLOOKUP(A305,projekte!$A:$B,2)</f>
        <v>288d547f-d16d-6df5-13c3-17de3f11c50d</v>
      </c>
      <c r="F305" t="s">
        <v>371</v>
      </c>
    </row>
    <row r="306" spans="1:6" x14ac:dyDescent="0.3">
      <c r="A306" t="s">
        <v>87</v>
      </c>
      <c r="B306" t="s">
        <v>372</v>
      </c>
      <c r="C306" t="str">
        <f t="shared" si="4"/>
        <v>810-FRA2001-ERP-AM31732 Sammellieferung mit Andruck aller Bestellnummern</v>
      </c>
      <c r="D306" t="s">
        <v>1709</v>
      </c>
      <c r="E306" t="str">
        <f>VLOOKUP(A306,projekte!$A:$B,2)</f>
        <v>288d547f-d16d-6df5-13c3-17de3f11c50d</v>
      </c>
      <c r="F306" t="s">
        <v>372</v>
      </c>
    </row>
    <row r="307" spans="1:6" x14ac:dyDescent="0.3">
      <c r="A307" t="s">
        <v>87</v>
      </c>
      <c r="B307" t="s">
        <v>373</v>
      </c>
      <c r="C307" t="str">
        <f t="shared" si="4"/>
        <v>810-FRA2001-ERP-AM31744 Kommissionierliste löschen mit Firefighter</v>
      </c>
      <c r="D307" t="s">
        <v>1710</v>
      </c>
      <c r="E307" t="str">
        <f>VLOOKUP(A307,projekte!$A:$B,2)</f>
        <v>288d547f-d16d-6df5-13c3-17de3f11c50d</v>
      </c>
      <c r="F307" t="s">
        <v>373</v>
      </c>
    </row>
    <row r="308" spans="1:6" x14ac:dyDescent="0.3">
      <c r="A308" t="s">
        <v>87</v>
      </c>
      <c r="B308" t="s">
        <v>374</v>
      </c>
      <c r="C308" t="str">
        <f t="shared" si="4"/>
        <v>810-FRA2001-ERP-AM31755 VKM1: DE11 &amp; DE12 ohne Kreditprüfung in Frankreich</v>
      </c>
      <c r="D308" t="s">
        <v>1711</v>
      </c>
      <c r="E308" t="str">
        <f>VLOOKUP(A308,projekte!$A:$B,2)</f>
        <v>288d547f-d16d-6df5-13c3-17de3f11c50d</v>
      </c>
      <c r="F308" t="s">
        <v>374</v>
      </c>
    </row>
    <row r="309" spans="1:6" x14ac:dyDescent="0.3">
      <c r="A309" t="s">
        <v>87</v>
      </c>
      <c r="B309" t="s">
        <v>375</v>
      </c>
      <c r="C309" t="str">
        <f t="shared" si="4"/>
        <v>810-FRA2001-ERP-AM31763 Prüfung Liefer-ID Art. 2011819</v>
      </c>
      <c r="D309" t="s">
        <v>1712</v>
      </c>
      <c r="E309" t="str">
        <f>VLOOKUP(A309,projekte!$A:$B,2)</f>
        <v>288d547f-d16d-6df5-13c3-17de3f11c50d</v>
      </c>
      <c r="F309" t="s">
        <v>375</v>
      </c>
    </row>
    <row r="310" spans="1:6" x14ac:dyDescent="0.3">
      <c r="A310" t="s">
        <v>87</v>
      </c>
      <c r="B310" t="s">
        <v>376</v>
      </c>
      <c r="C310" t="str">
        <f t="shared" si="4"/>
        <v>810-FRA2001-ERP-AM31766 Filialausgang Ware wird gescannt aber nicht verpackt</v>
      </c>
      <c r="D310" t="s">
        <v>1713</v>
      </c>
      <c r="E310" t="str">
        <f>VLOOKUP(A310,projekte!$A:$B,2)</f>
        <v>288d547f-d16d-6df5-13c3-17de3f11c50d</v>
      </c>
      <c r="F310" t="s">
        <v>376</v>
      </c>
    </row>
    <row r="311" spans="1:6" x14ac:dyDescent="0.3">
      <c r="A311" t="s">
        <v>87</v>
      </c>
      <c r="B311" t="s">
        <v>377</v>
      </c>
      <c r="C311" t="str">
        <f t="shared" si="4"/>
        <v>810-FRA2001-ERP-AM31770  Statusanzeige Liefersperre Online Shop</v>
      </c>
      <c r="D311" t="s">
        <v>1714</v>
      </c>
      <c r="E311" t="str">
        <f>VLOOKUP(A311,projekte!$A:$B,2)</f>
        <v>288d547f-d16d-6df5-13c3-17de3f11c50d</v>
      </c>
      <c r="F311" t="s">
        <v>377</v>
      </c>
    </row>
    <row r="312" spans="1:6" x14ac:dyDescent="0.3">
      <c r="A312" t="s">
        <v>87</v>
      </c>
      <c r="B312" t="s">
        <v>378</v>
      </c>
      <c r="C312" t="str">
        <f t="shared" si="4"/>
        <v>810-FRA2001-ERP-AM31782 Äufräumung der Datenbank zum WE-Cockpit</v>
      </c>
      <c r="D312" t="s">
        <v>1715</v>
      </c>
      <c r="E312" t="str">
        <f>VLOOKUP(A312,projekte!$A:$B,2)</f>
        <v>288d547f-d16d-6df5-13c3-17de3f11c50d</v>
      </c>
      <c r="F312" t="s">
        <v>378</v>
      </c>
    </row>
    <row r="313" spans="1:6" x14ac:dyDescent="0.3">
      <c r="A313" t="s">
        <v>87</v>
      </c>
      <c r="B313" t="s">
        <v>379</v>
      </c>
      <c r="C313" t="str">
        <f t="shared" si="4"/>
        <v>810-FRA2001-ERP-AM31788 Gast Bestellung</v>
      </c>
      <c r="D313" t="s">
        <v>1716</v>
      </c>
      <c r="E313" t="str">
        <f>VLOOKUP(A313,projekte!$A:$B,2)</f>
        <v>288d547f-d16d-6df5-13c3-17de3f11c50d</v>
      </c>
      <c r="F313" t="s">
        <v>379</v>
      </c>
    </row>
    <row r="314" spans="1:6" x14ac:dyDescent="0.3">
      <c r="A314" t="s">
        <v>87</v>
      </c>
      <c r="B314" t="s">
        <v>380</v>
      </c>
      <c r="C314" t="str">
        <f t="shared" si="4"/>
        <v>810-FRA2001-ERP-AM31813 HU verschwindet nach Warenausgang buchen</v>
      </c>
      <c r="D314" t="s">
        <v>1717</v>
      </c>
      <c r="E314" t="str">
        <f>VLOOKUP(A314,projekte!$A:$B,2)</f>
        <v>288d547f-d16d-6df5-13c3-17de3f11c50d</v>
      </c>
      <c r="F314" t="s">
        <v>380</v>
      </c>
    </row>
    <row r="315" spans="1:6" x14ac:dyDescent="0.3">
      <c r="A315" t="s">
        <v>87</v>
      </c>
      <c r="B315" t="s">
        <v>381</v>
      </c>
      <c r="C315" t="str">
        <f t="shared" si="4"/>
        <v>810-FRA2001-ERP-AM31828 Warenausgang für Lohnbeistellung nicht möglich</v>
      </c>
      <c r="D315" t="s">
        <v>1718</v>
      </c>
      <c r="E315" t="str">
        <f>VLOOKUP(A315,projekte!$A:$B,2)</f>
        <v>288d547f-d16d-6df5-13c3-17de3f11c50d</v>
      </c>
      <c r="F315" t="s">
        <v>381</v>
      </c>
    </row>
    <row r="316" spans="1:6" x14ac:dyDescent="0.3">
      <c r="A316" t="s">
        <v>87</v>
      </c>
      <c r="B316" t="s">
        <v>382</v>
      </c>
      <c r="C316" t="str">
        <f t="shared" si="4"/>
        <v>810-FRA2001-ERP-AM31842 Rechnungen werden ohne Artikelbezeichung gedruckt</v>
      </c>
      <c r="D316" t="s">
        <v>1719</v>
      </c>
      <c r="E316" t="str">
        <f>VLOOKUP(A316,projekte!$A:$B,2)</f>
        <v>288d547f-d16d-6df5-13c3-17de3f11c50d</v>
      </c>
      <c r="F316" t="s">
        <v>382</v>
      </c>
    </row>
    <row r="317" spans="1:6" x14ac:dyDescent="0.3">
      <c r="A317" t="s">
        <v>87</v>
      </c>
      <c r="B317" t="s">
        <v>383</v>
      </c>
      <c r="C317" t="str">
        <f t="shared" si="4"/>
        <v>810-FRA2001-ERP-AM31852 Liefer-ID falsch bei Sicherheitsbestand GH</v>
      </c>
      <c r="D317" t="s">
        <v>1720</v>
      </c>
      <c r="E317" t="str">
        <f>VLOOKUP(A317,projekte!$A:$B,2)</f>
        <v>288d547f-d16d-6df5-13c3-17de3f11c50d</v>
      </c>
      <c r="F317" t="s">
        <v>383</v>
      </c>
    </row>
    <row r="318" spans="1:6" x14ac:dyDescent="0.3">
      <c r="A318" t="s">
        <v>87</v>
      </c>
      <c r="B318" t="s">
        <v>384</v>
      </c>
      <c r="C318" t="str">
        <f t="shared" si="4"/>
        <v>810-FRA2001-ERP-AM31857 Schnittstelle Merkmale Cavok reduzieren</v>
      </c>
      <c r="D318" t="s">
        <v>1721</v>
      </c>
      <c r="E318" t="str">
        <f>VLOOKUP(A318,projekte!$A:$B,2)</f>
        <v>288d547f-d16d-6df5-13c3-17de3f11c50d</v>
      </c>
      <c r="F318" t="s">
        <v>384</v>
      </c>
    </row>
    <row r="319" spans="1:6" x14ac:dyDescent="0.3">
      <c r="A319" t="s">
        <v>87</v>
      </c>
      <c r="B319" t="s">
        <v>385</v>
      </c>
      <c r="C319" t="str">
        <f t="shared" si="4"/>
        <v>810-FRA2001-ERP-AM31864 P01 - Fehlerhafte Authorisierung PayPal Auftrag</v>
      </c>
      <c r="D319" t="s">
        <v>1722</v>
      </c>
      <c r="E319" t="str">
        <f>VLOOKUP(A319,projekte!$A:$B,2)</f>
        <v>288d547f-d16d-6df5-13c3-17de3f11c50d</v>
      </c>
      <c r="F319" t="s">
        <v>385</v>
      </c>
    </row>
    <row r="320" spans="1:6" x14ac:dyDescent="0.3">
      <c r="A320" t="s">
        <v>87</v>
      </c>
      <c r="B320" t="s">
        <v>386</v>
      </c>
      <c r="C320" t="str">
        <f t="shared" si="4"/>
        <v>810-FRA2001-ERP-AM31870 Sendungdaten an DHL</v>
      </c>
      <c r="D320" t="s">
        <v>1723</v>
      </c>
      <c r="E320" t="str">
        <f>VLOOKUP(A320,projekte!$A:$B,2)</f>
        <v>288d547f-d16d-6df5-13c3-17de3f11c50d</v>
      </c>
      <c r="F320" t="s">
        <v>386</v>
      </c>
    </row>
    <row r="321" spans="1:6" x14ac:dyDescent="0.3">
      <c r="A321" t="s">
        <v>87</v>
      </c>
      <c r="B321" t="s">
        <v>387</v>
      </c>
      <c r="C321" t="str">
        <f t="shared" si="4"/>
        <v>810-FRA2001-ERP-AM31874 Falsche Preise im Shop</v>
      </c>
      <c r="D321" t="s">
        <v>1724</v>
      </c>
      <c r="E321" t="str">
        <f>VLOOKUP(A321,projekte!$A:$B,2)</f>
        <v>288d547f-d16d-6df5-13c3-17de3f11c50d</v>
      </c>
      <c r="F321" t="s">
        <v>387</v>
      </c>
    </row>
    <row r="322" spans="1:6" x14ac:dyDescent="0.3">
      <c r="A322" t="s">
        <v>87</v>
      </c>
      <c r="B322" t="s">
        <v>388</v>
      </c>
      <c r="C322" t="str">
        <f t="shared" si="4"/>
        <v>810-FRA2001-ERP-AM31883 Anpassung bei vier Filialen Umlagerungen innerhalb Filiale</v>
      </c>
      <c r="D322" t="s">
        <v>1725</v>
      </c>
      <c r="E322" t="str">
        <f>VLOOKUP(A322,projekte!$A:$B,2)</f>
        <v>288d547f-d16d-6df5-13c3-17de3f11c50d</v>
      </c>
      <c r="F322" t="s">
        <v>388</v>
      </c>
    </row>
    <row r="323" spans="1:6" x14ac:dyDescent="0.3">
      <c r="A323" t="s">
        <v>87</v>
      </c>
      <c r="B323" t="s">
        <v>389</v>
      </c>
      <c r="C323" t="str">
        <f t="shared" ref="C323:C386" si="5">CONCATENATE(A323,B323)</f>
        <v>810-FRA2001-ERP-AM31911 SAP Incident: 322815 / 2022 MD04 nicht refreshed nach Ausf</v>
      </c>
      <c r="D323" t="s">
        <v>1726</v>
      </c>
      <c r="E323" t="str">
        <f>VLOOKUP(A323,projekte!$A:$B,2)</f>
        <v>288d547f-d16d-6df5-13c3-17de3f11c50d</v>
      </c>
      <c r="F323" t="s">
        <v>389</v>
      </c>
    </row>
    <row r="324" spans="1:6" x14ac:dyDescent="0.3">
      <c r="A324" t="s">
        <v>87</v>
      </c>
      <c r="B324" t="s">
        <v>390</v>
      </c>
      <c r="C324" t="str">
        <f t="shared" si="5"/>
        <v>810-FRA2001-ERP-AM31933 P01 - xd02 Anzeige der Zusatzdaten Debitor optimieren</v>
      </c>
      <c r="D324" t="s">
        <v>1727</v>
      </c>
      <c r="E324" t="str">
        <f>VLOOKUP(A324,projekte!$A:$B,2)</f>
        <v>288d547f-d16d-6df5-13c3-17de3f11c50d</v>
      </c>
      <c r="F324" t="s">
        <v>390</v>
      </c>
    </row>
    <row r="325" spans="1:6" x14ac:dyDescent="0.3">
      <c r="A325" t="s">
        <v>87</v>
      </c>
      <c r="B325" t="s">
        <v>391</v>
      </c>
      <c r="C325" t="str">
        <f t="shared" si="5"/>
        <v>810-FRA2001-ERP-AM31938 Korrektur Etikettendruck Filiale Preisangabenverordnung</v>
      </c>
      <c r="D325" t="s">
        <v>1728</v>
      </c>
      <c r="E325" t="str">
        <f>VLOOKUP(A325,projekte!$A:$B,2)</f>
        <v>288d547f-d16d-6df5-13c3-17de3f11c50d</v>
      </c>
      <c r="F325" t="s">
        <v>391</v>
      </c>
    </row>
    <row r="326" spans="1:6" x14ac:dyDescent="0.3">
      <c r="A326" t="s">
        <v>87</v>
      </c>
      <c r="B326" t="s">
        <v>392</v>
      </c>
      <c r="C326" t="str">
        <f t="shared" si="5"/>
        <v>810-FRA2001-ERP-AM31954 Formular Belastungsanzeige</v>
      </c>
      <c r="D326" t="s">
        <v>1729</v>
      </c>
      <c r="E326" t="str">
        <f>VLOOKUP(A326,projekte!$A:$B,2)</f>
        <v>288d547f-d16d-6df5-13c3-17de3f11c50d</v>
      </c>
      <c r="F326" t="s">
        <v>392</v>
      </c>
    </row>
    <row r="327" spans="1:6" x14ac:dyDescent="0.3">
      <c r="A327" t="s">
        <v>87</v>
      </c>
      <c r="B327" t="s">
        <v>393</v>
      </c>
      <c r="C327" t="str">
        <f t="shared" si="5"/>
        <v>810-FRA2001-ERP-AM31957 Flexus_MDE_Anwendung: Artikel können nicht abgerufen</v>
      </c>
      <c r="D327" t="s">
        <v>1730</v>
      </c>
      <c r="E327" t="str">
        <f>VLOOKUP(A327,projekte!$A:$B,2)</f>
        <v>288d547f-d16d-6df5-13c3-17de3f11c50d</v>
      </c>
      <c r="F327" t="s">
        <v>393</v>
      </c>
    </row>
    <row r="328" spans="1:6" x14ac:dyDescent="0.3">
      <c r="A328" t="s">
        <v>87</v>
      </c>
      <c r="B328" t="s">
        <v>394</v>
      </c>
      <c r="C328" t="str">
        <f t="shared" si="5"/>
        <v>810-FRA2001-ERP-AM31965 AB Verarbeitung Merkel</v>
      </c>
      <c r="D328" t="s">
        <v>1731</v>
      </c>
      <c r="E328" t="str">
        <f>VLOOKUP(A328,projekte!$A:$B,2)</f>
        <v>288d547f-d16d-6df5-13c3-17de3f11c50d</v>
      </c>
      <c r="F328" t="s">
        <v>394</v>
      </c>
    </row>
    <row r="329" spans="1:6" x14ac:dyDescent="0.3">
      <c r="A329" t="s">
        <v>87</v>
      </c>
      <c r="B329" t="s">
        <v>395</v>
      </c>
      <c r="C329" t="str">
        <f t="shared" si="5"/>
        <v>810-FRA2001-ERP-AM31981 B2B Überschreiben Lieferaussage 26 zu Lieferaussage 27</v>
      </c>
      <c r="D329" t="s">
        <v>1732</v>
      </c>
      <c r="E329" t="str">
        <f>VLOOKUP(A329,projekte!$A:$B,2)</f>
        <v>288d547f-d16d-6df5-13c3-17de3f11c50d</v>
      </c>
      <c r="F329" t="s">
        <v>395</v>
      </c>
    </row>
    <row r="330" spans="1:6" x14ac:dyDescent="0.3">
      <c r="A330" t="s">
        <v>87</v>
      </c>
      <c r="B330" t="s">
        <v>396</v>
      </c>
      <c r="C330" t="str">
        <f t="shared" si="5"/>
        <v>810-FRA2001-ERP-AM31998 Filialbestände im Shop falsch</v>
      </c>
      <c r="D330" t="s">
        <v>1733</v>
      </c>
      <c r="E330" t="str">
        <f>VLOOKUP(A330,projekte!$A:$B,2)</f>
        <v>288d547f-d16d-6df5-13c3-17de3f11c50d</v>
      </c>
      <c r="F330" t="s">
        <v>396</v>
      </c>
    </row>
    <row r="331" spans="1:6" x14ac:dyDescent="0.3">
      <c r="A331" t="s">
        <v>87</v>
      </c>
      <c r="B331" t="s">
        <v>397</v>
      </c>
      <c r="C331" t="str">
        <f t="shared" si="5"/>
        <v>810-FRA2001-ERP-AM32001 Löschanfragen Ebay</v>
      </c>
      <c r="D331" t="s">
        <v>1734</v>
      </c>
      <c r="E331" t="str">
        <f>VLOOKUP(A331,projekte!$A:$B,2)</f>
        <v>288d547f-d16d-6df5-13c3-17de3f11c50d</v>
      </c>
      <c r="F331" t="s">
        <v>397</v>
      </c>
    </row>
    <row r="332" spans="1:6" x14ac:dyDescent="0.3">
      <c r="A332" t="s">
        <v>87</v>
      </c>
      <c r="B332" t="s">
        <v>398</v>
      </c>
      <c r="C332" t="str">
        <f t="shared" si="5"/>
        <v>810-FRA2001-ERP-AM32004 Benutzung Fire Fighter für Herrn Marcel Schröder</v>
      </c>
      <c r="D332" t="s">
        <v>1735</v>
      </c>
      <c r="E332" t="str">
        <f>VLOOKUP(A332,projekte!$A:$B,2)</f>
        <v>288d547f-d16d-6df5-13c3-17de3f11c50d</v>
      </c>
      <c r="F332" t="s">
        <v>398</v>
      </c>
    </row>
    <row r="333" spans="1:6" x14ac:dyDescent="0.3">
      <c r="A333" t="s">
        <v>87</v>
      </c>
      <c r="B333" t="s">
        <v>399</v>
      </c>
      <c r="C333" t="str">
        <f t="shared" si="5"/>
        <v>810-FRA2001-ERP-AM32015 Falscher Preis Simulate Order</v>
      </c>
      <c r="D333" t="s">
        <v>1736</v>
      </c>
      <c r="E333" t="str">
        <f>VLOOKUP(A333,projekte!$A:$B,2)</f>
        <v>288d547f-d16d-6df5-13c3-17de3f11c50d</v>
      </c>
      <c r="F333" t="s">
        <v>399</v>
      </c>
    </row>
    <row r="334" spans="1:6" x14ac:dyDescent="0.3">
      <c r="A334" t="s">
        <v>87</v>
      </c>
      <c r="B334" t="s">
        <v>400</v>
      </c>
      <c r="C334" t="str">
        <f t="shared" si="5"/>
        <v>810-FRA2001-ERP-AM32017 Lieferterminaussage Shop GH falsch</v>
      </c>
      <c r="D334" t="s">
        <v>1737</v>
      </c>
      <c r="E334" t="str">
        <f>VLOOKUP(A334,projekte!$A:$B,2)</f>
        <v>288d547f-d16d-6df5-13c3-17de3f11c50d</v>
      </c>
      <c r="F334" t="s">
        <v>400</v>
      </c>
    </row>
    <row r="335" spans="1:6" x14ac:dyDescent="0.3">
      <c r="A335" t="s">
        <v>87</v>
      </c>
      <c r="B335" t="s">
        <v>401</v>
      </c>
      <c r="C335" t="str">
        <f t="shared" si="5"/>
        <v>810-FRA2001-ERP-AM32039 Fehlerhafte Preise im Webshop</v>
      </c>
      <c r="D335" t="s">
        <v>1738</v>
      </c>
      <c r="E335" t="str">
        <f>VLOOKUP(A335,projekte!$A:$B,2)</f>
        <v>288d547f-d16d-6df5-13c3-17de3f11c50d</v>
      </c>
      <c r="F335" t="s">
        <v>401</v>
      </c>
    </row>
    <row r="336" spans="1:6" x14ac:dyDescent="0.3">
      <c r="A336" t="s">
        <v>87</v>
      </c>
      <c r="B336" t="s">
        <v>402</v>
      </c>
      <c r="C336" t="str">
        <f t="shared" si="5"/>
        <v>810-FRA2001-ERP-AM32070 Veriegelung Preiskonditionen VK</v>
      </c>
      <c r="D336" t="s">
        <v>1739</v>
      </c>
      <c r="E336" t="str">
        <f>VLOOKUP(A336,projekte!$A:$B,2)</f>
        <v>288d547f-d16d-6df5-13c3-17de3f11c50d</v>
      </c>
      <c r="F336" t="s">
        <v>402</v>
      </c>
    </row>
    <row r="337" spans="1:6" x14ac:dyDescent="0.3">
      <c r="A337" t="s">
        <v>87</v>
      </c>
      <c r="B337" t="s">
        <v>403</v>
      </c>
      <c r="C337" t="str">
        <f t="shared" si="5"/>
        <v>810-FRA2001-ERP-AM32112 Anpassung Statustext bei Meine Bestellungen</v>
      </c>
      <c r="D337" t="s">
        <v>1740</v>
      </c>
      <c r="E337" t="str">
        <f>VLOOKUP(A337,projekte!$A:$B,2)</f>
        <v>288d547f-d16d-6df5-13c3-17de3f11c50d</v>
      </c>
      <c r="F337" t="s">
        <v>403</v>
      </c>
    </row>
    <row r="338" spans="1:6" x14ac:dyDescent="0.3">
      <c r="A338" t="s">
        <v>87</v>
      </c>
      <c r="B338" t="s">
        <v>404</v>
      </c>
      <c r="C338" t="str">
        <f t="shared" si="5"/>
        <v>810-FRA2001-ERP-AM32114 Kein Retourelabel für Exportkunden</v>
      </c>
      <c r="D338" t="s">
        <v>1741</v>
      </c>
      <c r="E338" t="str">
        <f>VLOOKUP(A338,projekte!$A:$B,2)</f>
        <v>288d547f-d16d-6df5-13c3-17de3f11c50d</v>
      </c>
      <c r="F338" t="s">
        <v>404</v>
      </c>
    </row>
    <row r="339" spans="1:6" x14ac:dyDescent="0.3">
      <c r="A339" t="s">
        <v>87</v>
      </c>
      <c r="B339" t="s">
        <v>405</v>
      </c>
      <c r="C339" t="str">
        <f t="shared" si="5"/>
        <v>810-FRA2001-ERP-AM32115 Korrektur Verfügbarkeitsprüfung GH</v>
      </c>
      <c r="D339" t="s">
        <v>1742</v>
      </c>
      <c r="E339" t="str">
        <f>VLOOKUP(A339,projekte!$A:$B,2)</f>
        <v>288d547f-d16d-6df5-13c3-17de3f11c50d</v>
      </c>
      <c r="F339" t="s">
        <v>405</v>
      </c>
    </row>
    <row r="340" spans="1:6" x14ac:dyDescent="0.3">
      <c r="A340" t="s">
        <v>87</v>
      </c>
      <c r="B340" t="s">
        <v>406</v>
      </c>
      <c r="C340" t="str">
        <f t="shared" si="5"/>
        <v>810-FRA2001-ERP-AM32116 Blockieren paralleler Ausführung zyklische Jobs</v>
      </c>
      <c r="D340" t="s">
        <v>1743</v>
      </c>
      <c r="E340" t="str">
        <f>VLOOKUP(A340,projekte!$A:$B,2)</f>
        <v>288d547f-d16d-6df5-13c3-17de3f11c50d</v>
      </c>
      <c r="F340" t="s">
        <v>406</v>
      </c>
    </row>
    <row r="341" spans="1:6" x14ac:dyDescent="0.3">
      <c r="A341" t="s">
        <v>87</v>
      </c>
      <c r="B341" t="s">
        <v>407</v>
      </c>
      <c r="C341" t="str">
        <f t="shared" si="5"/>
        <v>810-FRA2001-ERP-AM32124 Fehler Lieferlauf Großhandel</v>
      </c>
      <c r="D341" t="s">
        <v>1744</v>
      </c>
      <c r="E341" t="str">
        <f>VLOOKUP(A341,projekte!$A:$B,2)</f>
        <v>288d547f-d16d-6df5-13c3-17de3f11c50d</v>
      </c>
      <c r="F341" t="s">
        <v>407</v>
      </c>
    </row>
    <row r="342" spans="1:6" x14ac:dyDescent="0.3">
      <c r="A342" t="s">
        <v>87</v>
      </c>
      <c r="B342" t="s">
        <v>408</v>
      </c>
      <c r="C342" t="str">
        <f t="shared" si="5"/>
        <v>810-FRA2001-ERP-AM32158 Fehler Logik Rechnungsdruck Export</v>
      </c>
      <c r="D342" t="s">
        <v>1745</v>
      </c>
      <c r="E342" t="str">
        <f>VLOOKUP(A342,projekte!$A:$B,2)</f>
        <v>288d547f-d16d-6df5-13c3-17de3f11c50d</v>
      </c>
      <c r="F342" t="s">
        <v>408</v>
      </c>
    </row>
    <row r="343" spans="1:6" x14ac:dyDescent="0.3">
      <c r="A343" t="s">
        <v>87</v>
      </c>
      <c r="B343" t="s">
        <v>409</v>
      </c>
      <c r="C343" t="str">
        <f t="shared" si="5"/>
        <v>810-FRA2001-ERP-AM32160 P01 - Fehler manuelle PayPal Auftragsanlage</v>
      </c>
      <c r="D343" t="s">
        <v>1746</v>
      </c>
      <c r="E343" t="str">
        <f>VLOOKUP(A343,projekte!$A:$B,2)</f>
        <v>288d547f-d16d-6df5-13c3-17de3f11c50d</v>
      </c>
      <c r="F343" t="s">
        <v>409</v>
      </c>
    </row>
    <row r="344" spans="1:6" x14ac:dyDescent="0.3">
      <c r="A344" t="s">
        <v>87</v>
      </c>
      <c r="B344" t="s">
        <v>410</v>
      </c>
      <c r="C344" t="str">
        <f t="shared" si="5"/>
        <v>810-FRA2001-ERP-AM32187 Nachnahme Versand Betrag wurde auf Label nicht gedruckt</v>
      </c>
      <c r="D344" t="s">
        <v>1747</v>
      </c>
      <c r="E344" t="str">
        <f>VLOOKUP(A344,projekte!$A:$B,2)</f>
        <v>288d547f-d16d-6df5-13c3-17de3f11c50d</v>
      </c>
      <c r="F344" t="s">
        <v>410</v>
      </c>
    </row>
    <row r="345" spans="1:6" x14ac:dyDescent="0.3">
      <c r="A345" t="s">
        <v>87</v>
      </c>
      <c r="B345" t="s">
        <v>411</v>
      </c>
      <c r="C345" t="str">
        <f t="shared" si="5"/>
        <v>810-FRA2001-ERP-AM32198 Rückbau Transport zu Ticket #19757</v>
      </c>
      <c r="D345" t="s">
        <v>1748</v>
      </c>
      <c r="E345" t="str">
        <f>VLOOKUP(A345,projekte!$A:$B,2)</f>
        <v>288d547f-d16d-6df5-13c3-17de3f11c50d</v>
      </c>
      <c r="F345" t="s">
        <v>411</v>
      </c>
    </row>
    <row r="346" spans="1:6" x14ac:dyDescent="0.3">
      <c r="A346" t="s">
        <v>87</v>
      </c>
      <c r="B346" t="s">
        <v>412</v>
      </c>
      <c r="C346" t="str">
        <f t="shared" si="5"/>
        <v>810-FRA2001-ERP-AM32200 PayPal - PayID kommt nicht korrekt in SAP an</v>
      </c>
      <c r="D346" t="s">
        <v>1749</v>
      </c>
      <c r="E346" t="str">
        <f>VLOOKUP(A346,projekte!$A:$B,2)</f>
        <v>288d547f-d16d-6df5-13c3-17de3f11c50d</v>
      </c>
      <c r="F346" t="s">
        <v>412</v>
      </c>
    </row>
    <row r="347" spans="1:6" x14ac:dyDescent="0.3">
      <c r="A347" t="s">
        <v>87</v>
      </c>
      <c r="B347" t="s">
        <v>413</v>
      </c>
      <c r="C347" t="str">
        <f t="shared" si="5"/>
        <v>810-FRA2001-ERP-AM32202 Fehlende Daten in Kundenschnittstelle AUKT</v>
      </c>
      <c r="D347" t="s">
        <v>1750</v>
      </c>
      <c r="E347" t="str">
        <f>VLOOKUP(A347,projekte!$A:$B,2)</f>
        <v>288d547f-d16d-6df5-13c3-17de3f11c50d</v>
      </c>
      <c r="F347" t="s">
        <v>413</v>
      </c>
    </row>
    <row r="348" spans="1:6" x14ac:dyDescent="0.3">
      <c r="A348" t="s">
        <v>87</v>
      </c>
      <c r="B348" t="s">
        <v>414</v>
      </c>
      <c r="C348" t="str">
        <f t="shared" si="5"/>
        <v>810-FRA2001-ERP-AM32210 Fehler SAP-Gutscheinkonto</v>
      </c>
      <c r="D348" t="s">
        <v>1751</v>
      </c>
      <c r="E348" t="str">
        <f>VLOOKUP(A348,projekte!$A:$B,2)</f>
        <v>288d547f-d16d-6df5-13c3-17de3f11c50d</v>
      </c>
      <c r="F348" t="s">
        <v>414</v>
      </c>
    </row>
    <row r="349" spans="1:6" x14ac:dyDescent="0.3">
      <c r="A349" t="s">
        <v>87</v>
      </c>
      <c r="B349" t="s">
        <v>415</v>
      </c>
      <c r="C349" t="str">
        <f t="shared" si="5"/>
        <v>810-FRA2001-ERP-AM32213 P01 -  Eintrag Auslieferung über Filiale bei Aufträgen</v>
      </c>
      <c r="D349" t="s">
        <v>1752</v>
      </c>
      <c r="E349" t="str">
        <f>VLOOKUP(A349,projekte!$A:$B,2)</f>
        <v>288d547f-d16d-6df5-13c3-17de3f11c50d</v>
      </c>
      <c r="F349" t="s">
        <v>415</v>
      </c>
    </row>
    <row r="350" spans="1:6" x14ac:dyDescent="0.3">
      <c r="A350" t="s">
        <v>87</v>
      </c>
      <c r="B350" t="s">
        <v>416</v>
      </c>
      <c r="C350" t="str">
        <f t="shared" si="5"/>
        <v>810-FRA2001-ERP-AM32228 Click &amp; Reserve trotz Reservierung möglich</v>
      </c>
      <c r="D350" t="s">
        <v>1753</v>
      </c>
      <c r="E350" t="str">
        <f>VLOOKUP(A350,projekte!$A:$B,2)</f>
        <v>288d547f-d16d-6df5-13c3-17de3f11c50d</v>
      </c>
      <c r="F350" t="s">
        <v>416</v>
      </c>
    </row>
    <row r="351" spans="1:6" x14ac:dyDescent="0.3">
      <c r="A351" t="s">
        <v>87</v>
      </c>
      <c r="B351" t="s">
        <v>417</v>
      </c>
      <c r="C351" t="str">
        <f t="shared" si="5"/>
        <v>810-FRA2001-ERP-AM32234 P01 - Versandnachricht 1009 enthält fehlerhafte Daten</v>
      </c>
      <c r="D351" t="s">
        <v>1754</v>
      </c>
      <c r="E351" t="str">
        <f>VLOOKUP(A351,projekte!$A:$B,2)</f>
        <v>288d547f-d16d-6df5-13c3-17de3f11c50d</v>
      </c>
      <c r="F351" t="s">
        <v>417</v>
      </c>
    </row>
    <row r="352" spans="1:6" x14ac:dyDescent="0.3">
      <c r="A352" t="s">
        <v>87</v>
      </c>
      <c r="B352" t="s">
        <v>418</v>
      </c>
      <c r="C352" t="str">
        <f t="shared" si="5"/>
        <v>810-FRA2001-ERP-AM32262 Fiori - EWB Liste Sortierung anpassen</v>
      </c>
      <c r="D352" t="s">
        <v>1755</v>
      </c>
      <c r="E352" t="str">
        <f>VLOOKUP(A352,projekte!$A:$B,2)</f>
        <v>288d547f-d16d-6df5-13c3-17de3f11c50d</v>
      </c>
      <c r="F352" t="s">
        <v>418</v>
      </c>
    </row>
    <row r="353" spans="1:6" x14ac:dyDescent="0.3">
      <c r="A353" t="s">
        <v>87</v>
      </c>
      <c r="B353" t="s">
        <v>419</v>
      </c>
      <c r="C353" t="str">
        <f t="shared" si="5"/>
        <v>810-FRA2001-ERP-AM32285 P01 - C&amp;C Mail Abholschein - Filialinfo fehlt</v>
      </c>
      <c r="D353" t="s">
        <v>1756</v>
      </c>
      <c r="E353" t="str">
        <f>VLOOKUP(A353,projekte!$A:$B,2)</f>
        <v>288d547f-d16d-6df5-13c3-17de3f11c50d</v>
      </c>
      <c r="F353" t="s">
        <v>419</v>
      </c>
    </row>
    <row r="354" spans="1:6" x14ac:dyDescent="0.3">
      <c r="A354" t="s">
        <v>87</v>
      </c>
      <c r="B354" t="s">
        <v>420</v>
      </c>
      <c r="C354" t="str">
        <f t="shared" si="5"/>
        <v>810-FRA2001-ERP-AM32286 P01 - C&amp;C Absagegrund 00 erzeugt keine Mail an den Kunden</v>
      </c>
      <c r="D354" t="s">
        <v>1757</v>
      </c>
      <c r="E354" t="str">
        <f>VLOOKUP(A354,projekte!$A:$B,2)</f>
        <v>288d547f-d16d-6df5-13c3-17de3f11c50d</v>
      </c>
      <c r="F354" t="s">
        <v>420</v>
      </c>
    </row>
    <row r="355" spans="1:6" x14ac:dyDescent="0.3">
      <c r="A355" t="s">
        <v>87</v>
      </c>
      <c r="B355" t="s">
        <v>421</v>
      </c>
      <c r="C355" t="str">
        <f t="shared" si="5"/>
        <v>810-FRA2001-ERP-AM32298 P01 - Jagdschein wird im TA nicht gezogen</v>
      </c>
      <c r="D355" t="s">
        <v>1758</v>
      </c>
      <c r="E355" t="str">
        <f>VLOOKUP(A355,projekte!$A:$B,2)</f>
        <v>288d547f-d16d-6df5-13c3-17de3f11c50d</v>
      </c>
      <c r="F355" t="s">
        <v>421</v>
      </c>
    </row>
    <row r="356" spans="1:6" x14ac:dyDescent="0.3">
      <c r="A356" t="s">
        <v>87</v>
      </c>
      <c r="B356" t="s">
        <v>422</v>
      </c>
      <c r="C356" t="str">
        <f t="shared" si="5"/>
        <v>810-FRA2001-ERP-AM32310 P01 - Mehrere Aufträge auf Filiale obwohl nur 1x Bestand</v>
      </c>
      <c r="D356" t="s">
        <v>1759</v>
      </c>
      <c r="E356" t="str">
        <f>VLOOKUP(A356,projekte!$A:$B,2)</f>
        <v>288d547f-d16d-6df5-13c3-17de3f11c50d</v>
      </c>
      <c r="F356" t="s">
        <v>422</v>
      </c>
    </row>
    <row r="357" spans="1:6" x14ac:dyDescent="0.3">
      <c r="A357" t="s">
        <v>87</v>
      </c>
      <c r="B357" t="s">
        <v>423</v>
      </c>
      <c r="C357" t="str">
        <f t="shared" si="5"/>
        <v>810-FRA2001-ERP-AM32357 Fehlerhafter Kassenbon 1163 vom 22.07.2022</v>
      </c>
      <c r="D357" t="s">
        <v>1760</v>
      </c>
      <c r="E357" t="str">
        <f>VLOOKUP(A357,projekte!$A:$B,2)</f>
        <v>288d547f-d16d-6df5-13c3-17de3f11c50d</v>
      </c>
      <c r="F357" t="s">
        <v>423</v>
      </c>
    </row>
    <row r="358" spans="1:6" x14ac:dyDescent="0.3">
      <c r="A358" t="s">
        <v>87</v>
      </c>
      <c r="B358" t="s">
        <v>424</v>
      </c>
      <c r="C358" t="str">
        <f t="shared" si="5"/>
        <v>810-FRA2001-ERP-AM32358-01 Click and Reserve</v>
      </c>
      <c r="D358" t="s">
        <v>1761</v>
      </c>
      <c r="E358" t="str">
        <f>VLOOKUP(A358,projekte!$A:$B,2)</f>
        <v>288d547f-d16d-6df5-13c3-17de3f11c50d</v>
      </c>
      <c r="F358" t="s">
        <v>424</v>
      </c>
    </row>
    <row r="359" spans="1:6" x14ac:dyDescent="0.3">
      <c r="A359" t="s">
        <v>87</v>
      </c>
      <c r="B359" t="s">
        <v>425</v>
      </c>
      <c r="C359" t="str">
        <f t="shared" si="5"/>
        <v>810-FRA2001-ERP-AM32359 Fiori - Filiale 1157 kein Mailversand möglich</v>
      </c>
      <c r="D359" t="s">
        <v>1762</v>
      </c>
      <c r="E359" t="str">
        <f>VLOOKUP(A359,projekte!$A:$B,2)</f>
        <v>288d547f-d16d-6df5-13c3-17de3f11c50d</v>
      </c>
      <c r="F359" t="s">
        <v>425</v>
      </c>
    </row>
    <row r="360" spans="1:6" x14ac:dyDescent="0.3">
      <c r="A360" t="s">
        <v>87</v>
      </c>
      <c r="B360" t="s">
        <v>426</v>
      </c>
      <c r="C360" t="str">
        <f t="shared" si="5"/>
        <v>810-FRA2001-ERP-AM32377 - Gutschein doppelt auf Kundenkonto</v>
      </c>
      <c r="D360" t="s">
        <v>1763</v>
      </c>
      <c r="E360" t="str">
        <f>VLOOKUP(A360,projekte!$A:$B,2)</f>
        <v>288d547f-d16d-6df5-13c3-17de3f11c50d</v>
      </c>
      <c r="F360" t="s">
        <v>426</v>
      </c>
    </row>
    <row r="361" spans="1:6" x14ac:dyDescent="0.3">
      <c r="A361" t="s">
        <v>87</v>
      </c>
      <c r="B361" t="s">
        <v>427</v>
      </c>
      <c r="C361" t="str">
        <f t="shared" si="5"/>
        <v>810-FRA2001-ERP-AM32382 Anmeldung via Trusted System</v>
      </c>
      <c r="D361" t="s">
        <v>1764</v>
      </c>
      <c r="E361" t="str">
        <f>VLOOKUP(A361,projekte!$A:$B,2)</f>
        <v>288d547f-d16d-6df5-13c3-17de3f11c50d</v>
      </c>
      <c r="F361" t="s">
        <v>427</v>
      </c>
    </row>
    <row r="362" spans="1:6" x14ac:dyDescent="0.3">
      <c r="A362" t="s">
        <v>87</v>
      </c>
      <c r="B362" t="s">
        <v>428</v>
      </c>
      <c r="C362" t="str">
        <f t="shared" si="5"/>
        <v>810-FRA2001-ERP-AM32383 Doku. TTE Schnittstelle</v>
      </c>
      <c r="D362" t="s">
        <v>1765</v>
      </c>
      <c r="E362" t="str">
        <f>VLOOKUP(A362,projekte!$A:$B,2)</f>
        <v>288d547f-d16d-6df5-13c3-17de3f11c50d</v>
      </c>
      <c r="F362" t="s">
        <v>428</v>
      </c>
    </row>
    <row r="363" spans="1:6" x14ac:dyDescent="0.3">
      <c r="A363" t="s">
        <v>87</v>
      </c>
      <c r="B363" t="s">
        <v>429</v>
      </c>
      <c r="C363" t="str">
        <f t="shared" si="5"/>
        <v>810-FRA2001-ERP-AM32384 ZSD_092 maschinelle Erstattung Gutschriften funktioniert n</v>
      </c>
      <c r="D363" t="s">
        <v>1766</v>
      </c>
      <c r="E363" t="str">
        <f>VLOOKUP(A363,projekte!$A:$B,2)</f>
        <v>288d547f-d16d-6df5-13c3-17de3f11c50d</v>
      </c>
      <c r="F363" t="s">
        <v>429</v>
      </c>
    </row>
    <row r="364" spans="1:6" x14ac:dyDescent="0.3">
      <c r="A364" t="s">
        <v>87</v>
      </c>
      <c r="B364" t="s">
        <v>430</v>
      </c>
      <c r="C364" t="str">
        <f t="shared" si="5"/>
        <v>810-FRA2001-ERP-AM32391-01 Kundenänderung</v>
      </c>
      <c r="D364" t="s">
        <v>1767</v>
      </c>
      <c r="E364" t="str">
        <f>VLOOKUP(A364,projekte!$A:$B,2)</f>
        <v>288d547f-d16d-6df5-13c3-17de3f11c50d</v>
      </c>
      <c r="F364" t="s">
        <v>430</v>
      </c>
    </row>
    <row r="365" spans="1:6" x14ac:dyDescent="0.3">
      <c r="A365" t="s">
        <v>87</v>
      </c>
      <c r="B365" t="s">
        <v>431</v>
      </c>
      <c r="C365" t="str">
        <f t="shared" si="5"/>
        <v>810-FRA2001-ERP-AM32395 Auslesen BI-Gutscheine</v>
      </c>
      <c r="D365" t="s">
        <v>1768</v>
      </c>
      <c r="E365" t="str">
        <f>VLOOKUP(A365,projekte!$A:$B,2)</f>
        <v>288d547f-d16d-6df5-13c3-17de3f11c50d</v>
      </c>
      <c r="F365" t="s">
        <v>431</v>
      </c>
    </row>
    <row r="366" spans="1:6" x14ac:dyDescent="0.3">
      <c r="A366" t="s">
        <v>87</v>
      </c>
      <c r="B366" t="s">
        <v>432</v>
      </c>
      <c r="C366" t="str">
        <f t="shared" si="5"/>
        <v>810-FRA2001-ERP-AM32396 Click &amp; Collect - Job Anpassungen</v>
      </c>
      <c r="D366" t="s">
        <v>1769</v>
      </c>
      <c r="E366" t="str">
        <f>VLOOKUP(A366,projekte!$A:$B,2)</f>
        <v>288d547f-d16d-6df5-13c3-17de3f11c50d</v>
      </c>
      <c r="F366" t="s">
        <v>432</v>
      </c>
    </row>
    <row r="367" spans="1:6" x14ac:dyDescent="0.3">
      <c r="A367" t="s">
        <v>87</v>
      </c>
      <c r="B367" t="s">
        <v>433</v>
      </c>
      <c r="C367" t="str">
        <f t="shared" si="5"/>
        <v>810-FRA2001-ERP-AM32401 Marktplätze: Versandbestätigungen werden n. an Tradebyte</v>
      </c>
      <c r="D367" t="s">
        <v>1770</v>
      </c>
      <c r="E367" t="str">
        <f>VLOOKUP(A367,projekte!$A:$B,2)</f>
        <v>288d547f-d16d-6df5-13c3-17de3f11c50d</v>
      </c>
      <c r="F367" t="s">
        <v>433</v>
      </c>
    </row>
    <row r="368" spans="1:6" x14ac:dyDescent="0.3">
      <c r="A368" t="s">
        <v>87</v>
      </c>
      <c r="B368" t="s">
        <v>434</v>
      </c>
      <c r="C368" t="str">
        <f t="shared" si="5"/>
        <v>810-FRA2001-ERP-AM32408 Anpassung Kommissionierbereich</v>
      </c>
      <c r="D368" t="s">
        <v>1771</v>
      </c>
      <c r="E368" t="str">
        <f>VLOOKUP(A368,projekte!$A:$B,2)</f>
        <v>288d547f-d16d-6df5-13c3-17de3f11c50d</v>
      </c>
      <c r="F368" t="s">
        <v>434</v>
      </c>
    </row>
    <row r="369" spans="1:6" x14ac:dyDescent="0.3">
      <c r="A369" t="s">
        <v>87</v>
      </c>
      <c r="B369" t="s">
        <v>435</v>
      </c>
      <c r="C369" t="str">
        <f t="shared" si="5"/>
        <v>810-FRA2001-ERP-AM32410 Preisdatum</v>
      </c>
      <c r="D369" t="s">
        <v>1772</v>
      </c>
      <c r="E369" t="str">
        <f>VLOOKUP(A369,projekte!$A:$B,2)</f>
        <v>288d547f-d16d-6df5-13c3-17de3f11c50d</v>
      </c>
      <c r="F369" t="s">
        <v>435</v>
      </c>
    </row>
    <row r="370" spans="1:6" x14ac:dyDescent="0.3">
      <c r="A370" t="s">
        <v>87</v>
      </c>
      <c r="B370" t="s">
        <v>436</v>
      </c>
      <c r="C370" t="str">
        <f t="shared" si="5"/>
        <v>810-FRA2001-ERP-AM32416 Fehlermeldungstext bei der Fiori App</v>
      </c>
      <c r="D370" t="s">
        <v>1773</v>
      </c>
      <c r="E370" t="str">
        <f>VLOOKUP(A370,projekte!$A:$B,2)</f>
        <v>288d547f-d16d-6df5-13c3-17de3f11c50d</v>
      </c>
      <c r="F370" t="s">
        <v>436</v>
      </c>
    </row>
    <row r="371" spans="1:6" x14ac:dyDescent="0.3">
      <c r="A371" t="s">
        <v>87</v>
      </c>
      <c r="B371" t="s">
        <v>437</v>
      </c>
      <c r="C371" t="str">
        <f t="shared" si="5"/>
        <v>810-FRA2001-ERP-AM32460 Fehler Entnahme Reservierung Serialnummer</v>
      </c>
      <c r="D371" t="s">
        <v>1774</v>
      </c>
      <c r="E371" t="str">
        <f>VLOOKUP(A371,projekte!$A:$B,2)</f>
        <v>288d547f-d16d-6df5-13c3-17de3f11c50d</v>
      </c>
      <c r="F371" t="s">
        <v>437</v>
      </c>
    </row>
    <row r="372" spans="1:6" x14ac:dyDescent="0.3">
      <c r="A372" t="s">
        <v>87</v>
      </c>
      <c r="B372" t="s">
        <v>438</v>
      </c>
      <c r="C372" t="str">
        <f t="shared" si="5"/>
        <v>810-FRA2001-ERP-AM32464 Inhalt der Userexits durch Z-Includes ersetzen</v>
      </c>
      <c r="D372" t="s">
        <v>1775</v>
      </c>
      <c r="E372" t="str">
        <f>VLOOKUP(A372,projekte!$A:$B,2)</f>
        <v>288d547f-d16d-6df5-13c3-17de3f11c50d</v>
      </c>
      <c r="F372" t="s">
        <v>438</v>
      </c>
    </row>
    <row r="373" spans="1:6" x14ac:dyDescent="0.3">
      <c r="A373" t="s">
        <v>87</v>
      </c>
      <c r="B373" t="s">
        <v>439</v>
      </c>
      <c r="C373" t="str">
        <f t="shared" si="5"/>
        <v>810-FRA2001-ERP-AM32481 - PayPal-Direktanbindung Retoure</v>
      </c>
      <c r="D373" t="s">
        <v>1776</v>
      </c>
      <c r="E373" t="str">
        <f>VLOOKUP(A373,projekte!$A:$B,2)</f>
        <v>288d547f-d16d-6df5-13c3-17de3f11c50d</v>
      </c>
      <c r="F373" t="s">
        <v>439</v>
      </c>
    </row>
    <row r="374" spans="1:6" x14ac:dyDescent="0.3">
      <c r="A374" t="s">
        <v>87</v>
      </c>
      <c r="B374" t="s">
        <v>440</v>
      </c>
      <c r="C374" t="str">
        <f t="shared" si="5"/>
        <v>810-FRA2001-ERP-AM32483 I-Autrag C&amp;C kann nicht über ZSD_112 eingespielt werden</v>
      </c>
      <c r="D374" t="s">
        <v>1777</v>
      </c>
      <c r="E374" t="str">
        <f>VLOOKUP(A374,projekte!$A:$B,2)</f>
        <v>288d547f-d16d-6df5-13c3-17de3f11c50d</v>
      </c>
      <c r="F374" t="s">
        <v>440</v>
      </c>
    </row>
    <row r="375" spans="1:6" x14ac:dyDescent="0.3">
      <c r="A375" t="s">
        <v>87</v>
      </c>
      <c r="B375" t="s">
        <v>441</v>
      </c>
      <c r="C375" t="str">
        <f t="shared" si="5"/>
        <v>810-FRA2001-ERP-AM32491 Klärung Gutscheinreferenz - BR Dies sind echte POS Buchung</v>
      </c>
      <c r="D375" t="s">
        <v>1778</v>
      </c>
      <c r="E375" t="str">
        <f>VLOOKUP(A375,projekte!$A:$B,2)</f>
        <v>288d547f-d16d-6df5-13c3-17de3f11c50d</v>
      </c>
      <c r="F375" t="s">
        <v>441</v>
      </c>
    </row>
    <row r="376" spans="1:6" x14ac:dyDescent="0.3">
      <c r="A376" t="s">
        <v>87</v>
      </c>
      <c r="B376" t="s">
        <v>442</v>
      </c>
      <c r="C376" t="str">
        <f t="shared" si="5"/>
        <v>810-FRA2001-ERP-AM32492 Klärung Gutscheinreferenz - DG Das sind Retouren Filialkun</v>
      </c>
      <c r="D376" t="s">
        <v>1779</v>
      </c>
      <c r="E376" t="str">
        <f>VLOOKUP(A376,projekte!$A:$B,2)</f>
        <v>288d547f-d16d-6df5-13c3-17de3f11c50d</v>
      </c>
      <c r="F376" t="s">
        <v>442</v>
      </c>
    </row>
    <row r="377" spans="1:6" x14ac:dyDescent="0.3">
      <c r="A377" t="s">
        <v>87</v>
      </c>
      <c r="B377" t="s">
        <v>443</v>
      </c>
      <c r="C377" t="str">
        <f t="shared" si="5"/>
        <v>810-FRA2001-ERP-AM32505 Tag Marketingfarbe / Brand wird in der Schnittstelle Cavok</v>
      </c>
      <c r="D377" t="s">
        <v>1780</v>
      </c>
      <c r="E377" t="str">
        <f>VLOOKUP(A377,projekte!$A:$B,2)</f>
        <v>288d547f-d16d-6df5-13c3-17de3f11c50d</v>
      </c>
      <c r="F377" t="s">
        <v>443</v>
      </c>
    </row>
    <row r="378" spans="1:6" x14ac:dyDescent="0.3">
      <c r="A378" t="s">
        <v>87</v>
      </c>
      <c r="B378" t="s">
        <v>444</v>
      </c>
      <c r="C378" t="str">
        <f t="shared" si="5"/>
        <v>810-FRA2001-ERP-AM32507 Filialausgang Fiori App Verarbeitungsfehler</v>
      </c>
      <c r="D378" t="s">
        <v>1781</v>
      </c>
      <c r="E378" t="str">
        <f>VLOOKUP(A378,projekte!$A:$B,2)</f>
        <v>288d547f-d16d-6df5-13c3-17de3f11c50d</v>
      </c>
      <c r="F378" t="s">
        <v>444</v>
      </c>
    </row>
    <row r="379" spans="1:6" x14ac:dyDescent="0.3">
      <c r="A379" t="s">
        <v>87</v>
      </c>
      <c r="B379" t="s">
        <v>445</v>
      </c>
      <c r="C379" t="str">
        <f t="shared" si="5"/>
        <v>810-FRA2001-ERP-AM32530 Darstellung Zuschläge Waffenschränke &amp; Service</v>
      </c>
      <c r="D379" t="s">
        <v>1782</v>
      </c>
      <c r="E379" t="str">
        <f>VLOOKUP(A379,projekte!$A:$B,2)</f>
        <v>288d547f-d16d-6df5-13c3-17de3f11c50d</v>
      </c>
      <c r="F379" t="s">
        <v>445</v>
      </c>
    </row>
    <row r="380" spans="1:6" x14ac:dyDescent="0.3">
      <c r="A380" t="s">
        <v>87</v>
      </c>
      <c r="B380" t="s">
        <v>446</v>
      </c>
      <c r="C380" t="str">
        <f t="shared" si="5"/>
        <v>810-FRA2001-ERP-AM32558 Zahlsperre bei Kreditkartenaufträgen aus Österreich</v>
      </c>
      <c r="D380" t="s">
        <v>1783</v>
      </c>
      <c r="E380" t="str">
        <f>VLOOKUP(A380,projekte!$A:$B,2)</f>
        <v>288d547f-d16d-6df5-13c3-17de3f11c50d</v>
      </c>
      <c r="F380" t="s">
        <v>446</v>
      </c>
    </row>
    <row r="381" spans="1:6" x14ac:dyDescent="0.3">
      <c r="A381" t="s">
        <v>87</v>
      </c>
      <c r="B381" t="s">
        <v>447</v>
      </c>
      <c r="C381" t="str">
        <f t="shared" si="5"/>
        <v>810-FRA2001-ERP-AM32578 Fehler bei Resvierungsentnahme</v>
      </c>
      <c r="D381" t="s">
        <v>1784</v>
      </c>
      <c r="E381" t="str">
        <f>VLOOKUP(A381,projekte!$A:$B,2)</f>
        <v>288d547f-d16d-6df5-13c3-17de3f11c50d</v>
      </c>
      <c r="F381" t="s">
        <v>447</v>
      </c>
    </row>
    <row r="382" spans="1:6" x14ac:dyDescent="0.3">
      <c r="A382" t="s">
        <v>87</v>
      </c>
      <c r="B382" t="s">
        <v>448</v>
      </c>
      <c r="C382" t="str">
        <f t="shared" si="5"/>
        <v>810-FRA2001-ERP-AM32581 Zalando.de: Datenchaos bei eingespielte Testaufträge</v>
      </c>
      <c r="D382" t="s">
        <v>1785</v>
      </c>
      <c r="E382" t="str">
        <f>VLOOKUP(A382,projekte!$A:$B,2)</f>
        <v>288d547f-d16d-6df5-13c3-17de3f11c50d</v>
      </c>
      <c r="F382" t="s">
        <v>448</v>
      </c>
    </row>
    <row r="383" spans="1:6" x14ac:dyDescent="0.3">
      <c r="A383" t="s">
        <v>87</v>
      </c>
      <c r="B383" t="s">
        <v>449</v>
      </c>
      <c r="C383" t="str">
        <f t="shared" si="5"/>
        <v>810-FRA2001-ERP-AM32582 Folgeticket zu 31457 - Frankreich Konsi</v>
      </c>
      <c r="D383" t="s">
        <v>1786</v>
      </c>
      <c r="E383" t="str">
        <f>VLOOKUP(A383,projekte!$A:$B,2)</f>
        <v>288d547f-d16d-6df5-13c3-17de3f11c50d</v>
      </c>
      <c r="F383" t="s">
        <v>449</v>
      </c>
    </row>
    <row r="384" spans="1:6" x14ac:dyDescent="0.3">
      <c r="A384" t="s">
        <v>87</v>
      </c>
      <c r="B384" t="s">
        <v>450</v>
      </c>
      <c r="C384" t="str">
        <f t="shared" si="5"/>
        <v>810-FRA2001-ERP-AM32595-C&amp;C Auftrag- Aktionscode</v>
      </c>
      <c r="D384" t="s">
        <v>1787</v>
      </c>
      <c r="E384" t="str">
        <f>VLOOKUP(A384,projekte!$A:$B,2)</f>
        <v>288d547f-d16d-6df5-13c3-17de3f11c50d</v>
      </c>
      <c r="F384" t="s">
        <v>450</v>
      </c>
    </row>
    <row r="385" spans="1:6" x14ac:dyDescent="0.3">
      <c r="A385" t="s">
        <v>87</v>
      </c>
      <c r="B385" t="s">
        <v>451</v>
      </c>
      <c r="C385" t="str">
        <f t="shared" si="5"/>
        <v>810-FRA2001-ERP-AM32619 - Stornoflag für C&amp;C-Aufträge</v>
      </c>
      <c r="D385" t="s">
        <v>1788</v>
      </c>
      <c r="E385" t="str">
        <f>VLOOKUP(A385,projekte!$A:$B,2)</f>
        <v>288d547f-d16d-6df5-13c3-17de3f11c50d</v>
      </c>
      <c r="F385" t="s">
        <v>451</v>
      </c>
    </row>
    <row r="386" spans="1:6" x14ac:dyDescent="0.3">
      <c r="A386" t="s">
        <v>87</v>
      </c>
      <c r="B386" t="s">
        <v>452</v>
      </c>
      <c r="C386" t="str">
        <f t="shared" si="5"/>
        <v>810-FRA2001-ERP-AM32637 fehlende Leerzeichen im Fließtext</v>
      </c>
      <c r="D386" t="s">
        <v>1789</v>
      </c>
      <c r="E386" t="str">
        <f>VLOOKUP(A386,projekte!$A:$B,2)</f>
        <v>288d547f-d16d-6df5-13c3-17de3f11c50d</v>
      </c>
      <c r="F386" t="s">
        <v>452</v>
      </c>
    </row>
    <row r="387" spans="1:6" x14ac:dyDescent="0.3">
      <c r="A387" t="s">
        <v>87</v>
      </c>
      <c r="B387" t="s">
        <v>453</v>
      </c>
      <c r="C387" t="str">
        <f t="shared" ref="C387:C450" si="6">CONCATENATE(A387,B387)</f>
        <v>810-FRA2001-ERP-AM32677 Retourenlabel ohne Barcode</v>
      </c>
      <c r="D387" t="s">
        <v>1790</v>
      </c>
      <c r="E387" t="str">
        <f>VLOOKUP(A387,projekte!$A:$B,2)</f>
        <v>288d547f-d16d-6df5-13c3-17de3f11c50d</v>
      </c>
      <c r="F387" t="s">
        <v>453</v>
      </c>
    </row>
    <row r="388" spans="1:6" x14ac:dyDescent="0.3">
      <c r="A388" t="s">
        <v>87</v>
      </c>
      <c r="B388" t="s">
        <v>454</v>
      </c>
      <c r="C388" t="str">
        <f t="shared" si="6"/>
        <v>810-FRA2001-ERP-AM32688 Fehlender Barcode auf TA</v>
      </c>
      <c r="D388" t="s">
        <v>1791</v>
      </c>
      <c r="E388" t="str">
        <f>VLOOKUP(A388,projekte!$A:$B,2)</f>
        <v>288d547f-d16d-6df5-13c3-17de3f11c50d</v>
      </c>
      <c r="F388" t="s">
        <v>454</v>
      </c>
    </row>
    <row r="389" spans="1:6" x14ac:dyDescent="0.3">
      <c r="A389" t="s">
        <v>87</v>
      </c>
      <c r="B389" t="s">
        <v>455</v>
      </c>
      <c r="C389" t="str">
        <f t="shared" si="6"/>
        <v>810-FRA2001-ERP-AM32733 Fehlender E-Mail Versand bei Fotostudio-Abforderung</v>
      </c>
      <c r="D389" t="s">
        <v>1792</v>
      </c>
      <c r="E389" t="str">
        <f>VLOOKUP(A389,projekte!$A:$B,2)</f>
        <v>288d547f-d16d-6df5-13c3-17de3f11c50d</v>
      </c>
      <c r="F389" t="s">
        <v>455</v>
      </c>
    </row>
    <row r="390" spans="1:6" x14ac:dyDescent="0.3">
      <c r="A390" t="s">
        <v>87</v>
      </c>
      <c r="B390" t="s">
        <v>456</v>
      </c>
      <c r="C390" t="str">
        <f t="shared" si="6"/>
        <v>810-FRA2001-ERP-AM80-Reise</v>
      </c>
      <c r="D390" t="s">
        <v>1793</v>
      </c>
      <c r="E390" t="str">
        <f>VLOOKUP(A390,projekte!$A:$B,2)</f>
        <v>288d547f-d16d-6df5-13c3-17de3f11c50d</v>
      </c>
      <c r="F390" t="s">
        <v>456</v>
      </c>
    </row>
    <row r="391" spans="1:6" x14ac:dyDescent="0.3">
      <c r="A391" t="s">
        <v>87</v>
      </c>
      <c r="B391" t="s">
        <v>457</v>
      </c>
      <c r="C391" t="str">
        <f t="shared" si="6"/>
        <v>810-FRA2001-ERP-AMIOT-Beteiligung an Problemen</v>
      </c>
      <c r="D391" t="s">
        <v>1794</v>
      </c>
      <c r="E391" t="str">
        <f>VLOOKUP(A391,projekte!$A:$B,2)</f>
        <v>288d547f-d16d-6df5-13c3-17de3f11c50d</v>
      </c>
      <c r="F391" t="s">
        <v>457</v>
      </c>
    </row>
    <row r="392" spans="1:6" x14ac:dyDescent="0.3">
      <c r="A392" t="s">
        <v>87</v>
      </c>
      <c r="B392" t="s">
        <v>458</v>
      </c>
      <c r="C392" t="str">
        <f t="shared" si="6"/>
        <v>810-FRA2001-ERP-AMxxx-Direktanfragen ohne Ticket</v>
      </c>
      <c r="D392" t="s">
        <v>1795</v>
      </c>
      <c r="E392" t="str">
        <f>VLOOKUP(A392,projekte!$A:$B,2)</f>
        <v>288d547f-d16d-6df5-13c3-17de3f11c50d</v>
      </c>
      <c r="F392" t="s">
        <v>458</v>
      </c>
    </row>
    <row r="393" spans="1:6" x14ac:dyDescent="0.3">
      <c r="A393" t="s">
        <v>459</v>
      </c>
      <c r="B393" t="s">
        <v>460</v>
      </c>
      <c r="C393" t="str">
        <f t="shared" si="6"/>
        <v>811-FRA2002-ERP-Kleinstprojekte11218  Jahresdateien zum Personalkaufumsatz</v>
      </c>
      <c r="D393" t="s">
        <v>1796</v>
      </c>
      <c r="E393" t="str">
        <f>VLOOKUP(A393,projekte!$A:$B,2)</f>
        <v>7252504b-b120-ec4d-21ad-93f298dc54a0</v>
      </c>
      <c r="F393" t="s">
        <v>460</v>
      </c>
    </row>
    <row r="394" spans="1:6" x14ac:dyDescent="0.3">
      <c r="A394" t="s">
        <v>459</v>
      </c>
      <c r="B394" t="s">
        <v>461</v>
      </c>
      <c r="C394" t="str">
        <f t="shared" si="6"/>
        <v>811-FRA2002-ERP-Kleinstprojekte14425-Vorbereitung S/4 Migration</v>
      </c>
      <c r="D394" t="s">
        <v>1797</v>
      </c>
      <c r="E394" t="str">
        <f>VLOOKUP(A394,projekte!$A:$B,2)</f>
        <v>7252504b-b120-ec4d-21ad-93f298dc54a0</v>
      </c>
      <c r="F394" t="s">
        <v>461</v>
      </c>
    </row>
    <row r="395" spans="1:6" x14ac:dyDescent="0.3">
      <c r="A395" t="s">
        <v>459</v>
      </c>
      <c r="B395" t="s">
        <v>462</v>
      </c>
      <c r="C395" t="str">
        <f t="shared" si="6"/>
        <v>811-FRA2002-ERP-Kleinstprojekte14582 Ablösung VKF-Monitor / Integration Aktionsabwicklung</v>
      </c>
      <c r="D395" t="s">
        <v>1798</v>
      </c>
      <c r="E395" t="str">
        <f>VLOOKUP(A395,projekte!$A:$B,2)</f>
        <v>7252504b-b120-ec4d-21ad-93f298dc54a0</v>
      </c>
      <c r="F395" t="s">
        <v>462</v>
      </c>
    </row>
    <row r="396" spans="1:6" x14ac:dyDescent="0.3">
      <c r="A396" t="s">
        <v>459</v>
      </c>
      <c r="B396" t="s">
        <v>463</v>
      </c>
      <c r="C396" t="str">
        <f t="shared" si="6"/>
        <v>811-FRA2002-ERP-Kleinstprojekte14585 SelfServices</v>
      </c>
      <c r="D396" t="s">
        <v>1799</v>
      </c>
      <c r="E396" t="str">
        <f>VLOOKUP(A396,projekte!$A:$B,2)</f>
        <v>7252504b-b120-ec4d-21ad-93f298dc54a0</v>
      </c>
      <c r="F396" t="s">
        <v>463</v>
      </c>
    </row>
    <row r="397" spans="1:6" x14ac:dyDescent="0.3">
      <c r="A397" t="s">
        <v>459</v>
      </c>
      <c r="B397" t="s">
        <v>468</v>
      </c>
      <c r="C397" t="str">
        <f t="shared" si="6"/>
        <v>811-FRA2002-ERP-Kleinstprojekte14637 Filialprozesse</v>
      </c>
      <c r="D397" t="s">
        <v>1800</v>
      </c>
      <c r="E397" t="str">
        <f>VLOOKUP(A397,projekte!$A:$B,2)</f>
        <v>7252504b-b120-ec4d-21ad-93f298dc54a0</v>
      </c>
      <c r="F397" t="s">
        <v>468</v>
      </c>
    </row>
    <row r="398" spans="1:6" x14ac:dyDescent="0.3">
      <c r="A398" t="s">
        <v>459</v>
      </c>
      <c r="B398" t="s">
        <v>469</v>
      </c>
      <c r="C398" t="str">
        <f t="shared" si="6"/>
        <v>811-FRA2002-ERP-Kleinstprojekte15431 SelfService: Retourenlabel anfordern</v>
      </c>
      <c r="D398" t="s">
        <v>1801</v>
      </c>
      <c r="E398" t="str">
        <f>VLOOKUP(A398,projekte!$A:$B,2)</f>
        <v>7252504b-b120-ec4d-21ad-93f298dc54a0</v>
      </c>
      <c r="F398" t="s">
        <v>469</v>
      </c>
    </row>
    <row r="399" spans="1:6" x14ac:dyDescent="0.3">
      <c r="A399" t="s">
        <v>459</v>
      </c>
      <c r="B399" t="s">
        <v>470</v>
      </c>
      <c r="C399" t="str">
        <f t="shared" si="6"/>
        <v>811-FRA2002-ERP-Kleinstprojekte16175 P01 - Fehler bei Authorisierungen Kreditkarte über Shop</v>
      </c>
      <c r="D399" t="s">
        <v>1802</v>
      </c>
      <c r="E399" t="str">
        <f>VLOOKUP(A399,projekte!$A:$B,2)</f>
        <v>7252504b-b120-ec4d-21ad-93f298dc54a0</v>
      </c>
      <c r="F399" t="s">
        <v>470</v>
      </c>
    </row>
    <row r="400" spans="1:6" x14ac:dyDescent="0.3">
      <c r="A400" t="s">
        <v>459</v>
      </c>
      <c r="B400" t="s">
        <v>471</v>
      </c>
      <c r="C400" t="str">
        <f t="shared" si="6"/>
        <v>811-FRA2002-ERP-Kleinstprojekte16513 VW Nachschub &amp; Staffelpreise</v>
      </c>
      <c r="D400" t="s">
        <v>1803</v>
      </c>
      <c r="E400" t="str">
        <f>VLOOKUP(A400,projekte!$A:$B,2)</f>
        <v>7252504b-b120-ec4d-21ad-93f298dc54a0</v>
      </c>
      <c r="F400" t="s">
        <v>471</v>
      </c>
    </row>
    <row r="401" spans="1:6" x14ac:dyDescent="0.3">
      <c r="A401" t="s">
        <v>459</v>
      </c>
      <c r="B401" t="s">
        <v>472</v>
      </c>
      <c r="C401" t="str">
        <f t="shared" si="6"/>
        <v>811-FRA2002-ERP-Kleinstprojekte18991 Abst. FI zu Anzahlungs- &amp; Vorkasseprozess</v>
      </c>
      <c r="D401" t="s">
        <v>1804</v>
      </c>
      <c r="E401" t="str">
        <f>VLOOKUP(A401,projekte!$A:$B,2)</f>
        <v>7252504b-b120-ec4d-21ad-93f298dc54a0</v>
      </c>
      <c r="F401" t="s">
        <v>472</v>
      </c>
    </row>
    <row r="402" spans="1:6" x14ac:dyDescent="0.3">
      <c r="A402" t="s">
        <v>459</v>
      </c>
      <c r="B402" t="s">
        <v>473</v>
      </c>
      <c r="C402" t="str">
        <f t="shared" si="6"/>
        <v>811-FRA2002-ERP-Kleinstprojekte19621 Spartenfindung ERP</v>
      </c>
      <c r="D402" t="s">
        <v>1805</v>
      </c>
      <c r="E402" t="str">
        <f>VLOOKUP(A402,projekte!$A:$B,2)</f>
        <v>7252504b-b120-ec4d-21ad-93f298dc54a0</v>
      </c>
      <c r="F402" t="s">
        <v>473</v>
      </c>
    </row>
    <row r="403" spans="1:6" x14ac:dyDescent="0.3">
      <c r="A403" t="s">
        <v>459</v>
      </c>
      <c r="B403" t="s">
        <v>474</v>
      </c>
      <c r="C403" t="str">
        <f t="shared" si="6"/>
        <v>811-FRA2002-ERP-Kleinstprojekte20999 Reservierung Rücklauf Retouren</v>
      </c>
      <c r="D403" t="s">
        <v>1806</v>
      </c>
      <c r="E403" t="str">
        <f>VLOOKUP(A403,projekte!$A:$B,2)</f>
        <v>7252504b-b120-ec4d-21ad-93f298dc54a0</v>
      </c>
      <c r="F403" t="s">
        <v>474</v>
      </c>
    </row>
    <row r="404" spans="1:6" x14ac:dyDescent="0.3">
      <c r="A404" t="s">
        <v>459</v>
      </c>
      <c r="B404" t="s">
        <v>475</v>
      </c>
      <c r="C404" t="str">
        <f t="shared" si="6"/>
        <v>811-FRA2002-ERP-Kleinstprojekte21001 Lieferantenportal</v>
      </c>
      <c r="D404" t="s">
        <v>1807</v>
      </c>
      <c r="E404" t="str">
        <f>VLOOKUP(A404,projekte!$A:$B,2)</f>
        <v>7252504b-b120-ec4d-21ad-93f298dc54a0</v>
      </c>
      <c r="F404" t="s">
        <v>475</v>
      </c>
    </row>
    <row r="405" spans="1:6" x14ac:dyDescent="0.3">
      <c r="A405" t="s">
        <v>459</v>
      </c>
      <c r="B405" t="s">
        <v>108</v>
      </c>
      <c r="C405" t="str">
        <f t="shared" si="6"/>
        <v>811-FRA2002-ERP-Kleinstprojekte23347 Ablösung ZWEBTABEL</v>
      </c>
      <c r="D405" t="s">
        <v>1808</v>
      </c>
      <c r="E405" t="str">
        <f>VLOOKUP(A405,projekte!$A:$B,2)</f>
        <v>7252504b-b120-ec4d-21ad-93f298dc54a0</v>
      </c>
      <c r="F405" t="s">
        <v>108</v>
      </c>
    </row>
    <row r="406" spans="1:6" x14ac:dyDescent="0.3">
      <c r="A406" t="s">
        <v>459</v>
      </c>
      <c r="B406" t="s">
        <v>476</v>
      </c>
      <c r="C406" t="str">
        <f t="shared" si="6"/>
        <v>811-FRA2002-ERP-Kleinstprojekte23396 Click &amp; Collect light</v>
      </c>
      <c r="D406" t="s">
        <v>1809</v>
      </c>
      <c r="E406" t="str">
        <f>VLOOKUP(A406,projekte!$A:$B,2)</f>
        <v>7252504b-b120-ec4d-21ad-93f298dc54a0</v>
      </c>
      <c r="F406" t="s">
        <v>476</v>
      </c>
    </row>
    <row r="407" spans="1:6" x14ac:dyDescent="0.3">
      <c r="A407" t="s">
        <v>459</v>
      </c>
      <c r="B407" t="s">
        <v>477</v>
      </c>
      <c r="C407" t="str">
        <f t="shared" si="6"/>
        <v>811-FRA2002-ERP-Kleinstprojekte23862 Fotostudio über QM</v>
      </c>
      <c r="D407" t="s">
        <v>1810</v>
      </c>
      <c r="E407" t="str">
        <f>VLOOKUP(A407,projekte!$A:$B,2)</f>
        <v>7252504b-b120-ec4d-21ad-93f298dc54a0</v>
      </c>
      <c r="F407" t="s">
        <v>477</v>
      </c>
    </row>
    <row r="408" spans="1:6" x14ac:dyDescent="0.3">
      <c r="A408" t="s">
        <v>459</v>
      </c>
      <c r="B408" t="s">
        <v>478</v>
      </c>
      <c r="C408" t="str">
        <f t="shared" si="6"/>
        <v>811-FRA2002-ERP-Kleinstprojekte23904-Kreditkartenredesign</v>
      </c>
      <c r="D408" t="s">
        <v>1811</v>
      </c>
      <c r="E408" t="str">
        <f>VLOOKUP(A408,projekte!$A:$B,2)</f>
        <v>7252504b-b120-ec4d-21ad-93f298dc54a0</v>
      </c>
      <c r="F408" t="s">
        <v>478</v>
      </c>
    </row>
    <row r="409" spans="1:6" x14ac:dyDescent="0.3">
      <c r="A409" t="s">
        <v>459</v>
      </c>
      <c r="B409" t="s">
        <v>479</v>
      </c>
      <c r="C409" t="str">
        <f t="shared" si="6"/>
        <v>811-FRA2002-ERP-Kleinstprojekte25525 Frankreich Filialpackplatz Versandmatrix</v>
      </c>
      <c r="D409" t="s">
        <v>1812</v>
      </c>
      <c r="E409" t="str">
        <f>VLOOKUP(A409,projekte!$A:$B,2)</f>
        <v>7252504b-b120-ec4d-21ad-93f298dc54a0</v>
      </c>
      <c r="F409" t="s">
        <v>479</v>
      </c>
    </row>
    <row r="410" spans="1:6" x14ac:dyDescent="0.3">
      <c r="A410" t="s">
        <v>459</v>
      </c>
      <c r="B410" t="s">
        <v>480</v>
      </c>
      <c r="C410" t="str">
        <f t="shared" si="6"/>
        <v>811-FRA2002-ERP-Kleinstprojekte25911 Auftragsannahme über Ratepay (Telefon und App)</v>
      </c>
      <c r="D410" t="s">
        <v>1813</v>
      </c>
      <c r="E410" t="str">
        <f>VLOOKUP(A410,projekte!$A:$B,2)</f>
        <v>7252504b-b120-ec4d-21ad-93f298dc54a0</v>
      </c>
      <c r="F410" t="s">
        <v>480</v>
      </c>
    </row>
    <row r="411" spans="1:6" x14ac:dyDescent="0.3">
      <c r="A411" t="s">
        <v>459</v>
      </c>
      <c r="B411" t="s">
        <v>116</v>
      </c>
      <c r="C411" t="str">
        <f t="shared" si="6"/>
        <v>811-FRA2002-ERP-Kleinstprojekte25947 Ausbau der Fiori App auf freie Artikel</v>
      </c>
      <c r="D411" t="s">
        <v>1814</v>
      </c>
      <c r="E411" t="str">
        <f>VLOOKUP(A411,projekte!$A:$B,2)</f>
        <v>7252504b-b120-ec4d-21ad-93f298dc54a0</v>
      </c>
      <c r="F411" t="s">
        <v>116</v>
      </c>
    </row>
    <row r="412" spans="1:6" x14ac:dyDescent="0.3">
      <c r="A412" t="s">
        <v>459</v>
      </c>
      <c r="B412" t="s">
        <v>481</v>
      </c>
      <c r="C412" t="str">
        <f t="shared" si="6"/>
        <v>811-FRA2002-ERP-Kleinstprojekte26131 SAP Produktkatalog</v>
      </c>
      <c r="D412" t="s">
        <v>1815</v>
      </c>
      <c r="E412" t="str">
        <f>VLOOKUP(A412,projekte!$A:$B,2)</f>
        <v>7252504b-b120-ec4d-21ad-93f298dc54a0</v>
      </c>
      <c r="F412" t="s">
        <v>481</v>
      </c>
    </row>
    <row r="413" spans="1:6" x14ac:dyDescent="0.3">
      <c r="A413" t="s">
        <v>459</v>
      </c>
      <c r="B413" t="s">
        <v>482</v>
      </c>
      <c r="C413" t="str">
        <f t="shared" si="6"/>
        <v>811-FRA2002-ERP-Kleinstprojekte26247 Sammelprojekt Zahlungsdienstleister</v>
      </c>
      <c r="D413" t="s">
        <v>1816</v>
      </c>
      <c r="E413" t="str">
        <f>VLOOKUP(A413,projekte!$A:$B,2)</f>
        <v>7252504b-b120-ec4d-21ad-93f298dc54a0</v>
      </c>
      <c r="F413" t="s">
        <v>482</v>
      </c>
    </row>
    <row r="414" spans="1:6" x14ac:dyDescent="0.3">
      <c r="A414" t="s">
        <v>459</v>
      </c>
      <c r="B414" t="s">
        <v>483</v>
      </c>
      <c r="C414" t="str">
        <f t="shared" si="6"/>
        <v>811-FRA2002-ERP-Kleinstprojekte26347 Paypal Zahlungen im stationären Handel</v>
      </c>
      <c r="D414" t="s">
        <v>1817</v>
      </c>
      <c r="E414" t="str">
        <f>VLOOKUP(A414,projekte!$A:$B,2)</f>
        <v>7252504b-b120-ec4d-21ad-93f298dc54a0</v>
      </c>
      <c r="F414" t="s">
        <v>483</v>
      </c>
    </row>
    <row r="415" spans="1:6" x14ac:dyDescent="0.3">
      <c r="A415" t="s">
        <v>459</v>
      </c>
      <c r="B415" t="s">
        <v>484</v>
      </c>
      <c r="C415" t="str">
        <f t="shared" si="6"/>
        <v>811-FRA2002-ERP-Kleinstprojekte26795 Marketplace Naturabuy - Automatischer Import Bestellungen</v>
      </c>
      <c r="D415" t="s">
        <v>1818</v>
      </c>
      <c r="E415" t="str">
        <f>VLOOKUP(A415,projekte!$A:$B,2)</f>
        <v>7252504b-b120-ec4d-21ad-93f298dc54a0</v>
      </c>
      <c r="F415" t="s">
        <v>484</v>
      </c>
    </row>
    <row r="416" spans="1:6" x14ac:dyDescent="0.3">
      <c r="A416" t="s">
        <v>459</v>
      </c>
      <c r="B416" t="s">
        <v>485</v>
      </c>
      <c r="C416" t="str">
        <f t="shared" si="6"/>
        <v>811-FRA2002-ERP-Kleinstprojekte27062-Konzeption Redesign Werkstattprozesse</v>
      </c>
      <c r="D416" t="s">
        <v>1819</v>
      </c>
      <c r="E416" t="str">
        <f>VLOOKUP(A416,projekte!$A:$B,2)</f>
        <v>7252504b-b120-ec4d-21ad-93f298dc54a0</v>
      </c>
      <c r="F416" t="s">
        <v>485</v>
      </c>
    </row>
    <row r="417" spans="1:6" x14ac:dyDescent="0.3">
      <c r="A417" t="s">
        <v>459</v>
      </c>
      <c r="B417" t="s">
        <v>487</v>
      </c>
      <c r="C417" t="str">
        <f t="shared" si="6"/>
        <v>811-FRA2002-ERP-Kleinstprojekte27221 Konditionsmanagement Großhandel</v>
      </c>
      <c r="D417" t="s">
        <v>1820</v>
      </c>
      <c r="E417" t="str">
        <f>VLOOKUP(A417,projekte!$A:$B,2)</f>
        <v>7252504b-b120-ec4d-21ad-93f298dc54a0</v>
      </c>
      <c r="F417" t="s">
        <v>487</v>
      </c>
    </row>
    <row r="418" spans="1:6" x14ac:dyDescent="0.3">
      <c r="A418" t="s">
        <v>459</v>
      </c>
      <c r="B418" t="s">
        <v>488</v>
      </c>
      <c r="C418" t="str">
        <f t="shared" si="6"/>
        <v>811-FRA2002-ERP-Kleinstprojekte27656 Operatives Dashboard für KB</v>
      </c>
      <c r="D418" t="s">
        <v>1821</v>
      </c>
      <c r="E418" t="str">
        <f>VLOOKUP(A418,projekte!$A:$B,2)</f>
        <v>7252504b-b120-ec4d-21ad-93f298dc54a0</v>
      </c>
      <c r="F418" t="s">
        <v>488</v>
      </c>
    </row>
    <row r="419" spans="1:6" x14ac:dyDescent="0.3">
      <c r="A419" t="s">
        <v>459</v>
      </c>
      <c r="B419" t="s">
        <v>491</v>
      </c>
      <c r="C419" t="str">
        <f t="shared" si="6"/>
        <v>811-FRA2002-ERP-Kleinstprojekte27666 automatische Erstellung und Druck der Frachtpapiere</v>
      </c>
      <c r="D419" t="s">
        <v>1822</v>
      </c>
      <c r="E419" t="str">
        <f>VLOOKUP(A419,projekte!$A:$B,2)</f>
        <v>7252504b-b120-ec4d-21ad-93f298dc54a0</v>
      </c>
      <c r="F419" t="s">
        <v>491</v>
      </c>
    </row>
    <row r="420" spans="1:6" x14ac:dyDescent="0.3">
      <c r="A420" t="s">
        <v>459</v>
      </c>
      <c r="B420" t="s">
        <v>492</v>
      </c>
      <c r="C420" t="str">
        <f t="shared" si="6"/>
        <v>811-FRA2002-ERP-Kleinstprojekte27671 fiori uploads für operatives dashboard customer service</v>
      </c>
      <c r="D420" t="s">
        <v>1823</v>
      </c>
      <c r="E420" t="str">
        <f>VLOOKUP(A420,projekte!$A:$B,2)</f>
        <v>7252504b-b120-ec4d-21ad-93f298dc54a0</v>
      </c>
      <c r="F420" t="s">
        <v>492</v>
      </c>
    </row>
    <row r="421" spans="1:6" x14ac:dyDescent="0.3">
      <c r="A421" t="s">
        <v>459</v>
      </c>
      <c r="B421" t="s">
        <v>493</v>
      </c>
      <c r="C421" t="str">
        <f t="shared" si="6"/>
        <v>811-FRA2002-ERP-Kleinstprojekte27766 FRA Filialleiterübersicht</v>
      </c>
      <c r="D421" t="s">
        <v>1824</v>
      </c>
      <c r="E421" t="str">
        <f>VLOOKUP(A421,projekte!$A:$B,2)</f>
        <v>7252504b-b120-ec4d-21ad-93f298dc54a0</v>
      </c>
      <c r="F421" t="s">
        <v>493</v>
      </c>
    </row>
    <row r="422" spans="1:6" x14ac:dyDescent="0.3">
      <c r="A422" t="s">
        <v>459</v>
      </c>
      <c r="B422" t="s">
        <v>494</v>
      </c>
      <c r="C422" t="str">
        <f t="shared" si="6"/>
        <v>811-FRA2002-ERP-Kleinstprojekte27766-Fiori - Filialleiterübersicht</v>
      </c>
      <c r="D422" t="s">
        <v>1825</v>
      </c>
      <c r="E422" t="str">
        <f>VLOOKUP(A422,projekte!$A:$B,2)</f>
        <v>7252504b-b120-ec4d-21ad-93f298dc54a0</v>
      </c>
      <c r="F422" t="s">
        <v>494</v>
      </c>
    </row>
    <row r="423" spans="1:6" x14ac:dyDescent="0.3">
      <c r="A423" t="s">
        <v>459</v>
      </c>
      <c r="B423" t="s">
        <v>495</v>
      </c>
      <c r="C423" t="str">
        <f t="shared" si="6"/>
        <v>811-FRA2002-ERP-Kleinstprojekte27801 Lieferanten REST API</v>
      </c>
      <c r="D423" t="s">
        <v>1826</v>
      </c>
      <c r="E423" t="str">
        <f>VLOOKUP(A423,projekte!$A:$B,2)</f>
        <v>7252504b-b120-ec4d-21ad-93f298dc54a0</v>
      </c>
      <c r="F423" t="s">
        <v>495</v>
      </c>
    </row>
    <row r="424" spans="1:6" x14ac:dyDescent="0.3">
      <c r="A424" t="s">
        <v>459</v>
      </c>
      <c r="B424" t="s">
        <v>496</v>
      </c>
      <c r="C424" t="str">
        <f t="shared" si="6"/>
        <v>811-FRA2002-ERP-Kleinstprojekte27808 Marktpaltzoptimierung</v>
      </c>
      <c r="D424" t="s">
        <v>1827</v>
      </c>
      <c r="E424" t="str">
        <f>VLOOKUP(A424,projekte!$A:$B,2)</f>
        <v>7252504b-b120-ec4d-21ad-93f298dc54a0</v>
      </c>
      <c r="F424" t="s">
        <v>496</v>
      </c>
    </row>
    <row r="425" spans="1:6" x14ac:dyDescent="0.3">
      <c r="A425" t="s">
        <v>459</v>
      </c>
      <c r="B425" t="s">
        <v>498</v>
      </c>
      <c r="C425" t="str">
        <f t="shared" si="6"/>
        <v>811-FRA2002-ERP-Kleinstprojekte27808 Marktplätze Überarbeitung Anbindung und Normalisierung</v>
      </c>
      <c r="D425" t="s">
        <v>1828</v>
      </c>
      <c r="E425" t="str">
        <f>VLOOKUP(A425,projekte!$A:$B,2)</f>
        <v>7252504b-b120-ec4d-21ad-93f298dc54a0</v>
      </c>
      <c r="F425" t="s">
        <v>498</v>
      </c>
    </row>
    <row r="426" spans="1:6" x14ac:dyDescent="0.3">
      <c r="A426" t="s">
        <v>459</v>
      </c>
      <c r="B426" t="s">
        <v>499</v>
      </c>
      <c r="C426" t="str">
        <f t="shared" si="6"/>
        <v>811-FRA2002-ERP-Kleinstprojekte27830 eBay: Zahlungsavis per API abholen</v>
      </c>
      <c r="D426" t="s">
        <v>1829</v>
      </c>
      <c r="E426" t="str">
        <f>VLOOKUP(A426,projekte!$A:$B,2)</f>
        <v>7252504b-b120-ec4d-21ad-93f298dc54a0</v>
      </c>
      <c r="F426" t="s">
        <v>499</v>
      </c>
    </row>
    <row r="427" spans="1:6" x14ac:dyDescent="0.3">
      <c r="A427" t="s">
        <v>459</v>
      </c>
      <c r="B427" t="s">
        <v>500</v>
      </c>
      <c r="C427" t="str">
        <f t="shared" si="6"/>
        <v>811-FRA2002-ERP-Kleinstprojekte27887 SAP Stammdaten VTL und VWKZ nach Vertriebsweg/Verkaufsorg.</v>
      </c>
      <c r="D427" t="s">
        <v>1830</v>
      </c>
      <c r="E427" t="str">
        <f>VLOOKUP(A427,projekte!$A:$B,2)</f>
        <v>7252504b-b120-ec4d-21ad-93f298dc54a0</v>
      </c>
      <c r="F427" t="s">
        <v>500</v>
      </c>
    </row>
    <row r="428" spans="1:6" x14ac:dyDescent="0.3">
      <c r="A428" t="s">
        <v>459</v>
      </c>
      <c r="B428" t="s">
        <v>501</v>
      </c>
      <c r="C428" t="str">
        <f t="shared" si="6"/>
        <v>811-FRA2002-ERP-Kleinstprojekte27927 WE Cockpit Optimierung</v>
      </c>
      <c r="D428" t="s">
        <v>1831</v>
      </c>
      <c r="E428" t="str">
        <f>VLOOKUP(A428,projekte!$A:$B,2)</f>
        <v>7252504b-b120-ec4d-21ad-93f298dc54a0</v>
      </c>
      <c r="F428" t="s">
        <v>501</v>
      </c>
    </row>
    <row r="429" spans="1:6" x14ac:dyDescent="0.3">
      <c r="A429" t="s">
        <v>459</v>
      </c>
      <c r="B429" t="s">
        <v>502</v>
      </c>
      <c r="C429" t="str">
        <f t="shared" si="6"/>
        <v>811-FRA2002-ERP-Kleinstprojekte27954  Jobplanung Lieferläufe</v>
      </c>
      <c r="D429" t="s">
        <v>1832</v>
      </c>
      <c r="E429" t="str">
        <f>VLOOKUP(A429,projekte!$A:$B,2)</f>
        <v>7252504b-b120-ec4d-21ad-93f298dc54a0</v>
      </c>
      <c r="F429" t="s">
        <v>502</v>
      </c>
    </row>
    <row r="430" spans="1:6" x14ac:dyDescent="0.3">
      <c r="A430" t="s">
        <v>459</v>
      </c>
      <c r="B430" t="s">
        <v>139</v>
      </c>
      <c r="C430" t="str">
        <f t="shared" si="6"/>
        <v>811-FRA2002-ERP-Kleinstprojekte28374 Marktplätze: Umstellung Bestandsupdates direkt aus SAP</v>
      </c>
      <c r="D430" t="s">
        <v>1833</v>
      </c>
      <c r="E430" t="str">
        <f>VLOOKUP(A430,projekte!$A:$B,2)</f>
        <v>7252504b-b120-ec4d-21ad-93f298dc54a0</v>
      </c>
      <c r="F430" t="s">
        <v>139</v>
      </c>
    </row>
    <row r="431" spans="1:6" x14ac:dyDescent="0.3">
      <c r="A431" t="s">
        <v>459</v>
      </c>
      <c r="B431" t="s">
        <v>503</v>
      </c>
      <c r="C431" t="str">
        <f t="shared" si="6"/>
        <v>811-FRA2002-ERP-Kleinstprojekte28425 2. Wahlprozesse</v>
      </c>
      <c r="D431" t="s">
        <v>1834</v>
      </c>
      <c r="E431" t="str">
        <f>VLOOKUP(A431,projekte!$A:$B,2)</f>
        <v>7252504b-b120-ec4d-21ad-93f298dc54a0</v>
      </c>
      <c r="F431" t="s">
        <v>503</v>
      </c>
    </row>
    <row r="432" spans="1:6" x14ac:dyDescent="0.3">
      <c r="A432" t="s">
        <v>459</v>
      </c>
      <c r="B432" t="s">
        <v>504</v>
      </c>
      <c r="C432" t="str">
        <f t="shared" si="6"/>
        <v>811-FRA2002-ERP-Kleinstprojekte28456-Retouren-App</v>
      </c>
      <c r="D432" t="s">
        <v>1835</v>
      </c>
      <c r="E432" t="str">
        <f>VLOOKUP(A432,projekte!$A:$B,2)</f>
        <v>7252504b-b120-ec4d-21ad-93f298dc54a0</v>
      </c>
      <c r="F432" t="s">
        <v>504</v>
      </c>
    </row>
    <row r="433" spans="1:6" x14ac:dyDescent="0.3">
      <c r="A433" t="s">
        <v>459</v>
      </c>
      <c r="B433" t="s">
        <v>150</v>
      </c>
      <c r="C433" t="str">
        <f t="shared" si="6"/>
        <v>811-FRA2002-ERP-Kleinstprojekte28606 Zahlunsgseingangsverbuchung Amazon</v>
      </c>
      <c r="D433" t="s">
        <v>1836</v>
      </c>
      <c r="E433" t="str">
        <f>VLOOKUP(A433,projekte!$A:$B,2)</f>
        <v>7252504b-b120-ec4d-21ad-93f298dc54a0</v>
      </c>
      <c r="F433" t="s">
        <v>150</v>
      </c>
    </row>
    <row r="434" spans="1:6" x14ac:dyDescent="0.3">
      <c r="A434" t="s">
        <v>459</v>
      </c>
      <c r="B434" t="s">
        <v>505</v>
      </c>
      <c r="C434" t="str">
        <f t="shared" si="6"/>
        <v>811-FRA2002-ERP-Kleinstprojekte28617 Amazon FBA</v>
      </c>
      <c r="D434" t="s">
        <v>1837</v>
      </c>
      <c r="E434" t="str">
        <f>VLOOKUP(A434,projekte!$A:$B,2)</f>
        <v>7252504b-b120-ec4d-21ad-93f298dc54a0</v>
      </c>
      <c r="F434" t="s">
        <v>505</v>
      </c>
    </row>
    <row r="435" spans="1:6" x14ac:dyDescent="0.3">
      <c r="A435" t="s">
        <v>459</v>
      </c>
      <c r="B435" t="s">
        <v>506</v>
      </c>
      <c r="C435" t="str">
        <f t="shared" si="6"/>
        <v>811-FRA2002-ERP-Kleinstprojekte28639 Zahlungseingangsverbuchung PayPal DE</v>
      </c>
      <c r="D435" t="s">
        <v>1838</v>
      </c>
      <c r="E435" t="str">
        <f>VLOOKUP(A435,projekte!$A:$B,2)</f>
        <v>7252504b-b120-ec4d-21ad-93f298dc54a0</v>
      </c>
      <c r="F435" t="s">
        <v>506</v>
      </c>
    </row>
    <row r="436" spans="1:6" x14ac:dyDescent="0.3">
      <c r="A436" t="s">
        <v>459</v>
      </c>
      <c r="B436" t="s">
        <v>507</v>
      </c>
      <c r="C436" t="str">
        <f t="shared" si="6"/>
        <v>811-FRA2002-ERP-Kleinstprojekte28831 Reporten von gelöschten Lieferunggen zu UBs/KBs</v>
      </c>
      <c r="D436" t="s">
        <v>1839</v>
      </c>
      <c r="E436" t="str">
        <f>VLOOKUP(A436,projekte!$A:$B,2)</f>
        <v>7252504b-b120-ec4d-21ad-93f298dc54a0</v>
      </c>
      <c r="F436" t="s">
        <v>507</v>
      </c>
    </row>
    <row r="437" spans="1:6" x14ac:dyDescent="0.3">
      <c r="A437" t="s">
        <v>459</v>
      </c>
      <c r="B437" t="s">
        <v>159</v>
      </c>
      <c r="C437" t="str">
        <f t="shared" si="6"/>
        <v>811-FRA2002-ERP-Kleinstprojekte28904 Zahlungseingangsverbuchung Kreditkarten</v>
      </c>
      <c r="D437" t="s">
        <v>1840</v>
      </c>
      <c r="E437" t="str">
        <f>VLOOKUP(A437,projekte!$A:$B,2)</f>
        <v>7252504b-b120-ec4d-21ad-93f298dc54a0</v>
      </c>
      <c r="F437" t="s">
        <v>159</v>
      </c>
    </row>
    <row r="438" spans="1:6" x14ac:dyDescent="0.3">
      <c r="A438" t="s">
        <v>459</v>
      </c>
      <c r="B438" t="s">
        <v>508</v>
      </c>
      <c r="C438" t="str">
        <f t="shared" si="6"/>
        <v>811-FRA2002-ERP-Kleinstprojekte29226 Ablösung BusinessConnector für Konsi. Lieferanten</v>
      </c>
      <c r="D438" t="s">
        <v>1841</v>
      </c>
      <c r="E438" t="str">
        <f>VLOOKUP(A438,projekte!$A:$B,2)</f>
        <v>7252504b-b120-ec4d-21ad-93f298dc54a0</v>
      </c>
      <c r="F438" t="s">
        <v>508</v>
      </c>
    </row>
    <row r="439" spans="1:6" x14ac:dyDescent="0.3">
      <c r="A439" t="s">
        <v>459</v>
      </c>
      <c r="B439" t="s">
        <v>509</v>
      </c>
      <c r="C439" t="str">
        <f t="shared" si="6"/>
        <v>811-FRA2002-ERP-Kleinstprojekte29245 Datenexport für Meldungen seitens Export &amp; Import</v>
      </c>
      <c r="D439" t="s">
        <v>1842</v>
      </c>
      <c r="E439" t="str">
        <f>VLOOKUP(A439,projekte!$A:$B,2)</f>
        <v>7252504b-b120-ec4d-21ad-93f298dc54a0</v>
      </c>
      <c r="F439" t="s">
        <v>509</v>
      </c>
    </row>
    <row r="440" spans="1:6" x14ac:dyDescent="0.3">
      <c r="A440" t="s">
        <v>459</v>
      </c>
      <c r="B440" t="s">
        <v>510</v>
      </c>
      <c r="C440" t="str">
        <f t="shared" si="6"/>
        <v>811-FRA2002-ERP-Kleinstprojekte29630 Versandkosten Frankreich</v>
      </c>
      <c r="D440" t="s">
        <v>1843</v>
      </c>
      <c r="E440" t="str">
        <f>VLOOKUP(A440,projekte!$A:$B,2)</f>
        <v>7252504b-b120-ec4d-21ad-93f298dc54a0</v>
      </c>
      <c r="F440" t="s">
        <v>510</v>
      </c>
    </row>
    <row r="441" spans="1:6" x14ac:dyDescent="0.3">
      <c r="A441" t="s">
        <v>459</v>
      </c>
      <c r="B441" t="s">
        <v>511</v>
      </c>
      <c r="C441" t="str">
        <f t="shared" si="6"/>
        <v>811-FRA2002-ERP-Kleinstprojekte29631 Versandkosten Frankreich - Anpassungen Schnittstelle</v>
      </c>
      <c r="D441" t="s">
        <v>1844</v>
      </c>
      <c r="E441" t="str">
        <f>VLOOKUP(A441,projekte!$A:$B,2)</f>
        <v>7252504b-b120-ec4d-21ad-93f298dc54a0</v>
      </c>
      <c r="F441" t="s">
        <v>511</v>
      </c>
    </row>
    <row r="442" spans="1:6" x14ac:dyDescent="0.3">
      <c r="A442" t="s">
        <v>459</v>
      </c>
      <c r="B442" t="s">
        <v>512</v>
      </c>
      <c r="C442" t="str">
        <f t="shared" si="6"/>
        <v>811-FRA2002-ERP-Kleinstprojekte30421 Übertragung Avis Daten an VS Logistik Filiale</v>
      </c>
      <c r="D442" t="s">
        <v>1845</v>
      </c>
      <c r="E442" t="str">
        <f>VLOOKUP(A442,projekte!$A:$B,2)</f>
        <v>7252504b-b120-ec4d-21ad-93f298dc54a0</v>
      </c>
      <c r="F442" t="s">
        <v>512</v>
      </c>
    </row>
    <row r="443" spans="1:6" x14ac:dyDescent="0.3">
      <c r="A443" t="s">
        <v>459</v>
      </c>
      <c r="B443" t="s">
        <v>513</v>
      </c>
      <c r="C443" t="str">
        <f t="shared" si="6"/>
        <v>811-FRA2002-ERP-Kleinstprojekte30429 Formularanpassung Zalando Marktplatz-Erweiterung</v>
      </c>
      <c r="D443" t="s">
        <v>1846</v>
      </c>
      <c r="E443" t="str">
        <f>VLOOKUP(A443,projekte!$A:$B,2)</f>
        <v>7252504b-b120-ec4d-21ad-93f298dc54a0</v>
      </c>
      <c r="F443" t="s">
        <v>513</v>
      </c>
    </row>
    <row r="444" spans="1:6" x14ac:dyDescent="0.3">
      <c r="A444" t="s">
        <v>459</v>
      </c>
      <c r="B444" t="s">
        <v>514</v>
      </c>
      <c r="C444" t="str">
        <f t="shared" si="6"/>
        <v>811-FRA2002-ERP-Kleinstprojekte30430 Einrichtung Vertriebsweg Zalando Marktplatz-Erweiterung</v>
      </c>
      <c r="D444" t="s">
        <v>1847</v>
      </c>
      <c r="E444" t="str">
        <f>VLOOKUP(A444,projekte!$A:$B,2)</f>
        <v>7252504b-b120-ec4d-21ad-93f298dc54a0</v>
      </c>
      <c r="F444" t="s">
        <v>514</v>
      </c>
    </row>
    <row r="445" spans="1:6" x14ac:dyDescent="0.3">
      <c r="A445" t="s">
        <v>459</v>
      </c>
      <c r="B445" t="s">
        <v>515</v>
      </c>
      <c r="C445" t="str">
        <f t="shared" si="6"/>
        <v>811-FRA2002-ERP-Kleinstprojekte30446 Anpassung XML-Liefermeldung um Retourencode</v>
      </c>
      <c r="D445" t="s">
        <v>1848</v>
      </c>
      <c r="E445" t="str">
        <f>VLOOKUP(A445,projekte!$A:$B,2)</f>
        <v>7252504b-b120-ec4d-21ad-93f298dc54a0</v>
      </c>
      <c r="F445" t="s">
        <v>515</v>
      </c>
    </row>
    <row r="446" spans="1:6" x14ac:dyDescent="0.3">
      <c r="A446" t="s">
        <v>459</v>
      </c>
      <c r="B446" t="s">
        <v>516</v>
      </c>
      <c r="C446" t="str">
        <f t="shared" si="6"/>
        <v>811-FRA2002-ERP-Kleinstprojekte30809 Neuer Konsignationsprozess unter Berücksichtigung steuerr.</v>
      </c>
      <c r="D446" t="s">
        <v>1849</v>
      </c>
      <c r="E446" t="str">
        <f>VLOOKUP(A446,projekte!$A:$B,2)</f>
        <v>7252504b-b120-ec4d-21ad-93f298dc54a0</v>
      </c>
      <c r="F446" t="s">
        <v>516</v>
      </c>
    </row>
    <row r="447" spans="1:6" x14ac:dyDescent="0.3">
      <c r="A447" t="s">
        <v>459</v>
      </c>
      <c r="B447" t="s">
        <v>517</v>
      </c>
      <c r="C447" t="str">
        <f t="shared" si="6"/>
        <v>811-FRA2002-ERP-Kleinstprojekte30815 Lieferantenkonsignation Ausländische Läger</v>
      </c>
      <c r="D447" t="s">
        <v>1850</v>
      </c>
      <c r="E447" t="str">
        <f>VLOOKUP(A447,projekte!$A:$B,2)</f>
        <v>7252504b-b120-ec4d-21ad-93f298dc54a0</v>
      </c>
      <c r="F447" t="s">
        <v>517</v>
      </c>
    </row>
    <row r="448" spans="1:6" x14ac:dyDescent="0.3">
      <c r="A448" t="s">
        <v>459</v>
      </c>
      <c r="B448" t="s">
        <v>518</v>
      </c>
      <c r="C448" t="str">
        <f t="shared" si="6"/>
        <v>811-FRA2002-ERP-Kleinstprojekte30820 Neue Preisverordnung</v>
      </c>
      <c r="D448" t="s">
        <v>1851</v>
      </c>
      <c r="E448" t="str">
        <f>VLOOKUP(A448,projekte!$A:$B,2)</f>
        <v>7252504b-b120-ec4d-21ad-93f298dc54a0</v>
      </c>
      <c r="F448" t="s">
        <v>518</v>
      </c>
    </row>
    <row r="449" spans="1:6" x14ac:dyDescent="0.3">
      <c r="A449" t="s">
        <v>459</v>
      </c>
      <c r="B449" t="s">
        <v>523</v>
      </c>
      <c r="C449" t="str">
        <f t="shared" si="6"/>
        <v>811-FRA2002-ERP-Kleinstprojekte30853 Optimierung Marktplatz-Integration</v>
      </c>
      <c r="D449" t="s">
        <v>1852</v>
      </c>
      <c r="E449" t="str">
        <f>VLOOKUP(A449,projekte!$A:$B,2)</f>
        <v>7252504b-b120-ec4d-21ad-93f298dc54a0</v>
      </c>
      <c r="F449" t="s">
        <v>523</v>
      </c>
    </row>
    <row r="450" spans="1:6" x14ac:dyDescent="0.3">
      <c r="A450" t="s">
        <v>459</v>
      </c>
      <c r="B450" t="s">
        <v>288</v>
      </c>
      <c r="C450" t="str">
        <f t="shared" si="6"/>
        <v>811-FRA2002-ERP-Kleinstprojekte30922 Optimierung Packprozess</v>
      </c>
      <c r="D450" t="s">
        <v>1853</v>
      </c>
      <c r="E450" t="str">
        <f>VLOOKUP(A450,projekte!$A:$B,2)</f>
        <v>7252504b-b120-ec4d-21ad-93f298dc54a0</v>
      </c>
      <c r="F450" t="s">
        <v>288</v>
      </c>
    </row>
    <row r="451" spans="1:6" x14ac:dyDescent="0.3">
      <c r="A451" t="s">
        <v>459</v>
      </c>
      <c r="B451" t="s">
        <v>524</v>
      </c>
      <c r="C451" t="str">
        <f t="shared" ref="C451:C514" si="7">CONCATENATE(A451,B451)</f>
        <v>811-FRA2002-ERP-Kleinstprojekte30922 Optimierung Packprozess (Optim. Förderstrecke)</v>
      </c>
      <c r="D451" t="s">
        <v>1854</v>
      </c>
      <c r="E451" t="str">
        <f>VLOOKUP(A451,projekte!$A:$B,2)</f>
        <v>7252504b-b120-ec4d-21ad-93f298dc54a0</v>
      </c>
      <c r="F451" t="s">
        <v>524</v>
      </c>
    </row>
    <row r="452" spans="1:6" x14ac:dyDescent="0.3">
      <c r="A452" t="s">
        <v>459</v>
      </c>
      <c r="B452" t="s">
        <v>525</v>
      </c>
      <c r="C452" t="str">
        <f t="shared" si="7"/>
        <v>811-FRA2002-ERP-Kleinstprojekte30944 Vorprojekt neue Kasse</v>
      </c>
      <c r="D452" t="s">
        <v>1855</v>
      </c>
      <c r="E452" t="str">
        <f>VLOOKUP(A452,projekte!$A:$B,2)</f>
        <v>7252504b-b120-ec4d-21ad-93f298dc54a0</v>
      </c>
      <c r="F452" t="s">
        <v>525</v>
      </c>
    </row>
    <row r="453" spans="1:6" x14ac:dyDescent="0.3">
      <c r="A453" t="s">
        <v>459</v>
      </c>
      <c r="B453" t="s">
        <v>526</v>
      </c>
      <c r="C453" t="str">
        <f t="shared" si="7"/>
        <v>811-FRA2002-ERP-Kleinstprojekte31118 UST.Problem mit Konsi</v>
      </c>
      <c r="D453" t="s">
        <v>1856</v>
      </c>
      <c r="E453" t="str">
        <f>VLOOKUP(A453,projekte!$A:$B,2)</f>
        <v>7252504b-b120-ec4d-21ad-93f298dc54a0</v>
      </c>
      <c r="F453" t="s">
        <v>526</v>
      </c>
    </row>
    <row r="454" spans="1:6" x14ac:dyDescent="0.3">
      <c r="A454" t="s">
        <v>459</v>
      </c>
      <c r="B454" t="s">
        <v>527</v>
      </c>
      <c r="C454" t="str">
        <f t="shared" si="7"/>
        <v>811-FRA2002-ERP-Kleinstprojekte31362 Pilotprojekt Kasse Frankreich</v>
      </c>
      <c r="D454" t="s">
        <v>1857</v>
      </c>
      <c r="E454" t="str">
        <f>VLOOKUP(A454,projekte!$A:$B,2)</f>
        <v>7252504b-b120-ec4d-21ad-93f298dc54a0</v>
      </c>
      <c r="F454" t="s">
        <v>527</v>
      </c>
    </row>
    <row r="455" spans="1:6" x14ac:dyDescent="0.3">
      <c r="A455" t="s">
        <v>459</v>
      </c>
      <c r="B455" t="s">
        <v>528</v>
      </c>
      <c r="C455" t="str">
        <f t="shared" si="7"/>
        <v>811-FRA2002-ERP-Kleinstprojekte31549 Angebotsprozess</v>
      </c>
      <c r="D455" t="s">
        <v>1858</v>
      </c>
      <c r="E455" t="str">
        <f>VLOOKUP(A455,projekte!$A:$B,2)</f>
        <v>7252504b-b120-ec4d-21ad-93f298dc54a0</v>
      </c>
      <c r="F455" t="s">
        <v>528</v>
      </c>
    </row>
    <row r="456" spans="1:6" x14ac:dyDescent="0.3">
      <c r="A456" t="s">
        <v>459</v>
      </c>
      <c r="B456" t="s">
        <v>529</v>
      </c>
      <c r="C456" t="str">
        <f t="shared" si="7"/>
        <v>811-FRA2002-ERP-Kleinstprojekte31820 Großmengenkommissionnierung Logistik</v>
      </c>
      <c r="D456" t="s">
        <v>1859</v>
      </c>
      <c r="E456" t="str">
        <f>VLOOKUP(A456,projekte!$A:$B,2)</f>
        <v>7252504b-b120-ec4d-21ad-93f298dc54a0</v>
      </c>
      <c r="F456" t="s">
        <v>529</v>
      </c>
    </row>
    <row r="457" spans="1:6" x14ac:dyDescent="0.3">
      <c r="A457" t="s">
        <v>459</v>
      </c>
      <c r="B457" t="s">
        <v>530</v>
      </c>
      <c r="C457" t="str">
        <f t="shared" si="7"/>
        <v>811-FRA2002-ERP-Kleinstprojekte31975 Fehlerhafte Preisübermittlung</v>
      </c>
      <c r="D457" t="s">
        <v>1860</v>
      </c>
      <c r="E457" t="str">
        <f>VLOOKUP(A457,projekte!$A:$B,2)</f>
        <v>7252504b-b120-ec4d-21ad-93f298dc54a0</v>
      </c>
      <c r="F457" t="s">
        <v>530</v>
      </c>
    </row>
    <row r="458" spans="1:6" x14ac:dyDescent="0.3">
      <c r="A458" t="s">
        <v>459</v>
      </c>
      <c r="B458" t="s">
        <v>531</v>
      </c>
      <c r="C458" t="str">
        <f t="shared" si="7"/>
        <v>811-FRA2002-ERP-Kleinstprojekte32154 Dublettenoptimierung</v>
      </c>
      <c r="D458" t="s">
        <v>1861</v>
      </c>
      <c r="E458" t="str">
        <f>VLOOKUP(A458,projekte!$A:$B,2)</f>
        <v>7252504b-b120-ec4d-21ad-93f298dc54a0</v>
      </c>
      <c r="F458" t="s">
        <v>531</v>
      </c>
    </row>
    <row r="459" spans="1:6" x14ac:dyDescent="0.3">
      <c r="A459" t="s">
        <v>459</v>
      </c>
      <c r="B459" t="s">
        <v>532</v>
      </c>
      <c r="C459" t="str">
        <f t="shared" si="7"/>
        <v>811-FRA2002-ERP-Kleinstprojekte32280 abweichende Lieferadressen</v>
      </c>
      <c r="D459" t="s">
        <v>1862</v>
      </c>
      <c r="E459" t="str">
        <f>VLOOKUP(A459,projekte!$A:$B,2)</f>
        <v>7252504b-b120-ec4d-21ad-93f298dc54a0</v>
      </c>
      <c r="F459" t="s">
        <v>532</v>
      </c>
    </row>
    <row r="460" spans="1:6" x14ac:dyDescent="0.3">
      <c r="A460" t="s">
        <v>459</v>
      </c>
      <c r="B460" t="s">
        <v>533</v>
      </c>
      <c r="C460" t="str">
        <f t="shared" si="7"/>
        <v>811-FRA2002-ERP-Kleinstprojekte32288 Bereitstellung individuelle Gutscheincodes - Marketing</v>
      </c>
      <c r="D460" t="s">
        <v>1863</v>
      </c>
      <c r="E460" t="str">
        <f>VLOOKUP(A460,projekte!$A:$B,2)</f>
        <v>7252504b-b120-ec4d-21ad-93f298dc54a0</v>
      </c>
      <c r="F460" t="s">
        <v>533</v>
      </c>
    </row>
    <row r="461" spans="1:6" x14ac:dyDescent="0.3">
      <c r="A461" t="s">
        <v>535</v>
      </c>
      <c r="B461" t="s">
        <v>536</v>
      </c>
      <c r="C461" t="str">
        <f t="shared" si="7"/>
        <v>815-IOT2002-Vertrieb00-Lück</v>
      </c>
      <c r="D461" t="s">
        <v>1864</v>
      </c>
      <c r="E461" t="str">
        <f>VLOOKUP(A461,projekte!$A:$B,2)</f>
        <v>b5c80c75-4d64-51e7-be8a-26aad6a0ade8</v>
      </c>
      <c r="F461" t="s">
        <v>536</v>
      </c>
    </row>
    <row r="462" spans="1:6" x14ac:dyDescent="0.3">
      <c r="A462" t="s">
        <v>535</v>
      </c>
      <c r="B462" t="s">
        <v>538</v>
      </c>
      <c r="C462" t="str">
        <f t="shared" si="7"/>
        <v>815-IOT2002-Vertrieb02-Vorbereitung ohne Lead</v>
      </c>
      <c r="D462" t="s">
        <v>1865</v>
      </c>
      <c r="E462" t="str">
        <f>VLOOKUP(A462,projekte!$A:$B,2)</f>
        <v>b5c80c75-4d64-51e7-be8a-26aad6a0ade8</v>
      </c>
      <c r="F462" t="s">
        <v>538</v>
      </c>
    </row>
    <row r="463" spans="1:6" x14ac:dyDescent="0.3">
      <c r="A463" t="s">
        <v>535</v>
      </c>
      <c r="B463" t="s">
        <v>541</v>
      </c>
      <c r="C463" t="str">
        <f t="shared" si="7"/>
        <v>815-IOT2002-Vertrieb03-EWM - kundenunspezifisch</v>
      </c>
      <c r="D463" t="s">
        <v>1866</v>
      </c>
      <c r="E463" t="str">
        <f>VLOOKUP(A463,projekte!$A:$B,2)</f>
        <v>b5c80c75-4d64-51e7-be8a-26aad6a0ade8</v>
      </c>
      <c r="F463" t="s">
        <v>541</v>
      </c>
    </row>
    <row r="464" spans="1:6" x14ac:dyDescent="0.3">
      <c r="A464" t="s">
        <v>535</v>
      </c>
      <c r="B464" t="s">
        <v>542</v>
      </c>
      <c r="C464" t="str">
        <f t="shared" si="7"/>
        <v>815-IOT2002-Vertrieb05-FIORI</v>
      </c>
      <c r="D464" t="s">
        <v>1867</v>
      </c>
      <c r="E464" t="str">
        <f>VLOOKUP(A464,projekte!$A:$B,2)</f>
        <v>b5c80c75-4d64-51e7-be8a-26aad6a0ade8</v>
      </c>
      <c r="F464" t="s">
        <v>542</v>
      </c>
    </row>
    <row r="465" spans="1:6" x14ac:dyDescent="0.3">
      <c r="A465" t="s">
        <v>535</v>
      </c>
      <c r="B465" t="s">
        <v>544</v>
      </c>
      <c r="C465" t="str">
        <f t="shared" si="7"/>
        <v>815-IOT2002-Vertrieb06-Webinar</v>
      </c>
      <c r="D465" t="s">
        <v>1868</v>
      </c>
      <c r="E465" t="str">
        <f>VLOOKUP(A465,projekte!$A:$B,2)</f>
        <v>b5c80c75-4d64-51e7-be8a-26aad6a0ade8</v>
      </c>
      <c r="F465" t="s">
        <v>544</v>
      </c>
    </row>
    <row r="466" spans="1:6" x14ac:dyDescent="0.3">
      <c r="A466" t="s">
        <v>549</v>
      </c>
      <c r="B466" t="s">
        <v>550</v>
      </c>
      <c r="C466" t="str">
        <f t="shared" si="7"/>
        <v>831-FRA2005-19806-SAP-Formulare-und-eMails10- Vorabstimmung zum Projekt</v>
      </c>
      <c r="D466" t="s">
        <v>1869</v>
      </c>
      <c r="E466" t="str">
        <f>VLOOKUP(A466,projekte!$A:$B,2)</f>
        <v>cbd1bafa-c1e5-0cac-5876-369ceab797a9</v>
      </c>
      <c r="F466" t="s">
        <v>550</v>
      </c>
    </row>
    <row r="467" spans="1:6" x14ac:dyDescent="0.3">
      <c r="A467" t="s">
        <v>549</v>
      </c>
      <c r="B467" t="s">
        <v>553</v>
      </c>
      <c r="C467" t="str">
        <f t="shared" si="7"/>
        <v>831-FRA2005-19806-SAP-Formulare-und-eMails16274 Formulare - Sammler</v>
      </c>
      <c r="D467" t="s">
        <v>1870</v>
      </c>
      <c r="E467" t="str">
        <f>VLOOKUP(A467,projekte!$A:$B,2)</f>
        <v>cbd1bafa-c1e5-0cac-5876-369ceab797a9</v>
      </c>
      <c r="F467" t="s">
        <v>553</v>
      </c>
    </row>
    <row r="468" spans="1:6" x14ac:dyDescent="0.3">
      <c r="A468" t="s">
        <v>549</v>
      </c>
      <c r="B468" t="s">
        <v>554</v>
      </c>
      <c r="C468" t="str">
        <f t="shared" si="7"/>
        <v>831-FRA2005-19806-SAP-Formulare-und-eMails19806 Kundenkommunikation Redesign</v>
      </c>
      <c r="D468" t="s">
        <v>1871</v>
      </c>
      <c r="E468" t="str">
        <f>VLOOKUP(A468,projekte!$A:$B,2)</f>
        <v>cbd1bafa-c1e5-0cac-5876-369ceab797a9</v>
      </c>
      <c r="F468" t="s">
        <v>554</v>
      </c>
    </row>
    <row r="469" spans="1:6" x14ac:dyDescent="0.3">
      <c r="A469" t="s">
        <v>549</v>
      </c>
      <c r="B469" t="s">
        <v>556</v>
      </c>
      <c r="C469" t="str">
        <f t="shared" si="7"/>
        <v>831-FRA2005-19806-SAP-Formulare-und-eMails20-Konzeption</v>
      </c>
      <c r="D469" t="s">
        <v>1872</v>
      </c>
      <c r="E469" t="str">
        <f>VLOOKUP(A469,projekte!$A:$B,2)</f>
        <v>cbd1bafa-c1e5-0cac-5876-369ceab797a9</v>
      </c>
      <c r="F469" t="s">
        <v>556</v>
      </c>
    </row>
    <row r="470" spans="1:6" x14ac:dyDescent="0.3">
      <c r="A470" t="s">
        <v>549</v>
      </c>
      <c r="B470" t="s">
        <v>558</v>
      </c>
      <c r="C470" t="str">
        <f t="shared" si="7"/>
        <v>831-FRA2005-19806-SAP-Formulare-und-eMails30-Übernahme V3 Beleg</v>
      </c>
      <c r="D470" t="s">
        <v>1873</v>
      </c>
      <c r="E470" t="str">
        <f>VLOOKUP(A470,projekte!$A:$B,2)</f>
        <v>cbd1bafa-c1e5-0cac-5876-369ceab797a9</v>
      </c>
      <c r="F470" t="s">
        <v>558</v>
      </c>
    </row>
    <row r="471" spans="1:6" x14ac:dyDescent="0.3">
      <c r="A471" t="s">
        <v>549</v>
      </c>
      <c r="B471" t="s">
        <v>561</v>
      </c>
      <c r="C471" t="str">
        <f t="shared" si="7"/>
        <v>831-FRA2005-19806-SAP-Formulare-und-eMails40-V1 Kommunikation</v>
      </c>
      <c r="D471" t="s">
        <v>1874</v>
      </c>
      <c r="E471" t="str">
        <f>VLOOKUP(A471,projekte!$A:$B,2)</f>
        <v>cbd1bafa-c1e5-0cac-5876-369ceab797a9</v>
      </c>
      <c r="F471" t="s">
        <v>561</v>
      </c>
    </row>
    <row r="472" spans="1:6" x14ac:dyDescent="0.3">
      <c r="A472" t="s">
        <v>549</v>
      </c>
      <c r="B472" t="s">
        <v>562</v>
      </c>
      <c r="C472" t="str">
        <f t="shared" si="7"/>
        <v>831-FRA2005-19806-SAP-Formulare-und-eMails50-V2 Kommunikation</v>
      </c>
      <c r="D472" t="s">
        <v>1875</v>
      </c>
      <c r="E472" t="str">
        <f>VLOOKUP(A472,projekte!$A:$B,2)</f>
        <v>cbd1bafa-c1e5-0cac-5876-369ceab797a9</v>
      </c>
      <c r="F472" t="s">
        <v>562</v>
      </c>
    </row>
    <row r="473" spans="1:6" x14ac:dyDescent="0.3">
      <c r="A473" t="s">
        <v>549</v>
      </c>
      <c r="B473" t="s">
        <v>563</v>
      </c>
      <c r="C473" t="str">
        <f t="shared" si="7"/>
        <v>831-FRA2005-19806-SAP-Formulare-und-eMails60-Erweiterung Easy Send Mail</v>
      </c>
      <c r="D473" t="s">
        <v>1876</v>
      </c>
      <c r="E473" t="str">
        <f>VLOOKUP(A473,projekte!$A:$B,2)</f>
        <v>cbd1bafa-c1e5-0cac-5876-369ceab797a9</v>
      </c>
      <c r="F473" t="s">
        <v>563</v>
      </c>
    </row>
    <row r="474" spans="1:6" x14ac:dyDescent="0.3">
      <c r="A474" t="s">
        <v>566</v>
      </c>
      <c r="B474" t="s">
        <v>567</v>
      </c>
      <c r="C474" t="str">
        <f t="shared" si="7"/>
        <v>836-MAN2101-Application-Management00-Koordination</v>
      </c>
      <c r="D474" t="s">
        <v>1877</v>
      </c>
      <c r="E474" t="str">
        <f>VLOOKUP(A474,projekte!$A:$B,2)</f>
        <v>2e38abcb-ea89-7dcf-9c02-7d96d514529a</v>
      </c>
      <c r="F474" t="s">
        <v>567</v>
      </c>
    </row>
    <row r="475" spans="1:6" x14ac:dyDescent="0.3">
      <c r="A475" t="s">
        <v>566</v>
      </c>
      <c r="B475" t="s">
        <v>570</v>
      </c>
      <c r="C475" t="str">
        <f t="shared" si="7"/>
        <v>836-MAN2101-Application-Management10-Tickets</v>
      </c>
      <c r="D475" t="s">
        <v>1878</v>
      </c>
      <c r="E475" t="str">
        <f>VLOOKUP(A475,projekte!$A:$B,2)</f>
        <v>2e38abcb-ea89-7dcf-9c02-7d96d514529a</v>
      </c>
      <c r="F475" t="s">
        <v>570</v>
      </c>
    </row>
    <row r="476" spans="1:6" x14ac:dyDescent="0.3">
      <c r="A476" t="s">
        <v>566</v>
      </c>
      <c r="B476" t="s">
        <v>576</v>
      </c>
      <c r="C476" t="str">
        <f t="shared" si="7"/>
        <v>836-MAN2101-Application-Management30 - SNP Schulung</v>
      </c>
      <c r="D476" t="s">
        <v>1879</v>
      </c>
      <c r="E476" t="str">
        <f>VLOOKUP(A476,projekte!$A:$B,2)</f>
        <v>2e38abcb-ea89-7dcf-9c02-7d96d514529a</v>
      </c>
      <c r="F476" t="s">
        <v>576</v>
      </c>
    </row>
    <row r="477" spans="1:6" x14ac:dyDescent="0.3">
      <c r="A477" t="s">
        <v>577</v>
      </c>
      <c r="B477" t="s">
        <v>578</v>
      </c>
      <c r="C477" t="str">
        <f t="shared" si="7"/>
        <v>837-MAN2102-Kleinstprojekte00-Kleinstprojekte</v>
      </c>
      <c r="D477" t="s">
        <v>1880</v>
      </c>
      <c r="E477" t="str">
        <f>VLOOKUP(A477,projekte!$A:$B,2)</f>
        <v>cecfd52b-71bb-dec2-ac48-a3ccfffb434c</v>
      </c>
      <c r="F477" t="s">
        <v>578</v>
      </c>
    </row>
    <row r="478" spans="1:6" x14ac:dyDescent="0.3">
      <c r="A478" t="s">
        <v>577</v>
      </c>
      <c r="B478" t="s">
        <v>579</v>
      </c>
      <c r="C478" t="str">
        <f t="shared" si="7"/>
        <v>837-MAN2102-Kleinstprojekte2098 FIORI-Auftragserfassung: MAG-Erweiterung</v>
      </c>
      <c r="D478" t="s">
        <v>1881</v>
      </c>
      <c r="E478" t="str">
        <f>VLOOKUP(A478,projekte!$A:$B,2)</f>
        <v>cecfd52b-71bb-dec2-ac48-a3ccfffb434c</v>
      </c>
      <c r="F478" t="s">
        <v>579</v>
      </c>
    </row>
    <row r="479" spans="1:6" x14ac:dyDescent="0.3">
      <c r="A479" t="s">
        <v>577</v>
      </c>
      <c r="B479" t="s">
        <v>580</v>
      </c>
      <c r="C479" t="str">
        <f t="shared" si="7"/>
        <v>837-MAN2102-Kleinstprojekte2331 ILM Integration</v>
      </c>
      <c r="D479" t="s">
        <v>1882</v>
      </c>
      <c r="E479" t="str">
        <f>VLOOKUP(A479,projekte!$A:$B,2)</f>
        <v>cecfd52b-71bb-dec2-ac48-a3ccfffb434c</v>
      </c>
      <c r="F479" t="s">
        <v>580</v>
      </c>
    </row>
    <row r="480" spans="1:6" x14ac:dyDescent="0.3">
      <c r="A480" t="s">
        <v>577</v>
      </c>
      <c r="B480" t="s">
        <v>583</v>
      </c>
      <c r="C480" t="str">
        <f t="shared" si="7"/>
        <v>837-MAN2102-Kleinstprojekte2348 Zahlart an Lieferung speichern</v>
      </c>
      <c r="D480" t="s">
        <v>1883</v>
      </c>
      <c r="E480" t="str">
        <f>VLOOKUP(A480,projekte!$A:$B,2)</f>
        <v>cecfd52b-71bb-dec2-ac48-a3ccfffb434c</v>
      </c>
      <c r="F480" t="s">
        <v>583</v>
      </c>
    </row>
    <row r="481" spans="1:6" x14ac:dyDescent="0.3">
      <c r="A481" t="s">
        <v>577</v>
      </c>
      <c r="B481" t="s">
        <v>584</v>
      </c>
      <c r="C481" t="str">
        <f t="shared" si="7"/>
        <v>837-MAN2102-Kleinstprojekte2373 POS.AT-API Integration</v>
      </c>
      <c r="D481" t="s">
        <v>1884</v>
      </c>
      <c r="E481" t="str">
        <f>VLOOKUP(A481,projekte!$A:$B,2)</f>
        <v>cecfd52b-71bb-dec2-ac48-a3ccfffb434c</v>
      </c>
      <c r="F481" t="s">
        <v>584</v>
      </c>
    </row>
    <row r="482" spans="1:6" x14ac:dyDescent="0.3">
      <c r="A482" t="s">
        <v>577</v>
      </c>
      <c r="B482" t="s">
        <v>586</v>
      </c>
      <c r="C482" t="str">
        <f t="shared" si="7"/>
        <v>837-MAN2102-Kleinstprojekte2412 Einführung GK Hospitality</v>
      </c>
      <c r="D482" t="s">
        <v>1885</v>
      </c>
      <c r="E482" t="str">
        <f>VLOOKUP(A482,projekte!$A:$B,2)</f>
        <v>cecfd52b-71bb-dec2-ac48-a3ccfffb434c</v>
      </c>
      <c r="F482" t="s">
        <v>586</v>
      </c>
    </row>
    <row r="483" spans="1:6" x14ac:dyDescent="0.3">
      <c r="A483" t="s">
        <v>577</v>
      </c>
      <c r="B483" t="s">
        <v>587</v>
      </c>
      <c r="C483" t="str">
        <f t="shared" si="7"/>
        <v>837-MAN2102-Kleinstprojekte2461 Changes zu Angebot MAGAZIN</v>
      </c>
      <c r="D483" t="s">
        <v>1886</v>
      </c>
      <c r="E483" t="str">
        <f>VLOOKUP(A483,projekte!$A:$B,2)</f>
        <v>cecfd52b-71bb-dec2-ac48-a3ccfffb434c</v>
      </c>
      <c r="F483" t="s">
        <v>587</v>
      </c>
    </row>
    <row r="484" spans="1:6" x14ac:dyDescent="0.3">
      <c r="A484" t="s">
        <v>577</v>
      </c>
      <c r="B484" t="s">
        <v>588</v>
      </c>
      <c r="C484" t="str">
        <f t="shared" si="7"/>
        <v>837-MAN2102-Kleinstprojekte2555 Preisplanung: neue Anforderungen</v>
      </c>
      <c r="D484" t="s">
        <v>1887</v>
      </c>
      <c r="E484" t="str">
        <f>VLOOKUP(A484,projekte!$A:$B,2)</f>
        <v>cecfd52b-71bb-dec2-ac48-a3ccfffb434c</v>
      </c>
      <c r="F484" t="s">
        <v>588</v>
      </c>
    </row>
    <row r="485" spans="1:6" x14ac:dyDescent="0.3">
      <c r="A485" t="s">
        <v>577</v>
      </c>
      <c r="B485" t="s">
        <v>589</v>
      </c>
      <c r="C485" t="str">
        <f t="shared" si="7"/>
        <v>837-MAN2102-Kleinstprojekte2564 PayPal Optimierungen</v>
      </c>
      <c r="D485" t="s">
        <v>1888</v>
      </c>
      <c r="E485" t="str">
        <f>VLOOKUP(A485,projekte!$A:$B,2)</f>
        <v>cecfd52b-71bb-dec2-ac48-a3ccfffb434c</v>
      </c>
      <c r="F485" t="s">
        <v>589</v>
      </c>
    </row>
    <row r="486" spans="1:6" x14ac:dyDescent="0.3">
      <c r="A486" t="s">
        <v>577</v>
      </c>
      <c r="B486" t="s">
        <v>591</v>
      </c>
      <c r="C486" t="str">
        <f t="shared" si="7"/>
        <v>837-MAN2102-Kleinstprojekte2639 c/o-Zeile auf Bestellungsformular ausgeben</v>
      </c>
      <c r="D486" t="s">
        <v>1889</v>
      </c>
      <c r="E486" t="str">
        <f>VLOOKUP(A486,projekte!$A:$B,2)</f>
        <v>cecfd52b-71bb-dec2-ac48-a3ccfffb434c</v>
      </c>
      <c r="F486" t="s">
        <v>591</v>
      </c>
    </row>
    <row r="487" spans="1:6" x14ac:dyDescent="0.3">
      <c r="A487" t="s">
        <v>577</v>
      </c>
      <c r="B487" t="s">
        <v>592</v>
      </c>
      <c r="C487" t="str">
        <f t="shared" si="7"/>
        <v>837-MAN2102-Kleinstprojekte2703 Impressum Mail AT</v>
      </c>
      <c r="D487" t="s">
        <v>1890</v>
      </c>
      <c r="E487" t="str">
        <f>VLOOKUP(A487,projekte!$A:$B,2)</f>
        <v>cecfd52b-71bb-dec2-ac48-a3ccfffb434c</v>
      </c>
      <c r="F487" t="s">
        <v>592</v>
      </c>
    </row>
    <row r="488" spans="1:6" x14ac:dyDescent="0.3">
      <c r="A488" t="s">
        <v>577</v>
      </c>
      <c r="B488" t="s">
        <v>593</v>
      </c>
      <c r="C488" t="str">
        <f t="shared" si="7"/>
        <v>837-MAN2102-Kleinstprojekte2783 CS-Cockpits: Redesign</v>
      </c>
      <c r="D488" t="s">
        <v>1891</v>
      </c>
      <c r="E488" t="str">
        <f>VLOOKUP(A488,projekte!$A:$B,2)</f>
        <v>cecfd52b-71bb-dec2-ac48-a3ccfffb434c</v>
      </c>
      <c r="F488" t="s">
        <v>593</v>
      </c>
    </row>
    <row r="489" spans="1:6" x14ac:dyDescent="0.3">
      <c r="A489" t="s">
        <v>577</v>
      </c>
      <c r="B489" t="s">
        <v>594</v>
      </c>
      <c r="C489" t="str">
        <f t="shared" si="7"/>
        <v>837-MAN2102-Kleinstprojekte2786 Assortment Planning QuickWins</v>
      </c>
      <c r="D489" t="s">
        <v>1892</v>
      </c>
      <c r="E489" t="str">
        <f>VLOOKUP(A489,projekte!$A:$B,2)</f>
        <v>cecfd52b-71bb-dec2-ac48-a3ccfffb434c</v>
      </c>
      <c r="F489" t="s">
        <v>594</v>
      </c>
    </row>
    <row r="490" spans="1:6" x14ac:dyDescent="0.3">
      <c r="A490" t="s">
        <v>577</v>
      </c>
      <c r="B490" t="s">
        <v>595</v>
      </c>
      <c r="C490" t="str">
        <f t="shared" si="7"/>
        <v>837-MAN2102-Kleinstprojekte2885 Versandstellenfindung Filialversand</v>
      </c>
      <c r="D490" t="s">
        <v>1893</v>
      </c>
      <c r="E490" t="str">
        <f>VLOOKUP(A490,projekte!$A:$B,2)</f>
        <v>cecfd52b-71bb-dec2-ac48-a3ccfffb434c</v>
      </c>
      <c r="F490" t="s">
        <v>595</v>
      </c>
    </row>
    <row r="491" spans="1:6" x14ac:dyDescent="0.3">
      <c r="A491" t="s">
        <v>577</v>
      </c>
      <c r="B491" t="s">
        <v>596</v>
      </c>
      <c r="C491" t="str">
        <f t="shared" si="7"/>
        <v>837-MAN2102-Kleinstprojekte2900 Mail: verfügbarkeits-Übersicht</v>
      </c>
      <c r="D491" t="s">
        <v>1894</v>
      </c>
      <c r="E491" t="str">
        <f>VLOOKUP(A491,projekte!$A:$B,2)</f>
        <v>cecfd52b-71bb-dec2-ac48-a3ccfffb434c</v>
      </c>
      <c r="F491" t="s">
        <v>596</v>
      </c>
    </row>
    <row r="492" spans="1:6" x14ac:dyDescent="0.3">
      <c r="A492" t="s">
        <v>577</v>
      </c>
      <c r="B492" t="s">
        <v>597</v>
      </c>
      <c r="C492" t="str">
        <f t="shared" si="7"/>
        <v>837-MAN2102-Kleinstprojekte2934 Liefertermintreue monitoren</v>
      </c>
      <c r="D492" t="s">
        <v>1895</v>
      </c>
      <c r="E492" t="str">
        <f>VLOOKUP(A492,projekte!$A:$B,2)</f>
        <v>cecfd52b-71bb-dec2-ac48-a3ccfffb434c</v>
      </c>
      <c r="F492" t="s">
        <v>597</v>
      </c>
    </row>
    <row r="493" spans="1:6" x14ac:dyDescent="0.3">
      <c r="A493" t="s">
        <v>577</v>
      </c>
      <c r="B493" t="s">
        <v>598</v>
      </c>
      <c r="C493" t="str">
        <f t="shared" si="7"/>
        <v>837-MAN2102-Kleinstprojekte2973 Retail: Belegtext englisch für Digitalen Bon</v>
      </c>
      <c r="D493" t="s">
        <v>1896</v>
      </c>
      <c r="E493" t="str">
        <f>VLOOKUP(A493,projekte!$A:$B,2)</f>
        <v>cecfd52b-71bb-dec2-ac48-a3ccfffb434c</v>
      </c>
      <c r="F493" t="s">
        <v>598</v>
      </c>
    </row>
    <row r="494" spans="1:6" x14ac:dyDescent="0.3">
      <c r="A494" t="s">
        <v>577</v>
      </c>
      <c r="B494" t="s">
        <v>599</v>
      </c>
      <c r="C494" t="str">
        <f t="shared" si="7"/>
        <v>837-MAN2102-Kleinstprojekte3023 Verf.: AB-Logik</v>
      </c>
      <c r="D494" t="s">
        <v>1897</v>
      </c>
      <c r="E494" t="str">
        <f>VLOOKUP(A494,projekte!$A:$B,2)</f>
        <v>cecfd52b-71bb-dec2-ac48-a3ccfffb434c</v>
      </c>
      <c r="F494" t="s">
        <v>599</v>
      </c>
    </row>
    <row r="495" spans="1:6" x14ac:dyDescent="0.3">
      <c r="A495" t="s">
        <v>577</v>
      </c>
      <c r="B495" t="s">
        <v>600</v>
      </c>
      <c r="C495" t="str">
        <f t="shared" si="7"/>
        <v>837-MAN2102-Kleinstprojekte3065 Fiori Artikelauslistung</v>
      </c>
      <c r="D495" t="s">
        <v>1898</v>
      </c>
      <c r="E495" t="str">
        <f>VLOOKUP(A495,projekte!$A:$B,2)</f>
        <v>cecfd52b-71bb-dec2-ac48-a3ccfffb434c</v>
      </c>
      <c r="F495" t="s">
        <v>600</v>
      </c>
    </row>
    <row r="496" spans="1:6" x14ac:dyDescent="0.3">
      <c r="A496" t="s">
        <v>577</v>
      </c>
      <c r="B496" t="s">
        <v>601</v>
      </c>
      <c r="C496" t="str">
        <f t="shared" si="7"/>
        <v>837-MAN2102-Kleinstprojekte3079 Screen Personas POC</v>
      </c>
      <c r="D496" t="s">
        <v>1899</v>
      </c>
      <c r="E496" t="str">
        <f>VLOOKUP(A496,projekte!$A:$B,2)</f>
        <v>cecfd52b-71bb-dec2-ac48-a3ccfffb434c</v>
      </c>
      <c r="F496" t="s">
        <v>601</v>
      </c>
    </row>
    <row r="497" spans="1:6" x14ac:dyDescent="0.3">
      <c r="A497" t="s">
        <v>577</v>
      </c>
      <c r="B497" t="s">
        <v>603</v>
      </c>
      <c r="C497" t="str">
        <f t="shared" si="7"/>
        <v>837-MAN2102-Kleinstprojekte3093 FIORI Preisplanung 2.0</v>
      </c>
      <c r="D497" t="s">
        <v>1900</v>
      </c>
      <c r="E497" t="str">
        <f>VLOOKUP(A497,projekte!$A:$B,2)</f>
        <v>cecfd52b-71bb-dec2-ac48-a3ccfffb434c</v>
      </c>
      <c r="F497" t="s">
        <v>603</v>
      </c>
    </row>
    <row r="498" spans="1:6" x14ac:dyDescent="0.3">
      <c r="A498" t="s">
        <v>577</v>
      </c>
      <c r="B498" t="s">
        <v>604</v>
      </c>
      <c r="C498" t="str">
        <f t="shared" si="7"/>
        <v>837-MAN2102-Kleinstprojekte3100 Promo-Engine: Einführung</v>
      </c>
      <c r="D498" t="s">
        <v>1901</v>
      </c>
      <c r="E498" t="str">
        <f>VLOOKUP(A498,projekte!$A:$B,2)</f>
        <v>cecfd52b-71bb-dec2-ac48-a3ccfffb434c</v>
      </c>
      <c r="F498" t="s">
        <v>604</v>
      </c>
    </row>
    <row r="499" spans="1:6" x14ac:dyDescent="0.3">
      <c r="A499" t="s">
        <v>577</v>
      </c>
      <c r="B499" t="s">
        <v>605</v>
      </c>
      <c r="C499" t="str">
        <f t="shared" si="7"/>
        <v>837-MAN2102-Kleinstprojekte3124 Filialadresse anzeigen bei C&amp;C-Auftrag</v>
      </c>
      <c r="D499" t="s">
        <v>1902</v>
      </c>
      <c r="E499" t="str">
        <f>VLOOKUP(A499,projekte!$A:$B,2)</f>
        <v>cecfd52b-71bb-dec2-ac48-a3ccfffb434c</v>
      </c>
      <c r="F499" t="s">
        <v>605</v>
      </c>
    </row>
    <row r="500" spans="1:6" x14ac:dyDescent="0.3">
      <c r="A500" t="s">
        <v>577</v>
      </c>
      <c r="B500" t="s">
        <v>606</v>
      </c>
      <c r="C500" t="str">
        <f t="shared" si="7"/>
        <v>837-MAN2102-Kleinstprojekte3127 Procurement: Sichtbarkeit der Artikelsaison in SAP</v>
      </c>
      <c r="D500" t="s">
        <v>1903</v>
      </c>
      <c r="E500" t="str">
        <f>VLOOKUP(A500,projekte!$A:$B,2)</f>
        <v>cecfd52b-71bb-dec2-ac48-a3ccfffb434c</v>
      </c>
      <c r="F500" t="s">
        <v>606</v>
      </c>
    </row>
    <row r="501" spans="1:6" x14ac:dyDescent="0.3">
      <c r="A501" t="s">
        <v>577</v>
      </c>
      <c r="B501" t="s">
        <v>607</v>
      </c>
      <c r="C501" t="str">
        <f t="shared" si="7"/>
        <v>837-MAN2102-Kleinstprojekte3145 GoGreen Label auf Versandlabel andrucken</v>
      </c>
      <c r="D501" t="s">
        <v>1904</v>
      </c>
      <c r="E501" t="str">
        <f>VLOOKUP(A501,projekte!$A:$B,2)</f>
        <v>cecfd52b-71bb-dec2-ac48-a3ccfffb434c</v>
      </c>
      <c r="F501" t="s">
        <v>607</v>
      </c>
    </row>
    <row r="502" spans="1:6" x14ac:dyDescent="0.3">
      <c r="A502" t="s">
        <v>577</v>
      </c>
      <c r="B502" t="s">
        <v>608</v>
      </c>
      <c r="C502" t="str">
        <f t="shared" si="7"/>
        <v>837-MAN2102-Kleinstprojekte3181 Paygate: Nachbearbeitungscockpit anpassen</v>
      </c>
      <c r="D502" t="s">
        <v>1905</v>
      </c>
      <c r="E502" t="str">
        <f>VLOOKUP(A502,projekte!$A:$B,2)</f>
        <v>cecfd52b-71bb-dec2-ac48-a3ccfffb434c</v>
      </c>
      <c r="F502" t="s">
        <v>608</v>
      </c>
    </row>
    <row r="503" spans="1:6" x14ac:dyDescent="0.3">
      <c r="A503" t="s">
        <v>577</v>
      </c>
      <c r="B503" t="s">
        <v>609</v>
      </c>
      <c r="C503" t="str">
        <f t="shared" si="7"/>
        <v>837-MAN2102-Kleinstprojekte3201 CS: Kundenkommunikation</v>
      </c>
      <c r="D503" t="s">
        <v>1906</v>
      </c>
      <c r="E503" t="str">
        <f>VLOOKUP(A503,projekte!$A:$B,2)</f>
        <v>cecfd52b-71bb-dec2-ac48-a3ccfffb434c</v>
      </c>
      <c r="F503" t="s">
        <v>609</v>
      </c>
    </row>
    <row r="504" spans="1:6" x14ac:dyDescent="0.3">
      <c r="A504" t="s">
        <v>577</v>
      </c>
      <c r="B504" t="s">
        <v>610</v>
      </c>
      <c r="C504" t="str">
        <f t="shared" si="7"/>
        <v>837-MAN2102-Kleinstprojekte3202 Aufträge ohne AG/WE</v>
      </c>
      <c r="D504" t="s">
        <v>1907</v>
      </c>
      <c r="E504" t="str">
        <f>VLOOKUP(A504,projekte!$A:$B,2)</f>
        <v>cecfd52b-71bb-dec2-ac48-a3ccfffb434c</v>
      </c>
      <c r="F504" t="s">
        <v>610</v>
      </c>
    </row>
    <row r="505" spans="1:6" x14ac:dyDescent="0.3">
      <c r="A505" t="s">
        <v>577</v>
      </c>
      <c r="B505" t="s">
        <v>611</v>
      </c>
      <c r="C505" t="str">
        <f t="shared" si="7"/>
        <v>837-MAN2102-Kleinstprojekte3203 Adresszeile für AT u. CH entfernen</v>
      </c>
      <c r="D505" t="s">
        <v>1908</v>
      </c>
      <c r="E505" t="str">
        <f>VLOOKUP(A505,projekte!$A:$B,2)</f>
        <v>cecfd52b-71bb-dec2-ac48-a3ccfffb434c</v>
      </c>
      <c r="F505" t="s">
        <v>611</v>
      </c>
    </row>
    <row r="506" spans="1:6" x14ac:dyDescent="0.3">
      <c r="A506" t="s">
        <v>577</v>
      </c>
      <c r="B506" t="s">
        <v>612</v>
      </c>
      <c r="C506" t="str">
        <f t="shared" si="7"/>
        <v>837-MAN2102-Kleinstprojekte3206 FIORI Preisplanung: Schnellauswertung</v>
      </c>
      <c r="D506" t="s">
        <v>1909</v>
      </c>
      <c r="E506" t="str">
        <f>VLOOKUP(A506,projekte!$A:$B,2)</f>
        <v>cecfd52b-71bb-dec2-ac48-a3ccfffb434c</v>
      </c>
      <c r="F506" t="s">
        <v>612</v>
      </c>
    </row>
    <row r="507" spans="1:6" x14ac:dyDescent="0.3">
      <c r="A507" t="s">
        <v>577</v>
      </c>
      <c r="B507" t="s">
        <v>613</v>
      </c>
      <c r="C507" t="str">
        <f t="shared" si="7"/>
        <v>837-MAN2102-Kleinstprojekte3251 GABW-Logik Shop anpassen</v>
      </c>
      <c r="D507" t="s">
        <v>1910</v>
      </c>
      <c r="E507" t="str">
        <f>VLOOKUP(A507,projekte!$A:$B,2)</f>
        <v>cecfd52b-71bb-dec2-ac48-a3ccfffb434c</v>
      </c>
      <c r="F507" t="s">
        <v>613</v>
      </c>
    </row>
    <row r="508" spans="1:6" x14ac:dyDescent="0.3">
      <c r="A508" t="s">
        <v>577</v>
      </c>
      <c r="B508" t="s">
        <v>614</v>
      </c>
      <c r="C508" t="str">
        <f t="shared" si="7"/>
        <v>837-MAN2102-Kleinstprojekte3265 NL Fehlende Übersetzung / Änderung der Zahlungsbedingung</v>
      </c>
      <c r="D508" t="s">
        <v>1911</v>
      </c>
      <c r="E508" t="str">
        <f>VLOOKUP(A508,projekte!$A:$B,2)</f>
        <v>cecfd52b-71bb-dec2-ac48-a3ccfffb434c</v>
      </c>
      <c r="F508" t="s">
        <v>614</v>
      </c>
    </row>
    <row r="509" spans="1:6" x14ac:dyDescent="0.3">
      <c r="A509" t="s">
        <v>577</v>
      </c>
      <c r="B509" t="s">
        <v>615</v>
      </c>
      <c r="C509" t="str">
        <f t="shared" si="7"/>
        <v>837-MAN2102-Kleinstprojekte3270 Grundpreisverordnung umsetzen</v>
      </c>
      <c r="D509" t="s">
        <v>1912</v>
      </c>
      <c r="E509" t="str">
        <f>VLOOKUP(A509,projekte!$A:$B,2)</f>
        <v>cecfd52b-71bb-dec2-ac48-a3ccfffb434c</v>
      </c>
      <c r="F509" t="s">
        <v>615</v>
      </c>
    </row>
    <row r="510" spans="1:6" x14ac:dyDescent="0.3">
      <c r="A510" t="s">
        <v>577</v>
      </c>
      <c r="B510" t="s">
        <v>616</v>
      </c>
      <c r="C510" t="str">
        <f t="shared" si="7"/>
        <v>837-MAN2102-Kleinstprojekte3295 Änderung der E-Mail-Adresse – Widerspruch AB</v>
      </c>
      <c r="D510" t="s">
        <v>1913</v>
      </c>
      <c r="E510" t="str">
        <f>VLOOKUP(A510,projekte!$A:$B,2)</f>
        <v>cecfd52b-71bb-dec2-ac48-a3ccfffb434c</v>
      </c>
      <c r="F510" t="s">
        <v>616</v>
      </c>
    </row>
    <row r="511" spans="1:6" x14ac:dyDescent="0.3">
      <c r="A511" t="s">
        <v>577</v>
      </c>
      <c r="B511" t="s">
        <v>617</v>
      </c>
      <c r="C511" t="str">
        <f t="shared" si="7"/>
        <v>837-MAN2102-Kleinstprojekte3298 Optimierung Popups in Auftragsbearbeitung</v>
      </c>
      <c r="D511" t="s">
        <v>1914</v>
      </c>
      <c r="E511" t="str">
        <f>VLOOKUP(A511,projekte!$A:$B,2)</f>
        <v>cecfd52b-71bb-dec2-ac48-a3ccfffb434c</v>
      </c>
      <c r="F511" t="s">
        <v>617</v>
      </c>
    </row>
    <row r="512" spans="1:6" x14ac:dyDescent="0.3">
      <c r="A512" t="s">
        <v>577</v>
      </c>
      <c r="B512" t="s">
        <v>618</v>
      </c>
      <c r="C512" t="str">
        <f t="shared" si="7"/>
        <v>837-MAN2102-Kleinstprojekte3361 Text bei Retoureneingangsbestätigungen</v>
      </c>
      <c r="D512" t="s">
        <v>1915</v>
      </c>
      <c r="E512" t="str">
        <f>VLOOKUP(A512,projekte!$A:$B,2)</f>
        <v>cecfd52b-71bb-dec2-ac48-a3ccfffb434c</v>
      </c>
      <c r="F512" t="s">
        <v>618</v>
      </c>
    </row>
    <row r="513" spans="1:6" x14ac:dyDescent="0.3">
      <c r="A513" t="s">
        <v>577</v>
      </c>
      <c r="B513" t="s">
        <v>619</v>
      </c>
      <c r="C513" t="str">
        <f t="shared" si="7"/>
        <v>837-MAN2102-Kleinstprojekte3379 Katalogaufträge: Partnerübertragung anpassen</v>
      </c>
      <c r="D513" t="s">
        <v>1916</v>
      </c>
      <c r="E513" t="str">
        <f>VLOOKUP(A513,projekte!$A:$B,2)</f>
        <v>cecfd52b-71bb-dec2-ac48-a3ccfffb434c</v>
      </c>
      <c r="F513" t="s">
        <v>619</v>
      </c>
    </row>
    <row r="514" spans="1:6" x14ac:dyDescent="0.3">
      <c r="A514" t="s">
        <v>577</v>
      </c>
      <c r="B514" t="s">
        <v>620</v>
      </c>
      <c r="C514" t="str">
        <f t="shared" si="7"/>
        <v>837-MAN2102-Kleinstprojekte3396 Internationalisierung: NL Vkorg</v>
      </c>
      <c r="D514" t="s">
        <v>1917</v>
      </c>
      <c r="E514" t="str">
        <f>VLOOKUP(A514,projekte!$A:$B,2)</f>
        <v>cecfd52b-71bb-dec2-ac48-a3ccfffb434c</v>
      </c>
      <c r="F514" t="s">
        <v>620</v>
      </c>
    </row>
    <row r="515" spans="1:6" x14ac:dyDescent="0.3">
      <c r="A515" t="s">
        <v>577</v>
      </c>
      <c r="B515" t="s">
        <v>621</v>
      </c>
      <c r="C515" t="str">
        <f t="shared" ref="C515:C578" si="8">CONCATENATE(A515,B515)</f>
        <v>837-MAN2102-Kleinstprojekte3397 Check &amp; Change Formular LLE Abfrage</v>
      </c>
      <c r="D515" t="s">
        <v>1918</v>
      </c>
      <c r="E515" t="str">
        <f>VLOOKUP(A515,projekte!$A:$B,2)</f>
        <v>cecfd52b-71bb-dec2-ac48-a3ccfffb434c</v>
      </c>
      <c r="F515" t="s">
        <v>621</v>
      </c>
    </row>
    <row r="516" spans="1:6" x14ac:dyDescent="0.3">
      <c r="A516" t="s">
        <v>577</v>
      </c>
      <c r="B516" t="s">
        <v>622</v>
      </c>
      <c r="C516" t="str">
        <f t="shared" si="8"/>
        <v>837-MAN2102-Kleinstprojekte3401 Paygate-Zahlart: ideal</v>
      </c>
      <c r="D516" t="s">
        <v>1919</v>
      </c>
      <c r="E516" t="str">
        <f>VLOOKUP(A516,projekte!$A:$B,2)</f>
        <v>cecfd52b-71bb-dec2-ac48-a3ccfffb434c</v>
      </c>
      <c r="F516" t="s">
        <v>622</v>
      </c>
    </row>
    <row r="517" spans="1:6" x14ac:dyDescent="0.3">
      <c r="A517" t="s">
        <v>577</v>
      </c>
      <c r="B517" t="s">
        <v>623</v>
      </c>
      <c r="C517" t="str">
        <f t="shared" si="8"/>
        <v>837-MAN2102-Kleinstprojekte3409 Rechnung: Swiss QR-Code</v>
      </c>
      <c r="D517" t="s">
        <v>1920</v>
      </c>
      <c r="E517" t="str">
        <f>VLOOKUP(A517,projekte!$A:$B,2)</f>
        <v>cecfd52b-71bb-dec2-ac48-a3ccfffb434c</v>
      </c>
      <c r="F517" t="s">
        <v>623</v>
      </c>
    </row>
    <row r="518" spans="1:6" x14ac:dyDescent="0.3">
      <c r="A518" t="s">
        <v>577</v>
      </c>
      <c r="B518" t="s">
        <v>624</v>
      </c>
      <c r="C518" t="str">
        <f t="shared" si="8"/>
        <v>837-MAN2102-Kleinstprojekte3450 - Geschäftspapier nachbilden für Versandpapier CH</v>
      </c>
      <c r="D518" t="s">
        <v>1921</v>
      </c>
      <c r="E518" t="str">
        <f>VLOOKUP(A518,projekte!$A:$B,2)</f>
        <v>cecfd52b-71bb-dec2-ac48-a3ccfffb434c</v>
      </c>
      <c r="F518" t="s">
        <v>624</v>
      </c>
    </row>
    <row r="519" spans="1:6" x14ac:dyDescent="0.3">
      <c r="A519" t="s">
        <v>577</v>
      </c>
      <c r="B519" t="s">
        <v>625</v>
      </c>
      <c r="C519" t="str">
        <f t="shared" si="8"/>
        <v>837-MAN2102-Kleinstprojekte3473 Anpassungen Fiori Kommissionier-App</v>
      </c>
      <c r="D519" t="s">
        <v>1922</v>
      </c>
      <c r="E519" t="str">
        <f>VLOOKUP(A519,projekte!$A:$B,2)</f>
        <v>cecfd52b-71bb-dec2-ac48-a3ccfffb434c</v>
      </c>
      <c r="F519" t="s">
        <v>625</v>
      </c>
    </row>
    <row r="520" spans="1:6" x14ac:dyDescent="0.3">
      <c r="A520" t="s">
        <v>577</v>
      </c>
      <c r="B520" t="s">
        <v>626</v>
      </c>
      <c r="C520" t="str">
        <f t="shared" si="8"/>
        <v>837-MAN2102-Kleinstprojekte3532 UUID als eindeutige ID</v>
      </c>
      <c r="D520" t="s">
        <v>1923</v>
      </c>
      <c r="E520" t="str">
        <f>VLOOKUP(A520,projekte!$A:$B,2)</f>
        <v>cecfd52b-71bb-dec2-ac48-a3ccfffb434c</v>
      </c>
      <c r="F520" t="s">
        <v>626</v>
      </c>
    </row>
    <row r="521" spans="1:6" x14ac:dyDescent="0.3">
      <c r="A521" t="s">
        <v>577</v>
      </c>
      <c r="B521" t="s">
        <v>627</v>
      </c>
      <c r="C521" t="str">
        <f t="shared" si="8"/>
        <v>837-MAN2102-Kleinstprojekte3554 Lagerwechsel Hermes Fulfillment</v>
      </c>
      <c r="D521" t="s">
        <v>1924</v>
      </c>
      <c r="E521" t="str">
        <f>VLOOKUP(A521,projekte!$A:$B,2)</f>
        <v>cecfd52b-71bb-dec2-ac48-a3ccfffb434c</v>
      </c>
      <c r="F521" t="s">
        <v>627</v>
      </c>
    </row>
    <row r="522" spans="1:6" x14ac:dyDescent="0.3">
      <c r="A522" t="s">
        <v>577</v>
      </c>
      <c r="B522" t="s">
        <v>628</v>
      </c>
      <c r="C522" t="str">
        <f t="shared" si="8"/>
        <v>837-MAN2102-Kleinstprojekte586 LLE Anpassung Flexibilität</v>
      </c>
      <c r="D522" t="s">
        <v>1925</v>
      </c>
      <c r="E522" t="str">
        <f>VLOOKUP(A522,projekte!$A:$B,2)</f>
        <v>cecfd52b-71bb-dec2-ac48-a3ccfffb434c</v>
      </c>
      <c r="F522" t="s">
        <v>628</v>
      </c>
    </row>
    <row r="523" spans="1:6" x14ac:dyDescent="0.3">
      <c r="A523" t="s">
        <v>577</v>
      </c>
      <c r="B523" t="s">
        <v>629</v>
      </c>
      <c r="C523" t="str">
        <f t="shared" si="8"/>
        <v>837-MAN2102-Kleinstprojekte606 REST-API-Einführung Shop</v>
      </c>
      <c r="D523" t="s">
        <v>1926</v>
      </c>
      <c r="E523" t="str">
        <f>VLOOKUP(A523,projekte!$A:$B,2)</f>
        <v>cecfd52b-71bb-dec2-ac48-a3ccfffb434c</v>
      </c>
      <c r="F523" t="s">
        <v>629</v>
      </c>
    </row>
    <row r="524" spans="1:6" x14ac:dyDescent="0.3">
      <c r="A524" t="s">
        <v>631</v>
      </c>
      <c r="B524" t="s">
        <v>632</v>
      </c>
      <c r="C524" t="str">
        <f t="shared" si="8"/>
        <v>845-KEB2102-Fiori-Repair-Documentation-Framework03-Entwicklung</v>
      </c>
      <c r="D524" t="s">
        <v>1927</v>
      </c>
      <c r="E524" t="str">
        <f>VLOOKUP(A524,projekte!$A:$B,2)</f>
        <v>951364fa-50b5-8fb3-0ebe-904721ed8239</v>
      </c>
      <c r="F524" t="s">
        <v>632</v>
      </c>
    </row>
    <row r="525" spans="1:6" x14ac:dyDescent="0.3">
      <c r="A525" t="s">
        <v>631</v>
      </c>
      <c r="B525" t="s">
        <v>633</v>
      </c>
      <c r="C525" t="str">
        <f t="shared" si="8"/>
        <v>845-KEB2102-Fiori-Repair-Documentation-Framework04-Schulung</v>
      </c>
      <c r="D525" t="s">
        <v>1928</v>
      </c>
      <c r="E525" t="str">
        <f>VLOOKUP(A525,projekte!$A:$B,2)</f>
        <v>951364fa-50b5-8fb3-0ebe-904721ed8239</v>
      </c>
      <c r="F525" t="s">
        <v>633</v>
      </c>
    </row>
    <row r="526" spans="1:6" x14ac:dyDescent="0.3">
      <c r="A526" t="s">
        <v>631</v>
      </c>
      <c r="B526" t="s">
        <v>634</v>
      </c>
      <c r="C526" t="str">
        <f t="shared" si="8"/>
        <v>845-KEB2102-Fiori-Repair-Documentation-Framework05-Administration</v>
      </c>
      <c r="D526" t="s">
        <v>1929</v>
      </c>
      <c r="E526" t="str">
        <f>VLOOKUP(A526,projekte!$A:$B,2)</f>
        <v>951364fa-50b5-8fb3-0ebe-904721ed8239</v>
      </c>
      <c r="F526" t="s">
        <v>634</v>
      </c>
    </row>
    <row r="527" spans="1:6" x14ac:dyDescent="0.3">
      <c r="A527" t="s">
        <v>635</v>
      </c>
      <c r="B527" t="s">
        <v>636</v>
      </c>
      <c r="C527" t="str">
        <f t="shared" si="8"/>
        <v>848-VON2101-Handwerkerkopplung-2.005-Fiori Develop</v>
      </c>
      <c r="D527" t="s">
        <v>1930</v>
      </c>
      <c r="E527" t="str">
        <f>VLOOKUP(A527,projekte!$A:$B,2)</f>
        <v>4e1151e4-1e2b-4c1b-b9aa-25af015df59c</v>
      </c>
      <c r="F527" t="s">
        <v>636</v>
      </c>
    </row>
    <row r="528" spans="1:6" x14ac:dyDescent="0.3">
      <c r="A528" t="s">
        <v>637</v>
      </c>
      <c r="B528" t="s">
        <v>638</v>
      </c>
      <c r="C528" t="str">
        <f t="shared" si="8"/>
        <v>850-CAS2105-Fiori-Readiness-CheckKlingele 2021/0101</v>
      </c>
      <c r="D528" t="s">
        <v>1931</v>
      </c>
      <c r="E528" t="str">
        <f>VLOOKUP(A528,projekte!$A:$B,2)</f>
        <v>49b47611-799c-1e9c-e644-9e359be82258</v>
      </c>
      <c r="F528" t="s">
        <v>638</v>
      </c>
    </row>
    <row r="529" spans="1:6" x14ac:dyDescent="0.3">
      <c r="A529" t="s">
        <v>639</v>
      </c>
      <c r="B529" t="s">
        <v>640</v>
      </c>
      <c r="C529" t="str">
        <f t="shared" si="8"/>
        <v>853-FRA2101-Werkstattprozesse10-PM</v>
      </c>
      <c r="D529" t="s">
        <v>1932</v>
      </c>
      <c r="E529" t="str">
        <f>VLOOKUP(A529,projekte!$A:$B,2)</f>
        <v>dee60962-f883-a9dc-bc8d-d7a1409db45e</v>
      </c>
      <c r="F529" t="s">
        <v>640</v>
      </c>
    </row>
    <row r="530" spans="1:6" x14ac:dyDescent="0.3">
      <c r="A530" t="s">
        <v>639</v>
      </c>
      <c r="B530" t="s">
        <v>556</v>
      </c>
      <c r="C530" t="str">
        <f t="shared" si="8"/>
        <v>853-FRA2101-Werkstattprozesse20-Konzeption</v>
      </c>
      <c r="D530" t="s">
        <v>1933</v>
      </c>
      <c r="E530" t="str">
        <f>VLOOKUP(A530,projekte!$A:$B,2)</f>
        <v>dee60962-f883-a9dc-bc8d-d7a1409db45e</v>
      </c>
      <c r="F530" t="s">
        <v>556</v>
      </c>
    </row>
    <row r="531" spans="1:6" x14ac:dyDescent="0.3">
      <c r="A531" t="s">
        <v>639</v>
      </c>
      <c r="B531" t="s">
        <v>647</v>
      </c>
      <c r="C531" t="str">
        <f t="shared" si="8"/>
        <v>853-FRA2101-Werkstattprozesse30-CS-Integration</v>
      </c>
      <c r="D531" t="s">
        <v>1934</v>
      </c>
      <c r="E531" t="str">
        <f>VLOOKUP(A531,projekte!$A:$B,2)</f>
        <v>dee60962-f883-a9dc-bc8d-d7a1409db45e</v>
      </c>
      <c r="F531" t="s">
        <v>647</v>
      </c>
    </row>
    <row r="532" spans="1:6" x14ac:dyDescent="0.3">
      <c r="A532" t="s">
        <v>639</v>
      </c>
      <c r="B532" t="s">
        <v>650</v>
      </c>
      <c r="C532" t="str">
        <f t="shared" si="8"/>
        <v>853-FRA2101-Werkstattprozesse31247 Nacharbeiten BF-Aktivierung</v>
      </c>
      <c r="D532" t="s">
        <v>1935</v>
      </c>
      <c r="E532" t="str">
        <f>VLOOKUP(A532,projekte!$A:$B,2)</f>
        <v>dee60962-f883-a9dc-bc8d-d7a1409db45e</v>
      </c>
      <c r="F532" t="s">
        <v>650</v>
      </c>
    </row>
    <row r="533" spans="1:6" x14ac:dyDescent="0.3">
      <c r="A533" t="s">
        <v>639</v>
      </c>
      <c r="B533" t="s">
        <v>651</v>
      </c>
      <c r="C533" t="str">
        <f t="shared" si="8"/>
        <v>853-FRA2101-Werkstattprozesse32383 Nacharbeiten BF-Aktivierung</v>
      </c>
      <c r="D533" t="s">
        <v>1936</v>
      </c>
      <c r="E533" t="str">
        <f>VLOOKUP(A533,projekte!$A:$B,2)</f>
        <v>dee60962-f883-a9dc-bc8d-d7a1409db45e</v>
      </c>
      <c r="F533" t="s">
        <v>651</v>
      </c>
    </row>
    <row r="534" spans="1:6" x14ac:dyDescent="0.3">
      <c r="A534" t="s">
        <v>639</v>
      </c>
      <c r="B534" t="s">
        <v>652</v>
      </c>
      <c r="C534" t="str">
        <f t="shared" si="8"/>
        <v>853-FRA2101-Werkstattprozesse40-SD/MM Erweiterungen</v>
      </c>
      <c r="D534" t="s">
        <v>1937</v>
      </c>
      <c r="E534" t="str">
        <f>VLOOKUP(A534,projekte!$A:$B,2)</f>
        <v>dee60962-f883-a9dc-bc8d-d7a1409db45e</v>
      </c>
      <c r="F534" t="s">
        <v>652</v>
      </c>
    </row>
    <row r="535" spans="1:6" x14ac:dyDescent="0.3">
      <c r="A535" t="s">
        <v>639</v>
      </c>
      <c r="B535" t="s">
        <v>653</v>
      </c>
      <c r="C535" t="str">
        <f t="shared" si="8"/>
        <v>853-FRA2101-Werkstattprozesse45-FI-Integration</v>
      </c>
      <c r="D535" t="s">
        <v>1938</v>
      </c>
      <c r="E535" t="str">
        <f>VLOOKUP(A535,projekte!$A:$B,2)</f>
        <v>dee60962-f883-a9dc-bc8d-d7a1409db45e</v>
      </c>
      <c r="F535" t="s">
        <v>653</v>
      </c>
    </row>
    <row r="536" spans="1:6" x14ac:dyDescent="0.3">
      <c r="A536" t="s">
        <v>639</v>
      </c>
      <c r="B536" t="s">
        <v>655</v>
      </c>
      <c r="C536" t="str">
        <f t="shared" si="8"/>
        <v>853-FRA2101-Werkstattprozesse50-Logistikprozesse</v>
      </c>
      <c r="D536" t="s">
        <v>1939</v>
      </c>
      <c r="E536" t="str">
        <f>VLOOKUP(A536,projekte!$A:$B,2)</f>
        <v>dee60962-f883-a9dc-bc8d-d7a1409db45e</v>
      </c>
      <c r="F536" t="s">
        <v>655</v>
      </c>
    </row>
    <row r="537" spans="1:6" x14ac:dyDescent="0.3">
      <c r="A537" t="s">
        <v>639</v>
      </c>
      <c r="B537" t="s">
        <v>658</v>
      </c>
      <c r="C537" t="str">
        <f t="shared" si="8"/>
        <v>853-FRA2101-Werkstattprozesse60-Entwicklertest</v>
      </c>
      <c r="D537" t="s">
        <v>1940</v>
      </c>
      <c r="E537" t="str">
        <f>VLOOKUP(A537,projekte!$A:$B,2)</f>
        <v>dee60962-f883-a9dc-bc8d-d7a1409db45e</v>
      </c>
      <c r="F537" t="s">
        <v>658</v>
      </c>
    </row>
    <row r="538" spans="1:6" x14ac:dyDescent="0.3">
      <c r="A538" t="s">
        <v>639</v>
      </c>
      <c r="B538" t="s">
        <v>661</v>
      </c>
      <c r="C538" t="str">
        <f t="shared" si="8"/>
        <v>853-FRA2101-Werkstattprozesse70-FIOIR-UI</v>
      </c>
      <c r="D538" t="s">
        <v>1941</v>
      </c>
      <c r="E538" t="str">
        <f>VLOOKUP(A538,projekte!$A:$B,2)</f>
        <v>dee60962-f883-a9dc-bc8d-d7a1409db45e</v>
      </c>
      <c r="F538" t="s">
        <v>661</v>
      </c>
    </row>
    <row r="539" spans="1:6" x14ac:dyDescent="0.3">
      <c r="A539" t="s">
        <v>639</v>
      </c>
      <c r="B539" t="s">
        <v>669</v>
      </c>
      <c r="C539" t="str">
        <f t="shared" si="8"/>
        <v>853-FRA2101-Werkstattprozesse80-TTE-Schnittstelle</v>
      </c>
      <c r="D539" t="s">
        <v>1942</v>
      </c>
      <c r="E539" t="str">
        <f>VLOOKUP(A539,projekte!$A:$B,2)</f>
        <v>dee60962-f883-a9dc-bc8d-d7a1409db45e</v>
      </c>
      <c r="F539" t="s">
        <v>669</v>
      </c>
    </row>
    <row r="540" spans="1:6" x14ac:dyDescent="0.3">
      <c r="A540" t="s">
        <v>639</v>
      </c>
      <c r="B540" t="s">
        <v>672</v>
      </c>
      <c r="C540" t="str">
        <f t="shared" si="8"/>
        <v>853-FRA2101-Werkstattprozesse90-FB-Validierung</v>
      </c>
      <c r="D540" t="s">
        <v>1943</v>
      </c>
      <c r="E540" t="str">
        <f>VLOOKUP(A540,projekte!$A:$B,2)</f>
        <v>dee60962-f883-a9dc-bc8d-d7a1409db45e</v>
      </c>
      <c r="F540" t="s">
        <v>672</v>
      </c>
    </row>
    <row r="541" spans="1:6" x14ac:dyDescent="0.3">
      <c r="A541" t="s">
        <v>639</v>
      </c>
      <c r="B541" t="s">
        <v>675</v>
      </c>
      <c r="C541" t="str">
        <f t="shared" si="8"/>
        <v>853-FRA2101-Werkstattprozesse99-IOT</v>
      </c>
      <c r="D541" t="s">
        <v>1944</v>
      </c>
      <c r="E541" t="str">
        <f>VLOOKUP(A541,projekte!$A:$B,2)</f>
        <v>dee60962-f883-a9dc-bc8d-d7a1409db45e</v>
      </c>
      <c r="F541" t="s">
        <v>675</v>
      </c>
    </row>
    <row r="542" spans="1:6" x14ac:dyDescent="0.3">
      <c r="A542" t="s">
        <v>676</v>
      </c>
      <c r="B542" t="s">
        <v>677</v>
      </c>
      <c r="C542" t="str">
        <f t="shared" si="8"/>
        <v>855-GEP-2021-01-DOEHLERGEP-01-EWM-S4-Migration</v>
      </c>
      <c r="D542" t="s">
        <v>1945</v>
      </c>
      <c r="E542" t="str">
        <f>VLOOKUP(A542,projekte!$A:$B,2)</f>
        <v>3fddf95f-9b68-c87d-6ce0-74d891639f04</v>
      </c>
      <c r="F542" t="s">
        <v>677</v>
      </c>
    </row>
    <row r="543" spans="1:6" x14ac:dyDescent="0.3">
      <c r="A543" t="s">
        <v>680</v>
      </c>
      <c r="B543" t="s">
        <v>681</v>
      </c>
      <c r="C543" t="str">
        <f t="shared" si="8"/>
        <v>857-CAS2106-HCOB-Fiori-S/4-Migration	04-In-Deckungnahme Schiffe &amp; Immobilien</v>
      </c>
      <c r="D543" t="s">
        <v>1946</v>
      </c>
      <c r="E543" t="str">
        <f>VLOOKUP(A543,projekte!$A:$B,2)</f>
        <v>7c868510-4dad-6757-bde2-68e297444330</v>
      </c>
      <c r="F543" t="s">
        <v>681</v>
      </c>
    </row>
    <row r="544" spans="1:6" x14ac:dyDescent="0.3">
      <c r="A544" t="s">
        <v>680</v>
      </c>
      <c r="B544" t="s">
        <v>682</v>
      </c>
      <c r="C544" t="str">
        <f t="shared" si="8"/>
        <v>857-CAS2106-HCOB-Fiori-S/4-Migration01- Complex Loans</v>
      </c>
      <c r="D544" t="s">
        <v>1947</v>
      </c>
      <c r="E544" t="str">
        <f>VLOOKUP(A544,projekte!$A:$B,2)</f>
        <v>7c868510-4dad-6757-bde2-68e297444330</v>
      </c>
      <c r="F544" t="s">
        <v>682</v>
      </c>
    </row>
    <row r="545" spans="1:6" x14ac:dyDescent="0.3">
      <c r="A545" t="s">
        <v>680</v>
      </c>
      <c r="B545" t="s">
        <v>683</v>
      </c>
      <c r="C545" t="str">
        <f t="shared" si="8"/>
        <v>857-CAS2106-HCOB-Fiori-S/4-Migration02-CO2-Abrechnung</v>
      </c>
      <c r="D545" t="s">
        <v>1948</v>
      </c>
      <c r="E545" t="str">
        <f>VLOOKUP(A545,projekte!$A:$B,2)</f>
        <v>7c868510-4dad-6757-bde2-68e297444330</v>
      </c>
      <c r="F545" t="s">
        <v>683</v>
      </c>
    </row>
    <row r="546" spans="1:6" x14ac:dyDescent="0.3">
      <c r="A546" t="s">
        <v>680</v>
      </c>
      <c r="B546" t="s">
        <v>538</v>
      </c>
      <c r="C546" t="str">
        <f t="shared" si="8"/>
        <v>857-CAS2106-HCOB-Fiori-S/4-Migration02-Vorbereitung ohne Lead</v>
      </c>
      <c r="D546" t="s">
        <v>1949</v>
      </c>
      <c r="E546" t="str">
        <f>VLOOKUP(A546,projekte!$A:$B,2)</f>
        <v>7c868510-4dad-6757-bde2-68e297444330</v>
      </c>
      <c r="F546" t="s">
        <v>538</v>
      </c>
    </row>
    <row r="547" spans="1:6" x14ac:dyDescent="0.3">
      <c r="A547" t="s">
        <v>680</v>
      </c>
      <c r="B547" t="s">
        <v>684</v>
      </c>
      <c r="C547" t="str">
        <f t="shared" si="8"/>
        <v>857-CAS2106-HCOB-Fiori-S/4-Migration03-Business-Glossar</v>
      </c>
      <c r="D547" t="s">
        <v>1950</v>
      </c>
      <c r="E547" t="str">
        <f>VLOOKUP(A547,projekte!$A:$B,2)</f>
        <v>7c868510-4dad-6757-bde2-68e297444330</v>
      </c>
      <c r="F547" t="s">
        <v>684</v>
      </c>
    </row>
    <row r="548" spans="1:6" x14ac:dyDescent="0.3">
      <c r="A548" t="s">
        <v>680</v>
      </c>
      <c r="B548" t="s">
        <v>685</v>
      </c>
      <c r="C548" t="str">
        <f t="shared" si="8"/>
        <v>857-CAS2106-HCOB-Fiori-S/4-Migration04-For Bearance</v>
      </c>
      <c r="D548" t="s">
        <v>1951</v>
      </c>
      <c r="E548" t="str">
        <f>VLOOKUP(A548,projekte!$A:$B,2)</f>
        <v>7c868510-4dad-6757-bde2-68e297444330</v>
      </c>
      <c r="F548" t="s">
        <v>685</v>
      </c>
    </row>
    <row r="549" spans="1:6" x14ac:dyDescent="0.3">
      <c r="A549" t="s">
        <v>688</v>
      </c>
      <c r="B549" t="s">
        <v>689</v>
      </c>
      <c r="C549" t="str">
        <f t="shared" si="8"/>
        <v>862-MEN2101-FIORI03-	Fiori Workshop / Schulung</v>
      </c>
      <c r="D549" t="s">
        <v>1952</v>
      </c>
      <c r="E549" t="str">
        <f>VLOOKUP(A549,projekte!$A:$B,2)</f>
        <v>763f1508-8229-defe-fb96-fe494f544994</v>
      </c>
      <c r="F549" t="s">
        <v>689</v>
      </c>
    </row>
    <row r="550" spans="1:6" x14ac:dyDescent="0.3">
      <c r="A550" t="s">
        <v>688</v>
      </c>
      <c r="B550" t="s">
        <v>636</v>
      </c>
      <c r="C550" t="str">
        <f t="shared" si="8"/>
        <v>862-MEN2101-FIORI05-Fiori Develop</v>
      </c>
      <c r="D550" t="s">
        <v>1953</v>
      </c>
      <c r="E550" t="str">
        <f>VLOOKUP(A550,projekte!$A:$B,2)</f>
        <v>763f1508-8229-defe-fb96-fe494f544994</v>
      </c>
      <c r="F550" t="s">
        <v>636</v>
      </c>
    </row>
    <row r="551" spans="1:6" x14ac:dyDescent="0.3">
      <c r="A551" t="s">
        <v>690</v>
      </c>
      <c r="B551" t="s">
        <v>691</v>
      </c>
      <c r="C551" t="str">
        <f t="shared" si="8"/>
        <v>863-GLW2101-Analyseworkshop01-Workshop-Vorbereitung</v>
      </c>
      <c r="D551" t="s">
        <v>1954</v>
      </c>
      <c r="E551" t="str">
        <f>VLOOKUP(A551,projekte!$A:$B,2)</f>
        <v>043fb035-dd00-807a-1e94-849358a75886</v>
      </c>
      <c r="F551" t="s">
        <v>691</v>
      </c>
    </row>
    <row r="552" spans="1:6" x14ac:dyDescent="0.3">
      <c r="A552" t="s">
        <v>690</v>
      </c>
      <c r="B552" t="s">
        <v>692</v>
      </c>
      <c r="C552" t="str">
        <f t="shared" si="8"/>
        <v>863-GLW2101-Analyseworkshop02-Worksshop</v>
      </c>
      <c r="D552" t="s">
        <v>1955</v>
      </c>
      <c r="E552" t="str">
        <f>VLOOKUP(A552,projekte!$A:$B,2)</f>
        <v>043fb035-dd00-807a-1e94-849358a75886</v>
      </c>
      <c r="F552" t="s">
        <v>692</v>
      </c>
    </row>
    <row r="553" spans="1:6" x14ac:dyDescent="0.3">
      <c r="A553" t="s">
        <v>693</v>
      </c>
      <c r="B553" t="s">
        <v>694</v>
      </c>
      <c r="C553" t="str">
        <f t="shared" si="8"/>
        <v>864-DMK2103-Beratung&amp;Entwicklung02-4200067321 EWM-Optimierung und Qualitätssicherung</v>
      </c>
      <c r="D553" t="s">
        <v>1956</v>
      </c>
      <c r="E553" t="str">
        <f>VLOOKUP(A553,projekte!$A:$B,2)</f>
        <v>1b4da6a3-14f8-3572-8237-a4bffe6d69ef</v>
      </c>
      <c r="F553" t="s">
        <v>694</v>
      </c>
    </row>
    <row r="554" spans="1:6" x14ac:dyDescent="0.3">
      <c r="A554" t="s">
        <v>693</v>
      </c>
      <c r="B554" t="s">
        <v>695</v>
      </c>
      <c r="C554" t="str">
        <f t="shared" si="8"/>
        <v>864-DMK2103-Beratung&amp;Entwicklung04-4501338011 EWM KVG Erfurt Implementierung</v>
      </c>
      <c r="D554" t="s">
        <v>1957</v>
      </c>
      <c r="E554" t="str">
        <f>VLOOKUP(A554,projekte!$A:$B,2)</f>
        <v>1b4da6a3-14f8-3572-8237-a4bffe6d69ef</v>
      </c>
      <c r="F554" t="s">
        <v>695</v>
      </c>
    </row>
    <row r="555" spans="1:6" x14ac:dyDescent="0.3">
      <c r="A555" t="s">
        <v>693</v>
      </c>
      <c r="B555" t="s">
        <v>696</v>
      </c>
      <c r="C555" t="str">
        <f t="shared" si="8"/>
        <v>864-DMK2103-Beratung&amp;Entwicklung05-4200069985 BeratungsDL für EWM-Training und Support</v>
      </c>
      <c r="D555" t="s">
        <v>1958</v>
      </c>
      <c r="E555" t="str">
        <f>VLOOKUP(A555,projekte!$A:$B,2)</f>
        <v>1b4da6a3-14f8-3572-8237-a4bffe6d69ef</v>
      </c>
      <c r="F555" t="s">
        <v>696</v>
      </c>
    </row>
    <row r="556" spans="1:6" x14ac:dyDescent="0.3">
      <c r="A556" t="s">
        <v>693</v>
      </c>
      <c r="B556" t="s">
        <v>697</v>
      </c>
      <c r="C556" t="str">
        <f t="shared" si="8"/>
        <v>864-DMK2103-Beratung&amp;Entwicklung07-4200072501 Projektsupport</v>
      </c>
      <c r="D556" t="s">
        <v>1959</v>
      </c>
      <c r="E556" t="str">
        <f>VLOOKUP(A556,projekte!$A:$B,2)</f>
        <v>1b4da6a3-14f8-3572-8237-a4bffe6d69ef</v>
      </c>
      <c r="F556" t="s">
        <v>697</v>
      </c>
    </row>
    <row r="557" spans="1:6" x14ac:dyDescent="0.3">
      <c r="A557" t="s">
        <v>693</v>
      </c>
      <c r="B557" t="s">
        <v>698</v>
      </c>
      <c r="C557" t="str">
        <f t="shared" si="8"/>
        <v>864-DMK2103-Beratung&amp;Entwicklung08-4200074880 EWM Ad-Hoc-Support-Service</v>
      </c>
      <c r="D557" t="s">
        <v>1960</v>
      </c>
      <c r="E557" t="str">
        <f>VLOOKUP(A557,projekte!$A:$B,2)</f>
        <v>1b4da6a3-14f8-3572-8237-a4bffe6d69ef</v>
      </c>
      <c r="F557" t="s">
        <v>698</v>
      </c>
    </row>
    <row r="558" spans="1:6" x14ac:dyDescent="0.3">
      <c r="A558" t="s">
        <v>693</v>
      </c>
      <c r="B558" t="s">
        <v>699</v>
      </c>
      <c r="C558" t="str">
        <f t="shared" si="8"/>
        <v>864-DMK2103-Beratung&amp;Entwicklung09-4200075495 EWM Ad-Hoc-Support-Service</v>
      </c>
      <c r="D558" t="s">
        <v>1961</v>
      </c>
      <c r="E558" t="str">
        <f>VLOOKUP(A558,projekte!$A:$B,2)</f>
        <v>1b4da6a3-14f8-3572-8237-a4bffe6d69ef</v>
      </c>
      <c r="F558" t="s">
        <v>699</v>
      </c>
    </row>
    <row r="559" spans="1:6" x14ac:dyDescent="0.3">
      <c r="A559" t="s">
        <v>693</v>
      </c>
      <c r="B559" t="s">
        <v>700</v>
      </c>
      <c r="C559" t="str">
        <f t="shared" si="8"/>
        <v>864-DMK2103-Beratung&amp;Entwicklung10-4200077581 Hypercare, allg. Unterstütz</v>
      </c>
      <c r="D559" t="s">
        <v>1962</v>
      </c>
      <c r="E559" t="str">
        <f>VLOOKUP(A559,projekte!$A:$B,2)</f>
        <v>1b4da6a3-14f8-3572-8237-a4bffe6d69ef</v>
      </c>
      <c r="F559" t="s">
        <v>700</v>
      </c>
    </row>
    <row r="560" spans="1:6" x14ac:dyDescent="0.3">
      <c r="A560" t="s">
        <v>701</v>
      </c>
      <c r="B560" t="s">
        <v>702</v>
      </c>
      <c r="C560" t="str">
        <f t="shared" si="8"/>
        <v>866-IOT2201-Interne-Aufschreibung01-Bürotätigkeiten</v>
      </c>
      <c r="D560" t="s">
        <v>1963</v>
      </c>
      <c r="E560" t="str">
        <f>VLOOKUP(A560,projekte!$A:$B,2)</f>
        <v>72271b0d-da23-621a-de8c-85e2d6dfed36</v>
      </c>
      <c r="F560" t="s">
        <v>702</v>
      </c>
    </row>
    <row r="561" spans="1:6" x14ac:dyDescent="0.3">
      <c r="A561" t="s">
        <v>701</v>
      </c>
      <c r="B561" t="s">
        <v>706</v>
      </c>
      <c r="C561" t="str">
        <f t="shared" si="8"/>
        <v>866-IOT2201-Interne-Aufschreibung02-Krankheit</v>
      </c>
      <c r="D561" t="s">
        <v>1964</v>
      </c>
      <c r="E561" t="str">
        <f>VLOOKUP(A561,projekte!$A:$B,2)</f>
        <v>72271b0d-da23-621a-de8c-85e2d6dfed36</v>
      </c>
      <c r="F561" t="s">
        <v>706</v>
      </c>
    </row>
    <row r="562" spans="1:6" x14ac:dyDescent="0.3">
      <c r="A562" t="s">
        <v>701</v>
      </c>
      <c r="B562" t="s">
        <v>707</v>
      </c>
      <c r="C562" t="str">
        <f t="shared" si="8"/>
        <v>866-IOT2201-Interne-Aufschreibung03-Urlaub</v>
      </c>
      <c r="D562" t="s">
        <v>1965</v>
      </c>
      <c r="E562" t="str">
        <f>VLOOKUP(A562,projekte!$A:$B,2)</f>
        <v>72271b0d-da23-621a-de8c-85e2d6dfed36</v>
      </c>
      <c r="F562" t="s">
        <v>707</v>
      </c>
    </row>
    <row r="563" spans="1:6" x14ac:dyDescent="0.3">
      <c r="A563" t="s">
        <v>701</v>
      </c>
      <c r="B563" t="s">
        <v>708</v>
      </c>
      <c r="C563" t="str">
        <f t="shared" si="8"/>
        <v>866-IOT2201-Interne-Aufschreibung04-KnowHow Transfer</v>
      </c>
      <c r="D563" t="s">
        <v>1966</v>
      </c>
      <c r="E563" t="str">
        <f>VLOOKUP(A563,projekte!$A:$B,2)</f>
        <v>72271b0d-da23-621a-de8c-85e2d6dfed36</v>
      </c>
      <c r="F563" t="s">
        <v>708</v>
      </c>
    </row>
    <row r="564" spans="1:6" x14ac:dyDescent="0.3">
      <c r="A564" t="s">
        <v>701</v>
      </c>
      <c r="B564" t="s">
        <v>713</v>
      </c>
      <c r="C564" t="str">
        <f t="shared" si="8"/>
        <v>866-IOT2201-Interne-Aufschreibung05-Management</v>
      </c>
      <c r="D564" t="s">
        <v>1967</v>
      </c>
      <c r="E564" t="str">
        <f>VLOOKUP(A564,projekte!$A:$B,2)</f>
        <v>72271b0d-da23-621a-de8c-85e2d6dfed36</v>
      </c>
      <c r="F564" t="s">
        <v>713</v>
      </c>
    </row>
    <row r="565" spans="1:6" x14ac:dyDescent="0.3">
      <c r="A565" t="s">
        <v>701</v>
      </c>
      <c r="B565" t="s">
        <v>717</v>
      </c>
      <c r="C565" t="str">
        <f t="shared" si="8"/>
        <v>866-IOT2201-Interne-Aufschreibung06-Sekretariat</v>
      </c>
      <c r="D565" t="s">
        <v>1968</v>
      </c>
      <c r="E565" t="str">
        <f>VLOOKUP(A565,projekte!$A:$B,2)</f>
        <v>72271b0d-da23-621a-de8c-85e2d6dfed36</v>
      </c>
      <c r="F565" t="s">
        <v>717</v>
      </c>
    </row>
    <row r="566" spans="1:6" x14ac:dyDescent="0.3">
      <c r="A566" t="s">
        <v>701</v>
      </c>
      <c r="B566" t="s">
        <v>722</v>
      </c>
      <c r="C566" t="str">
        <f t="shared" si="8"/>
        <v>866-IOT2201-Interne-Aufschreibung07-Assistenz</v>
      </c>
      <c r="D566" t="s">
        <v>1969</v>
      </c>
      <c r="E566" t="str">
        <f>VLOOKUP(A566,projekte!$A:$B,2)</f>
        <v>72271b0d-da23-621a-de8c-85e2d6dfed36</v>
      </c>
      <c r="F566" t="s">
        <v>722</v>
      </c>
    </row>
    <row r="567" spans="1:6" x14ac:dyDescent="0.3">
      <c r="A567" t="s">
        <v>701</v>
      </c>
      <c r="B567" t="s">
        <v>724</v>
      </c>
      <c r="C567" t="str">
        <f t="shared" si="8"/>
        <v>866-IOT2201-Interne-Aufschreibung08-MA Jourfixe</v>
      </c>
      <c r="D567" t="s">
        <v>1970</v>
      </c>
      <c r="E567" t="str">
        <f>VLOOKUP(A567,projekte!$A:$B,2)</f>
        <v>72271b0d-da23-621a-de8c-85e2d6dfed36</v>
      </c>
      <c r="F567" t="s">
        <v>724</v>
      </c>
    </row>
    <row r="568" spans="1:6" x14ac:dyDescent="0.3">
      <c r="A568" t="s">
        <v>701</v>
      </c>
      <c r="B568" t="s">
        <v>726</v>
      </c>
      <c r="C568" t="str">
        <f t="shared" si="8"/>
        <v>866-IOT2201-Interne-Aufschreibung09-Interne Aufschreibung</v>
      </c>
      <c r="D568" t="s">
        <v>1971</v>
      </c>
      <c r="E568" t="str">
        <f>VLOOKUP(A568,projekte!$A:$B,2)</f>
        <v>72271b0d-da23-621a-de8c-85e2d6dfed36</v>
      </c>
      <c r="F568" t="s">
        <v>726</v>
      </c>
    </row>
    <row r="569" spans="1:6" x14ac:dyDescent="0.3">
      <c r="A569" t="s">
        <v>701</v>
      </c>
      <c r="B569" t="s">
        <v>728</v>
      </c>
      <c r="C569" t="str">
        <f t="shared" si="8"/>
        <v>866-IOT2201-Interne-Aufschreibung10-Botengänge</v>
      </c>
      <c r="D569" t="s">
        <v>1972</v>
      </c>
      <c r="E569" t="str">
        <f>VLOOKUP(A569,projekte!$A:$B,2)</f>
        <v>72271b0d-da23-621a-de8c-85e2d6dfed36</v>
      </c>
      <c r="F569" t="s">
        <v>728</v>
      </c>
    </row>
    <row r="570" spans="1:6" x14ac:dyDescent="0.3">
      <c r="A570" t="s">
        <v>701</v>
      </c>
      <c r="B570" t="s">
        <v>729</v>
      </c>
      <c r="C570" t="str">
        <f t="shared" si="8"/>
        <v>866-IOT2201-Interne-Aufschreibung11-Fortbildung</v>
      </c>
      <c r="D570" t="s">
        <v>1973</v>
      </c>
      <c r="E570" t="str">
        <f>VLOOKUP(A570,projekte!$A:$B,2)</f>
        <v>72271b0d-da23-621a-de8c-85e2d6dfed36</v>
      </c>
      <c r="F570" t="s">
        <v>729</v>
      </c>
    </row>
    <row r="571" spans="1:6" x14ac:dyDescent="0.3">
      <c r="A571" t="s">
        <v>701</v>
      </c>
      <c r="B571" t="s">
        <v>736</v>
      </c>
      <c r="C571" t="str">
        <f t="shared" si="8"/>
        <v>866-IOT2201-Interne-Aufschreibung12-ohne produktive Aufgaben</v>
      </c>
      <c r="D571" t="s">
        <v>1974</v>
      </c>
      <c r="E571" t="str">
        <f>VLOOKUP(A571,projekte!$A:$B,2)</f>
        <v>72271b0d-da23-621a-de8c-85e2d6dfed36</v>
      </c>
      <c r="F571" t="s">
        <v>736</v>
      </c>
    </row>
    <row r="572" spans="1:6" x14ac:dyDescent="0.3">
      <c r="A572" t="s">
        <v>738</v>
      </c>
      <c r="B572" t="s">
        <v>739</v>
      </c>
      <c r="C572" t="str">
        <f t="shared" si="8"/>
        <v>868-CAS2201-BeelinePrototyp S4 Segmentierung 2021/0193</v>
      </c>
      <c r="D572" t="s">
        <v>1975</v>
      </c>
      <c r="E572" t="str">
        <f>VLOOKUP(A572,projekte!$A:$B,2)</f>
        <v>783ce867-1111-f41e-2123-656c2ab271c3</v>
      </c>
      <c r="F572" t="s">
        <v>739</v>
      </c>
    </row>
    <row r="573" spans="1:6" x14ac:dyDescent="0.3">
      <c r="A573" t="s">
        <v>740</v>
      </c>
      <c r="B573" t="s">
        <v>741</v>
      </c>
      <c r="C573" t="str">
        <f t="shared" si="8"/>
        <v>869-WSW2201-Fiori--/-S/4-Einführung-202201-Abstimmung &amp; Administratives</v>
      </c>
      <c r="D573" t="s">
        <v>1976</v>
      </c>
      <c r="E573" t="str">
        <f>VLOOKUP(A573,projekte!$A:$B,2)</f>
        <v>496ef635-4fba-e106-455c-cc37745a5b76</v>
      </c>
      <c r="F573" t="s">
        <v>741</v>
      </c>
    </row>
    <row r="574" spans="1:6" x14ac:dyDescent="0.3">
      <c r="A574" t="s">
        <v>740</v>
      </c>
      <c r="B574" t="s">
        <v>742</v>
      </c>
      <c r="C574" t="str">
        <f t="shared" si="8"/>
        <v>869-WSW2201-Fiori--/-S/4-Einführung-202202-2S/4 Sandboxkonfiguration</v>
      </c>
      <c r="D574" t="s">
        <v>1977</v>
      </c>
      <c r="E574" t="str">
        <f>VLOOKUP(A574,projekte!$A:$B,2)</f>
        <v>496ef635-4fba-e106-455c-cc37745a5b76</v>
      </c>
      <c r="F574" t="s">
        <v>742</v>
      </c>
    </row>
    <row r="575" spans="1:6" x14ac:dyDescent="0.3">
      <c r="A575" t="s">
        <v>740</v>
      </c>
      <c r="B575" t="s">
        <v>743</v>
      </c>
      <c r="C575" t="str">
        <f t="shared" si="8"/>
        <v>869-WSW2201-Fiori--/-S/4-Einführung-202203-	Einrichtung Berechtigungskonzept</v>
      </c>
      <c r="D575" t="s">
        <v>1978</v>
      </c>
      <c r="E575" t="str">
        <f>VLOOKUP(A575,projekte!$A:$B,2)</f>
        <v>496ef635-4fba-e106-455c-cc37745a5b76</v>
      </c>
      <c r="F575" t="s">
        <v>743</v>
      </c>
    </row>
    <row r="576" spans="1:6" x14ac:dyDescent="0.3">
      <c r="A576" t="s">
        <v>740</v>
      </c>
      <c r="B576" t="s">
        <v>744</v>
      </c>
      <c r="C576" t="str">
        <f t="shared" si="8"/>
        <v>869-WSW2201-Fiori--/-S/4-Einführung-202204-Fachbereichsworkshops</v>
      </c>
      <c r="D576" t="s">
        <v>1979</v>
      </c>
      <c r="E576" t="str">
        <f>VLOOKUP(A576,projekte!$A:$B,2)</f>
        <v>496ef635-4fba-e106-455c-cc37745a5b76</v>
      </c>
      <c r="F576" t="s">
        <v>744</v>
      </c>
    </row>
    <row r="577" spans="1:6" x14ac:dyDescent="0.3">
      <c r="A577" t="s">
        <v>740</v>
      </c>
      <c r="B577" t="s">
        <v>745</v>
      </c>
      <c r="C577" t="str">
        <f t="shared" si="8"/>
        <v>869-WSW2201-Fiori--/-S/4-Einführung-202205-	Entwicklung PM-App inkl. Signaturkomponente</v>
      </c>
      <c r="D577" t="s">
        <v>1980</v>
      </c>
      <c r="E577" t="str">
        <f>VLOOKUP(A577,projekte!$A:$B,2)</f>
        <v>496ef635-4fba-e106-455c-cc37745a5b76</v>
      </c>
      <c r="F577" t="s">
        <v>745</v>
      </c>
    </row>
    <row r="578" spans="1:6" x14ac:dyDescent="0.3">
      <c r="A578" t="s">
        <v>740</v>
      </c>
      <c r="B578" t="s">
        <v>746</v>
      </c>
      <c r="C578" t="str">
        <f t="shared" si="8"/>
        <v>869-WSW2201-Fiori--/-S/4-Einführung-202206-	Entwicklerschulung</v>
      </c>
      <c r="D578" t="s">
        <v>1981</v>
      </c>
      <c r="E578" t="str">
        <f>VLOOKUP(A578,projekte!$A:$B,2)</f>
        <v>496ef635-4fba-e106-455c-cc37745a5b76</v>
      </c>
      <c r="F578" t="s">
        <v>746</v>
      </c>
    </row>
    <row r="579" spans="1:6" x14ac:dyDescent="0.3">
      <c r="A579" t="s">
        <v>740</v>
      </c>
      <c r="B579" t="s">
        <v>747</v>
      </c>
      <c r="C579" t="str">
        <f t="shared" ref="C579:C586" si="9">CONCATENATE(A579,B579)</f>
        <v>869-WSW2201-Fiori--/-S/4-Einführung-202207-Anwenderschulung</v>
      </c>
      <c r="D579" t="s">
        <v>1982</v>
      </c>
      <c r="E579" t="str">
        <f>VLOOKUP(A579,projekte!$A:$B,2)</f>
        <v>496ef635-4fba-e106-455c-cc37745a5b76</v>
      </c>
      <c r="F579" t="s">
        <v>747</v>
      </c>
    </row>
    <row r="580" spans="1:6" x14ac:dyDescent="0.3">
      <c r="A580" t="s">
        <v>748</v>
      </c>
      <c r="B580" t="s">
        <v>749</v>
      </c>
      <c r="C580" t="str">
        <f t="shared" si="9"/>
        <v>870-BSS2201-Juwel01-Workshop EBE22-00804</v>
      </c>
      <c r="D580" t="s">
        <v>1983</v>
      </c>
      <c r="E580" t="str">
        <f>VLOOKUP(A580,projekte!$A:$B,2)</f>
        <v>1913efd6-eb75-a5a4-7272-1ea9904dcbda</v>
      </c>
      <c r="F580" t="s">
        <v>749</v>
      </c>
    </row>
    <row r="581" spans="1:6" x14ac:dyDescent="0.3">
      <c r="A581" t="s">
        <v>750</v>
      </c>
      <c r="B581" t="s">
        <v>691</v>
      </c>
      <c r="C581" t="str">
        <f t="shared" si="9"/>
        <v>871-COV2201-Workshop-91619/0105/03001-Workshop-Vorbereitung</v>
      </c>
      <c r="D581" t="s">
        <v>1984</v>
      </c>
      <c r="E581" t="str">
        <f>VLOOKUP(A581,projekte!$A:$B,2)</f>
        <v>089956b5-0a6b-a7a4-d7a8-71caf01efd1e</v>
      </c>
      <c r="F581" t="s">
        <v>691</v>
      </c>
    </row>
    <row r="582" spans="1:6" x14ac:dyDescent="0.3">
      <c r="A582" t="s">
        <v>750</v>
      </c>
      <c r="B582" t="s">
        <v>692</v>
      </c>
      <c r="C582" t="str">
        <f t="shared" si="9"/>
        <v>871-COV2201-Workshop-91619/0105/03002-Worksshop</v>
      </c>
      <c r="D582" t="s">
        <v>1985</v>
      </c>
      <c r="E582" t="str">
        <f>VLOOKUP(A582,projekte!$A:$B,2)</f>
        <v>089956b5-0a6b-a7a4-d7a8-71caf01efd1e</v>
      </c>
      <c r="F582" t="s">
        <v>692</v>
      </c>
    </row>
    <row r="583" spans="1:6" x14ac:dyDescent="0.3">
      <c r="A583" t="s">
        <v>750</v>
      </c>
      <c r="B583" t="s">
        <v>751</v>
      </c>
      <c r="C583" t="str">
        <f t="shared" si="9"/>
        <v>871-COV2201-Workshop-91619/0105/03003-Vorbereitung Begleitete Entwicklung</v>
      </c>
      <c r="D583" t="s">
        <v>1986</v>
      </c>
      <c r="E583" t="str">
        <f>VLOOKUP(A583,projekte!$A:$B,2)</f>
        <v>089956b5-0a6b-a7a4-d7a8-71caf01efd1e</v>
      </c>
      <c r="F583" t="s">
        <v>751</v>
      </c>
    </row>
    <row r="584" spans="1:6" x14ac:dyDescent="0.3">
      <c r="A584" t="s">
        <v>750</v>
      </c>
      <c r="B584" t="s">
        <v>752</v>
      </c>
      <c r="C584" t="str">
        <f t="shared" si="9"/>
        <v>871-COV2201-Workshop-91619/0105/03004-Begleitete Enticklung</v>
      </c>
      <c r="D584" t="s">
        <v>1987</v>
      </c>
      <c r="E584" t="str">
        <f>VLOOKUP(A584,projekte!$A:$B,2)</f>
        <v>089956b5-0a6b-a7a4-d7a8-71caf01efd1e</v>
      </c>
      <c r="F584" t="s">
        <v>752</v>
      </c>
    </row>
    <row r="585" spans="1:6" x14ac:dyDescent="0.3">
      <c r="A585" t="s">
        <v>753</v>
      </c>
      <c r="B585" t="s">
        <v>525</v>
      </c>
      <c r="C585" t="str">
        <f t="shared" si="9"/>
        <v>872-FRA2201-SAP-CCO-Integration-FR30944 Vorprojekt neue Kasse</v>
      </c>
      <c r="D585" t="s">
        <v>1988</v>
      </c>
      <c r="E585" t="str">
        <f>VLOOKUP(A585,projekte!$A:$B,2)</f>
        <v>ad39297f-be68-304f-e56c-6c66e32bd141</v>
      </c>
      <c r="F585" t="s">
        <v>525</v>
      </c>
    </row>
    <row r="586" spans="1:6" x14ac:dyDescent="0.3">
      <c r="A586" t="s">
        <v>753</v>
      </c>
      <c r="B586" t="s">
        <v>527</v>
      </c>
      <c r="C586" t="str">
        <f t="shared" si="9"/>
        <v>872-FRA2201-SAP-CCO-Integration-FR31362 Pilotprojekt Kasse Frankreich</v>
      </c>
      <c r="D586" t="s">
        <v>1989</v>
      </c>
      <c r="E586" t="str">
        <f>VLOOKUP(A586,projekte!$A:$B,2)</f>
        <v>ad39297f-be68-304f-e56c-6c66e32bd141</v>
      </c>
      <c r="F586" t="s">
        <v>527</v>
      </c>
    </row>
  </sheetData>
  <autoFilter ref="A1:C586" xr:uid="{0C8A3BBA-21A1-47E0-AFA2-C983D3AA1110}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E0DCC-7009-4C8D-89BF-25B60ABE93A3}">
  <dimension ref="A1:G640"/>
  <sheetViews>
    <sheetView zoomScale="110" zoomScaleNormal="110" workbookViewId="0">
      <selection activeCell="E2" sqref="E2:G640"/>
    </sheetView>
  </sheetViews>
  <sheetFormatPr baseColWidth="10" defaultColWidth="11.44140625" defaultRowHeight="14.4" x14ac:dyDescent="0.3"/>
  <cols>
    <col min="1" max="1" width="43.6640625" bestFit="1" customWidth="1"/>
    <col min="2" max="2" width="58" bestFit="1" customWidth="1"/>
    <col min="3" max="3" width="48.44140625" bestFit="1" customWidth="1"/>
    <col min="4" max="4" width="87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2030</v>
      </c>
      <c r="E1" t="s">
        <v>754</v>
      </c>
      <c r="F1" t="s">
        <v>755</v>
      </c>
      <c r="G1" t="s">
        <v>756</v>
      </c>
    </row>
    <row r="2" spans="1:7" x14ac:dyDescent="0.3">
      <c r="A2" t="s">
        <v>4</v>
      </c>
      <c r="B2" t="s">
        <v>5</v>
      </c>
      <c r="C2" t="s">
        <v>6</v>
      </c>
      <c r="D2" t="str">
        <f>CONCATENATE(A2,B2)</f>
        <v>611-IOT1303-Pflege-eigener-Systeme02-Projektaufschreibung</v>
      </c>
      <c r="E2" t="s">
        <v>766</v>
      </c>
      <c r="F2" t="str">
        <f>VLOOKUP(D2,teilprojekte!$C:$D,2)</f>
        <v>ae0f30ec-ee61-c9e1-265f-45b571537cac</v>
      </c>
      <c r="G2" t="s">
        <v>6</v>
      </c>
    </row>
    <row r="3" spans="1:7" x14ac:dyDescent="0.3">
      <c r="A3" t="s">
        <v>4</v>
      </c>
      <c r="B3" t="s">
        <v>5</v>
      </c>
      <c r="C3" t="s">
        <v>7</v>
      </c>
      <c r="D3" t="str">
        <f t="shared" ref="D3:D66" si="0">CONCATENATE(A3,B3)</f>
        <v>611-IOT1303-Pflege-eigener-Systeme02-Projektaufschreibung</v>
      </c>
      <c r="E3" t="s">
        <v>767</v>
      </c>
      <c r="F3" t="str">
        <f>VLOOKUP(D3,teilprojekte!$C:$D,2)</f>
        <v>ae0f30ec-ee61-c9e1-265f-45b571537cac</v>
      </c>
      <c r="G3" t="s">
        <v>7</v>
      </c>
    </row>
    <row r="4" spans="1:7" x14ac:dyDescent="0.3">
      <c r="A4" t="s">
        <v>4</v>
      </c>
      <c r="B4" t="s">
        <v>5</v>
      </c>
      <c r="C4" t="s">
        <v>8</v>
      </c>
      <c r="D4" t="str">
        <f t="shared" si="0"/>
        <v>611-IOT1303-Pflege-eigener-Systeme02-Projektaufschreibung</v>
      </c>
      <c r="E4" t="s">
        <v>768</v>
      </c>
      <c r="F4" t="str">
        <f>VLOOKUP(D4,teilprojekte!$C:$D,2)</f>
        <v>ae0f30ec-ee61-c9e1-265f-45b571537cac</v>
      </c>
      <c r="G4" t="s">
        <v>8</v>
      </c>
    </row>
    <row r="5" spans="1:7" x14ac:dyDescent="0.3">
      <c r="A5" t="s">
        <v>4</v>
      </c>
      <c r="B5" t="s">
        <v>5</v>
      </c>
      <c r="C5" t="s">
        <v>9</v>
      </c>
      <c r="D5" t="str">
        <f t="shared" si="0"/>
        <v>611-IOT1303-Pflege-eigener-Systeme02-Projektaufschreibung</v>
      </c>
      <c r="E5" t="s">
        <v>769</v>
      </c>
      <c r="F5" t="str">
        <f>VLOOKUP(D5,teilprojekte!$C:$D,2)</f>
        <v>ae0f30ec-ee61-c9e1-265f-45b571537cac</v>
      </c>
      <c r="G5" t="s">
        <v>9</v>
      </c>
    </row>
    <row r="6" spans="1:7" x14ac:dyDescent="0.3">
      <c r="A6" t="s">
        <v>4</v>
      </c>
      <c r="B6" t="s">
        <v>5</v>
      </c>
      <c r="C6" t="s">
        <v>10</v>
      </c>
      <c r="D6" t="str">
        <f t="shared" si="0"/>
        <v>611-IOT1303-Pflege-eigener-Systeme02-Projektaufschreibung</v>
      </c>
      <c r="E6" t="s">
        <v>770</v>
      </c>
      <c r="F6" t="str">
        <f>VLOOKUP(D6,teilprojekte!$C:$D,2)</f>
        <v>ae0f30ec-ee61-c9e1-265f-45b571537cac</v>
      </c>
      <c r="G6" t="s">
        <v>10</v>
      </c>
    </row>
    <row r="7" spans="1:7" x14ac:dyDescent="0.3">
      <c r="A7" t="s">
        <v>4</v>
      </c>
      <c r="B7" t="s">
        <v>5</v>
      </c>
      <c r="C7" t="s">
        <v>11</v>
      </c>
      <c r="D7" t="str">
        <f t="shared" si="0"/>
        <v>611-IOT1303-Pflege-eigener-Systeme02-Projektaufschreibung</v>
      </c>
      <c r="E7" t="s">
        <v>771</v>
      </c>
      <c r="F7" t="str">
        <f>VLOOKUP(D7,teilprojekte!$C:$D,2)</f>
        <v>ae0f30ec-ee61-c9e1-265f-45b571537cac</v>
      </c>
      <c r="G7" t="s">
        <v>11</v>
      </c>
    </row>
    <row r="8" spans="1:7" x14ac:dyDescent="0.3">
      <c r="A8" t="s">
        <v>12</v>
      </c>
      <c r="B8" t="s">
        <v>13</v>
      </c>
      <c r="C8" t="s">
        <v>14</v>
      </c>
      <c r="D8" t="str">
        <f t="shared" si="0"/>
        <v>612-IOT1304-IT-Infrastruktur01-Wartung und Verwaltung</v>
      </c>
      <c r="E8" t="s">
        <v>772</v>
      </c>
      <c r="F8" t="str">
        <f>VLOOKUP(D8,teilprojekte!$C:$D,2)</f>
        <v>3ea1b985-a060-32c0-c13a-0c16afc41123</v>
      </c>
      <c r="G8" t="s">
        <v>14</v>
      </c>
    </row>
    <row r="9" spans="1:7" x14ac:dyDescent="0.3">
      <c r="A9" t="s">
        <v>12</v>
      </c>
      <c r="B9" t="s">
        <v>13</v>
      </c>
      <c r="C9" t="s">
        <v>15</v>
      </c>
      <c r="D9" t="str">
        <f t="shared" si="0"/>
        <v>612-IOT1304-IT-Infrastruktur01-Wartung und Verwaltung</v>
      </c>
      <c r="E9" t="s">
        <v>773</v>
      </c>
      <c r="F9" t="str">
        <f>VLOOKUP(D9,teilprojekte!$C:$D,2)</f>
        <v>3ea1b985-a060-32c0-c13a-0c16afc41123</v>
      </c>
      <c r="G9" t="s">
        <v>15</v>
      </c>
    </row>
    <row r="10" spans="1:7" x14ac:dyDescent="0.3">
      <c r="A10" t="s">
        <v>12</v>
      </c>
      <c r="B10" t="s">
        <v>13</v>
      </c>
      <c r="C10" t="s">
        <v>16</v>
      </c>
      <c r="D10" t="str">
        <f t="shared" si="0"/>
        <v>612-IOT1304-IT-Infrastruktur01-Wartung und Verwaltung</v>
      </c>
      <c r="E10" t="s">
        <v>774</v>
      </c>
      <c r="F10" t="str">
        <f>VLOOKUP(D10,teilprojekte!$C:$D,2)</f>
        <v>3ea1b985-a060-32c0-c13a-0c16afc41123</v>
      </c>
      <c r="G10" t="s">
        <v>16</v>
      </c>
    </row>
    <row r="11" spans="1:7" x14ac:dyDescent="0.3">
      <c r="A11" t="s">
        <v>12</v>
      </c>
      <c r="B11" t="s">
        <v>17</v>
      </c>
      <c r="C11" t="s">
        <v>18</v>
      </c>
      <c r="D11" t="str">
        <f t="shared" si="0"/>
        <v>612-IOT1304-IT-Infrastruktur02-Helpdesk</v>
      </c>
      <c r="E11" t="s">
        <v>775</v>
      </c>
      <c r="F11" t="str">
        <f>VLOOKUP(D11,teilprojekte!$C:$D,2)</f>
        <v>e3f15a65-d5f2-9541-36b5-bfad20e81b7f</v>
      </c>
      <c r="G11" t="s">
        <v>18</v>
      </c>
    </row>
    <row r="12" spans="1:7" x14ac:dyDescent="0.3">
      <c r="A12" t="s">
        <v>12</v>
      </c>
      <c r="B12" t="s">
        <v>17</v>
      </c>
      <c r="C12" t="s">
        <v>19</v>
      </c>
      <c r="D12" t="str">
        <f t="shared" si="0"/>
        <v>612-IOT1304-IT-Infrastruktur02-Helpdesk</v>
      </c>
      <c r="E12" t="s">
        <v>776</v>
      </c>
      <c r="F12" t="str">
        <f>VLOOKUP(D12,teilprojekte!$C:$D,2)</f>
        <v>e3f15a65-d5f2-9541-36b5-bfad20e81b7f</v>
      </c>
      <c r="G12" t="s">
        <v>19</v>
      </c>
    </row>
    <row r="13" spans="1:7" x14ac:dyDescent="0.3">
      <c r="A13" t="s">
        <v>12</v>
      </c>
      <c r="B13" t="s">
        <v>20</v>
      </c>
      <c r="C13" t="s">
        <v>21</v>
      </c>
      <c r="D13" t="str">
        <f t="shared" si="0"/>
        <v>612-IOT1304-IT-Infrastruktur04-Beschaffung</v>
      </c>
      <c r="E13" t="s">
        <v>777</v>
      </c>
      <c r="F13" t="str">
        <f>VLOOKUP(D13,teilprojekte!$C:$D,2)</f>
        <v>f46a881b-a72c-39f8-c981-6695583cfdeb</v>
      </c>
      <c r="G13" t="s">
        <v>21</v>
      </c>
    </row>
    <row r="14" spans="1:7" x14ac:dyDescent="0.3">
      <c r="A14" t="s">
        <v>12</v>
      </c>
      <c r="B14" t="s">
        <v>20</v>
      </c>
      <c r="C14" t="s">
        <v>22</v>
      </c>
      <c r="D14" t="str">
        <f t="shared" si="0"/>
        <v>612-IOT1304-IT-Infrastruktur04-Beschaffung</v>
      </c>
      <c r="E14" t="s">
        <v>778</v>
      </c>
      <c r="F14" t="str">
        <f>VLOOKUP(D14,teilprojekte!$C:$D,2)</f>
        <v>f46a881b-a72c-39f8-c981-6695583cfdeb</v>
      </c>
      <c r="G14" t="s">
        <v>22</v>
      </c>
    </row>
    <row r="15" spans="1:7" x14ac:dyDescent="0.3">
      <c r="A15" t="s">
        <v>12</v>
      </c>
      <c r="B15" t="s">
        <v>20</v>
      </c>
      <c r="C15" t="s">
        <v>23</v>
      </c>
      <c r="D15" t="str">
        <f t="shared" si="0"/>
        <v>612-IOT1304-IT-Infrastruktur04-Beschaffung</v>
      </c>
      <c r="E15" t="s">
        <v>779</v>
      </c>
      <c r="F15" t="str">
        <f>VLOOKUP(D15,teilprojekte!$C:$D,2)</f>
        <v>f46a881b-a72c-39f8-c981-6695583cfdeb</v>
      </c>
      <c r="G15" t="s">
        <v>23</v>
      </c>
    </row>
    <row r="16" spans="1:7" x14ac:dyDescent="0.3">
      <c r="A16" t="s">
        <v>12</v>
      </c>
      <c r="B16" t="s">
        <v>24</v>
      </c>
      <c r="C16" t="s">
        <v>25</v>
      </c>
      <c r="D16" t="str">
        <f t="shared" si="0"/>
        <v>612-IOT1304-IT-Infrastruktur06-SAP</v>
      </c>
      <c r="E16" t="s">
        <v>780</v>
      </c>
      <c r="F16" t="str">
        <f>VLOOKUP(D16,teilprojekte!$C:$D,2)</f>
        <v>f5a13440-4e0d-62b5-dcfe-4e0fbcdebd5e</v>
      </c>
      <c r="G16" t="s">
        <v>25</v>
      </c>
    </row>
    <row r="17" spans="1:7" x14ac:dyDescent="0.3">
      <c r="A17" t="s">
        <v>26</v>
      </c>
      <c r="B17" t="s">
        <v>27</v>
      </c>
      <c r="C17" t="s">
        <v>28</v>
      </c>
      <c r="D17" t="str">
        <f t="shared" si="0"/>
        <v>692-IOT1504-Produktentwicklung17-Kontingentierung</v>
      </c>
      <c r="E17" t="s">
        <v>781</v>
      </c>
      <c r="F17" t="str">
        <f>VLOOKUP(D17,teilprojekte!$C:$D,2)</f>
        <v>16b46867-1b05-eb3c-a708-cdca220edac0</v>
      </c>
      <c r="G17" t="s">
        <v>28</v>
      </c>
    </row>
    <row r="18" spans="1:7" x14ac:dyDescent="0.3">
      <c r="A18" t="s">
        <v>26</v>
      </c>
      <c r="B18" t="s">
        <v>29</v>
      </c>
      <c r="C18" t="s">
        <v>30</v>
      </c>
      <c r="D18" t="str">
        <f t="shared" si="0"/>
        <v>692-IOT1504-Produktentwicklung60-FIORI generische Komponenten</v>
      </c>
      <c r="E18" t="s">
        <v>782</v>
      </c>
      <c r="F18" t="str">
        <f>VLOOKUP(D18,teilprojekte!$C:$D,2)</f>
        <v>cd933fc8-b0bb-2587-52bb-36a0828439d4</v>
      </c>
      <c r="G18" t="s">
        <v>30</v>
      </c>
    </row>
    <row r="19" spans="1:7" x14ac:dyDescent="0.3">
      <c r="A19" t="s">
        <v>26</v>
      </c>
      <c r="B19" t="s">
        <v>29</v>
      </c>
      <c r="C19" t="s">
        <v>31</v>
      </c>
      <c r="D19" t="str">
        <f t="shared" si="0"/>
        <v>692-IOT1504-Produktentwicklung60-FIORI generische Komponenten</v>
      </c>
      <c r="E19" t="s">
        <v>783</v>
      </c>
      <c r="F19" t="str">
        <f>VLOOKUP(D19,teilprojekte!$C:$D,2)</f>
        <v>cd933fc8-b0bb-2587-52bb-36a0828439d4</v>
      </c>
      <c r="G19" t="s">
        <v>31</v>
      </c>
    </row>
    <row r="20" spans="1:7" x14ac:dyDescent="0.3">
      <c r="A20" t="s">
        <v>26</v>
      </c>
      <c r="B20" t="s">
        <v>29</v>
      </c>
      <c r="C20" t="s">
        <v>32</v>
      </c>
      <c r="D20" t="str">
        <f t="shared" si="0"/>
        <v>692-IOT1504-Produktentwicklung60-FIORI generische Komponenten</v>
      </c>
      <c r="E20" t="s">
        <v>784</v>
      </c>
      <c r="F20" t="str">
        <f>VLOOKUP(D20,teilprojekte!$C:$D,2)</f>
        <v>cd933fc8-b0bb-2587-52bb-36a0828439d4</v>
      </c>
      <c r="G20" t="s">
        <v>32</v>
      </c>
    </row>
    <row r="21" spans="1:7" x14ac:dyDescent="0.3">
      <c r="A21" t="s">
        <v>26</v>
      </c>
      <c r="B21" t="s">
        <v>33</v>
      </c>
      <c r="C21" t="s">
        <v>34</v>
      </c>
      <c r="D21" t="str">
        <f t="shared" si="0"/>
        <v>692-IOT1504-Produktentwicklung70-Projektunterstützung</v>
      </c>
      <c r="E21" t="s">
        <v>785</v>
      </c>
      <c r="F21" t="str">
        <f>VLOOKUP(D21,teilprojekte!$C:$D,2)</f>
        <v>49a93225-5b2c-4472-3a8a-d7ca6ebfbf5e</v>
      </c>
      <c r="G21" t="s">
        <v>34</v>
      </c>
    </row>
    <row r="22" spans="1:7" x14ac:dyDescent="0.3">
      <c r="A22" t="s">
        <v>26</v>
      </c>
      <c r="B22" t="s">
        <v>33</v>
      </c>
      <c r="C22" t="s">
        <v>35</v>
      </c>
      <c r="D22" t="str">
        <f t="shared" si="0"/>
        <v>692-IOT1504-Produktentwicklung70-Projektunterstützung</v>
      </c>
      <c r="E22" t="s">
        <v>786</v>
      </c>
      <c r="F22" t="str">
        <f>VLOOKUP(D22,teilprojekte!$C:$D,2)</f>
        <v>49a93225-5b2c-4472-3a8a-d7ca6ebfbf5e</v>
      </c>
      <c r="G22" t="s">
        <v>35</v>
      </c>
    </row>
    <row r="23" spans="1:7" x14ac:dyDescent="0.3">
      <c r="A23" t="s">
        <v>26</v>
      </c>
      <c r="B23" t="s">
        <v>36</v>
      </c>
      <c r="C23" t="s">
        <v>37</v>
      </c>
      <c r="D23" t="str">
        <f t="shared" si="0"/>
        <v>692-IOT1504-Produktentwicklung90-Support</v>
      </c>
      <c r="E23" t="s">
        <v>787</v>
      </c>
      <c r="F23" t="str">
        <f>VLOOKUP(D23,teilprojekte!$C:$D,2)</f>
        <v>0fe06609-3d87-2f53-86a2-a57d974a511a</v>
      </c>
      <c r="G23" t="s">
        <v>37</v>
      </c>
    </row>
    <row r="24" spans="1:7" x14ac:dyDescent="0.3">
      <c r="A24" t="s">
        <v>38</v>
      </c>
      <c r="B24" t="s">
        <v>39</v>
      </c>
      <c r="C24" t="s">
        <v>40</v>
      </c>
      <c r="D24" t="str">
        <f t="shared" si="0"/>
        <v>717-IOT1603-Öffentlichkeitsarbeit03-Marketing</v>
      </c>
      <c r="E24" t="s">
        <v>788</v>
      </c>
      <c r="F24" t="str">
        <f>VLOOKUP(D24,teilprojekte!$C:$D,2)</f>
        <v>10aac3d9-89dd-581a-fb82-22c6143a2134</v>
      </c>
      <c r="G24" t="s">
        <v>40</v>
      </c>
    </row>
    <row r="25" spans="1:7" x14ac:dyDescent="0.3">
      <c r="A25" t="s">
        <v>41</v>
      </c>
      <c r="B25" t="s">
        <v>42</v>
      </c>
      <c r="C25" t="s">
        <v>43</v>
      </c>
      <c r="D25" t="str">
        <f t="shared" si="0"/>
        <v>722-MEZ1601-Wartung01-Linux Gateway KIMM</v>
      </c>
      <c r="E25" t="s">
        <v>789</v>
      </c>
      <c r="F25" t="str">
        <f>VLOOKUP(D25,teilprojekte!$C:$D,2)</f>
        <v>6c5198d9-8027-3da8-03c2-a4154dc26081</v>
      </c>
      <c r="G25" t="s">
        <v>43</v>
      </c>
    </row>
    <row r="26" spans="1:7" x14ac:dyDescent="0.3">
      <c r="A26" t="s">
        <v>41</v>
      </c>
      <c r="B26" t="s">
        <v>42</v>
      </c>
      <c r="C26" t="s">
        <v>44</v>
      </c>
      <c r="D26" t="str">
        <f t="shared" si="0"/>
        <v>722-MEZ1601-Wartung01-Linux Gateway KIMM</v>
      </c>
      <c r="E26" t="s">
        <v>790</v>
      </c>
      <c r="F26" t="str">
        <f>VLOOKUP(D26,teilprojekte!$C:$D,2)</f>
        <v>6c5198d9-8027-3da8-03c2-a4154dc26081</v>
      </c>
      <c r="G26" t="s">
        <v>44</v>
      </c>
    </row>
    <row r="27" spans="1:7" x14ac:dyDescent="0.3">
      <c r="A27" t="s">
        <v>41</v>
      </c>
      <c r="B27" t="s">
        <v>42</v>
      </c>
      <c r="C27" t="s">
        <v>45</v>
      </c>
      <c r="D27" t="str">
        <f t="shared" si="0"/>
        <v>722-MEZ1601-Wartung01-Linux Gateway KIMM</v>
      </c>
      <c r="E27" t="s">
        <v>791</v>
      </c>
      <c r="F27" t="str">
        <f>VLOOKUP(D27,teilprojekte!$C:$D,2)</f>
        <v>6c5198d9-8027-3da8-03c2-a4154dc26081</v>
      </c>
      <c r="G27" t="s">
        <v>45</v>
      </c>
    </row>
    <row r="28" spans="1:7" x14ac:dyDescent="0.3">
      <c r="A28" t="s">
        <v>41</v>
      </c>
      <c r="B28" t="s">
        <v>42</v>
      </c>
      <c r="C28" t="s">
        <v>46</v>
      </c>
      <c r="D28" t="str">
        <f t="shared" si="0"/>
        <v>722-MEZ1601-Wartung01-Linux Gateway KIMM</v>
      </c>
      <c r="E28" t="s">
        <v>792</v>
      </c>
      <c r="F28" t="str">
        <f>VLOOKUP(D28,teilprojekte!$C:$D,2)</f>
        <v>6c5198d9-8027-3da8-03c2-a4154dc26081</v>
      </c>
      <c r="G28" t="s">
        <v>46</v>
      </c>
    </row>
    <row r="29" spans="1:7" x14ac:dyDescent="0.3">
      <c r="A29" t="s">
        <v>41</v>
      </c>
      <c r="B29" t="s">
        <v>42</v>
      </c>
      <c r="C29" t="s">
        <v>47</v>
      </c>
      <c r="D29" t="str">
        <f t="shared" si="0"/>
        <v>722-MEZ1601-Wartung01-Linux Gateway KIMM</v>
      </c>
      <c r="E29" t="s">
        <v>793</v>
      </c>
      <c r="F29" t="str">
        <f>VLOOKUP(D29,teilprojekte!$C:$D,2)</f>
        <v>6c5198d9-8027-3da8-03c2-a4154dc26081</v>
      </c>
      <c r="G29" t="s">
        <v>47</v>
      </c>
    </row>
    <row r="30" spans="1:7" x14ac:dyDescent="0.3">
      <c r="A30" t="s">
        <v>41</v>
      </c>
      <c r="B30" t="s">
        <v>42</v>
      </c>
      <c r="C30" t="s">
        <v>48</v>
      </c>
      <c r="D30" t="str">
        <f t="shared" si="0"/>
        <v>722-MEZ1601-Wartung01-Linux Gateway KIMM</v>
      </c>
      <c r="E30" t="s">
        <v>794</v>
      </c>
      <c r="F30" t="str">
        <f>VLOOKUP(D30,teilprojekte!$C:$D,2)</f>
        <v>6c5198d9-8027-3da8-03c2-a4154dc26081</v>
      </c>
      <c r="G30" t="s">
        <v>48</v>
      </c>
    </row>
    <row r="31" spans="1:7" x14ac:dyDescent="0.3">
      <c r="A31" t="s">
        <v>41</v>
      </c>
      <c r="B31" t="s">
        <v>42</v>
      </c>
      <c r="C31" t="s">
        <v>49</v>
      </c>
      <c r="D31" t="str">
        <f t="shared" si="0"/>
        <v>722-MEZ1601-Wartung01-Linux Gateway KIMM</v>
      </c>
      <c r="E31" t="s">
        <v>795</v>
      </c>
      <c r="F31" t="str">
        <f>VLOOKUP(D31,teilprojekte!$C:$D,2)</f>
        <v>6c5198d9-8027-3da8-03c2-a4154dc26081</v>
      </c>
      <c r="G31" t="s">
        <v>49</v>
      </c>
    </row>
    <row r="32" spans="1:7" x14ac:dyDescent="0.3">
      <c r="A32" t="s">
        <v>41</v>
      </c>
      <c r="B32" t="s">
        <v>42</v>
      </c>
      <c r="C32" t="s">
        <v>50</v>
      </c>
      <c r="D32" t="str">
        <f t="shared" si="0"/>
        <v>722-MEZ1601-Wartung01-Linux Gateway KIMM</v>
      </c>
      <c r="E32" t="s">
        <v>796</v>
      </c>
      <c r="F32" t="str">
        <f>VLOOKUP(D32,teilprojekte!$C:$D,2)</f>
        <v>6c5198d9-8027-3da8-03c2-a4154dc26081</v>
      </c>
      <c r="G32" t="s">
        <v>50</v>
      </c>
    </row>
    <row r="33" spans="1:7" x14ac:dyDescent="0.3">
      <c r="A33" t="s">
        <v>41</v>
      </c>
      <c r="B33" t="s">
        <v>42</v>
      </c>
      <c r="C33" t="s">
        <v>51</v>
      </c>
      <c r="D33" t="str">
        <f t="shared" si="0"/>
        <v>722-MEZ1601-Wartung01-Linux Gateway KIMM</v>
      </c>
      <c r="E33" t="s">
        <v>797</v>
      </c>
      <c r="F33" t="str">
        <f>VLOOKUP(D33,teilprojekte!$C:$D,2)</f>
        <v>6c5198d9-8027-3da8-03c2-a4154dc26081</v>
      </c>
      <c r="G33" t="s">
        <v>51</v>
      </c>
    </row>
    <row r="34" spans="1:7" x14ac:dyDescent="0.3">
      <c r="A34" t="s">
        <v>41</v>
      </c>
      <c r="B34" t="s">
        <v>42</v>
      </c>
      <c r="C34" t="s">
        <v>52</v>
      </c>
      <c r="D34" t="str">
        <f t="shared" si="0"/>
        <v>722-MEZ1601-Wartung01-Linux Gateway KIMM</v>
      </c>
      <c r="E34" t="s">
        <v>798</v>
      </c>
      <c r="F34" t="str">
        <f>VLOOKUP(D34,teilprojekte!$C:$D,2)</f>
        <v>6c5198d9-8027-3da8-03c2-a4154dc26081</v>
      </c>
      <c r="G34" t="s">
        <v>52</v>
      </c>
    </row>
    <row r="35" spans="1:7" x14ac:dyDescent="0.3">
      <c r="A35" t="s">
        <v>41</v>
      </c>
      <c r="B35" t="s">
        <v>42</v>
      </c>
      <c r="C35" t="s">
        <v>53</v>
      </c>
      <c r="D35" t="str">
        <f t="shared" si="0"/>
        <v>722-MEZ1601-Wartung01-Linux Gateway KIMM</v>
      </c>
      <c r="E35" t="s">
        <v>799</v>
      </c>
      <c r="F35" t="str">
        <f>VLOOKUP(D35,teilprojekte!$C:$D,2)</f>
        <v>6c5198d9-8027-3da8-03c2-a4154dc26081</v>
      </c>
      <c r="G35" t="s">
        <v>53</v>
      </c>
    </row>
    <row r="36" spans="1:7" x14ac:dyDescent="0.3">
      <c r="A36" t="s">
        <v>55</v>
      </c>
      <c r="B36" t="s">
        <v>56</v>
      </c>
      <c r="C36" t="s">
        <v>57</v>
      </c>
      <c r="D36" t="str">
        <f t="shared" si="0"/>
        <v>727-MEZ1602-Einzelanforderungen34-Thinclient Wareneingang</v>
      </c>
      <c r="E36" t="s">
        <v>800</v>
      </c>
      <c r="F36" t="str">
        <f>VLOOKUP(D36,teilprojekte!$C:$D,2)</f>
        <v>b48e8782-5e6e-a5b8-512c-55ff0cafe141</v>
      </c>
      <c r="G36" t="s">
        <v>57</v>
      </c>
    </row>
    <row r="37" spans="1:7" x14ac:dyDescent="0.3">
      <c r="A37" t="s">
        <v>55</v>
      </c>
      <c r="B37" t="s">
        <v>58</v>
      </c>
      <c r="C37" t="s">
        <v>57</v>
      </c>
      <c r="D37" t="str">
        <f t="shared" si="0"/>
        <v>727-MEZ1602-Einzelanforderungen37-Anpassung Pick-Listen Druck</v>
      </c>
      <c r="E37" t="s">
        <v>801</v>
      </c>
      <c r="F37" t="str">
        <f>VLOOKUP(D37,teilprojekte!$C:$D,2)</f>
        <v>9a9649c0-c4be-da2d-6950-912ed1d04a64</v>
      </c>
      <c r="G37" t="s">
        <v>57</v>
      </c>
    </row>
    <row r="38" spans="1:7" x14ac:dyDescent="0.3">
      <c r="A38" t="s">
        <v>55</v>
      </c>
      <c r="B38" t="s">
        <v>59</v>
      </c>
      <c r="C38" t="s">
        <v>57</v>
      </c>
      <c r="D38" t="str">
        <f t="shared" si="0"/>
        <v>727-MEZ1602-Einzelanforderungen38-QR-Code Schweiz</v>
      </c>
      <c r="E38" t="s">
        <v>802</v>
      </c>
      <c r="F38" t="str">
        <f>VLOOKUP(D38,teilprojekte!$C:$D,2)</f>
        <v>3197f6f8-a593-1948-14fc-ef5f5a8ecee8</v>
      </c>
      <c r="G38" t="s">
        <v>57</v>
      </c>
    </row>
    <row r="39" spans="1:7" x14ac:dyDescent="0.3">
      <c r="A39" t="s">
        <v>55</v>
      </c>
      <c r="B39" t="s">
        <v>60</v>
      </c>
      <c r="C39" t="s">
        <v>57</v>
      </c>
      <c r="D39" t="str">
        <f t="shared" si="0"/>
        <v>727-MEZ1602-Einzelanforderungen39-Anpassung John Lewis Label</v>
      </c>
      <c r="E39" t="s">
        <v>803</v>
      </c>
      <c r="F39" t="str">
        <f>VLOOKUP(D39,teilprojekte!$C:$D,2)</f>
        <v>65d596ea-df96-80d0-b1d6-6d1d5dea776c</v>
      </c>
      <c r="G39" t="s">
        <v>57</v>
      </c>
    </row>
    <row r="40" spans="1:7" x14ac:dyDescent="0.3">
      <c r="A40" t="s">
        <v>55</v>
      </c>
      <c r="B40" t="s">
        <v>61</v>
      </c>
      <c r="C40" t="s">
        <v>57</v>
      </c>
      <c r="D40" t="str">
        <f t="shared" si="0"/>
        <v>727-MEZ1602-Einzelanforderungen40-fehlende Verkaufsdaten bei Artikelübernahme</v>
      </c>
      <c r="E40" t="s">
        <v>804</v>
      </c>
      <c r="F40" t="str">
        <f>VLOOKUP(D40,teilprojekte!$C:$D,2)</f>
        <v>eeba6157-a451-902a-01cf-6f437964b30c</v>
      </c>
      <c r="G40" t="s">
        <v>57</v>
      </c>
    </row>
    <row r="41" spans="1:7" x14ac:dyDescent="0.3">
      <c r="A41" t="s">
        <v>55</v>
      </c>
      <c r="B41" t="s">
        <v>62</v>
      </c>
      <c r="C41" t="s">
        <v>57</v>
      </c>
      <c r="D41" t="str">
        <f t="shared" si="0"/>
        <v>727-MEZ1602-Einzelanforderungen41-Mengenabweichung Lager Ungarn</v>
      </c>
      <c r="E41" t="s">
        <v>805</v>
      </c>
      <c r="F41" t="str">
        <f>VLOOKUP(D41,teilprojekte!$C:$D,2)</f>
        <v>d691f86a-be3f-dbec-f416-02d812060888</v>
      </c>
      <c r="G41" t="s">
        <v>57</v>
      </c>
    </row>
    <row r="42" spans="1:7" x14ac:dyDescent="0.3">
      <c r="A42" t="s">
        <v>55</v>
      </c>
      <c r="B42" t="s">
        <v>63</v>
      </c>
      <c r="C42" t="s">
        <v>57</v>
      </c>
      <c r="D42" t="str">
        <f t="shared" si="0"/>
        <v>727-MEZ1602-Einzelanforderungen42-Ladeliste Galeria</v>
      </c>
      <c r="E42" t="s">
        <v>806</v>
      </c>
      <c r="F42" t="str">
        <f>VLOOKUP(D42,teilprojekte!$C:$D,2)</f>
        <v>830f43ef-febf-0f48-118d-c6152d014c07</v>
      </c>
      <c r="G42" t="s">
        <v>57</v>
      </c>
    </row>
    <row r="43" spans="1:7" x14ac:dyDescent="0.3">
      <c r="A43" t="s">
        <v>55</v>
      </c>
      <c r="B43" t="s">
        <v>64</v>
      </c>
      <c r="C43" t="s">
        <v>65</v>
      </c>
      <c r="D43" t="str">
        <f t="shared" si="0"/>
        <v>727-MEZ1602-Einzelanforderungen43-Sporadischer Fehlschlag bei JLP-Label Druck</v>
      </c>
      <c r="E43" t="s">
        <v>807</v>
      </c>
      <c r="F43" t="str">
        <f>VLOOKUP(D43,teilprojekte!$C:$D,2)</f>
        <v>f6bb5cca-3d3f-30bc-ec6c-7642e64ce333</v>
      </c>
      <c r="G43" t="s">
        <v>65</v>
      </c>
    </row>
    <row r="44" spans="1:7" x14ac:dyDescent="0.3">
      <c r="A44" t="s">
        <v>66</v>
      </c>
      <c r="B44" t="s">
        <v>67</v>
      </c>
      <c r="C44" t="s">
        <v>68</v>
      </c>
      <c r="D44" t="str">
        <f t="shared" si="0"/>
        <v>762-IOT1703-SAP-FIORI00-Organisation</v>
      </c>
      <c r="E44" t="s">
        <v>808</v>
      </c>
      <c r="F44" t="str">
        <f>VLOOKUP(D44,teilprojekte!$C:$D,2)</f>
        <v>2d3a0f01-20da-3a3c-5e7d-a0c0888a3fd1</v>
      </c>
      <c r="G44" t="s">
        <v>68</v>
      </c>
    </row>
    <row r="45" spans="1:7" x14ac:dyDescent="0.3">
      <c r="A45" t="s">
        <v>66</v>
      </c>
      <c r="B45" t="s">
        <v>67</v>
      </c>
      <c r="C45" t="s">
        <v>69</v>
      </c>
      <c r="D45" t="str">
        <f t="shared" si="0"/>
        <v>762-IOT1703-SAP-FIORI00-Organisation</v>
      </c>
      <c r="E45" t="s">
        <v>809</v>
      </c>
      <c r="F45" t="str">
        <f>VLOOKUP(D45,teilprojekte!$C:$D,2)</f>
        <v>2d3a0f01-20da-3a3c-5e7d-a0c0888a3fd1</v>
      </c>
      <c r="G45" t="s">
        <v>69</v>
      </c>
    </row>
    <row r="46" spans="1:7" x14ac:dyDescent="0.3">
      <c r="A46" t="s">
        <v>72</v>
      </c>
      <c r="B46" t="s">
        <v>73</v>
      </c>
      <c r="C46" t="s">
        <v>74</v>
      </c>
      <c r="D46" t="str">
        <f t="shared" si="0"/>
        <v>794-FRA1805-14425:-S/4HANA10-IT Bereinigung</v>
      </c>
      <c r="E46" t="s">
        <v>810</v>
      </c>
      <c r="F46" t="str">
        <f>VLOOKUP(D46,teilprojekte!$C:$D,2)</f>
        <v>25998982-2726-1162-8f28-2c5b14205583</v>
      </c>
      <c r="G46" t="s">
        <v>74</v>
      </c>
    </row>
    <row r="47" spans="1:7" x14ac:dyDescent="0.3">
      <c r="A47" t="s">
        <v>72</v>
      </c>
      <c r="B47" t="s">
        <v>73</v>
      </c>
      <c r="C47" t="s">
        <v>75</v>
      </c>
      <c r="D47" t="str">
        <f t="shared" si="0"/>
        <v>794-FRA1805-14425:-S/4HANA10-IT Bereinigung</v>
      </c>
      <c r="E47" t="s">
        <v>811</v>
      </c>
      <c r="F47" t="str">
        <f>VLOOKUP(D47,teilprojekte!$C:$D,2)</f>
        <v>25998982-2726-1162-8f28-2c5b14205583</v>
      </c>
      <c r="G47" t="s">
        <v>75</v>
      </c>
    </row>
    <row r="48" spans="1:7" x14ac:dyDescent="0.3">
      <c r="A48" t="s">
        <v>72</v>
      </c>
      <c r="B48" t="s">
        <v>76</v>
      </c>
      <c r="C48" t="s">
        <v>77</v>
      </c>
      <c r="D48" t="str">
        <f t="shared" si="0"/>
        <v>794-FRA1805-14425:-S/4HANA20-Archivierung</v>
      </c>
      <c r="E48" t="s">
        <v>812</v>
      </c>
      <c r="F48" t="str">
        <f>VLOOKUP(D48,teilprojekte!$C:$D,2)</f>
        <v>f87cfc53-1e6a-94b4-0c00-4faebafdb136</v>
      </c>
      <c r="G48" t="s">
        <v>77</v>
      </c>
    </row>
    <row r="49" spans="1:7" x14ac:dyDescent="0.3">
      <c r="A49" t="s">
        <v>72</v>
      </c>
      <c r="B49" t="s">
        <v>76</v>
      </c>
      <c r="C49" t="s">
        <v>78</v>
      </c>
      <c r="D49" t="str">
        <f t="shared" si="0"/>
        <v>794-FRA1805-14425:-S/4HANA20-Archivierung</v>
      </c>
      <c r="E49" t="s">
        <v>813</v>
      </c>
      <c r="F49" t="str">
        <f>VLOOKUP(D49,teilprojekte!$C:$D,2)</f>
        <v>f87cfc53-1e6a-94b4-0c00-4faebafdb136</v>
      </c>
      <c r="G49" t="s">
        <v>78</v>
      </c>
    </row>
    <row r="50" spans="1:7" x14ac:dyDescent="0.3">
      <c r="A50" t="s">
        <v>72</v>
      </c>
      <c r="B50" t="s">
        <v>76</v>
      </c>
      <c r="C50" t="s">
        <v>79</v>
      </c>
      <c r="D50" t="str">
        <f t="shared" si="0"/>
        <v>794-FRA1805-14425:-S/4HANA20-Archivierung</v>
      </c>
      <c r="E50" t="s">
        <v>814</v>
      </c>
      <c r="F50" t="str">
        <f>VLOOKUP(D50,teilprojekte!$C:$D,2)</f>
        <v>f87cfc53-1e6a-94b4-0c00-4faebafdb136</v>
      </c>
      <c r="G50" t="s">
        <v>79</v>
      </c>
    </row>
    <row r="51" spans="1:7" x14ac:dyDescent="0.3">
      <c r="A51" t="s">
        <v>72</v>
      </c>
      <c r="B51" t="s">
        <v>80</v>
      </c>
      <c r="C51" t="s">
        <v>65</v>
      </c>
      <c r="D51" t="str">
        <f t="shared" si="0"/>
        <v>794-FRA1805-14425:-S/4HANA26649 Einrichtung Businesspartner-Grundkonfig. und Abstimmung</v>
      </c>
      <c r="E51" t="s">
        <v>815</v>
      </c>
      <c r="F51" t="str">
        <f>VLOOKUP(D51,teilprojekte!$C:$D,2)</f>
        <v>303eba6c-3256-8303-c22b-20cf1e31b6c4</v>
      </c>
      <c r="G51" t="s">
        <v>65</v>
      </c>
    </row>
    <row r="52" spans="1:7" x14ac:dyDescent="0.3">
      <c r="A52" t="s">
        <v>81</v>
      </c>
      <c r="B52" t="s">
        <v>82</v>
      </c>
      <c r="C52" t="s">
        <v>65</v>
      </c>
      <c r="D52" t="str">
        <f t="shared" si="0"/>
        <v>807-FRA1902-FR-Flilialpackplatz20581-Cronopost Frankreich für Filialpacklatz</v>
      </c>
      <c r="E52" t="s">
        <v>816</v>
      </c>
      <c r="F52" t="str">
        <f>VLOOKUP(D52,teilprojekte!$C:$D,2)</f>
        <v>cdb72306-87f1-f824-db62-287f25332f46</v>
      </c>
      <c r="G52" t="s">
        <v>65</v>
      </c>
    </row>
    <row r="53" spans="1:7" x14ac:dyDescent="0.3">
      <c r="A53" t="s">
        <v>81</v>
      </c>
      <c r="B53" t="s">
        <v>83</v>
      </c>
      <c r="C53" t="s">
        <v>65</v>
      </c>
      <c r="D53" t="str">
        <f t="shared" si="0"/>
        <v>807-FRA1902-FR-Flilialpackplatz21963-La Poste für Filialpackplatz Frankreich</v>
      </c>
      <c r="E53" t="s">
        <v>817</v>
      </c>
      <c r="F53" t="str">
        <f>VLOOKUP(D53,teilprojekte!$C:$D,2)</f>
        <v>d855b5b4-3491-fee7-1fbe-52f702395920</v>
      </c>
      <c r="G53" t="s">
        <v>65</v>
      </c>
    </row>
    <row r="54" spans="1:7" x14ac:dyDescent="0.3">
      <c r="A54" t="s">
        <v>81</v>
      </c>
      <c r="B54" t="s">
        <v>84</v>
      </c>
      <c r="C54" t="s">
        <v>65</v>
      </c>
      <c r="D54" t="str">
        <f t="shared" si="0"/>
        <v>807-FRA1902-FR-Flilialpackplatz28785 Packplatz - Lettre Suivie (verfolgene Briefe)</v>
      </c>
      <c r="E54" t="s">
        <v>818</v>
      </c>
      <c r="F54" t="str">
        <f>VLOOKUP(D54,teilprojekte!$C:$D,2)</f>
        <v>c50b8a33-335c-06a2-b83b-0fea52b3bed4</v>
      </c>
      <c r="G54" t="s">
        <v>65</v>
      </c>
    </row>
    <row r="55" spans="1:7" x14ac:dyDescent="0.3">
      <c r="A55" t="s">
        <v>81</v>
      </c>
      <c r="B55" t="s">
        <v>85</v>
      </c>
      <c r="C55" t="s">
        <v>65</v>
      </c>
      <c r="D55" t="str">
        <f t="shared" si="0"/>
        <v>807-FRA1902-FR-Flilialpackplatz28789 Packplatz - Mazet Spedition</v>
      </c>
      <c r="E55" t="s">
        <v>819</v>
      </c>
      <c r="F55" t="str">
        <f>VLOOKUP(D55,teilprojekte!$C:$D,2)</f>
        <v>19ed6c26-07b9-23c2-991b-6346ccdf940a</v>
      </c>
      <c r="G55" t="s">
        <v>65</v>
      </c>
    </row>
    <row r="56" spans="1:7" x14ac:dyDescent="0.3">
      <c r="A56" t="s">
        <v>81</v>
      </c>
      <c r="B56" t="s">
        <v>86</v>
      </c>
      <c r="C56" t="s">
        <v>65</v>
      </c>
      <c r="D56" t="str">
        <f t="shared" si="0"/>
        <v>807-FRA1902-FR-Flilialpackplatz32451 - manueller Versand Übergangslösung</v>
      </c>
      <c r="E56" t="s">
        <v>820</v>
      </c>
      <c r="F56" t="str">
        <f>VLOOKUP(D56,teilprojekte!$C:$D,2)</f>
        <v>f86ce1ce-ffd9-68c7-7171-ed18773c830c</v>
      </c>
      <c r="G56" t="s">
        <v>65</v>
      </c>
    </row>
    <row r="57" spans="1:7" x14ac:dyDescent="0.3">
      <c r="A57" t="s">
        <v>87</v>
      </c>
      <c r="B57" t="s">
        <v>68</v>
      </c>
      <c r="C57" t="s">
        <v>74</v>
      </c>
      <c r="D57" t="str">
        <f t="shared" si="0"/>
        <v>810-FRA2001-ERP-AM01-Koordination</v>
      </c>
      <c r="E57" t="s">
        <v>821</v>
      </c>
      <c r="F57" t="str">
        <f>VLOOKUP(D57,teilprojekte!$C:$D,2)</f>
        <v>83e9feef-507a-b616-fd2c-9bd4653fe956</v>
      </c>
      <c r="G57" t="s">
        <v>74</v>
      </c>
    </row>
    <row r="58" spans="1:7" x14ac:dyDescent="0.3">
      <c r="A58" t="s">
        <v>87</v>
      </c>
      <c r="B58" t="s">
        <v>68</v>
      </c>
      <c r="C58" t="s">
        <v>88</v>
      </c>
      <c r="D58" t="str">
        <f t="shared" si="0"/>
        <v>810-FRA2001-ERP-AM01-Koordination</v>
      </c>
      <c r="E58" t="s">
        <v>822</v>
      </c>
      <c r="F58" t="str">
        <f>VLOOKUP(D58,teilprojekte!$C:$D,2)</f>
        <v>83e9feef-507a-b616-fd2c-9bd4653fe956</v>
      </c>
      <c r="G58" t="s">
        <v>88</v>
      </c>
    </row>
    <row r="59" spans="1:7" x14ac:dyDescent="0.3">
      <c r="A59" t="s">
        <v>87</v>
      </c>
      <c r="B59" t="s">
        <v>68</v>
      </c>
      <c r="C59" t="s">
        <v>89</v>
      </c>
      <c r="D59" t="str">
        <f t="shared" si="0"/>
        <v>810-FRA2001-ERP-AM01-Koordination</v>
      </c>
      <c r="E59" t="s">
        <v>823</v>
      </c>
      <c r="F59" t="str">
        <f>VLOOKUP(D59,teilprojekte!$C:$D,2)</f>
        <v>83e9feef-507a-b616-fd2c-9bd4653fe956</v>
      </c>
      <c r="G59" t="s">
        <v>89</v>
      </c>
    </row>
    <row r="60" spans="1:7" x14ac:dyDescent="0.3">
      <c r="A60" t="s">
        <v>87</v>
      </c>
      <c r="B60" t="s">
        <v>68</v>
      </c>
      <c r="C60" t="s">
        <v>90</v>
      </c>
      <c r="D60" t="str">
        <f t="shared" si="0"/>
        <v>810-FRA2001-ERP-AM01-Koordination</v>
      </c>
      <c r="E60" t="s">
        <v>824</v>
      </c>
      <c r="F60" t="str">
        <f>VLOOKUP(D60,teilprojekte!$C:$D,2)</f>
        <v>83e9feef-507a-b616-fd2c-9bd4653fe956</v>
      </c>
      <c r="G60" t="s">
        <v>90</v>
      </c>
    </row>
    <row r="61" spans="1:7" x14ac:dyDescent="0.3">
      <c r="A61" t="s">
        <v>87</v>
      </c>
      <c r="B61" t="s">
        <v>68</v>
      </c>
      <c r="C61" t="s">
        <v>91</v>
      </c>
      <c r="D61" t="str">
        <f t="shared" si="0"/>
        <v>810-FRA2001-ERP-AM01-Koordination</v>
      </c>
      <c r="E61" t="s">
        <v>825</v>
      </c>
      <c r="F61" t="str">
        <f>VLOOKUP(D61,teilprojekte!$C:$D,2)</f>
        <v>83e9feef-507a-b616-fd2c-9bd4653fe956</v>
      </c>
      <c r="G61" t="s">
        <v>91</v>
      </c>
    </row>
    <row r="62" spans="1:7" x14ac:dyDescent="0.3">
      <c r="A62" t="s">
        <v>87</v>
      </c>
      <c r="B62" t="s">
        <v>68</v>
      </c>
      <c r="C62" t="s">
        <v>92</v>
      </c>
      <c r="D62" t="str">
        <f t="shared" si="0"/>
        <v>810-FRA2001-ERP-AM01-Koordination</v>
      </c>
      <c r="E62" t="s">
        <v>826</v>
      </c>
      <c r="F62" t="str">
        <f>VLOOKUP(D62,teilprojekte!$C:$D,2)</f>
        <v>83e9feef-507a-b616-fd2c-9bd4653fe956</v>
      </c>
      <c r="G62" t="s">
        <v>92</v>
      </c>
    </row>
    <row r="63" spans="1:7" x14ac:dyDescent="0.3">
      <c r="A63" t="s">
        <v>87</v>
      </c>
      <c r="B63" t="s">
        <v>93</v>
      </c>
      <c r="C63" t="s">
        <v>94</v>
      </c>
      <c r="D63" t="str">
        <f t="shared" si="0"/>
        <v>810-FRA2001-ERP-AM02-Unterstützung FRA IT</v>
      </c>
      <c r="E63" t="s">
        <v>827</v>
      </c>
      <c r="F63" t="str">
        <f>VLOOKUP(D63,teilprojekte!$C:$D,2)</f>
        <v>b85835db-7512-da91-8864-e653120870b5</v>
      </c>
      <c r="G63" t="s">
        <v>94</v>
      </c>
    </row>
    <row r="64" spans="1:7" x14ac:dyDescent="0.3">
      <c r="A64" t="s">
        <v>87</v>
      </c>
      <c r="B64" t="s">
        <v>93</v>
      </c>
      <c r="C64" t="s">
        <v>95</v>
      </c>
      <c r="D64" t="str">
        <f t="shared" si="0"/>
        <v>810-FRA2001-ERP-AM02-Unterstützung FRA IT</v>
      </c>
      <c r="E64" t="s">
        <v>828</v>
      </c>
      <c r="F64" t="str">
        <f>VLOOKUP(D64,teilprojekte!$C:$D,2)</f>
        <v>b85835db-7512-da91-8864-e653120870b5</v>
      </c>
      <c r="G64" t="s">
        <v>95</v>
      </c>
    </row>
    <row r="65" spans="1:7" x14ac:dyDescent="0.3">
      <c r="A65" t="s">
        <v>87</v>
      </c>
      <c r="B65" t="s">
        <v>93</v>
      </c>
      <c r="C65" t="s">
        <v>96</v>
      </c>
      <c r="D65" t="str">
        <f t="shared" si="0"/>
        <v>810-FRA2001-ERP-AM02-Unterstützung FRA IT</v>
      </c>
      <c r="E65" t="s">
        <v>829</v>
      </c>
      <c r="F65" t="str">
        <f>VLOOKUP(D65,teilprojekte!$C:$D,2)</f>
        <v>b85835db-7512-da91-8864-e653120870b5</v>
      </c>
      <c r="G65" t="s">
        <v>96</v>
      </c>
    </row>
    <row r="66" spans="1:7" x14ac:dyDescent="0.3">
      <c r="A66" t="s">
        <v>87</v>
      </c>
      <c r="B66" t="s">
        <v>97</v>
      </c>
      <c r="C66" t="s">
        <v>65</v>
      </c>
      <c r="D66" t="str">
        <f t="shared" si="0"/>
        <v>810-FRA2001-ERP-AM14558 Optimierung Sonderbestellcockpit</v>
      </c>
      <c r="E66" t="s">
        <v>830</v>
      </c>
      <c r="F66" t="str">
        <f>VLOOKUP(D66,teilprojekte!$C:$D,2)</f>
        <v>796ac302-e3a2-dbb5-fa0c-7bc1ccb408fe</v>
      </c>
      <c r="G66" t="s">
        <v>65</v>
      </c>
    </row>
    <row r="67" spans="1:7" x14ac:dyDescent="0.3">
      <c r="A67" t="s">
        <v>87</v>
      </c>
      <c r="B67" t="s">
        <v>98</v>
      </c>
      <c r="C67" t="s">
        <v>57</v>
      </c>
      <c r="D67" t="str">
        <f t="shared" ref="D67:D130" si="1">CONCATENATE(A67,B67)</f>
        <v>810-FRA2001-ERP-AM14654 Preissteuerung</v>
      </c>
      <c r="E67" t="s">
        <v>831</v>
      </c>
      <c r="F67" t="str">
        <f>VLOOKUP(D67,teilprojekte!$C:$D,2)</f>
        <v>49cdba28-d0a9-b173-062d-18a8fd0fcac4</v>
      </c>
      <c r="G67" t="s">
        <v>57</v>
      </c>
    </row>
    <row r="68" spans="1:7" x14ac:dyDescent="0.3">
      <c r="A68" t="s">
        <v>87</v>
      </c>
      <c r="B68" t="s">
        <v>99</v>
      </c>
      <c r="C68" t="s">
        <v>65</v>
      </c>
      <c r="D68" t="str">
        <f t="shared" si="1"/>
        <v>810-FRA2001-ERP-AM15297 Endlieferkennzeichen</v>
      </c>
      <c r="E68" t="s">
        <v>832</v>
      </c>
      <c r="F68" t="str">
        <f>VLOOKUP(D68,teilprojekte!$C:$D,2)</f>
        <v>52b4216f-f000-acec-f57d-56c0b2263928</v>
      </c>
      <c r="G68" t="s">
        <v>65</v>
      </c>
    </row>
    <row r="69" spans="1:7" x14ac:dyDescent="0.3">
      <c r="A69" t="s">
        <v>87</v>
      </c>
      <c r="B69" t="s">
        <v>100</v>
      </c>
      <c r="C69" t="s">
        <v>65</v>
      </c>
      <c r="D69" t="str">
        <f t="shared" si="1"/>
        <v>810-FRA2001-ERP-AM18544 SAP Bezeichnungen der Betriebe kürzen und vereinheitlichen</v>
      </c>
      <c r="E69" t="s">
        <v>833</v>
      </c>
      <c r="F69" t="str">
        <f>VLOOKUP(D69,teilprojekte!$C:$D,2)</f>
        <v>cd391993-6d1f-e2bb-9e9c-9292c7523375</v>
      </c>
      <c r="G69" t="s">
        <v>65</v>
      </c>
    </row>
    <row r="70" spans="1:7" x14ac:dyDescent="0.3">
      <c r="A70" t="s">
        <v>87</v>
      </c>
      <c r="B70" t="s">
        <v>101</v>
      </c>
      <c r="C70" t="s">
        <v>65</v>
      </c>
      <c r="D70" t="str">
        <f t="shared" si="1"/>
        <v>810-FRA2001-ERP-AM19757 Kondiitonsvergleich EK/GH</v>
      </c>
      <c r="E70" t="s">
        <v>834</v>
      </c>
      <c r="F70" t="str">
        <f>VLOOKUP(D70,teilprojekte!$C:$D,2)</f>
        <v>947fa933-b5b0-648e-8d8e-5048dbacf035</v>
      </c>
      <c r="G70" t="s">
        <v>65</v>
      </c>
    </row>
    <row r="71" spans="1:7" x14ac:dyDescent="0.3">
      <c r="A71" t="s">
        <v>87</v>
      </c>
      <c r="B71" t="s">
        <v>102</v>
      </c>
      <c r="C71" t="s">
        <v>103</v>
      </c>
      <c r="D71" t="str">
        <f t="shared" si="1"/>
        <v>810-FRA2001-ERP-AM19823 Falsche Anzeige in den SAP Transaktionen</v>
      </c>
      <c r="E71" t="s">
        <v>835</v>
      </c>
      <c r="F71" t="str">
        <f>VLOOKUP(D71,teilprojekte!$C:$D,2)</f>
        <v>cb1486dc-0652-d633-e4b9-9188d6a9ae18</v>
      </c>
      <c r="G71" t="s">
        <v>103</v>
      </c>
    </row>
    <row r="72" spans="1:7" x14ac:dyDescent="0.3">
      <c r="A72" t="s">
        <v>87</v>
      </c>
      <c r="B72" t="s">
        <v>102</v>
      </c>
      <c r="C72" t="s">
        <v>65</v>
      </c>
      <c r="D72" t="str">
        <f t="shared" si="1"/>
        <v>810-FRA2001-ERP-AM19823 Falsche Anzeige in den SAP Transaktionen</v>
      </c>
      <c r="E72" t="s">
        <v>836</v>
      </c>
      <c r="F72" t="str">
        <f>VLOOKUP(D72,teilprojekte!$C:$D,2)</f>
        <v>cb1486dc-0652-d633-e4b9-9188d6a9ae18</v>
      </c>
      <c r="G72" t="s">
        <v>65</v>
      </c>
    </row>
    <row r="73" spans="1:7" x14ac:dyDescent="0.3">
      <c r="A73" t="s">
        <v>87</v>
      </c>
      <c r="B73" t="s">
        <v>104</v>
      </c>
      <c r="C73" t="s">
        <v>65</v>
      </c>
      <c r="D73" t="str">
        <f t="shared" si="1"/>
        <v>810-FRA2001-ERP-AM21247 Vermeidung I-Aufträge</v>
      </c>
      <c r="E73" t="s">
        <v>837</v>
      </c>
      <c r="F73" t="str">
        <f>VLOOKUP(D73,teilprojekte!$C:$D,2)</f>
        <v>f29eef38-3176-2c3b-0c22-78cd4a00161d</v>
      </c>
      <c r="G73" t="s">
        <v>65</v>
      </c>
    </row>
    <row r="74" spans="1:7" x14ac:dyDescent="0.3">
      <c r="A74" t="s">
        <v>87</v>
      </c>
      <c r="B74" t="s">
        <v>105</v>
      </c>
      <c r="C74" t="s">
        <v>65</v>
      </c>
      <c r="D74" t="str">
        <f t="shared" si="1"/>
        <v>810-FRA2001-ERP-AM21299 Fehleingaben bei Termin-Erfassung verrieglen</v>
      </c>
      <c r="E74" t="s">
        <v>838</v>
      </c>
      <c r="F74" t="str">
        <f>VLOOKUP(D74,teilprojekte!$C:$D,2)</f>
        <v>4c89dfc9-3ba1-b82b-374c-b73426299e14</v>
      </c>
      <c r="G74" t="s">
        <v>65</v>
      </c>
    </row>
    <row r="75" spans="1:7" x14ac:dyDescent="0.3">
      <c r="A75" t="s">
        <v>87</v>
      </c>
      <c r="B75" t="s">
        <v>106</v>
      </c>
      <c r="C75" t="s">
        <v>65</v>
      </c>
      <c r="D75" t="str">
        <f t="shared" si="1"/>
        <v>810-FRA2001-ERP-AM22441 Übersteuern der Ermittlung des Sperrig Kennzeichens</v>
      </c>
      <c r="E75" t="s">
        <v>839</v>
      </c>
      <c r="F75" t="str">
        <f>VLOOKUP(D75,teilprojekte!$C:$D,2)</f>
        <v>03d0d8d1-e978-2aaa-da1c-fb2b34253a1c</v>
      </c>
      <c r="G75" t="s">
        <v>65</v>
      </c>
    </row>
    <row r="76" spans="1:7" x14ac:dyDescent="0.3">
      <c r="A76" t="s">
        <v>87</v>
      </c>
      <c r="B76" t="s">
        <v>107</v>
      </c>
      <c r="C76" t="s">
        <v>65</v>
      </c>
      <c r="D76" t="str">
        <f t="shared" si="1"/>
        <v>810-FRA2001-ERP-AM22830 Index Bestellentwicklung aktualisieren</v>
      </c>
      <c r="E76" t="s">
        <v>840</v>
      </c>
      <c r="F76" t="str">
        <f>VLOOKUP(D76,teilprojekte!$C:$D,2)</f>
        <v>328046e8-9b81-a8cb-3ec7-2a122fca6d5a</v>
      </c>
      <c r="G76" t="s">
        <v>65</v>
      </c>
    </row>
    <row r="77" spans="1:7" x14ac:dyDescent="0.3">
      <c r="A77" t="s">
        <v>87</v>
      </c>
      <c r="B77" t="s">
        <v>108</v>
      </c>
      <c r="C77" t="s">
        <v>65</v>
      </c>
      <c r="D77" t="str">
        <f t="shared" si="1"/>
        <v>810-FRA2001-ERP-AM23347 Ablösung ZWEBTABEL</v>
      </c>
      <c r="E77" t="s">
        <v>841</v>
      </c>
      <c r="F77" t="str">
        <f>VLOOKUP(D77,teilprojekte!$C:$D,2)</f>
        <v>93b211fc-7a16-560b-8add-67e3c7c1d32c</v>
      </c>
      <c r="G77" t="s">
        <v>65</v>
      </c>
    </row>
    <row r="78" spans="1:7" x14ac:dyDescent="0.3">
      <c r="A78" t="s">
        <v>87</v>
      </c>
      <c r="B78" t="s">
        <v>109</v>
      </c>
      <c r="C78" t="s">
        <v>65</v>
      </c>
      <c r="D78" t="str">
        <f t="shared" si="1"/>
        <v>810-FRA2001-ERP-AM23521 SAP - ZMM_012 bitte den Betrieb 1163 zufügen</v>
      </c>
      <c r="E78" t="s">
        <v>842</v>
      </c>
      <c r="F78" t="str">
        <f>VLOOKUP(D78,teilprojekte!$C:$D,2)</f>
        <v>efd98379-3390-2d52-52c5-69cb936491c2</v>
      </c>
      <c r="G78" t="s">
        <v>65</v>
      </c>
    </row>
    <row r="79" spans="1:7" x14ac:dyDescent="0.3">
      <c r="A79" t="s">
        <v>87</v>
      </c>
      <c r="B79" t="s">
        <v>110</v>
      </c>
      <c r="C79" t="s">
        <v>65</v>
      </c>
      <c r="D79" t="str">
        <f t="shared" si="1"/>
        <v>810-FRA2001-ERP-AM23795 P01 - Vorhandene WBK Daten im Kundenstamm löschen</v>
      </c>
      <c r="E79" t="s">
        <v>843</v>
      </c>
      <c r="F79" t="str">
        <f>VLOOKUP(D79,teilprojekte!$C:$D,2)</f>
        <v>65952193-e73b-ba13-b337-7001ad64a0e3</v>
      </c>
      <c r="G79" t="s">
        <v>65</v>
      </c>
    </row>
    <row r="80" spans="1:7" x14ac:dyDescent="0.3">
      <c r="A80" t="s">
        <v>87</v>
      </c>
      <c r="B80" t="s">
        <v>111</v>
      </c>
      <c r="C80" t="s">
        <v>65</v>
      </c>
      <c r="D80" t="str">
        <f t="shared" si="1"/>
        <v>810-FRA2001-ERP-AM24781 Errichtung eines neuen werksübergreifenden Materialstatus</v>
      </c>
      <c r="E80" t="s">
        <v>844</v>
      </c>
      <c r="F80" t="str">
        <f>VLOOKUP(D80,teilprojekte!$C:$D,2)</f>
        <v>1e9e4a29-4133-6a9f-f1bb-7b9a14dd861f</v>
      </c>
      <c r="G80" t="s">
        <v>65</v>
      </c>
    </row>
    <row r="81" spans="1:7" x14ac:dyDescent="0.3">
      <c r="A81" t="s">
        <v>87</v>
      </c>
      <c r="B81" t="s">
        <v>112</v>
      </c>
      <c r="C81" t="s">
        <v>65</v>
      </c>
      <c r="D81" t="str">
        <f t="shared" si="1"/>
        <v>810-FRA2001-ERP-AM25082 Texte Versandbestätigung</v>
      </c>
      <c r="E81" t="s">
        <v>845</v>
      </c>
      <c r="F81" t="str">
        <f>VLOOKUP(D81,teilprojekte!$C:$D,2)</f>
        <v>57d7a29b-96d8-bbcd-eaaf-faf9cb89c2c7</v>
      </c>
      <c r="G81" t="s">
        <v>65</v>
      </c>
    </row>
    <row r="82" spans="1:7" x14ac:dyDescent="0.3">
      <c r="A82" t="s">
        <v>87</v>
      </c>
      <c r="B82" t="s">
        <v>113</v>
      </c>
      <c r="C82" t="s">
        <v>65</v>
      </c>
      <c r="D82" t="str">
        <f t="shared" si="1"/>
        <v>810-FRA2001-ERP-AM25145 Q Bestand bei Konsi-Artikeln in der md04 nicht sichtbar</v>
      </c>
      <c r="E82" t="s">
        <v>846</v>
      </c>
      <c r="F82" t="str">
        <f>VLOOKUP(D82,teilprojekte!$C:$D,2)</f>
        <v>c30b6f18-394f-2c34-d731-984f829000ea</v>
      </c>
      <c r="G82" t="s">
        <v>65</v>
      </c>
    </row>
    <row r="83" spans="1:7" x14ac:dyDescent="0.3">
      <c r="A83" t="s">
        <v>87</v>
      </c>
      <c r="B83" t="s">
        <v>114</v>
      </c>
      <c r="C83" t="s">
        <v>65</v>
      </c>
      <c r="D83" t="str">
        <f t="shared" si="1"/>
        <v>810-FRA2001-ERP-AM25459 Verbuchung des Zahlungseingang von Amazon</v>
      </c>
      <c r="E83" t="s">
        <v>847</v>
      </c>
      <c r="F83" t="str">
        <f>VLOOKUP(D83,teilprojekte!$C:$D,2)</f>
        <v>82984ed5-9e2f-c3db-d1e3-554d4e25e379</v>
      </c>
      <c r="G83" t="s">
        <v>65</v>
      </c>
    </row>
    <row r="84" spans="1:7" x14ac:dyDescent="0.3">
      <c r="A84" t="s">
        <v>87</v>
      </c>
      <c r="B84" t="s">
        <v>115</v>
      </c>
      <c r="C84" t="s">
        <v>65</v>
      </c>
      <c r="D84" t="str">
        <f t="shared" si="1"/>
        <v>810-FRA2001-ERP-AM25544 Verfügbarkeitsaussage im Shop 196199001</v>
      </c>
      <c r="E84" t="s">
        <v>848</v>
      </c>
      <c r="F84" t="str">
        <f>VLOOKUP(D84,teilprojekte!$C:$D,2)</f>
        <v>5f654d16-59e1-b8d8-5290-0e2b053049d6</v>
      </c>
      <c r="G84" t="s">
        <v>65</v>
      </c>
    </row>
    <row r="85" spans="1:7" x14ac:dyDescent="0.3">
      <c r="A85" t="s">
        <v>87</v>
      </c>
      <c r="B85" t="s">
        <v>116</v>
      </c>
      <c r="C85" t="s">
        <v>65</v>
      </c>
      <c r="D85" t="str">
        <f t="shared" si="1"/>
        <v>810-FRA2001-ERP-AM25947 Ausbau der Fiori App auf freie Artikel</v>
      </c>
      <c r="E85" t="s">
        <v>849</v>
      </c>
      <c r="F85" t="str">
        <f>VLOOKUP(D85,teilprojekte!$C:$D,2)</f>
        <v>8e0863d8-909f-a360-63b2-1e66767b0f49</v>
      </c>
      <c r="G85" t="s">
        <v>65</v>
      </c>
    </row>
    <row r="86" spans="1:7" x14ac:dyDescent="0.3">
      <c r="A86" t="s">
        <v>87</v>
      </c>
      <c r="B86" t="s">
        <v>117</v>
      </c>
      <c r="C86" t="s">
        <v>65</v>
      </c>
      <c r="D86" t="str">
        <f t="shared" si="1"/>
        <v>810-FRA2001-ERP-AM26432 Kundeninformationsschreiben - Abhängigkeit zu V1 Steuerung</v>
      </c>
      <c r="E86" t="s">
        <v>850</v>
      </c>
      <c r="F86" t="str">
        <f>VLOOKUP(D86,teilprojekte!$C:$D,2)</f>
        <v>42566671-179e-820e-f469-feeaac166cad</v>
      </c>
      <c r="G86" t="s">
        <v>65</v>
      </c>
    </row>
    <row r="87" spans="1:7" x14ac:dyDescent="0.3">
      <c r="A87" t="s">
        <v>87</v>
      </c>
      <c r="B87" t="s">
        <v>118</v>
      </c>
      <c r="C87" t="s">
        <v>65</v>
      </c>
      <c r="D87" t="str">
        <f t="shared" si="1"/>
        <v>810-FRA2001-ERP-AM26808 Servicelevel (Umarex) in SAP abbilden</v>
      </c>
      <c r="E87" t="s">
        <v>851</v>
      </c>
      <c r="F87" t="str">
        <f>VLOOKUP(D87,teilprojekte!$C:$D,2)</f>
        <v>38d7ed33-2893-af1f-4bfe-f51409940814</v>
      </c>
      <c r="G87" t="s">
        <v>65</v>
      </c>
    </row>
    <row r="88" spans="1:7" x14ac:dyDescent="0.3">
      <c r="A88" t="s">
        <v>87</v>
      </c>
      <c r="B88" t="s">
        <v>119</v>
      </c>
      <c r="C88" t="s">
        <v>65</v>
      </c>
      <c r="D88" t="str">
        <f t="shared" si="1"/>
        <v>810-FRA2001-ERP-AM27109 P01 - Rücksendeschein Export</v>
      </c>
      <c r="E88" t="s">
        <v>852</v>
      </c>
      <c r="F88" t="str">
        <f>VLOOKUP(D88,teilprojekte!$C:$D,2)</f>
        <v>1d2f71ae-0e0c-3df7-6d07-b6836663eced</v>
      </c>
      <c r="G88" t="s">
        <v>65</v>
      </c>
    </row>
    <row r="89" spans="1:7" x14ac:dyDescent="0.3">
      <c r="A89" t="s">
        <v>87</v>
      </c>
      <c r="B89" t="s">
        <v>120</v>
      </c>
      <c r="C89" t="s">
        <v>65</v>
      </c>
      <c r="D89" t="str">
        <f t="shared" si="1"/>
        <v>810-FRA2001-ERP-AM27170 Übermittlung Sperrig-KZ an KEP-DL</v>
      </c>
      <c r="E89" t="s">
        <v>853</v>
      </c>
      <c r="F89" t="str">
        <f>VLOOKUP(D89,teilprojekte!$C:$D,2)</f>
        <v>a0b9c4fa-5fcd-19fd-1272-20dd9f4f56a1</v>
      </c>
      <c r="G89" t="s">
        <v>65</v>
      </c>
    </row>
    <row r="90" spans="1:7" x14ac:dyDescent="0.3">
      <c r="A90" t="s">
        <v>87</v>
      </c>
      <c r="B90" t="s">
        <v>121</v>
      </c>
      <c r="C90" t="s">
        <v>65</v>
      </c>
      <c r="D90" t="str">
        <f t="shared" si="1"/>
        <v>810-FRA2001-ERP-AM27241 Ablösung de MB* Transaktionen</v>
      </c>
      <c r="E90" t="s">
        <v>854</v>
      </c>
      <c r="F90" t="str">
        <f>VLOOKUP(D90,teilprojekte!$C:$D,2)</f>
        <v>82f59c0f-e247-b6a6-daea-fde148a8bd0d</v>
      </c>
      <c r="G90" t="s">
        <v>65</v>
      </c>
    </row>
    <row r="91" spans="1:7" x14ac:dyDescent="0.3">
      <c r="A91" t="s">
        <v>87</v>
      </c>
      <c r="B91" t="s">
        <v>122</v>
      </c>
      <c r="C91" t="s">
        <v>65</v>
      </c>
      <c r="D91" t="str">
        <f t="shared" si="1"/>
        <v>810-FRA2001-ERP-AM27282 P01 - Anpassung der Versandkosten</v>
      </c>
      <c r="E91" t="s">
        <v>855</v>
      </c>
      <c r="F91" t="str">
        <f>VLOOKUP(D91,teilprojekte!$C:$D,2)</f>
        <v>0efc4bae-ad6a-da1e-5c39-d77ba607a733</v>
      </c>
      <c r="G91" t="s">
        <v>65</v>
      </c>
    </row>
    <row r="92" spans="1:7" x14ac:dyDescent="0.3">
      <c r="A92" t="s">
        <v>87</v>
      </c>
      <c r="B92" t="s">
        <v>123</v>
      </c>
      <c r="C92" t="s">
        <v>57</v>
      </c>
      <c r="D92" t="str">
        <f t="shared" si="1"/>
        <v>810-FRA2001-ERP-AM27507 Änderung Zahlungsbedingung bei SEPA</v>
      </c>
      <c r="E92" t="s">
        <v>856</v>
      </c>
      <c r="F92" t="str">
        <f>VLOOKUP(D92,teilprojekte!$C:$D,2)</f>
        <v>9e737ec1-9c94-e05c-8e84-e52a27305fb8</v>
      </c>
      <c r="G92" t="s">
        <v>57</v>
      </c>
    </row>
    <row r="93" spans="1:7" x14ac:dyDescent="0.3">
      <c r="A93" t="s">
        <v>87</v>
      </c>
      <c r="B93" t="s">
        <v>124</v>
      </c>
      <c r="C93" t="s">
        <v>65</v>
      </c>
      <c r="D93" t="str">
        <f t="shared" si="1"/>
        <v>810-FRA2001-ERP-AM27656 Erstellung eines operativen dashboard customer service</v>
      </c>
      <c r="E93" t="s">
        <v>857</v>
      </c>
      <c r="F93" t="str">
        <f>VLOOKUP(D93,teilprojekte!$C:$D,2)</f>
        <v>f4bd8e4c-7838-46d1-751f-19e485120bfa</v>
      </c>
      <c r="G93" t="s">
        <v>65</v>
      </c>
    </row>
    <row r="94" spans="1:7" x14ac:dyDescent="0.3">
      <c r="A94" t="s">
        <v>87</v>
      </c>
      <c r="B94" t="s">
        <v>125</v>
      </c>
      <c r="C94" t="s">
        <v>65</v>
      </c>
      <c r="D94" t="str">
        <f t="shared" si="1"/>
        <v>810-FRA2001-ERP-AM27706 ZWM_077 Serialnummerstatus falsch</v>
      </c>
      <c r="E94" t="s">
        <v>858</v>
      </c>
      <c r="F94" t="str">
        <f>VLOOKUP(D94,teilprojekte!$C:$D,2)</f>
        <v>37ce4cf1-e817-c535-8576-cc540229e9e2</v>
      </c>
      <c r="G94" t="s">
        <v>65</v>
      </c>
    </row>
    <row r="95" spans="1:7" x14ac:dyDescent="0.3">
      <c r="A95" t="s">
        <v>87</v>
      </c>
      <c r="B95" t="s">
        <v>126</v>
      </c>
      <c r="C95" t="s">
        <v>65</v>
      </c>
      <c r="D95" t="str">
        <f t="shared" si="1"/>
        <v>810-FRA2001-ERP-AM27765 Bereinigung Equipmentstammsätze</v>
      </c>
      <c r="E95" t="s">
        <v>859</v>
      </c>
      <c r="F95" t="str">
        <f>VLOOKUP(D95,teilprojekte!$C:$D,2)</f>
        <v>064e7329-acc0-2a33-7528-12ba3499693a</v>
      </c>
      <c r="G95" t="s">
        <v>65</v>
      </c>
    </row>
    <row r="96" spans="1:7" x14ac:dyDescent="0.3">
      <c r="A96" t="s">
        <v>87</v>
      </c>
      <c r="B96" t="s">
        <v>127</v>
      </c>
      <c r="C96" t="s">
        <v>65</v>
      </c>
      <c r="D96" t="str">
        <f t="shared" si="1"/>
        <v>810-FRA2001-ERP-AM27801 Abfrage offene Bestellung des Lieferanten Api</v>
      </c>
      <c r="E96" t="s">
        <v>860</v>
      </c>
      <c r="F96" t="str">
        <f>VLOOKUP(D96,teilprojekte!$C:$D,2)</f>
        <v>02e53a34-4a38-c011-ed84-43e7c6d7ba04</v>
      </c>
      <c r="G96" t="s">
        <v>65</v>
      </c>
    </row>
    <row r="97" spans="1:7" x14ac:dyDescent="0.3">
      <c r="A97" t="s">
        <v>87</v>
      </c>
      <c r="B97" t="s">
        <v>128</v>
      </c>
      <c r="C97" t="s">
        <v>65</v>
      </c>
      <c r="D97" t="str">
        <f t="shared" si="1"/>
        <v>810-FRA2001-ERP-AM27876 P01 - Suchmöglichkeiten erweitern um RatePay Verwendungszw</v>
      </c>
      <c r="E97" t="s">
        <v>861</v>
      </c>
      <c r="F97" t="str">
        <f>VLOOKUP(D97,teilprojekte!$C:$D,2)</f>
        <v>7fd64d63-6349-e7be-6ebd-385487180764</v>
      </c>
      <c r="G97" t="s">
        <v>65</v>
      </c>
    </row>
    <row r="98" spans="1:7" x14ac:dyDescent="0.3">
      <c r="A98" t="s">
        <v>87</v>
      </c>
      <c r="B98" t="s">
        <v>129</v>
      </c>
      <c r="C98" t="s">
        <v>65</v>
      </c>
      <c r="D98" t="str">
        <f t="shared" si="1"/>
        <v>810-FRA2001-ERP-AM27883 P01 - Wertgrenzen für Freigabe auch bei Wertgutschriften</v>
      </c>
      <c r="E98" t="s">
        <v>862</v>
      </c>
      <c r="F98" t="str">
        <f>VLOOKUP(D98,teilprojekte!$C:$D,2)</f>
        <v>7b30567a-0361-1211-5bd5-547f1f35ed30</v>
      </c>
      <c r="G98" t="s">
        <v>65</v>
      </c>
    </row>
    <row r="99" spans="1:7" x14ac:dyDescent="0.3">
      <c r="A99" t="s">
        <v>87</v>
      </c>
      <c r="B99" t="s">
        <v>131</v>
      </c>
      <c r="C99" t="s">
        <v>65</v>
      </c>
      <c r="D99" t="str">
        <f t="shared" si="1"/>
        <v>810-FRA2001-ERP-AM27954 Jobplanung Lieferläufe</v>
      </c>
      <c r="E99" t="s">
        <v>863</v>
      </c>
      <c r="F99" t="str">
        <f>VLOOKUP(D99,teilprojekte!$C:$D,2)</f>
        <v>ba86da52-7993-2c8e-4f16-e90165dbcde7</v>
      </c>
      <c r="G99" t="s">
        <v>65</v>
      </c>
    </row>
    <row r="100" spans="1:7" x14ac:dyDescent="0.3">
      <c r="A100" t="s">
        <v>87</v>
      </c>
      <c r="B100" t="s">
        <v>132</v>
      </c>
      <c r="C100" t="s">
        <v>65</v>
      </c>
      <c r="D100" t="str">
        <f t="shared" si="1"/>
        <v>810-FRA2001-ERP-AM28084 Marktplätze: Änderung Drucker für Liefer- &amp; Rücksendeschei</v>
      </c>
      <c r="E100" t="s">
        <v>864</v>
      </c>
      <c r="F100" t="str">
        <f>VLOOKUP(D100,teilprojekte!$C:$D,2)</f>
        <v>1f1ad86c-dd28-bd7f-cf3b-b446e2ed2574</v>
      </c>
      <c r="G100" t="s">
        <v>65</v>
      </c>
    </row>
    <row r="101" spans="1:7" x14ac:dyDescent="0.3">
      <c r="A101" t="s">
        <v>87</v>
      </c>
      <c r="B101" t="s">
        <v>133</v>
      </c>
      <c r="C101" t="s">
        <v>65</v>
      </c>
      <c r="D101" t="str">
        <f t="shared" si="1"/>
        <v>810-FRA2001-ERP-AM28108 P01 - Umsetzung manuelle Erstellung Retourenlabel</v>
      </c>
      <c r="E101" t="s">
        <v>865</v>
      </c>
      <c r="F101" t="str">
        <f>VLOOKUP(D101,teilprojekte!$C:$D,2)</f>
        <v>2e23d3f8-ddb3-d834-3974-6ba8db59ed9b</v>
      </c>
      <c r="G101" t="s">
        <v>65</v>
      </c>
    </row>
    <row r="102" spans="1:7" x14ac:dyDescent="0.3">
      <c r="A102" t="s">
        <v>87</v>
      </c>
      <c r="B102" t="s">
        <v>134</v>
      </c>
      <c r="C102" t="s">
        <v>65</v>
      </c>
      <c r="D102" t="str">
        <f t="shared" si="1"/>
        <v>810-FRA2001-ERP-AM28148 Änderung aktiver Konditionssätze</v>
      </c>
      <c r="E102" t="s">
        <v>866</v>
      </c>
      <c r="F102" t="str">
        <f>VLOOKUP(D102,teilprojekte!$C:$D,2)</f>
        <v>d9c76c84-7665-eb43-f7c5-b8d621d94e72</v>
      </c>
      <c r="G102" t="s">
        <v>65</v>
      </c>
    </row>
    <row r="103" spans="1:7" x14ac:dyDescent="0.3">
      <c r="A103" t="s">
        <v>87</v>
      </c>
      <c r="B103" t="s">
        <v>135</v>
      </c>
      <c r="C103" t="s">
        <v>65</v>
      </c>
      <c r="D103" t="str">
        <f t="shared" si="1"/>
        <v>810-FRA2001-ERP-AM28220 P01 - Anpassung der Logik zur automatischen Absage</v>
      </c>
      <c r="E103" t="s">
        <v>867</v>
      </c>
      <c r="F103" t="str">
        <f>VLOOKUP(D103,teilprojekte!$C:$D,2)</f>
        <v>357abd60-175e-f33e-dc90-0abdb4aa981b</v>
      </c>
      <c r="G103" t="s">
        <v>65</v>
      </c>
    </row>
    <row r="104" spans="1:7" x14ac:dyDescent="0.3">
      <c r="A104" t="s">
        <v>87</v>
      </c>
      <c r="B104" t="s">
        <v>136</v>
      </c>
      <c r="C104" t="s">
        <v>65</v>
      </c>
      <c r="D104" t="str">
        <f t="shared" si="1"/>
        <v>810-FRA2001-ERP-AM28302 Amazon FBA</v>
      </c>
      <c r="E104" t="s">
        <v>868</v>
      </c>
      <c r="F104" t="str">
        <f>VLOOKUP(D104,teilprojekte!$C:$D,2)</f>
        <v>366a8144-c653-d6c5-a34f-1ac09499b553</v>
      </c>
      <c r="G104" t="s">
        <v>65</v>
      </c>
    </row>
    <row r="105" spans="1:7" x14ac:dyDescent="0.3">
      <c r="A105" t="s">
        <v>87</v>
      </c>
      <c r="B105" t="s">
        <v>137</v>
      </c>
      <c r="C105" t="s">
        <v>65</v>
      </c>
      <c r="D105" t="str">
        <f t="shared" si="1"/>
        <v>810-FRA2001-ERP-AM28333 Munitionsversand aus Filiale - Anpassungen Overnite</v>
      </c>
      <c r="E105" t="s">
        <v>869</v>
      </c>
      <c r="F105" t="str">
        <f>VLOOKUP(D105,teilprojekte!$C:$D,2)</f>
        <v>f3a4bf43-b652-cc85-6b33-66897099b518</v>
      </c>
      <c r="G105" t="s">
        <v>65</v>
      </c>
    </row>
    <row r="106" spans="1:7" x14ac:dyDescent="0.3">
      <c r="A106" t="s">
        <v>87</v>
      </c>
      <c r="B106" t="s">
        <v>138</v>
      </c>
      <c r="C106" t="s">
        <v>65</v>
      </c>
      <c r="D106" t="str">
        <f t="shared" si="1"/>
        <v>810-FRA2001-ERP-AM28361 Filialen automatisches Reservieren von KBs Fehler</v>
      </c>
      <c r="E106" t="s">
        <v>870</v>
      </c>
      <c r="F106" t="str">
        <f>VLOOKUP(D106,teilprojekte!$C:$D,2)</f>
        <v>9e2b9dc6-5863-c420-6206-8d1da9215bf2</v>
      </c>
      <c r="G106" t="s">
        <v>65</v>
      </c>
    </row>
    <row r="107" spans="1:7" x14ac:dyDescent="0.3">
      <c r="A107" t="s">
        <v>87</v>
      </c>
      <c r="B107" t="s">
        <v>139</v>
      </c>
      <c r="C107" t="s">
        <v>65</v>
      </c>
      <c r="D107" t="str">
        <f t="shared" si="1"/>
        <v>810-FRA2001-ERP-AM28374 Marktplätze: Umstellung Bestandsupdates direkt aus SAP</v>
      </c>
      <c r="E107" t="s">
        <v>871</v>
      </c>
      <c r="F107" t="str">
        <f>VLOOKUP(D107,teilprojekte!$C:$D,2)</f>
        <v>ff926a74-08d8-d8fd-7a9b-522a4adb1dfc</v>
      </c>
      <c r="G107" t="s">
        <v>65</v>
      </c>
    </row>
    <row r="108" spans="1:7" x14ac:dyDescent="0.3">
      <c r="A108" t="s">
        <v>87</v>
      </c>
      <c r="B108" t="s">
        <v>140</v>
      </c>
      <c r="C108" t="s">
        <v>65</v>
      </c>
      <c r="D108" t="str">
        <f t="shared" si="1"/>
        <v>810-FRA2001-ERP-AM28426 Änderung zfi_105 - Ergänzung der Datei</v>
      </c>
      <c r="E108" t="s">
        <v>872</v>
      </c>
      <c r="F108" t="str">
        <f>VLOOKUP(D108,teilprojekte!$C:$D,2)</f>
        <v>f58e784e-c442-16e5-f1f7-4ad90ad9fc3a</v>
      </c>
      <c r="G108" t="s">
        <v>65</v>
      </c>
    </row>
    <row r="109" spans="1:7" x14ac:dyDescent="0.3">
      <c r="A109" t="s">
        <v>87</v>
      </c>
      <c r="B109" t="s">
        <v>141</v>
      </c>
      <c r="C109" t="s">
        <v>65</v>
      </c>
      <c r="D109" t="str">
        <f t="shared" si="1"/>
        <v>810-FRA2001-ERP-AM28450 Transitbestand</v>
      </c>
      <c r="E109" t="s">
        <v>873</v>
      </c>
      <c r="F109" t="str">
        <f>VLOOKUP(D109,teilprojekte!$C:$D,2)</f>
        <v>7d13fce0-e0a9-b38a-26dd-219ae381f44a</v>
      </c>
      <c r="G109" t="s">
        <v>65</v>
      </c>
    </row>
    <row r="110" spans="1:7" x14ac:dyDescent="0.3">
      <c r="A110" t="s">
        <v>87</v>
      </c>
      <c r="B110" t="s">
        <v>142</v>
      </c>
      <c r="C110" t="s">
        <v>65</v>
      </c>
      <c r="D110" t="str">
        <f t="shared" si="1"/>
        <v>810-FRA2001-ERP-AM28455 Prüfung Lieferantenstamm über FORMAT SAM</v>
      </c>
      <c r="E110" t="s">
        <v>874</v>
      </c>
      <c r="F110" t="str">
        <f>VLOOKUP(D110,teilprojekte!$C:$D,2)</f>
        <v>8aabffea-ad20-44a6-4507-208723089985</v>
      </c>
      <c r="G110" t="s">
        <v>65</v>
      </c>
    </row>
    <row r="111" spans="1:7" x14ac:dyDescent="0.3">
      <c r="A111" t="s">
        <v>87</v>
      </c>
      <c r="B111" t="s">
        <v>143</v>
      </c>
      <c r="C111" t="s">
        <v>65</v>
      </c>
      <c r="D111" t="str">
        <f t="shared" si="1"/>
        <v>810-FRA2001-ERP-AM28483 Versandlabel mit akademischen Titel</v>
      </c>
      <c r="E111" t="s">
        <v>875</v>
      </c>
      <c r="F111" t="str">
        <f>VLOOKUP(D111,teilprojekte!$C:$D,2)</f>
        <v>ef41e891-dd3a-30df-ad7a-ffa181e73b9d</v>
      </c>
      <c r="G111" t="s">
        <v>65</v>
      </c>
    </row>
    <row r="112" spans="1:7" x14ac:dyDescent="0.3">
      <c r="A112" t="s">
        <v>87</v>
      </c>
      <c r="B112" t="s">
        <v>144</v>
      </c>
      <c r="C112" t="s">
        <v>65</v>
      </c>
      <c r="D112" t="str">
        <f t="shared" si="1"/>
        <v>810-FRA2001-ERP-AM28512 Konsignationsbestände negativ werden lassen</v>
      </c>
      <c r="E112" t="s">
        <v>876</v>
      </c>
      <c r="F112" t="str">
        <f>VLOOKUP(D112,teilprojekte!$C:$D,2)</f>
        <v>f8291616-6da7-c58e-e3fa-f60bf5bad553</v>
      </c>
      <c r="G112" t="s">
        <v>65</v>
      </c>
    </row>
    <row r="113" spans="1:7" x14ac:dyDescent="0.3">
      <c r="A113" t="s">
        <v>87</v>
      </c>
      <c r="B113" t="s">
        <v>145</v>
      </c>
      <c r="C113" t="s">
        <v>65</v>
      </c>
      <c r="D113" t="str">
        <f t="shared" si="1"/>
        <v>810-FRA2001-ERP-AM28528 Ändern von Rechnungen FR - Zahlungsmethode</v>
      </c>
      <c r="E113" t="s">
        <v>877</v>
      </c>
      <c r="F113" t="str">
        <f>VLOOKUP(D113,teilprojekte!$C:$D,2)</f>
        <v>240170e8-bbe2-e28e-603e-f5355d7efb05</v>
      </c>
      <c r="G113" t="s">
        <v>65</v>
      </c>
    </row>
    <row r="114" spans="1:7" x14ac:dyDescent="0.3">
      <c r="A114" t="s">
        <v>87</v>
      </c>
      <c r="B114" t="s">
        <v>146</v>
      </c>
      <c r="C114" t="s">
        <v>65</v>
      </c>
      <c r="D114" t="str">
        <f t="shared" si="1"/>
        <v>810-FRA2001-ERP-AM28585 Signatur-App / Sign-Komponente</v>
      </c>
      <c r="E114" t="s">
        <v>878</v>
      </c>
      <c r="F114" t="str">
        <f>VLOOKUP(D114,teilprojekte!$C:$D,2)</f>
        <v>2a7350a1-c516-88d1-f46a-b4b023848980</v>
      </c>
      <c r="G114" t="s">
        <v>65</v>
      </c>
    </row>
    <row r="115" spans="1:7" x14ac:dyDescent="0.3">
      <c r="A115" t="s">
        <v>87</v>
      </c>
      <c r="B115" t="s">
        <v>147</v>
      </c>
      <c r="C115" t="s">
        <v>65</v>
      </c>
      <c r="D115" t="str">
        <f t="shared" si="1"/>
        <v>810-FRA2001-ERP-AM28593 Ratepay Rechnungskauf im Onlineshop CH</v>
      </c>
      <c r="E115" t="s">
        <v>879</v>
      </c>
      <c r="F115" t="str">
        <f>VLOOKUP(D115,teilprojekte!$C:$D,2)</f>
        <v>e7db10f5-89d8-84f0-b826-dd1c682649c5</v>
      </c>
      <c r="G115" t="s">
        <v>65</v>
      </c>
    </row>
    <row r="116" spans="1:7" x14ac:dyDescent="0.3">
      <c r="A116" t="s">
        <v>87</v>
      </c>
      <c r="B116" t="s">
        <v>148</v>
      </c>
      <c r="C116" t="s">
        <v>65</v>
      </c>
      <c r="D116" t="str">
        <f t="shared" si="1"/>
        <v>810-FRA2001-ERP-AM28594 Erweitern Zahlart "Ratepay Rechnung" im Onlineshop AT</v>
      </c>
      <c r="E116" t="s">
        <v>880</v>
      </c>
      <c r="F116" t="str">
        <f>VLOOKUP(D116,teilprojekte!$C:$D,2)</f>
        <v>81e5b430-0e98-503c-27c1-97a620b0d662</v>
      </c>
      <c r="G116" t="s">
        <v>65</v>
      </c>
    </row>
    <row r="117" spans="1:7" x14ac:dyDescent="0.3">
      <c r="A117" t="s">
        <v>87</v>
      </c>
      <c r="B117" t="s">
        <v>149</v>
      </c>
      <c r="C117" t="s">
        <v>65</v>
      </c>
      <c r="D117" t="str">
        <f t="shared" si="1"/>
        <v>810-FRA2001-ERP-AM28597 BW - AFO - Rabatte als KPI / Anlage Wertfelder</v>
      </c>
      <c r="E117" t="s">
        <v>881</v>
      </c>
      <c r="F117" t="str">
        <f>VLOOKUP(D117,teilprojekte!$C:$D,2)</f>
        <v>68e235f7-24d7-bc4e-50fa-2983802744b5</v>
      </c>
      <c r="G117" t="s">
        <v>65</v>
      </c>
    </row>
    <row r="118" spans="1:7" x14ac:dyDescent="0.3">
      <c r="A118" t="s">
        <v>87</v>
      </c>
      <c r="B118" t="s">
        <v>150</v>
      </c>
      <c r="C118" t="s">
        <v>65</v>
      </c>
      <c r="D118" t="str">
        <f t="shared" si="1"/>
        <v>810-FRA2001-ERP-AM28606 Zahlunsgseingangsverbuchung Amazon</v>
      </c>
      <c r="E118" t="s">
        <v>882</v>
      </c>
      <c r="F118" t="str">
        <f>VLOOKUP(D118,teilprojekte!$C:$D,2)</f>
        <v>cdfb38d1-e302-63c3-03bf-860f8034d243</v>
      </c>
      <c r="G118" t="s">
        <v>65</v>
      </c>
    </row>
    <row r="119" spans="1:7" x14ac:dyDescent="0.3">
      <c r="A119" t="s">
        <v>87</v>
      </c>
      <c r="B119" t="s">
        <v>151</v>
      </c>
      <c r="C119" t="s">
        <v>65</v>
      </c>
      <c r="D119" t="str">
        <f t="shared" si="1"/>
        <v>810-FRA2001-ERP-AM28685 P01 - Anpassung der Anzeige der LF Termine Kundenaufträge</v>
      </c>
      <c r="E119" t="s">
        <v>883</v>
      </c>
      <c r="F119" t="str">
        <f>VLOOKUP(D119,teilprojekte!$C:$D,2)</f>
        <v>d149014f-c27f-0080-24e0-b2eb10b013e2</v>
      </c>
      <c r="G119" t="s">
        <v>65</v>
      </c>
    </row>
    <row r="120" spans="1:7" x14ac:dyDescent="0.3">
      <c r="A120" t="s">
        <v>87</v>
      </c>
      <c r="B120" t="s">
        <v>152</v>
      </c>
      <c r="C120" t="s">
        <v>65</v>
      </c>
      <c r="D120" t="str">
        <f t="shared" si="1"/>
        <v>810-FRA2001-ERP-AM28797 Anpassung Layout Lieferschein ZLD1</v>
      </c>
      <c r="E120" t="s">
        <v>884</v>
      </c>
      <c r="F120" t="str">
        <f>VLOOKUP(D120,teilprojekte!$C:$D,2)</f>
        <v>52f0ae39-8173-8e5a-1312-087d5aa38414</v>
      </c>
      <c r="G120" t="s">
        <v>65</v>
      </c>
    </row>
    <row r="121" spans="1:7" x14ac:dyDescent="0.3">
      <c r="A121" t="s">
        <v>87</v>
      </c>
      <c r="B121" t="s">
        <v>153</v>
      </c>
      <c r="C121" t="s">
        <v>65</v>
      </c>
      <c r="D121" t="str">
        <f t="shared" si="1"/>
        <v>810-FRA2001-ERP-AM28820 Entfall HU-Etikett zur WA-Buchung am Packplatz</v>
      </c>
      <c r="E121" t="s">
        <v>885</v>
      </c>
      <c r="F121" t="str">
        <f>VLOOKUP(D121,teilprojekte!$C:$D,2)</f>
        <v>bd6266fb-9f72-2b68-a85a-b7019dbddf78</v>
      </c>
      <c r="G121" t="s">
        <v>65</v>
      </c>
    </row>
    <row r="122" spans="1:7" x14ac:dyDescent="0.3">
      <c r="A122" t="s">
        <v>87</v>
      </c>
      <c r="B122" t="s">
        <v>154</v>
      </c>
      <c r="C122" t="s">
        <v>65</v>
      </c>
      <c r="D122" t="str">
        <f t="shared" si="1"/>
        <v>810-FRA2001-ERP-AM28821 C&amp;C fähige Artikel Kennzeichnung</v>
      </c>
      <c r="E122" t="s">
        <v>886</v>
      </c>
      <c r="F122" t="str">
        <f>VLOOKUP(D122,teilprojekte!$C:$D,2)</f>
        <v>cb6249fd-39ce-0eef-6e2e-798f3def7e76</v>
      </c>
      <c r="G122" t="s">
        <v>65</v>
      </c>
    </row>
    <row r="123" spans="1:7" x14ac:dyDescent="0.3">
      <c r="A123" t="s">
        <v>87</v>
      </c>
      <c r="B123" t="s">
        <v>155</v>
      </c>
      <c r="C123" t="s">
        <v>65</v>
      </c>
      <c r="D123" t="str">
        <f t="shared" si="1"/>
        <v>810-FRA2001-ERP-AM28841-Einführung neuer Kommissionier-Wägen</v>
      </c>
      <c r="E123" t="s">
        <v>887</v>
      </c>
      <c r="F123" t="str">
        <f>VLOOKUP(D123,teilprojekte!$C:$D,2)</f>
        <v>e8cbb4ec-9bfa-36e2-49c4-71da95939e50</v>
      </c>
      <c r="G123" t="s">
        <v>65</v>
      </c>
    </row>
    <row r="124" spans="1:7" x14ac:dyDescent="0.3">
      <c r="A124" t="s">
        <v>87</v>
      </c>
      <c r="B124" t="s">
        <v>156</v>
      </c>
      <c r="C124" t="s">
        <v>65</v>
      </c>
      <c r="D124" t="str">
        <f t="shared" si="1"/>
        <v>810-FRA2001-ERP-AM28855 Evaluation: Equipmentstammsätze ohne Lagerortangabe führen</v>
      </c>
      <c r="E124" t="s">
        <v>888</v>
      </c>
      <c r="F124" t="str">
        <f>VLOOKUP(D124,teilprojekte!$C:$D,2)</f>
        <v>5569090a-c4c6-7c2b-264c-db388f29b5ab</v>
      </c>
      <c r="G124" t="s">
        <v>65</v>
      </c>
    </row>
    <row r="125" spans="1:7" x14ac:dyDescent="0.3">
      <c r="A125" t="s">
        <v>87</v>
      </c>
      <c r="B125" t="s">
        <v>157</v>
      </c>
      <c r="C125" t="s">
        <v>65</v>
      </c>
      <c r="D125" t="str">
        <f t="shared" si="1"/>
        <v>810-FRA2001-ERP-AM28875 Report zur Stornierung von TAs</v>
      </c>
      <c r="E125" t="s">
        <v>889</v>
      </c>
      <c r="F125" t="str">
        <f>VLOOKUP(D125,teilprojekte!$C:$D,2)</f>
        <v>42fb3f00-bc3f-1f2f-a5c0-e7c2b1d48117</v>
      </c>
      <c r="G125" t="s">
        <v>65</v>
      </c>
    </row>
    <row r="126" spans="1:7" x14ac:dyDescent="0.3">
      <c r="A126" t="s">
        <v>87</v>
      </c>
      <c r="B126" t="s">
        <v>158</v>
      </c>
      <c r="C126" t="s">
        <v>65</v>
      </c>
      <c r="D126" t="str">
        <f t="shared" si="1"/>
        <v>810-FRA2001-ERP-AM28883 Sperrig Artikel bzw. Versand als Info auf Label</v>
      </c>
      <c r="E126" t="s">
        <v>890</v>
      </c>
      <c r="F126" t="str">
        <f>VLOOKUP(D126,teilprojekte!$C:$D,2)</f>
        <v>b3cc077d-2c66-a0bc-a0f2-dbc88324fa26</v>
      </c>
      <c r="G126" t="s">
        <v>65</v>
      </c>
    </row>
    <row r="127" spans="1:7" x14ac:dyDescent="0.3">
      <c r="A127" t="s">
        <v>87</v>
      </c>
      <c r="B127" t="s">
        <v>159</v>
      </c>
      <c r="C127" t="s">
        <v>65</v>
      </c>
      <c r="D127" t="str">
        <f t="shared" si="1"/>
        <v>810-FRA2001-ERP-AM28904 Zahlungseingangsverbuchung Kreditkarten</v>
      </c>
      <c r="E127" t="s">
        <v>891</v>
      </c>
      <c r="F127" t="str">
        <f>VLOOKUP(D127,teilprojekte!$C:$D,2)</f>
        <v>454ed2fd-68a1-c744-e528-1523cff5c75a</v>
      </c>
      <c r="G127" t="s">
        <v>65</v>
      </c>
    </row>
    <row r="128" spans="1:7" x14ac:dyDescent="0.3">
      <c r="A128" t="s">
        <v>87</v>
      </c>
      <c r="B128" t="s">
        <v>160</v>
      </c>
      <c r="C128" t="s">
        <v>65</v>
      </c>
      <c r="D128" t="str">
        <f t="shared" si="1"/>
        <v>810-FRA2001-ERP-AM28918 Änderung VWKZ</v>
      </c>
      <c r="E128" t="s">
        <v>892</v>
      </c>
      <c r="F128" t="str">
        <f>VLOOKUP(D128,teilprojekte!$C:$D,2)</f>
        <v>14ec294b-b17c-9a26-fbac-a578fd0039ae</v>
      </c>
      <c r="G128" t="s">
        <v>65</v>
      </c>
    </row>
    <row r="129" spans="1:7" x14ac:dyDescent="0.3">
      <c r="A129" t="s">
        <v>87</v>
      </c>
      <c r="B129" t="s">
        <v>161</v>
      </c>
      <c r="C129" t="s">
        <v>65</v>
      </c>
      <c r="D129" t="str">
        <f t="shared" si="1"/>
        <v>810-FRA2001-ERP-AM28937 Erweiterung MDE Anzeige Kommissionierung</v>
      </c>
      <c r="E129" t="s">
        <v>893</v>
      </c>
      <c r="F129" t="str">
        <f>VLOOKUP(D129,teilprojekte!$C:$D,2)</f>
        <v>460ab114-e262-5d74-5403-8d6ba89cf670</v>
      </c>
      <c r="G129" t="s">
        <v>65</v>
      </c>
    </row>
    <row r="130" spans="1:7" x14ac:dyDescent="0.3">
      <c r="A130" t="s">
        <v>87</v>
      </c>
      <c r="B130" t="s">
        <v>162</v>
      </c>
      <c r="C130" t="s">
        <v>65</v>
      </c>
      <c r="D130" t="str">
        <f t="shared" si="1"/>
        <v>810-FRA2001-ERP-AM28950 Änderungen und Erweiterung ZMM_061 Übersicht</v>
      </c>
      <c r="E130" t="s">
        <v>894</v>
      </c>
      <c r="F130" t="str">
        <f>VLOOKUP(D130,teilprojekte!$C:$D,2)</f>
        <v>ae693a1e-dab8-d92c-29d4-cc7e004558d3</v>
      </c>
      <c r="G130" t="s">
        <v>65</v>
      </c>
    </row>
    <row r="131" spans="1:7" x14ac:dyDescent="0.3">
      <c r="A131" t="s">
        <v>87</v>
      </c>
      <c r="B131" t="s">
        <v>163</v>
      </c>
      <c r="C131" t="s">
        <v>65</v>
      </c>
      <c r="D131" t="str">
        <f t="shared" ref="D131:D194" si="2">CONCATENATE(A131,B131)</f>
        <v>810-FRA2001-ERP-AM28998  Fiori Berechtigung Personaldatenänderung analog SAP</v>
      </c>
      <c r="E131" t="s">
        <v>895</v>
      </c>
      <c r="F131" t="str">
        <f>VLOOKUP(D131,teilprojekte!$C:$D,2)</f>
        <v>3d4bee1f-6f1f-113f-c46c-2afef003cd73</v>
      </c>
      <c r="G131" t="s">
        <v>65</v>
      </c>
    </row>
    <row r="132" spans="1:7" x14ac:dyDescent="0.3">
      <c r="A132" t="s">
        <v>87</v>
      </c>
      <c r="B132" t="s">
        <v>164</v>
      </c>
      <c r="C132" t="s">
        <v>65</v>
      </c>
      <c r="D132" t="str">
        <f t="shared" si="2"/>
        <v>810-FRA2001-ERP-AM29005 Überlaufplatz F76 anlegen</v>
      </c>
      <c r="E132" t="s">
        <v>896</v>
      </c>
      <c r="F132" t="str">
        <f>VLOOKUP(D132,teilprojekte!$C:$D,2)</f>
        <v>fa7ef70f-8e02-4791-ece4-926ee6c7e685</v>
      </c>
      <c r="G132" t="s">
        <v>65</v>
      </c>
    </row>
    <row r="133" spans="1:7" x14ac:dyDescent="0.3">
      <c r="A133" t="s">
        <v>87</v>
      </c>
      <c r="B133" t="s">
        <v>165</v>
      </c>
      <c r="C133" t="s">
        <v>65</v>
      </c>
      <c r="D133" t="str">
        <f t="shared" si="2"/>
        <v>810-FRA2001-ERP-AM29045 P01 - Liefersperre 09 automatisch nach 14 Tagen</v>
      </c>
      <c r="E133" t="s">
        <v>897</v>
      </c>
      <c r="F133" t="str">
        <f>VLOOKUP(D133,teilprojekte!$C:$D,2)</f>
        <v>3544badf-115b-21a6-ddf8-8410130a211e</v>
      </c>
      <c r="G133" t="s">
        <v>65</v>
      </c>
    </row>
    <row r="134" spans="1:7" x14ac:dyDescent="0.3">
      <c r="A134" t="s">
        <v>87</v>
      </c>
      <c r="B134" t="s">
        <v>166</v>
      </c>
      <c r="C134" t="s">
        <v>65</v>
      </c>
      <c r="D134" t="str">
        <f t="shared" si="2"/>
        <v>810-FRA2001-ERP-AM29064 P01 - Liefersperre lässt sich löschen ohne das EWB vorhand</v>
      </c>
      <c r="E134" t="s">
        <v>898</v>
      </c>
      <c r="F134" t="str">
        <f>VLOOKUP(D134,teilprojekte!$C:$D,2)</f>
        <v>f81e4ac0-4660-d6ba-1324-0e684e4283e0</v>
      </c>
      <c r="G134" t="s">
        <v>65</v>
      </c>
    </row>
    <row r="135" spans="1:7" x14ac:dyDescent="0.3">
      <c r="A135" t="s">
        <v>87</v>
      </c>
      <c r="B135" t="s">
        <v>167</v>
      </c>
      <c r="C135" t="s">
        <v>65</v>
      </c>
      <c r="D135" t="str">
        <f t="shared" si="2"/>
        <v>810-FRA2001-ERP-AM29226 Schnittstellen zu den Lieferanten</v>
      </c>
      <c r="E135" t="s">
        <v>899</v>
      </c>
      <c r="F135" t="str">
        <f>VLOOKUP(D135,teilprojekte!$C:$D,2)</f>
        <v>4f229585-15c5-90a3-2d95-28a2bce25dfc</v>
      </c>
      <c r="G135" t="s">
        <v>65</v>
      </c>
    </row>
    <row r="136" spans="1:7" x14ac:dyDescent="0.3">
      <c r="A136" t="s">
        <v>87</v>
      </c>
      <c r="B136" t="s">
        <v>168</v>
      </c>
      <c r="C136" t="s">
        <v>65</v>
      </c>
      <c r="D136" t="str">
        <f t="shared" si="2"/>
        <v>810-FRA2001-ERP-AM29233 P01 - Katalogbestellung in der Puffertabelle ZSD_112</v>
      </c>
      <c r="E136" t="s">
        <v>900</v>
      </c>
      <c r="F136" t="str">
        <f>VLOOKUP(D136,teilprojekte!$C:$D,2)</f>
        <v>0c932df4-c0ae-89b1-12f6-b960b7108c1a</v>
      </c>
      <c r="G136" t="s">
        <v>65</v>
      </c>
    </row>
    <row r="137" spans="1:7" x14ac:dyDescent="0.3">
      <c r="A137" t="s">
        <v>87</v>
      </c>
      <c r="B137" t="s">
        <v>169</v>
      </c>
      <c r="C137" t="s">
        <v>65</v>
      </c>
      <c r="D137" t="str">
        <f t="shared" si="2"/>
        <v>810-FRA2001-ERP-AM29317  Anpassung Lieferlistenbildung Frankreich Tabelle SM30</v>
      </c>
      <c r="E137" t="s">
        <v>901</v>
      </c>
      <c r="F137" t="str">
        <f>VLOOKUP(D137,teilprojekte!$C:$D,2)</f>
        <v>4ada71d7-ae00-57f3-d6e1-b4599e347995</v>
      </c>
      <c r="G137" t="s">
        <v>65</v>
      </c>
    </row>
    <row r="138" spans="1:7" x14ac:dyDescent="0.3">
      <c r="A138" t="s">
        <v>87</v>
      </c>
      <c r="B138" t="s">
        <v>170</v>
      </c>
      <c r="C138" t="s">
        <v>65</v>
      </c>
      <c r="D138" t="str">
        <f t="shared" si="2"/>
        <v>810-FRA2001-ERP-AM29362 Frachtaufträge Konsolidierung Munition</v>
      </c>
      <c r="E138" t="s">
        <v>902</v>
      </c>
      <c r="F138" t="str">
        <f>VLOOKUP(D138,teilprojekte!$C:$D,2)</f>
        <v>94e99f55-f421-b229-b330-e595745a845e</v>
      </c>
      <c r="G138" t="s">
        <v>65</v>
      </c>
    </row>
    <row r="139" spans="1:7" x14ac:dyDescent="0.3">
      <c r="A139" t="s">
        <v>87</v>
      </c>
      <c r="B139" t="s">
        <v>171</v>
      </c>
      <c r="C139" t="s">
        <v>65</v>
      </c>
      <c r="D139" t="str">
        <f t="shared" si="2"/>
        <v>810-FRA2001-ERP-AM29418 Outsourcing Postausgang - Briefe</v>
      </c>
      <c r="E139" t="s">
        <v>903</v>
      </c>
      <c r="F139" t="str">
        <f>VLOOKUP(D139,teilprojekte!$C:$D,2)</f>
        <v>a8e49f4e-8122-9feb-4340-d1eef9fcafbd</v>
      </c>
      <c r="G139" t="s">
        <v>65</v>
      </c>
    </row>
    <row r="140" spans="1:7" x14ac:dyDescent="0.3">
      <c r="A140" t="s">
        <v>87</v>
      </c>
      <c r="B140" t="s">
        <v>172</v>
      </c>
      <c r="C140" t="s">
        <v>65</v>
      </c>
      <c r="D140" t="str">
        <f t="shared" si="2"/>
        <v>810-FRA2001-ERP-AM29449 Kunde mehrmals belastet und gutgeschrieben</v>
      </c>
      <c r="E140" t="s">
        <v>904</v>
      </c>
      <c r="F140" t="str">
        <f>VLOOKUP(D140,teilprojekte!$C:$D,2)</f>
        <v>9848fc42-2945-12c0-b489-cb30cd722a1b</v>
      </c>
      <c r="G140" t="s">
        <v>65</v>
      </c>
    </row>
    <row r="141" spans="1:7" x14ac:dyDescent="0.3">
      <c r="A141" t="s">
        <v>87</v>
      </c>
      <c r="B141" t="s">
        <v>173</v>
      </c>
      <c r="C141" t="s">
        <v>65</v>
      </c>
      <c r="D141" t="str">
        <f t="shared" si="2"/>
        <v>810-FRA2001-ERP-AM29537 Atikelstamm Einbindung Gefahrgut</v>
      </c>
      <c r="E141" t="s">
        <v>905</v>
      </c>
      <c r="F141" t="str">
        <f>VLOOKUP(D141,teilprojekte!$C:$D,2)</f>
        <v>832969e0-a7bf-dde0-1145-83df52a2ad1a</v>
      </c>
      <c r="G141" t="s">
        <v>65</v>
      </c>
    </row>
    <row r="142" spans="1:7" x14ac:dyDescent="0.3">
      <c r="A142" t="s">
        <v>87</v>
      </c>
      <c r="B142" t="s">
        <v>175</v>
      </c>
      <c r="C142" t="s">
        <v>65</v>
      </c>
      <c r="D142" t="str">
        <f t="shared" si="2"/>
        <v>810-FRA2001-ERP-AM29655 Fiori Launchpad - Ankauf freie Ware</v>
      </c>
      <c r="E142" t="s">
        <v>906</v>
      </c>
      <c r="F142" t="str">
        <f>VLOOKUP(D142,teilprojekte!$C:$D,2)</f>
        <v>7ceb985c-9cea-5c0b-5505-b21e5f60634e</v>
      </c>
      <c r="G142" t="s">
        <v>65</v>
      </c>
    </row>
    <row r="143" spans="1:7" x14ac:dyDescent="0.3">
      <c r="A143" t="s">
        <v>87</v>
      </c>
      <c r="B143" t="s">
        <v>176</v>
      </c>
      <c r="C143" t="s">
        <v>65</v>
      </c>
      <c r="D143" t="str">
        <f t="shared" si="2"/>
        <v>810-FRA2001-ERP-AM29664 Amazon - Spartenhierarchie</v>
      </c>
      <c r="E143" t="s">
        <v>907</v>
      </c>
      <c r="F143" t="str">
        <f>VLOOKUP(D143,teilprojekte!$C:$D,2)</f>
        <v>651ae9c0-5da7-b478-7394-a24e7128be00</v>
      </c>
      <c r="G143" t="s">
        <v>65</v>
      </c>
    </row>
    <row r="144" spans="1:7" x14ac:dyDescent="0.3">
      <c r="A144" t="s">
        <v>87</v>
      </c>
      <c r="B144" t="s">
        <v>177</v>
      </c>
      <c r="C144" t="s">
        <v>65</v>
      </c>
      <c r="D144" t="str">
        <f t="shared" si="2"/>
        <v>810-FRA2001-ERP-AM29736 ebay.de: User Löschanfragen-Prozess in SAP implementieren</v>
      </c>
      <c r="E144" t="s">
        <v>908</v>
      </c>
      <c r="F144" t="str">
        <f>VLOOKUP(D144,teilprojekte!$C:$D,2)</f>
        <v>a3bf6163-6eb1-24c9-b2bd-6279c5823f23</v>
      </c>
      <c r="G144" t="s">
        <v>65</v>
      </c>
    </row>
    <row r="145" spans="1:7" x14ac:dyDescent="0.3">
      <c r="A145" t="s">
        <v>87</v>
      </c>
      <c r="B145" t="s">
        <v>178</v>
      </c>
      <c r="C145" t="s">
        <v>65</v>
      </c>
      <c r="D145" t="str">
        <f t="shared" si="2"/>
        <v>810-FRA2001-ERP-AM29743 Überarbeitung Musteretikett</v>
      </c>
      <c r="E145" t="s">
        <v>909</v>
      </c>
      <c r="F145" t="str">
        <f>VLOOKUP(D145,teilprojekte!$C:$D,2)</f>
        <v>58d9d3bb-48c7-53c1-f6fd-6ca6000083cc</v>
      </c>
      <c r="G145" t="s">
        <v>65</v>
      </c>
    </row>
    <row r="146" spans="1:7" x14ac:dyDescent="0.3">
      <c r="A146" t="s">
        <v>87</v>
      </c>
      <c r="B146" t="s">
        <v>179</v>
      </c>
      <c r="C146" t="s">
        <v>65</v>
      </c>
      <c r="D146" t="str">
        <f t="shared" si="2"/>
        <v>810-FRA2001-ERP-AM29753 Anpassung Fiori Warenausgang Filiale</v>
      </c>
      <c r="E146" t="s">
        <v>910</v>
      </c>
      <c r="F146" t="str">
        <f>VLOOKUP(D146,teilprojekte!$C:$D,2)</f>
        <v>cabf7086-328d-b5dc-06c4-81966dd41d24</v>
      </c>
      <c r="G146" t="s">
        <v>65</v>
      </c>
    </row>
    <row r="147" spans="1:7" x14ac:dyDescent="0.3">
      <c r="A147" t="s">
        <v>87</v>
      </c>
      <c r="B147" t="s">
        <v>180</v>
      </c>
      <c r="C147" t="s">
        <v>65</v>
      </c>
      <c r="D147" t="str">
        <f t="shared" si="2"/>
        <v>810-FRA2001-ERP-AM29808 P01 - Rücksendelabel für Sendungen nach Österreich</v>
      </c>
      <c r="E147" t="s">
        <v>911</v>
      </c>
      <c r="F147" t="str">
        <f>VLOOKUP(D147,teilprojekte!$C:$D,2)</f>
        <v>2b5bd371-dbbf-6f1b-8bb3-52b9d658bec9</v>
      </c>
      <c r="G147" t="s">
        <v>65</v>
      </c>
    </row>
    <row r="148" spans="1:7" x14ac:dyDescent="0.3">
      <c r="A148" t="s">
        <v>87</v>
      </c>
      <c r="B148" t="s">
        <v>181</v>
      </c>
      <c r="C148" t="s">
        <v>65</v>
      </c>
      <c r="D148" t="str">
        <f t="shared" si="2"/>
        <v>810-FRA2001-ERP-AM29847 P01 - Marktplätze Aufträge ohne Fehler landen als I-Doc</v>
      </c>
      <c r="E148" t="s">
        <v>912</v>
      </c>
      <c r="F148" t="str">
        <f>VLOOKUP(D148,teilprojekte!$C:$D,2)</f>
        <v>a2a3d47b-1d00-e4c0-2f88-aa06c3f5e1f8</v>
      </c>
      <c r="G148" t="s">
        <v>65</v>
      </c>
    </row>
    <row r="149" spans="1:7" x14ac:dyDescent="0.3">
      <c r="A149" t="s">
        <v>87</v>
      </c>
      <c r="B149" t="s">
        <v>182</v>
      </c>
      <c r="C149" t="s">
        <v>65</v>
      </c>
      <c r="D149" t="str">
        <f t="shared" si="2"/>
        <v>810-FRA2001-ERP-AM29885 P01 - Adressdaten werden nicht komplett an Rhenus</v>
      </c>
      <c r="E149" t="s">
        <v>913</v>
      </c>
      <c r="F149" t="str">
        <f>VLOOKUP(D149,teilprojekte!$C:$D,2)</f>
        <v>030159bd-5166-105c-3136-6c6366770535</v>
      </c>
      <c r="G149" t="s">
        <v>65</v>
      </c>
    </row>
    <row r="150" spans="1:7" x14ac:dyDescent="0.3">
      <c r="A150" t="s">
        <v>87</v>
      </c>
      <c r="B150" t="s">
        <v>183</v>
      </c>
      <c r="C150" t="s">
        <v>65</v>
      </c>
      <c r="D150" t="str">
        <f t="shared" si="2"/>
        <v>810-FRA2001-ERP-AM29953 Kundennummer bei vorhandener Lieferadresse zurückgeben</v>
      </c>
      <c r="E150" t="s">
        <v>914</v>
      </c>
      <c r="F150" t="str">
        <f>VLOOKUP(D150,teilprojekte!$C:$D,2)</f>
        <v>440c46f5-d98f-552e-dbf8-85fc492bc7f9</v>
      </c>
      <c r="G150" t="s">
        <v>65</v>
      </c>
    </row>
    <row r="151" spans="1:7" x14ac:dyDescent="0.3">
      <c r="A151" t="s">
        <v>87</v>
      </c>
      <c r="B151" t="s">
        <v>184</v>
      </c>
      <c r="C151" t="s">
        <v>65</v>
      </c>
      <c r="D151" t="str">
        <f t="shared" si="2"/>
        <v>810-FRA2001-ERP-AM29980 Fiori - Offene EWBs werden nicht zugeordnet</v>
      </c>
      <c r="E151" t="s">
        <v>915</v>
      </c>
      <c r="F151" t="str">
        <f>VLOOKUP(D151,teilprojekte!$C:$D,2)</f>
        <v>d88db9e9-1341-3861-6be3-aa40d38e756d</v>
      </c>
      <c r="G151" t="s">
        <v>65</v>
      </c>
    </row>
    <row r="152" spans="1:7" x14ac:dyDescent="0.3">
      <c r="A152" t="s">
        <v>87</v>
      </c>
      <c r="B152" t="s">
        <v>185</v>
      </c>
      <c r="C152" t="s">
        <v>65</v>
      </c>
      <c r="D152" t="str">
        <f t="shared" si="2"/>
        <v>810-FRA2001-ERP-AM29982 Überarbeitung Datenübertragung an Overnite</v>
      </c>
      <c r="E152" t="s">
        <v>916</v>
      </c>
      <c r="F152" t="str">
        <f>VLOOKUP(D152,teilprojekte!$C:$D,2)</f>
        <v>306182d1-15bd-62ba-faa5-9f2f74b4a695</v>
      </c>
      <c r="G152" t="s">
        <v>65</v>
      </c>
    </row>
    <row r="153" spans="1:7" x14ac:dyDescent="0.3">
      <c r="A153" t="s">
        <v>87</v>
      </c>
      <c r="B153" t="s">
        <v>186</v>
      </c>
      <c r="C153" t="s">
        <v>65</v>
      </c>
      <c r="D153" t="str">
        <f t="shared" si="2"/>
        <v>810-FRA2001-ERP-AM30003 Anpassen der Prüflogik des Sanktionsmonitors SAM3</v>
      </c>
      <c r="E153" t="s">
        <v>917</v>
      </c>
      <c r="F153" t="str">
        <f>VLOOKUP(D153,teilprojekte!$C:$D,2)</f>
        <v>c8448985-8e15-5568-edfe-225ec3b6d2c7</v>
      </c>
      <c r="G153" t="s">
        <v>65</v>
      </c>
    </row>
    <row r="154" spans="1:7" x14ac:dyDescent="0.3">
      <c r="A154" t="s">
        <v>87</v>
      </c>
      <c r="B154" t="s">
        <v>187</v>
      </c>
      <c r="C154" t="s">
        <v>65</v>
      </c>
      <c r="D154" t="str">
        <f t="shared" si="2"/>
        <v>810-FRA2001-ERP-AM30022 Untertätiger Neuterminierer mit Vorselektion</v>
      </c>
      <c r="E154" t="s">
        <v>918</v>
      </c>
      <c r="F154" t="str">
        <f>VLOOKUP(D154,teilprojekte!$C:$D,2)</f>
        <v>0a4305a5-accb-1e99-d1c7-a35bfabb834b</v>
      </c>
      <c r="G154" t="s">
        <v>65</v>
      </c>
    </row>
    <row r="155" spans="1:7" x14ac:dyDescent="0.3">
      <c r="A155" t="s">
        <v>87</v>
      </c>
      <c r="B155" t="s">
        <v>188</v>
      </c>
      <c r="C155" t="s">
        <v>65</v>
      </c>
      <c r="D155" t="str">
        <f t="shared" si="2"/>
        <v>810-FRA2001-ERP-AM30030 Anzeige LF in der MD04</v>
      </c>
      <c r="E155" t="s">
        <v>919</v>
      </c>
      <c r="F155" t="str">
        <f>VLOOKUP(D155,teilprojekte!$C:$D,2)</f>
        <v>c0e87c4b-4d3f-8d85-d778-c76143a37735</v>
      </c>
      <c r="G155" t="s">
        <v>65</v>
      </c>
    </row>
    <row r="156" spans="1:7" x14ac:dyDescent="0.3">
      <c r="A156" t="s">
        <v>87</v>
      </c>
      <c r="B156" t="s">
        <v>189</v>
      </c>
      <c r="C156" t="s">
        <v>65</v>
      </c>
      <c r="D156" t="str">
        <f t="shared" si="2"/>
        <v>810-FRA2001-ERP-AM30031 P01 - Versand von Retourenlabel inkl. Rücksendeschein</v>
      </c>
      <c r="E156" t="s">
        <v>920</v>
      </c>
      <c r="F156" t="str">
        <f>VLOOKUP(D156,teilprojekte!$C:$D,2)</f>
        <v>877fcf5c-60bd-da1e-4ae3-1b0fc46ffe78</v>
      </c>
      <c r="G156" t="s">
        <v>65</v>
      </c>
    </row>
    <row r="157" spans="1:7" x14ac:dyDescent="0.3">
      <c r="A157" t="s">
        <v>87</v>
      </c>
      <c r="B157" t="s">
        <v>190</v>
      </c>
      <c r="C157" t="s">
        <v>57</v>
      </c>
      <c r="D157" t="str">
        <f t="shared" si="2"/>
        <v>810-FRA2001-ERP-AM30037 neue Spalte für zu Verpackung noch gesperrte Les</v>
      </c>
      <c r="E157" t="s">
        <v>921</v>
      </c>
      <c r="F157" t="str">
        <f>VLOOKUP(D157,teilprojekte!$C:$D,2)</f>
        <v>b8154d5f-e5a8-27c3-05df-ca5c1cd7d668</v>
      </c>
      <c r="G157" t="s">
        <v>57</v>
      </c>
    </row>
    <row r="158" spans="1:7" x14ac:dyDescent="0.3">
      <c r="A158" t="s">
        <v>87</v>
      </c>
      <c r="B158" t="s">
        <v>191</v>
      </c>
      <c r="C158" t="s">
        <v>65</v>
      </c>
      <c r="D158" t="str">
        <f t="shared" si="2"/>
        <v>810-FRA2001-ERP-AM30052 Fiori - Erweiterung App Click &amp; Reserve um Datum</v>
      </c>
      <c r="E158" t="s">
        <v>922</v>
      </c>
      <c r="F158" t="str">
        <f>VLOOKUP(D158,teilprojekte!$C:$D,2)</f>
        <v>1b12b53d-9c1a-b1d4-7d09-0e1c8b4422bd</v>
      </c>
      <c r="G158" t="s">
        <v>65</v>
      </c>
    </row>
    <row r="159" spans="1:7" x14ac:dyDescent="0.3">
      <c r="A159" t="s">
        <v>87</v>
      </c>
      <c r="B159" t="s">
        <v>192</v>
      </c>
      <c r="C159" t="s">
        <v>65</v>
      </c>
      <c r="D159" t="str">
        <f t="shared" si="2"/>
        <v>810-FRA2001-ERP-AM30053 Fiori - Bestand aus Zentrale nicht bestellbar über App</v>
      </c>
      <c r="E159" t="s">
        <v>923</v>
      </c>
      <c r="F159" t="str">
        <f>VLOOKUP(D159,teilprojekte!$C:$D,2)</f>
        <v>5aaa3505-5c89-280d-3f0d-3a545c74bcba</v>
      </c>
      <c r="G159" t="s">
        <v>65</v>
      </c>
    </row>
    <row r="160" spans="1:7" x14ac:dyDescent="0.3">
      <c r="A160" t="s">
        <v>87</v>
      </c>
      <c r="B160" t="s">
        <v>193</v>
      </c>
      <c r="C160" t="s">
        <v>65</v>
      </c>
      <c r="D160" t="str">
        <f t="shared" si="2"/>
        <v>810-FRA2001-ERP-AM30054 Fiori -  Auftragsanzeige fehlerhaft</v>
      </c>
      <c r="E160" t="s">
        <v>924</v>
      </c>
      <c r="F160" t="str">
        <f>VLOOKUP(D160,teilprojekte!$C:$D,2)</f>
        <v>f9849c04-4a78-db0c-dc87-feb559ece23c</v>
      </c>
      <c r="G160" t="s">
        <v>65</v>
      </c>
    </row>
    <row r="161" spans="1:7" x14ac:dyDescent="0.3">
      <c r="A161" t="s">
        <v>87</v>
      </c>
      <c r="B161" t="s">
        <v>194</v>
      </c>
      <c r="C161" t="s">
        <v>57</v>
      </c>
      <c r="D161" t="str">
        <f t="shared" si="2"/>
        <v>810-FRA2001-ERP-AM30087 Bestandsübertragung Shop</v>
      </c>
      <c r="E161" t="s">
        <v>925</v>
      </c>
      <c r="F161" t="str">
        <f>VLOOKUP(D161,teilprojekte!$C:$D,2)</f>
        <v>22041c1a-59f8-f1a7-9c06-5d73fd99fd22</v>
      </c>
      <c r="G161" t="s">
        <v>57</v>
      </c>
    </row>
    <row r="162" spans="1:7" x14ac:dyDescent="0.3">
      <c r="A162" t="s">
        <v>87</v>
      </c>
      <c r="B162" t="s">
        <v>195</v>
      </c>
      <c r="C162" t="s">
        <v>65</v>
      </c>
      <c r="D162" t="str">
        <f t="shared" si="2"/>
        <v>810-FRA2001-ERP-AM30104 Fiori - Erw. Kundenbindungsprogramm</v>
      </c>
      <c r="E162" t="s">
        <v>926</v>
      </c>
      <c r="F162" t="str">
        <f>VLOOKUP(D162,teilprojekte!$C:$D,2)</f>
        <v>1c675ae4-d1ff-e37d-8976-835e4aa8b538</v>
      </c>
      <c r="G162" t="s">
        <v>65</v>
      </c>
    </row>
    <row r="163" spans="1:7" x14ac:dyDescent="0.3">
      <c r="A163" t="s">
        <v>87</v>
      </c>
      <c r="B163" t="s">
        <v>196</v>
      </c>
      <c r="C163" t="s">
        <v>65</v>
      </c>
      <c r="D163" t="str">
        <f t="shared" si="2"/>
        <v>810-FRA2001-ERP-AM30104-Fiori-Erw. Kundenbindungsprogramm</v>
      </c>
      <c r="E163" t="s">
        <v>927</v>
      </c>
      <c r="F163" t="str">
        <f>VLOOKUP(D163,teilprojekte!$C:$D,2)</f>
        <v>0b16b4d5-eb66-a2d9-e41d-4b6b0c5ad200</v>
      </c>
      <c r="G163" t="s">
        <v>65</v>
      </c>
    </row>
    <row r="164" spans="1:7" x14ac:dyDescent="0.3">
      <c r="A164" t="s">
        <v>87</v>
      </c>
      <c r="B164" t="s">
        <v>197</v>
      </c>
      <c r="C164" t="s">
        <v>65</v>
      </c>
      <c r="D164" t="str">
        <f t="shared" si="2"/>
        <v>810-FRA2001-ERP-AM30110 Aktionsabwicklung: Erweiterung Vertriebsweg 02</v>
      </c>
      <c r="E164" t="s">
        <v>928</v>
      </c>
      <c r="F164" t="str">
        <f>VLOOKUP(D164,teilprojekte!$C:$D,2)</f>
        <v>2cec2bdb-f57a-8538-ed4b-636d36ba6214</v>
      </c>
      <c r="G164" t="s">
        <v>65</v>
      </c>
    </row>
    <row r="165" spans="1:7" x14ac:dyDescent="0.3">
      <c r="A165" t="s">
        <v>87</v>
      </c>
      <c r="B165" t="s">
        <v>198</v>
      </c>
      <c r="C165" t="s">
        <v>65</v>
      </c>
      <c r="D165" t="str">
        <f t="shared" si="2"/>
        <v>810-FRA2001-ERP-AM30114 Umstellung der Kommunikation TTE von SFTP</v>
      </c>
      <c r="E165" t="s">
        <v>929</v>
      </c>
      <c r="F165" t="str">
        <f>VLOOKUP(D165,teilprojekte!$C:$D,2)</f>
        <v>9e65cb69-4d50-82b8-070d-fb0d55851dc6</v>
      </c>
      <c r="G165" t="s">
        <v>65</v>
      </c>
    </row>
    <row r="166" spans="1:7" x14ac:dyDescent="0.3">
      <c r="A166" t="s">
        <v>87</v>
      </c>
      <c r="B166" t="s">
        <v>199</v>
      </c>
      <c r="C166" t="s">
        <v>65</v>
      </c>
      <c r="D166" t="str">
        <f t="shared" si="2"/>
        <v>810-FRA2001-ERP-AM30114 Umstellung der Kommunikation TTE von SFTP zu RESTFull Api</v>
      </c>
      <c r="E166" t="s">
        <v>930</v>
      </c>
      <c r="F166" t="str">
        <f>VLOOKUP(D166,teilprojekte!$C:$D,2)</f>
        <v>505a3075-65d7-c190-4aa0-dde952a2aec1</v>
      </c>
      <c r="G166" t="s">
        <v>65</v>
      </c>
    </row>
    <row r="167" spans="1:7" x14ac:dyDescent="0.3">
      <c r="A167" t="s">
        <v>87</v>
      </c>
      <c r="B167" t="s">
        <v>200</v>
      </c>
      <c r="C167" t="s">
        <v>65</v>
      </c>
      <c r="D167" t="str">
        <f t="shared" si="2"/>
        <v>810-FRA2001-ERP-AM30140 Fußzeiletextänderung für Rechnung und Retourenschein FR</v>
      </c>
      <c r="E167" t="s">
        <v>931</v>
      </c>
      <c r="F167" t="str">
        <f>VLOOKUP(D167,teilprojekte!$C:$D,2)</f>
        <v>f845d51d-6093-46ee-e553-1a10896a423d</v>
      </c>
      <c r="G167" t="s">
        <v>65</v>
      </c>
    </row>
    <row r="168" spans="1:7" x14ac:dyDescent="0.3">
      <c r="A168" t="s">
        <v>87</v>
      </c>
      <c r="B168" t="s">
        <v>201</v>
      </c>
      <c r="C168" t="s">
        <v>65</v>
      </c>
      <c r="D168" t="str">
        <f t="shared" si="2"/>
        <v>810-FRA2001-ERP-AM30154 EKGRP Gebrauchtwaffen</v>
      </c>
      <c r="E168" t="s">
        <v>932</v>
      </c>
      <c r="F168" t="str">
        <f>VLOOKUP(D168,teilprojekte!$C:$D,2)</f>
        <v>e050df64-3c2b-2b39-c85d-6c25849d0b14</v>
      </c>
      <c r="G168" t="s">
        <v>65</v>
      </c>
    </row>
    <row r="169" spans="1:7" x14ac:dyDescent="0.3">
      <c r="A169" t="s">
        <v>87</v>
      </c>
      <c r="B169" t="s">
        <v>202</v>
      </c>
      <c r="C169" t="s">
        <v>65</v>
      </c>
      <c r="D169" t="str">
        <f t="shared" si="2"/>
        <v>810-FRA2001-ERP-AM30167 Coding unter Transaktion LT44</v>
      </c>
      <c r="E169" t="s">
        <v>933</v>
      </c>
      <c r="F169" t="str">
        <f>VLOOKUP(D169,teilprojekte!$C:$D,2)</f>
        <v>fba4df09-1710-3953-47c7-92937fb3fbfd</v>
      </c>
      <c r="G169" t="s">
        <v>65</v>
      </c>
    </row>
    <row r="170" spans="1:7" x14ac:dyDescent="0.3">
      <c r="A170" t="s">
        <v>87</v>
      </c>
      <c r="B170" t="s">
        <v>203</v>
      </c>
      <c r="C170" t="s">
        <v>65</v>
      </c>
      <c r="D170" t="str">
        <f t="shared" si="2"/>
        <v>810-FRA2001-ERP-AM30172 Automatisches setzen des Internetkennzeichens ZZZ</v>
      </c>
      <c r="E170" t="s">
        <v>934</v>
      </c>
      <c r="F170" t="str">
        <f>VLOOKUP(D170,teilprojekte!$C:$D,2)</f>
        <v>0805ab7e-b77b-1f45-a696-04b60e916dd6</v>
      </c>
      <c r="G170" t="s">
        <v>65</v>
      </c>
    </row>
    <row r="171" spans="1:7" x14ac:dyDescent="0.3">
      <c r="A171" t="s">
        <v>87</v>
      </c>
      <c r="B171" t="s">
        <v>204</v>
      </c>
      <c r="C171" t="s">
        <v>65</v>
      </c>
      <c r="D171" t="str">
        <f t="shared" si="2"/>
        <v>810-FRA2001-ERP-AM30177 SAP leere Zuordnung und gesplitterte Beträge</v>
      </c>
      <c r="E171" t="s">
        <v>935</v>
      </c>
      <c r="F171" t="str">
        <f>VLOOKUP(D171,teilprojekte!$C:$D,2)</f>
        <v>bfff8cbc-5ea8-b5c7-c59b-d7cab6d7ade4</v>
      </c>
      <c r="G171" t="s">
        <v>65</v>
      </c>
    </row>
    <row r="172" spans="1:7" x14ac:dyDescent="0.3">
      <c r="A172" t="s">
        <v>87</v>
      </c>
      <c r="B172" t="s">
        <v>205</v>
      </c>
      <c r="C172" t="s">
        <v>65</v>
      </c>
      <c r="D172" t="str">
        <f t="shared" si="2"/>
        <v>810-FRA2001-ERP-AM30185 Dynpro Feld MVKE-PRAT6 im Artikelstamm ändern</v>
      </c>
      <c r="E172" t="s">
        <v>936</v>
      </c>
      <c r="F172" t="str">
        <f>VLOOKUP(D172,teilprojekte!$C:$D,2)</f>
        <v>5bcf2ebd-0479-595f-b318-85c74bd7005d</v>
      </c>
      <c r="G172" t="s">
        <v>65</v>
      </c>
    </row>
    <row r="173" spans="1:7" x14ac:dyDescent="0.3">
      <c r="A173" t="s">
        <v>87</v>
      </c>
      <c r="B173" t="s">
        <v>206</v>
      </c>
      <c r="C173" t="s">
        <v>65</v>
      </c>
      <c r="D173" t="str">
        <f t="shared" si="2"/>
        <v>810-FRA2001-ERP-AM30203 Fiori - Kundenanlage Geburtsdatum einschränken</v>
      </c>
      <c r="E173" t="s">
        <v>937</v>
      </c>
      <c r="F173" t="str">
        <f>VLOOKUP(D173,teilprojekte!$C:$D,2)</f>
        <v>cc065185-9fad-a2ca-7972-b8106e5016e9</v>
      </c>
      <c r="G173" t="s">
        <v>65</v>
      </c>
    </row>
    <row r="174" spans="1:7" x14ac:dyDescent="0.3">
      <c r="A174" t="s">
        <v>87</v>
      </c>
      <c r="B174" t="s">
        <v>207</v>
      </c>
      <c r="C174" t="s">
        <v>65</v>
      </c>
      <c r="D174" t="str">
        <f t="shared" si="2"/>
        <v>810-FRA2001-ERP-AM30204 P01/Shop - Sendungsverfolung online nicht korrekt</v>
      </c>
      <c r="E174" t="s">
        <v>938</v>
      </c>
      <c r="F174" t="str">
        <f>VLOOKUP(D174,teilprojekte!$C:$D,2)</f>
        <v>d56b10e1-0722-1e74-198b-96b5f3e58d6a</v>
      </c>
      <c r="G174" t="s">
        <v>65</v>
      </c>
    </row>
    <row r="175" spans="1:7" x14ac:dyDescent="0.3">
      <c r="A175" t="s">
        <v>87</v>
      </c>
      <c r="B175" t="s">
        <v>208</v>
      </c>
      <c r="C175" t="s">
        <v>65</v>
      </c>
      <c r="D175" t="str">
        <f t="shared" si="2"/>
        <v>810-FRA2001-ERP-AM30216 P01 - Anzeige im Cockpit und Suche nicht möglich</v>
      </c>
      <c r="E175" t="s">
        <v>939</v>
      </c>
      <c r="F175" t="str">
        <f>VLOOKUP(D175,teilprojekte!$C:$D,2)</f>
        <v>088997ba-6110-64e0-fba0-f0a429295ec2</v>
      </c>
      <c r="G175" t="s">
        <v>65</v>
      </c>
    </row>
    <row r="176" spans="1:7" x14ac:dyDescent="0.3">
      <c r="A176" t="s">
        <v>87</v>
      </c>
      <c r="B176" t="s">
        <v>209</v>
      </c>
      <c r="C176" t="s">
        <v>65</v>
      </c>
      <c r="D176" t="str">
        <f t="shared" si="2"/>
        <v>810-FRA2001-ERP-AM30217 Avisdatensatz Overnite - Übertragung nicht als Ident</v>
      </c>
      <c r="E176" t="s">
        <v>940</v>
      </c>
      <c r="F176" t="str">
        <f>VLOOKUP(D176,teilprojekte!$C:$D,2)</f>
        <v>014dc3c0-62d7-fd7d-59b4-5de36c9eac78</v>
      </c>
      <c r="G176" t="s">
        <v>65</v>
      </c>
    </row>
    <row r="177" spans="1:7" x14ac:dyDescent="0.3">
      <c r="A177" t="s">
        <v>87</v>
      </c>
      <c r="B177" t="s">
        <v>210</v>
      </c>
      <c r="C177" t="s">
        <v>65</v>
      </c>
      <c r="D177" t="str">
        <f t="shared" si="2"/>
        <v>810-FRA2001-ERP-AM30228 P01 - Verzögerungsschreiben nicht bei Status Kreditlimitpr</v>
      </c>
      <c r="E177" t="s">
        <v>941</v>
      </c>
      <c r="F177" t="str">
        <f>VLOOKUP(D177,teilprojekte!$C:$D,2)</f>
        <v>68bc463c-7008-a04c-9870-657a467b51bb</v>
      </c>
      <c r="G177" t="s">
        <v>65</v>
      </c>
    </row>
    <row r="178" spans="1:7" x14ac:dyDescent="0.3">
      <c r="A178" t="s">
        <v>87</v>
      </c>
      <c r="B178" t="s">
        <v>211</v>
      </c>
      <c r="C178" t="s">
        <v>65</v>
      </c>
      <c r="D178" t="str">
        <f t="shared" si="2"/>
        <v>810-FRA2001-ERP-AM30229 P01 - Verzögerungsschreiben wird durch LF Termin</v>
      </c>
      <c r="E178" t="s">
        <v>942</v>
      </c>
      <c r="F178" t="str">
        <f>VLOOKUP(D178,teilprojekte!$C:$D,2)</f>
        <v>344312a2-b7d4-898b-9624-11ad5eac2795</v>
      </c>
      <c r="G178" t="s">
        <v>65</v>
      </c>
    </row>
    <row r="179" spans="1:7" x14ac:dyDescent="0.3">
      <c r="A179" t="s">
        <v>87</v>
      </c>
      <c r="B179" t="s">
        <v>212</v>
      </c>
      <c r="C179" t="s">
        <v>65</v>
      </c>
      <c r="D179" t="str">
        <f t="shared" si="2"/>
        <v>810-FRA2001-ERP-AM30233 P01 - Versandbestätigung an Exportkunden bei Rhenus</v>
      </c>
      <c r="E179" t="s">
        <v>943</v>
      </c>
      <c r="F179" t="str">
        <f>VLOOKUP(D179,teilprojekte!$C:$D,2)</f>
        <v>4f4fe479-59d1-18dc-82e8-aa151a488c69</v>
      </c>
      <c r="G179" t="s">
        <v>65</v>
      </c>
    </row>
    <row r="180" spans="1:7" x14ac:dyDescent="0.3">
      <c r="A180" t="s">
        <v>87</v>
      </c>
      <c r="B180" t="s">
        <v>213</v>
      </c>
      <c r="C180" t="s">
        <v>65</v>
      </c>
      <c r="D180" t="str">
        <f t="shared" si="2"/>
        <v>810-FRA2001-ERP-AM30234 Fehler in der Avise Verarbeitung Otto-Marktplatz</v>
      </c>
      <c r="E180" t="s">
        <v>944</v>
      </c>
      <c r="F180" t="str">
        <f>VLOOKUP(D180,teilprojekte!$C:$D,2)</f>
        <v>6961abc7-bafc-1c7e-a610-20ac6d91de5c</v>
      </c>
      <c r="G180" t="s">
        <v>65</v>
      </c>
    </row>
    <row r="181" spans="1:7" x14ac:dyDescent="0.3">
      <c r="A181" t="s">
        <v>87</v>
      </c>
      <c r="B181" t="s">
        <v>214</v>
      </c>
      <c r="C181" t="s">
        <v>65</v>
      </c>
      <c r="D181" t="str">
        <f t="shared" si="2"/>
        <v>810-FRA2001-ERP-AM30248 Gebrauchtwaffen-Ankäufe Fiori App</v>
      </c>
      <c r="E181" t="s">
        <v>945</v>
      </c>
      <c r="F181" t="str">
        <f>VLOOKUP(D181,teilprojekte!$C:$D,2)</f>
        <v>88314fe3-f321-083b-6664-886b1a1f1f78</v>
      </c>
      <c r="G181" t="s">
        <v>65</v>
      </c>
    </row>
    <row r="182" spans="1:7" x14ac:dyDescent="0.3">
      <c r="A182" t="s">
        <v>87</v>
      </c>
      <c r="B182" t="s">
        <v>215</v>
      </c>
      <c r="C182" t="s">
        <v>65</v>
      </c>
      <c r="D182" t="str">
        <f t="shared" si="2"/>
        <v>810-FRA2001-ERP-AM30281 Packtisch Wegeoptimiert LE abarbeiten</v>
      </c>
      <c r="E182" t="s">
        <v>946</v>
      </c>
      <c r="F182" t="str">
        <f>VLOOKUP(D182,teilprojekte!$C:$D,2)</f>
        <v>da60eb5a-1abf-a68d-6638-e21fe5468730</v>
      </c>
      <c r="G182" t="s">
        <v>65</v>
      </c>
    </row>
    <row r="183" spans="1:7" x14ac:dyDescent="0.3">
      <c r="A183" t="s">
        <v>87</v>
      </c>
      <c r="B183" t="s">
        <v>216</v>
      </c>
      <c r="C183" t="s">
        <v>65</v>
      </c>
      <c r="D183" t="str">
        <f t="shared" si="2"/>
        <v>810-FRA2001-ERP-AM30284 Kommissionierregeln Optimierung</v>
      </c>
      <c r="E183" t="s">
        <v>947</v>
      </c>
      <c r="F183" t="str">
        <f>VLOOKUP(D183,teilprojekte!$C:$D,2)</f>
        <v>fe3ce450-47cc-acee-ed7b-9c6355dbc247</v>
      </c>
      <c r="G183" t="s">
        <v>65</v>
      </c>
    </row>
    <row r="184" spans="1:7" x14ac:dyDescent="0.3">
      <c r="A184" t="s">
        <v>87</v>
      </c>
      <c r="B184" t="s">
        <v>217</v>
      </c>
      <c r="C184" t="s">
        <v>65</v>
      </c>
      <c r="D184" t="str">
        <f t="shared" si="2"/>
        <v>810-FRA2001-ERP-AM30305 ZWM_000 Filialanzeige</v>
      </c>
      <c r="E184" t="s">
        <v>948</v>
      </c>
      <c r="F184" t="str">
        <f>VLOOKUP(D184,teilprojekte!$C:$D,2)</f>
        <v>b4d039f5-b92b-eb39-18c3-f08ac87cd7d3</v>
      </c>
      <c r="G184" t="s">
        <v>65</v>
      </c>
    </row>
    <row r="185" spans="1:7" x14ac:dyDescent="0.3">
      <c r="A185" t="s">
        <v>87</v>
      </c>
      <c r="B185" t="s">
        <v>218</v>
      </c>
      <c r="C185" t="s">
        <v>65</v>
      </c>
      <c r="D185" t="str">
        <f t="shared" si="2"/>
        <v>810-FRA2001-ERP-AM30306 ebay Avis Verbuchung</v>
      </c>
      <c r="E185" t="s">
        <v>949</v>
      </c>
      <c r="F185" t="str">
        <f>VLOOKUP(D185,teilprojekte!$C:$D,2)</f>
        <v>5701202c-5ef5-cc16-f284-e68ce6dbca99</v>
      </c>
      <c r="G185" t="s">
        <v>65</v>
      </c>
    </row>
    <row r="186" spans="1:7" x14ac:dyDescent="0.3">
      <c r="A186" t="s">
        <v>87</v>
      </c>
      <c r="B186" t="s">
        <v>219</v>
      </c>
      <c r="C186" t="s">
        <v>57</v>
      </c>
      <c r="D186" t="str">
        <f t="shared" si="2"/>
        <v>810-FRA2001-ERP-AM30309 Warenausgang am Filialausgang POP Fenster</v>
      </c>
      <c r="E186" t="s">
        <v>950</v>
      </c>
      <c r="F186" t="str">
        <f>VLOOKUP(D186,teilprojekte!$C:$D,2)</f>
        <v>152fa54b-f4ea-7d5c-0174-8125234b325c</v>
      </c>
      <c r="G186" t="s">
        <v>57</v>
      </c>
    </row>
    <row r="187" spans="1:7" x14ac:dyDescent="0.3">
      <c r="A187" t="s">
        <v>87</v>
      </c>
      <c r="B187" t="s">
        <v>220</v>
      </c>
      <c r="C187" t="s">
        <v>65</v>
      </c>
      <c r="D187" t="str">
        <f t="shared" si="2"/>
        <v>810-FRA2001-ERP-AM30322 Dump Umlagerung</v>
      </c>
      <c r="E187" t="s">
        <v>951</v>
      </c>
      <c r="F187" t="str">
        <f>VLOOKUP(D187,teilprojekte!$C:$D,2)</f>
        <v>aa87e20c-eecc-4272-33f7-ff0006517d43</v>
      </c>
      <c r="G187" t="s">
        <v>65</v>
      </c>
    </row>
    <row r="188" spans="1:7" x14ac:dyDescent="0.3">
      <c r="A188" t="s">
        <v>87</v>
      </c>
      <c r="B188" t="s">
        <v>221</v>
      </c>
      <c r="C188" t="s">
        <v>65</v>
      </c>
      <c r="D188" t="str">
        <f t="shared" si="2"/>
        <v>810-FRA2001-ERP-AM30339 Ankaufsbuchungen 2211142 laufen ohne Gegenbuchung</v>
      </c>
      <c r="E188" t="s">
        <v>952</v>
      </c>
      <c r="F188" t="str">
        <f>VLOOKUP(D188,teilprojekte!$C:$D,2)</f>
        <v>1880966a-63b3-c5f8-20a3-c272707b5ec5</v>
      </c>
      <c r="G188" t="s">
        <v>65</v>
      </c>
    </row>
    <row r="189" spans="1:7" x14ac:dyDescent="0.3">
      <c r="A189" t="s">
        <v>87</v>
      </c>
      <c r="B189" t="s">
        <v>222</v>
      </c>
      <c r="C189" t="s">
        <v>65</v>
      </c>
      <c r="D189" t="str">
        <f t="shared" si="2"/>
        <v>810-FRA2001-ERP-AM30362 Fiori - Fehler Umlagerungsmails</v>
      </c>
      <c r="E189" t="s">
        <v>953</v>
      </c>
      <c r="F189" t="str">
        <f>VLOOKUP(D189,teilprojekte!$C:$D,2)</f>
        <v>1c3bd3f2-c326-09bf-3275-adbdaa0e3827</v>
      </c>
      <c r="G189" t="s">
        <v>65</v>
      </c>
    </row>
    <row r="190" spans="1:7" x14ac:dyDescent="0.3">
      <c r="A190" t="s">
        <v>87</v>
      </c>
      <c r="B190" t="s">
        <v>223</v>
      </c>
      <c r="C190" t="s">
        <v>65</v>
      </c>
      <c r="D190" t="str">
        <f t="shared" si="2"/>
        <v>810-FRA2001-ERP-AM30363 SAP-P01 - Umschreibung von A. Tester auf echte KD- Nr.</v>
      </c>
      <c r="E190" t="s">
        <v>954</v>
      </c>
      <c r="F190" t="str">
        <f>VLOOKUP(D190,teilprojekte!$C:$D,2)</f>
        <v>0d690225-9b12-6810-dac1-6f5f26eb23ae</v>
      </c>
      <c r="G190" t="s">
        <v>65</v>
      </c>
    </row>
    <row r="191" spans="1:7" x14ac:dyDescent="0.3">
      <c r="A191" t="s">
        <v>87</v>
      </c>
      <c r="B191" t="s">
        <v>224</v>
      </c>
      <c r="C191" t="s">
        <v>65</v>
      </c>
      <c r="D191" t="str">
        <f t="shared" si="2"/>
        <v>810-FRA2001-ERP-AM30365 Bürgel geht nicht</v>
      </c>
      <c r="E191" t="s">
        <v>955</v>
      </c>
      <c r="F191" t="str">
        <f>VLOOKUP(D191,teilprojekte!$C:$D,2)</f>
        <v>1cf3056d-6ed6-2332-a383-222526570a41</v>
      </c>
      <c r="G191" t="s">
        <v>65</v>
      </c>
    </row>
    <row r="192" spans="1:7" x14ac:dyDescent="0.3">
      <c r="A192" t="s">
        <v>87</v>
      </c>
      <c r="B192" t="s">
        <v>225</v>
      </c>
      <c r="C192" t="s">
        <v>65</v>
      </c>
      <c r="D192" t="str">
        <f t="shared" si="2"/>
        <v>810-FRA2001-ERP-AM30368 Support IOT zur Inventur</v>
      </c>
      <c r="E192" t="s">
        <v>956</v>
      </c>
      <c r="F192" t="str">
        <f>VLOOKUP(D192,teilprojekte!$C:$D,2)</f>
        <v>d01c63da-8796-5c1d-adef-a195d8a5891f</v>
      </c>
      <c r="G192" t="s">
        <v>65</v>
      </c>
    </row>
    <row r="193" spans="1:7" x14ac:dyDescent="0.3">
      <c r="A193" t="s">
        <v>87</v>
      </c>
      <c r="B193" t="s">
        <v>226</v>
      </c>
      <c r="C193" t="s">
        <v>65</v>
      </c>
      <c r="D193" t="str">
        <f t="shared" si="2"/>
        <v>810-FRA2001-ERP-AM30373 Bereitstellung der Jagdschul(-daten) in zwebkunde</v>
      </c>
      <c r="E193" t="s">
        <v>957</v>
      </c>
      <c r="F193" t="str">
        <f>VLOOKUP(D193,teilprojekte!$C:$D,2)</f>
        <v>d9474355-abdd-f2ea-6eb7-5445392a9344</v>
      </c>
      <c r="G193" t="s">
        <v>65</v>
      </c>
    </row>
    <row r="194" spans="1:7" x14ac:dyDescent="0.3">
      <c r="A194" t="s">
        <v>87</v>
      </c>
      <c r="B194" t="s">
        <v>227</v>
      </c>
      <c r="C194" t="s">
        <v>65</v>
      </c>
      <c r="D194" t="str">
        <f t="shared" si="2"/>
        <v>810-FRA2001-ERP-AM30385 Filiale Umsetzung AT</v>
      </c>
      <c r="E194" t="s">
        <v>958</v>
      </c>
      <c r="F194" t="str">
        <f>VLOOKUP(D194,teilprojekte!$C:$D,2)</f>
        <v>5f1aac1f-06b2-12c5-457f-4bc3f2cae4e7</v>
      </c>
      <c r="G194" t="s">
        <v>65</v>
      </c>
    </row>
    <row r="195" spans="1:7" x14ac:dyDescent="0.3">
      <c r="A195" t="s">
        <v>87</v>
      </c>
      <c r="B195" t="s">
        <v>228</v>
      </c>
      <c r="C195" t="s">
        <v>65</v>
      </c>
      <c r="D195" t="str">
        <f t="shared" ref="D195:D258" si="3">CONCATENATE(A195,B195)</f>
        <v>810-FRA2001-ERP-AM30387 Sichtbarkeit Marktplatzaufträge</v>
      </c>
      <c r="E195" t="s">
        <v>959</v>
      </c>
      <c r="F195" t="str">
        <f>VLOOKUP(D195,teilprojekte!$C:$D,2)</f>
        <v>73848966-77fc-5af1-a762-d09f78e7320b</v>
      </c>
      <c r="G195" t="s">
        <v>65</v>
      </c>
    </row>
    <row r="196" spans="1:7" x14ac:dyDescent="0.3">
      <c r="A196" t="s">
        <v>87</v>
      </c>
      <c r="B196" t="s">
        <v>229</v>
      </c>
      <c r="C196" t="s">
        <v>65</v>
      </c>
      <c r="D196" t="str">
        <f t="shared" si="3"/>
        <v>810-FRA2001-ERP-AM30390 eBay.de: Liefergruppen-Bildung bei Aufträgen</v>
      </c>
      <c r="E196" t="s">
        <v>960</v>
      </c>
      <c r="F196" t="str">
        <f>VLOOKUP(D196,teilprojekte!$C:$D,2)</f>
        <v>2c49b6e0-a5d3-5bdf-d302-e98627478fe4</v>
      </c>
      <c r="G196" t="s">
        <v>65</v>
      </c>
    </row>
    <row r="197" spans="1:7" x14ac:dyDescent="0.3">
      <c r="A197" t="s">
        <v>87</v>
      </c>
      <c r="B197" t="s">
        <v>230</v>
      </c>
      <c r="C197" t="s">
        <v>65</v>
      </c>
      <c r="D197" t="str">
        <f t="shared" si="3"/>
        <v>810-FRA2001-ERP-AM30392 Zahlungseingangsverbuchung Zalando via Avis</v>
      </c>
      <c r="E197" t="s">
        <v>961</v>
      </c>
      <c r="F197" t="str">
        <f>VLOOKUP(D197,teilprojekte!$C:$D,2)</f>
        <v>47f48889-a041-7d14-f542-3f597246b102</v>
      </c>
      <c r="G197" t="s">
        <v>65</v>
      </c>
    </row>
    <row r="198" spans="1:7" x14ac:dyDescent="0.3">
      <c r="A198" t="s">
        <v>87</v>
      </c>
      <c r="B198" t="s">
        <v>231</v>
      </c>
      <c r="C198" t="s">
        <v>65</v>
      </c>
      <c r="D198" t="str">
        <f t="shared" si="3"/>
        <v>810-FRA2001-ERP-AM30398 Fallbackprozess JJ-Rucksackversand</v>
      </c>
      <c r="E198" t="s">
        <v>962</v>
      </c>
      <c r="F198" t="str">
        <f>VLOOKUP(D198,teilprojekte!$C:$D,2)</f>
        <v>43a13653-76fb-db22-caaa-9225eb86c44e</v>
      </c>
      <c r="G198" t="s">
        <v>65</v>
      </c>
    </row>
    <row r="199" spans="1:7" x14ac:dyDescent="0.3">
      <c r="A199" t="s">
        <v>87</v>
      </c>
      <c r="B199" t="s">
        <v>232</v>
      </c>
      <c r="C199" t="s">
        <v>65</v>
      </c>
      <c r="D199" t="str">
        <f t="shared" si="3"/>
        <v>810-FRA2001-ERP-AM30403 Fiori fehler_ keine Kundendaten bei Banf</v>
      </c>
      <c r="E199" t="s">
        <v>963</v>
      </c>
      <c r="F199" t="str">
        <f>VLOOKUP(D199,teilprojekte!$C:$D,2)</f>
        <v>532ac090-c64f-4db6-0d3c-5f5f22c0f6b5</v>
      </c>
      <c r="G199" t="s">
        <v>65</v>
      </c>
    </row>
    <row r="200" spans="1:7" x14ac:dyDescent="0.3">
      <c r="A200" t="s">
        <v>87</v>
      </c>
      <c r="B200" t="s">
        <v>233</v>
      </c>
      <c r="C200" t="s">
        <v>65</v>
      </c>
      <c r="D200" t="str">
        <f t="shared" si="3"/>
        <v>810-FRA2001-ERP-AM30411 Probleme bei der Auftragsanlage bzw. bei der Erfassung</v>
      </c>
      <c r="E200" t="s">
        <v>964</v>
      </c>
      <c r="F200" t="str">
        <f>VLOOKUP(D200,teilprojekte!$C:$D,2)</f>
        <v>022bb1a8-9202-0025-4b0e-5570c81c3a9b</v>
      </c>
      <c r="G200" t="s">
        <v>65</v>
      </c>
    </row>
    <row r="201" spans="1:7" x14ac:dyDescent="0.3">
      <c r="A201" t="s">
        <v>87</v>
      </c>
      <c r="B201" t="s">
        <v>234</v>
      </c>
      <c r="C201" t="s">
        <v>65</v>
      </c>
      <c r="D201" t="str">
        <f t="shared" si="3"/>
        <v>810-FRA2001-ERP-AM30416 Fiori_Fehler abweichende Lieferadresse</v>
      </c>
      <c r="E201" t="s">
        <v>965</v>
      </c>
      <c r="F201" t="str">
        <f>VLOOKUP(D201,teilprojekte!$C:$D,2)</f>
        <v>1a56e2df-c5fb-4cf0-6da6-40112ac28b6b</v>
      </c>
      <c r="G201" t="s">
        <v>65</v>
      </c>
    </row>
    <row r="202" spans="1:7" x14ac:dyDescent="0.3">
      <c r="A202" t="s">
        <v>87</v>
      </c>
      <c r="B202" t="s">
        <v>235</v>
      </c>
      <c r="C202" t="s">
        <v>65</v>
      </c>
      <c r="D202" t="str">
        <f t="shared" si="3"/>
        <v>810-FRA2001-ERP-AM30428 Auctronia: Umsatzsteuer-ID pflegen</v>
      </c>
      <c r="E202" t="s">
        <v>966</v>
      </c>
      <c r="F202" t="str">
        <f>VLOOKUP(D202,teilprojekte!$C:$D,2)</f>
        <v>27f48f05-0309-d343-4efa-693814d6562e</v>
      </c>
      <c r="G202" t="s">
        <v>65</v>
      </c>
    </row>
    <row r="203" spans="1:7" x14ac:dyDescent="0.3">
      <c r="A203" t="s">
        <v>87</v>
      </c>
      <c r="B203" t="s">
        <v>236</v>
      </c>
      <c r="C203" t="s">
        <v>65</v>
      </c>
      <c r="D203" t="str">
        <f t="shared" si="3"/>
        <v>810-FRA2001-ERP-AM30503 Sicherheitsbestand Großhandel</v>
      </c>
      <c r="E203" t="s">
        <v>967</v>
      </c>
      <c r="F203" t="str">
        <f>VLOOKUP(D203,teilprojekte!$C:$D,2)</f>
        <v>9908754a-e6bd-3675-94cf-7cec325da416</v>
      </c>
      <c r="G203" t="s">
        <v>65</v>
      </c>
    </row>
    <row r="204" spans="1:7" x14ac:dyDescent="0.3">
      <c r="A204" t="s">
        <v>87</v>
      </c>
      <c r="B204" t="s">
        <v>237</v>
      </c>
      <c r="C204" t="s">
        <v>65</v>
      </c>
      <c r="D204" t="str">
        <f t="shared" si="3"/>
        <v>810-FRA2001-ERP-AM30512 Null-Nali KZ - Pflichtfeld</v>
      </c>
      <c r="E204" t="s">
        <v>968</v>
      </c>
      <c r="F204" t="str">
        <f>VLOOKUP(D204,teilprojekte!$C:$D,2)</f>
        <v>0349dc70-5ff2-4769-968a-76d12019e6f6</v>
      </c>
      <c r="G204" t="s">
        <v>65</v>
      </c>
    </row>
    <row r="205" spans="1:7" x14ac:dyDescent="0.3">
      <c r="A205" t="s">
        <v>87</v>
      </c>
      <c r="B205" t="s">
        <v>238</v>
      </c>
      <c r="C205" t="s">
        <v>65</v>
      </c>
      <c r="D205" t="str">
        <f t="shared" si="3"/>
        <v>810-FRA2001-ERP-AM30513 WS Preise B2B</v>
      </c>
      <c r="E205" t="s">
        <v>969</v>
      </c>
      <c r="F205" t="str">
        <f>VLOOKUP(D205,teilprojekte!$C:$D,2)</f>
        <v>13a9dc78-de13-c8f5-11f7-098e8ac4ebad</v>
      </c>
      <c r="G205" t="s">
        <v>65</v>
      </c>
    </row>
    <row r="206" spans="1:7" x14ac:dyDescent="0.3">
      <c r="A206" t="s">
        <v>87</v>
      </c>
      <c r="B206" t="s">
        <v>239</v>
      </c>
      <c r="C206" t="s">
        <v>65</v>
      </c>
      <c r="D206" t="str">
        <f t="shared" si="3"/>
        <v>810-FRA2001-ERP-AM30520 Bestellung Elektronisch an Merkel senden</v>
      </c>
      <c r="E206" t="s">
        <v>970</v>
      </c>
      <c r="F206" t="str">
        <f>VLOOKUP(D206,teilprojekte!$C:$D,2)</f>
        <v>e2200a93-c694-9118-9e25-cb0ab46ce0e4</v>
      </c>
      <c r="G206" t="s">
        <v>65</v>
      </c>
    </row>
    <row r="207" spans="1:7" x14ac:dyDescent="0.3">
      <c r="A207" t="s">
        <v>87</v>
      </c>
      <c r="B207" t="s">
        <v>240</v>
      </c>
      <c r="C207" t="s">
        <v>65</v>
      </c>
      <c r="D207" t="str">
        <f t="shared" si="3"/>
        <v>810-FRA2001-ERP-AM30530 Änderung der Steuernummer der Frankonia KG in Dok.</v>
      </c>
      <c r="E207" t="s">
        <v>971</v>
      </c>
      <c r="F207" t="str">
        <f>VLOOKUP(D207,teilprojekte!$C:$D,2)</f>
        <v>ae2f2d4b-908d-b2d8-c713-d06b9929391a</v>
      </c>
      <c r="G207" t="s">
        <v>65</v>
      </c>
    </row>
    <row r="208" spans="1:7" x14ac:dyDescent="0.3">
      <c r="A208" t="s">
        <v>87</v>
      </c>
      <c r="B208" t="s">
        <v>241</v>
      </c>
      <c r="C208" t="s">
        <v>65</v>
      </c>
      <c r="D208" t="str">
        <f t="shared" si="3"/>
        <v>810-FRA2001-ERP-AM30540 Plätze über Tabelleneintrag löschen</v>
      </c>
      <c r="E208" t="s">
        <v>972</v>
      </c>
      <c r="F208" t="str">
        <f>VLOOKUP(D208,teilprojekte!$C:$D,2)</f>
        <v>81c8cbc6-4136-326b-0726-44a058c8f331</v>
      </c>
      <c r="G208" t="s">
        <v>65</v>
      </c>
    </row>
    <row r="209" spans="1:7" x14ac:dyDescent="0.3">
      <c r="A209" t="s">
        <v>87</v>
      </c>
      <c r="B209" t="s">
        <v>242</v>
      </c>
      <c r="C209" t="s">
        <v>65</v>
      </c>
      <c r="D209" t="str">
        <f t="shared" si="3"/>
        <v>810-FRA2001-ERP-AM30541 Jungjäger: Keine Anträge in Fiori</v>
      </c>
      <c r="E209" t="s">
        <v>973</v>
      </c>
      <c r="F209" t="str">
        <f>VLOOKUP(D209,teilprojekte!$C:$D,2)</f>
        <v>d6972e2f-2eaf-6d51-5089-1f04253af53e</v>
      </c>
      <c r="G209" t="s">
        <v>65</v>
      </c>
    </row>
    <row r="210" spans="1:7" x14ac:dyDescent="0.3">
      <c r="A210" t="s">
        <v>87</v>
      </c>
      <c r="B210" t="s">
        <v>243</v>
      </c>
      <c r="C210" t="s">
        <v>65</v>
      </c>
      <c r="D210" t="str">
        <f t="shared" si="3"/>
        <v>810-FRA2001-ERP-AM30571 SAP QM Einspielreport</v>
      </c>
      <c r="E210" t="s">
        <v>974</v>
      </c>
      <c r="F210" t="str">
        <f>VLOOKUP(D210,teilprojekte!$C:$D,2)</f>
        <v>08abea23-ba99-00e2-3f8a-01eadc0877fa</v>
      </c>
      <c r="G210" t="s">
        <v>65</v>
      </c>
    </row>
    <row r="211" spans="1:7" x14ac:dyDescent="0.3">
      <c r="A211" t="s">
        <v>87</v>
      </c>
      <c r="B211" t="s">
        <v>244</v>
      </c>
      <c r="C211" t="s">
        <v>65</v>
      </c>
      <c r="D211" t="str">
        <f t="shared" si="3"/>
        <v>810-FRA2001-ERP-AM30572 Verriegelung Erfassung WBK-Zahlkarten im Kundenstamm</v>
      </c>
      <c r="E211" t="s">
        <v>975</v>
      </c>
      <c r="F211" t="str">
        <f>VLOOKUP(D211,teilprojekte!$C:$D,2)</f>
        <v>46e5ab7c-a0a6-f3b8-c67e-2c2e3c2eb0ca</v>
      </c>
      <c r="G211" t="s">
        <v>65</v>
      </c>
    </row>
    <row r="212" spans="1:7" x14ac:dyDescent="0.3">
      <c r="A212" t="s">
        <v>87</v>
      </c>
      <c r="B212" t="s">
        <v>245</v>
      </c>
      <c r="C212" t="s">
        <v>65</v>
      </c>
      <c r="D212" t="str">
        <f t="shared" si="3"/>
        <v>810-FRA2001-ERP-AM30573 Paketbegleitschein - Warenempfänger</v>
      </c>
      <c r="E212" t="s">
        <v>976</v>
      </c>
      <c r="F212" t="str">
        <f>VLOOKUP(D212,teilprojekte!$C:$D,2)</f>
        <v>a73eb42c-f8f0-a69f-9913-72ff5008bc1c</v>
      </c>
      <c r="G212" t="s">
        <v>65</v>
      </c>
    </row>
    <row r="213" spans="1:7" x14ac:dyDescent="0.3">
      <c r="A213" t="s">
        <v>87</v>
      </c>
      <c r="B213" t="s">
        <v>246</v>
      </c>
      <c r="C213" t="s">
        <v>65</v>
      </c>
      <c r="D213" t="str">
        <f t="shared" si="3"/>
        <v>810-FRA2001-ERP-AM30579 DPD Avisierung 02.02.2022 nicht möglich</v>
      </c>
      <c r="E213" t="s">
        <v>977</v>
      </c>
      <c r="F213" t="str">
        <f>VLOOKUP(D213,teilprojekte!$C:$D,2)</f>
        <v>9f552682-9d68-02c2-2dd6-bb8de1c00b6e</v>
      </c>
      <c r="G213" t="s">
        <v>65</v>
      </c>
    </row>
    <row r="214" spans="1:7" x14ac:dyDescent="0.3">
      <c r="A214" t="s">
        <v>87</v>
      </c>
      <c r="B214" t="s">
        <v>247</v>
      </c>
      <c r="C214" t="s">
        <v>65</v>
      </c>
      <c r="D214" t="str">
        <f t="shared" si="3"/>
        <v>810-FRA2001-ERP-AM30583 P01 - Fiori Dokument löst Text in Auftrag aus</v>
      </c>
      <c r="E214" t="s">
        <v>978</v>
      </c>
      <c r="F214" t="str">
        <f>VLOOKUP(D214,teilprojekte!$C:$D,2)</f>
        <v>836247b5-6099-5f8e-75a7-57f7a9893aa1</v>
      </c>
      <c r="G214" t="s">
        <v>65</v>
      </c>
    </row>
    <row r="215" spans="1:7" x14ac:dyDescent="0.3">
      <c r="A215" t="s">
        <v>87</v>
      </c>
      <c r="B215" t="s">
        <v>248</v>
      </c>
      <c r="C215" t="s">
        <v>65</v>
      </c>
      <c r="D215" t="str">
        <f t="shared" si="3"/>
        <v>810-FRA2001-ERP-AM30585 P01 - Doppelte Gutschrift von Versandkosten</v>
      </c>
      <c r="E215" t="s">
        <v>979</v>
      </c>
      <c r="F215" t="str">
        <f>VLOOKUP(D215,teilprojekte!$C:$D,2)</f>
        <v>7f4e3aec-08c3-5374-5575-bd4d4969cfe2</v>
      </c>
      <c r="G215" t="s">
        <v>65</v>
      </c>
    </row>
    <row r="216" spans="1:7" x14ac:dyDescent="0.3">
      <c r="A216" t="s">
        <v>87</v>
      </c>
      <c r="B216" t="s">
        <v>249</v>
      </c>
      <c r="C216" t="s">
        <v>65</v>
      </c>
      <c r="D216" t="str">
        <f t="shared" si="3"/>
        <v>810-FRA2001-ERP-AM30594 POS-Faktura Preisermittlung für WS</v>
      </c>
      <c r="E216" t="s">
        <v>980</v>
      </c>
      <c r="F216" t="str">
        <f>VLOOKUP(D216,teilprojekte!$C:$D,2)</f>
        <v>5c3a8e5f-19ab-aad6-5a2c-060db56151f0</v>
      </c>
      <c r="G216" t="s">
        <v>65</v>
      </c>
    </row>
    <row r="217" spans="1:7" x14ac:dyDescent="0.3">
      <c r="A217" t="s">
        <v>87</v>
      </c>
      <c r="B217" t="s">
        <v>251</v>
      </c>
      <c r="C217" t="s">
        <v>65</v>
      </c>
      <c r="D217" t="str">
        <f t="shared" si="3"/>
        <v>810-FRA2001-ERP-AM30597 Bereinigung Partenrolle Z0</v>
      </c>
      <c r="E217" t="s">
        <v>981</v>
      </c>
      <c r="F217" t="str">
        <f>VLOOKUP(D217,teilprojekte!$C:$D,2)</f>
        <v>97116e71-5584-f98d-9346-e35b3c1446b7</v>
      </c>
      <c r="G217" t="s">
        <v>65</v>
      </c>
    </row>
    <row r="218" spans="1:7" x14ac:dyDescent="0.3">
      <c r="A218" t="s">
        <v>87</v>
      </c>
      <c r="B218" t="s">
        <v>252</v>
      </c>
      <c r="C218" t="s">
        <v>65</v>
      </c>
      <c r="D218" t="str">
        <f t="shared" si="3"/>
        <v>810-FRA2001-ERP-AM30603 Jungjäger: automatisierter Rucksackversand funktioniert n.</v>
      </c>
      <c r="E218" t="s">
        <v>982</v>
      </c>
      <c r="F218" t="str">
        <f>VLOOKUP(D218,teilprojekte!$C:$D,2)</f>
        <v>31e0f53f-2430-84eb-b531-d85cb5ffd3b1</v>
      </c>
      <c r="G218" t="s">
        <v>65</v>
      </c>
    </row>
    <row r="219" spans="1:7" x14ac:dyDescent="0.3">
      <c r="A219" t="s">
        <v>87</v>
      </c>
      <c r="B219" t="s">
        <v>253</v>
      </c>
      <c r="C219" t="s">
        <v>65</v>
      </c>
      <c r="D219" t="str">
        <f t="shared" si="3"/>
        <v>810-FRA2001-ERP-AM30628 neue Versandstelle für Drittlandsaufträge Rhenus</v>
      </c>
      <c r="E219" t="s">
        <v>983</v>
      </c>
      <c r="F219" t="str">
        <f>VLOOKUP(D219,teilprojekte!$C:$D,2)</f>
        <v>efc58494-6621-8f0f-7127-1f0ece1ca807</v>
      </c>
      <c r="G219" t="s">
        <v>65</v>
      </c>
    </row>
    <row r="220" spans="1:7" x14ac:dyDescent="0.3">
      <c r="A220" t="s">
        <v>87</v>
      </c>
      <c r="B220" t="s">
        <v>254</v>
      </c>
      <c r="C220" t="s">
        <v>65</v>
      </c>
      <c r="D220" t="str">
        <f t="shared" si="3"/>
        <v>810-FRA2001-ERP-AM30633 Packtisch - Rechnungserstellung als PDF beim einlagern</v>
      </c>
      <c r="E220" t="s">
        <v>984</v>
      </c>
      <c r="F220" t="str">
        <f>VLOOKUP(D220,teilprojekte!$C:$D,2)</f>
        <v>99fd5e89-aae2-6767-c089-0d28b76d191a</v>
      </c>
      <c r="G220" t="s">
        <v>65</v>
      </c>
    </row>
    <row r="221" spans="1:7" x14ac:dyDescent="0.3">
      <c r="A221" t="s">
        <v>87</v>
      </c>
      <c r="B221" t="s">
        <v>255</v>
      </c>
      <c r="C221" t="s">
        <v>65</v>
      </c>
      <c r="D221" t="str">
        <f t="shared" si="3"/>
        <v>810-FRA2001-ERP-AM30634 Unvollständiges Retourelabel Rhenus</v>
      </c>
      <c r="E221" t="s">
        <v>985</v>
      </c>
      <c r="F221" t="str">
        <f>VLOOKUP(D221,teilprojekte!$C:$D,2)</f>
        <v>74869474-25de-8e61-a8e1-0a55e01cb9d0</v>
      </c>
      <c r="G221" t="s">
        <v>65</v>
      </c>
    </row>
    <row r="222" spans="1:7" x14ac:dyDescent="0.3">
      <c r="A222" t="s">
        <v>87</v>
      </c>
      <c r="B222" t="s">
        <v>257</v>
      </c>
      <c r="C222" t="s">
        <v>65</v>
      </c>
      <c r="D222" t="str">
        <f t="shared" si="3"/>
        <v>810-FRA2001-ERP-AM30655 Amazon FBA Versandkosten</v>
      </c>
      <c r="E222" t="s">
        <v>986</v>
      </c>
      <c r="F222" t="str">
        <f>VLOOKUP(D222,teilprojekte!$C:$D,2)</f>
        <v>99ab2813-0744-f773-018a-fd145c8e50e0</v>
      </c>
      <c r="G222" t="s">
        <v>65</v>
      </c>
    </row>
    <row r="223" spans="1:7" x14ac:dyDescent="0.3">
      <c r="A223" t="s">
        <v>87</v>
      </c>
      <c r="B223" t="s">
        <v>258</v>
      </c>
      <c r="C223" t="s">
        <v>65</v>
      </c>
      <c r="D223" t="str">
        <f t="shared" si="3"/>
        <v>810-FRA2001-ERP-AM30657 Neues Feld im SAP für Herstellerfarben</v>
      </c>
      <c r="E223" t="s">
        <v>987</v>
      </c>
      <c r="F223" t="str">
        <f>VLOOKUP(D223,teilprojekte!$C:$D,2)</f>
        <v>e93893d6-c589-87f6-da43-82bde7694684</v>
      </c>
      <c r="G223" t="s">
        <v>65</v>
      </c>
    </row>
    <row r="224" spans="1:7" x14ac:dyDescent="0.3">
      <c r="A224" t="s">
        <v>87</v>
      </c>
      <c r="B224" t="s">
        <v>259</v>
      </c>
      <c r="C224" t="s">
        <v>65</v>
      </c>
      <c r="D224" t="str">
        <f t="shared" si="3"/>
        <v>810-FRA2001-ERP-AM30674 manuelle Transport- / Kommissioneraufträge für Filialen</v>
      </c>
      <c r="E224" t="s">
        <v>988</v>
      </c>
      <c r="F224" t="str">
        <f>VLOOKUP(D224,teilprojekte!$C:$D,2)</f>
        <v>681d7522-a8dc-0a34-32af-89f192859f3d</v>
      </c>
      <c r="G224" t="s">
        <v>65</v>
      </c>
    </row>
    <row r="225" spans="1:7" x14ac:dyDescent="0.3">
      <c r="A225" t="s">
        <v>87</v>
      </c>
      <c r="B225" t="s">
        <v>260</v>
      </c>
      <c r="C225" t="s">
        <v>65</v>
      </c>
      <c r="D225" t="str">
        <f t="shared" si="3"/>
        <v>810-FRA2001-ERP-AM30675 manuelles Label für das Ausland erstellen über ZWM_029</v>
      </c>
      <c r="E225" t="s">
        <v>989</v>
      </c>
      <c r="F225" t="str">
        <f>VLOOKUP(D225,teilprojekte!$C:$D,2)</f>
        <v>5e93deab-fae8-7b21-dfd9-509659c9d55e</v>
      </c>
      <c r="G225" t="s">
        <v>65</v>
      </c>
    </row>
    <row r="226" spans="1:7" x14ac:dyDescent="0.3">
      <c r="A226" t="s">
        <v>87</v>
      </c>
      <c r="B226" t="s">
        <v>261</v>
      </c>
      <c r="C226" t="s">
        <v>65</v>
      </c>
      <c r="D226" t="str">
        <f t="shared" si="3"/>
        <v>810-FRA2001-ERP-AM30683 Lagerquant nicht mehr vorhanden</v>
      </c>
      <c r="E226" t="s">
        <v>990</v>
      </c>
      <c r="F226" t="str">
        <f>VLOOKUP(D226,teilprojekte!$C:$D,2)</f>
        <v>bd03fac2-4075-55d7-4017-a4b2a09cc8ce</v>
      </c>
      <c r="G226" t="s">
        <v>65</v>
      </c>
    </row>
    <row r="227" spans="1:7" x14ac:dyDescent="0.3">
      <c r="A227" t="s">
        <v>87</v>
      </c>
      <c r="B227" t="s">
        <v>262</v>
      </c>
      <c r="C227" t="s">
        <v>65</v>
      </c>
      <c r="D227" t="str">
        <f t="shared" si="3"/>
        <v>810-FRA2001-ERP-AM30704 P01 - Telefonverkauf Kreditkarte und Gutscheinkauf</v>
      </c>
      <c r="E227" t="s">
        <v>991</v>
      </c>
      <c r="F227" t="str">
        <f>VLOOKUP(D227,teilprojekte!$C:$D,2)</f>
        <v>d7d3f8ce-b14a-987c-1e34-0a27b94d4f0b</v>
      </c>
      <c r="G227" t="s">
        <v>65</v>
      </c>
    </row>
    <row r="228" spans="1:7" x14ac:dyDescent="0.3">
      <c r="A228" t="s">
        <v>87</v>
      </c>
      <c r="B228" t="s">
        <v>263</v>
      </c>
      <c r="C228" t="s">
        <v>65</v>
      </c>
      <c r="D228" t="str">
        <f t="shared" si="3"/>
        <v>810-FRA2001-ERP-AM30726 Automatisiertes Absagen von UB, KB und MB Umlagerungen</v>
      </c>
      <c r="E228" t="s">
        <v>992</v>
      </c>
      <c r="F228" t="str">
        <f>VLOOKUP(D228,teilprojekte!$C:$D,2)</f>
        <v>16e44416-d743-1a0b-494d-ce95f7ad31ec</v>
      </c>
      <c r="G228" t="s">
        <v>65</v>
      </c>
    </row>
    <row r="229" spans="1:7" x14ac:dyDescent="0.3">
      <c r="A229" t="s">
        <v>87</v>
      </c>
      <c r="B229" t="s">
        <v>264</v>
      </c>
      <c r="C229" t="s">
        <v>65</v>
      </c>
      <c r="D229" t="str">
        <f t="shared" si="3"/>
        <v>810-FRA2001-ERP-AM30728 Zahlunsgseingangsverbuchung Otto (Ablösung Litreca)</v>
      </c>
      <c r="E229" t="s">
        <v>993</v>
      </c>
      <c r="F229" t="str">
        <f>VLOOKUP(D229,teilprojekte!$C:$D,2)</f>
        <v>13b56eb5-7c83-5aba-f9d6-f01ff3c355d3</v>
      </c>
      <c r="G229" t="s">
        <v>65</v>
      </c>
    </row>
    <row r="230" spans="1:7" x14ac:dyDescent="0.3">
      <c r="A230" t="s">
        <v>87</v>
      </c>
      <c r="B230" t="s">
        <v>265</v>
      </c>
      <c r="C230" t="s">
        <v>65</v>
      </c>
      <c r="D230" t="str">
        <f t="shared" si="3"/>
        <v>810-FRA2001-ERP-AM30732 Anpassung Lieferlauf AT</v>
      </c>
      <c r="E230" t="s">
        <v>994</v>
      </c>
      <c r="F230" t="str">
        <f>VLOOKUP(D230,teilprojekte!$C:$D,2)</f>
        <v>70e43241-11f7-325a-0c48-5be54c22985d</v>
      </c>
      <c r="G230" t="s">
        <v>65</v>
      </c>
    </row>
    <row r="231" spans="1:7" x14ac:dyDescent="0.3">
      <c r="A231" t="s">
        <v>87</v>
      </c>
      <c r="B231" t="s">
        <v>266</v>
      </c>
      <c r="C231" t="s">
        <v>65</v>
      </c>
      <c r="D231" t="str">
        <f t="shared" si="3"/>
        <v>810-FRA2001-ERP-AM30747 Endgeliefert Bearbeitung offene Umlagerungen</v>
      </c>
      <c r="E231" t="s">
        <v>995</v>
      </c>
      <c r="F231" t="str">
        <f>VLOOKUP(D231,teilprojekte!$C:$D,2)</f>
        <v>b06dfb04-9a95-d7a1-dad7-2c6cfa936fb5</v>
      </c>
      <c r="G231" t="s">
        <v>65</v>
      </c>
    </row>
    <row r="232" spans="1:7" x14ac:dyDescent="0.3">
      <c r="A232" t="s">
        <v>87</v>
      </c>
      <c r="B232" t="s">
        <v>267</v>
      </c>
      <c r="C232" t="s">
        <v>65</v>
      </c>
      <c r="D232" t="str">
        <f t="shared" si="3"/>
        <v>810-FRA2001-ERP-AM30748 Leerzeichen in Katalogtexten fehlen</v>
      </c>
      <c r="E232" t="s">
        <v>996</v>
      </c>
      <c r="F232" t="str">
        <f>VLOOKUP(D232,teilprojekte!$C:$D,2)</f>
        <v>f03c8375-a2bf-8279-3334-aa783d343110</v>
      </c>
      <c r="G232" t="s">
        <v>65</v>
      </c>
    </row>
    <row r="233" spans="1:7" x14ac:dyDescent="0.3">
      <c r="A233" t="s">
        <v>87</v>
      </c>
      <c r="B233" t="s">
        <v>268</v>
      </c>
      <c r="C233" t="s">
        <v>65</v>
      </c>
      <c r="D233" t="str">
        <f t="shared" si="3"/>
        <v>810-FRA2001-ERP-AM30749 ZWM_071 Anzeige Sperrig Vorrat defekt</v>
      </c>
      <c r="E233" t="s">
        <v>997</v>
      </c>
      <c r="F233" t="str">
        <f>VLOOKUP(D233,teilprojekte!$C:$D,2)</f>
        <v>978732a5-0f83-b477-9190-1730eb30f73e</v>
      </c>
      <c r="G233" t="s">
        <v>65</v>
      </c>
    </row>
    <row r="234" spans="1:7" x14ac:dyDescent="0.3">
      <c r="A234" t="s">
        <v>87</v>
      </c>
      <c r="B234" t="s">
        <v>269</v>
      </c>
      <c r="C234" t="s">
        <v>65</v>
      </c>
      <c r="D234" t="str">
        <f t="shared" si="3"/>
        <v>810-FRA2001-ERP-AM30751 Druck Rechnungen in der Waffenkartei erfolgt nicht</v>
      </c>
      <c r="E234" t="s">
        <v>998</v>
      </c>
      <c r="F234" t="str">
        <f>VLOOKUP(D234,teilprojekte!$C:$D,2)</f>
        <v>1602e744-ef69-6fe5-8e0b-60e788eb026a</v>
      </c>
      <c r="G234" t="s">
        <v>65</v>
      </c>
    </row>
    <row r="235" spans="1:7" x14ac:dyDescent="0.3">
      <c r="A235" t="s">
        <v>87</v>
      </c>
      <c r="B235" t="s">
        <v>270</v>
      </c>
      <c r="C235" t="s">
        <v>65</v>
      </c>
      <c r="D235" t="str">
        <f t="shared" si="3"/>
        <v>810-FRA2001-ERP-AM30760 Hängende TB_ONE IDocs</v>
      </c>
      <c r="E235" t="s">
        <v>999</v>
      </c>
      <c r="F235" t="str">
        <f>VLOOKUP(D235,teilprojekte!$C:$D,2)</f>
        <v>d6446234-8037-3a4c-f4c7-4528f69ac66a</v>
      </c>
      <c r="G235" t="s">
        <v>65</v>
      </c>
    </row>
    <row r="236" spans="1:7" x14ac:dyDescent="0.3">
      <c r="A236" t="s">
        <v>87</v>
      </c>
      <c r="B236" t="s">
        <v>271</v>
      </c>
      <c r="C236" t="s">
        <v>65</v>
      </c>
      <c r="D236" t="str">
        <f t="shared" si="3"/>
        <v>810-FRA2001-ERP-AM30761 Änderungen relevante Metadaten</v>
      </c>
      <c r="E236" t="s">
        <v>1000</v>
      </c>
      <c r="F236" t="str">
        <f>VLOOKUP(D236,teilprojekte!$C:$D,2)</f>
        <v>1fee2ba4-ed7d-ea61-559e-98a0d7d66aaf</v>
      </c>
      <c r="G236" t="s">
        <v>65</v>
      </c>
    </row>
    <row r="237" spans="1:7" x14ac:dyDescent="0.3">
      <c r="A237" t="s">
        <v>87</v>
      </c>
      <c r="B237" t="s">
        <v>272</v>
      </c>
      <c r="C237" t="s">
        <v>65</v>
      </c>
      <c r="D237" t="str">
        <f t="shared" si="3"/>
        <v>810-FRA2001-ERP-AM30763 P01 - SAP Schreibmaschine zsd_071 funktioniert nicht</v>
      </c>
      <c r="E237" t="s">
        <v>1001</v>
      </c>
      <c r="F237" t="str">
        <f>VLOOKUP(D237,teilprojekte!$C:$D,2)</f>
        <v>cb23cf66-76ed-e15c-d472-0ef05e705de5</v>
      </c>
      <c r="G237" t="s">
        <v>65</v>
      </c>
    </row>
    <row r="238" spans="1:7" x14ac:dyDescent="0.3">
      <c r="A238" t="s">
        <v>87</v>
      </c>
      <c r="B238" t="s">
        <v>274</v>
      </c>
      <c r="C238" t="s">
        <v>65</v>
      </c>
      <c r="D238" t="str">
        <f t="shared" si="3"/>
        <v>810-FRA2001-ERP-AM30766 Bedingungen für Retourenlabel</v>
      </c>
      <c r="E238" t="s">
        <v>1002</v>
      </c>
      <c r="F238" t="str">
        <f>VLOOKUP(D238,teilprojekte!$C:$D,2)</f>
        <v>95b04526-10dd-f60b-d51f-21b39a46b8a3</v>
      </c>
      <c r="G238" t="s">
        <v>65</v>
      </c>
    </row>
    <row r="239" spans="1:7" x14ac:dyDescent="0.3">
      <c r="A239" t="s">
        <v>87</v>
      </c>
      <c r="B239" t="s">
        <v>275</v>
      </c>
      <c r="C239" t="s">
        <v>65</v>
      </c>
      <c r="D239" t="str">
        <f t="shared" si="3"/>
        <v>810-FRA2001-ERP-AM30772 Optimierung IBAN-Erfassung</v>
      </c>
      <c r="E239" t="s">
        <v>1003</v>
      </c>
      <c r="F239" t="str">
        <f>VLOOKUP(D239,teilprojekte!$C:$D,2)</f>
        <v>ad1fed73-ab85-a9f8-166f-88ebf0e859e9</v>
      </c>
      <c r="G239" t="s">
        <v>65</v>
      </c>
    </row>
    <row r="240" spans="1:7" x14ac:dyDescent="0.3">
      <c r="A240" t="s">
        <v>87</v>
      </c>
      <c r="B240" t="s">
        <v>275</v>
      </c>
      <c r="C240" t="s">
        <v>276</v>
      </c>
      <c r="D240" t="str">
        <f t="shared" si="3"/>
        <v>810-FRA2001-ERP-AM30772 Optimierung IBAN-Erfassung</v>
      </c>
      <c r="E240" t="s">
        <v>1004</v>
      </c>
      <c r="F240" t="str">
        <f>VLOOKUP(D240,teilprojekte!$C:$D,2)</f>
        <v>ad1fed73-ab85-a9f8-166f-88ebf0e859e9</v>
      </c>
      <c r="G240" t="s">
        <v>276</v>
      </c>
    </row>
    <row r="241" spans="1:7" x14ac:dyDescent="0.3">
      <c r="A241" t="s">
        <v>87</v>
      </c>
      <c r="B241" t="s">
        <v>277</v>
      </c>
      <c r="C241" t="s">
        <v>65</v>
      </c>
      <c r="D241" t="str">
        <f t="shared" si="3"/>
        <v>810-FRA2001-ERP-AM30773 TradeByte-IDOCs lassen sich nicht verarbeiten</v>
      </c>
      <c r="E241" t="s">
        <v>1005</v>
      </c>
      <c r="F241" t="str">
        <f>VLOOKUP(D241,teilprojekte!$C:$D,2)</f>
        <v>05589ee2-29d6-f3a1-0567-43a450f73f9c</v>
      </c>
      <c r="G241" t="s">
        <v>65</v>
      </c>
    </row>
    <row r="242" spans="1:7" x14ac:dyDescent="0.3">
      <c r="A242" t="s">
        <v>87</v>
      </c>
      <c r="B242" t="s">
        <v>278</v>
      </c>
      <c r="C242" t="s">
        <v>65</v>
      </c>
      <c r="D242" t="str">
        <f t="shared" si="3"/>
        <v>810-FRA2001-ERP-AM30782 Unschärfe bei der Zuteilung von Sperrig Wägen</v>
      </c>
      <c r="E242" t="s">
        <v>1006</v>
      </c>
      <c r="F242" t="str">
        <f>VLOOKUP(D242,teilprojekte!$C:$D,2)</f>
        <v>9759bae5-3d9a-41df-905f-a7658ddc2bc1</v>
      </c>
      <c r="G242" t="s">
        <v>65</v>
      </c>
    </row>
    <row r="243" spans="1:7" x14ac:dyDescent="0.3">
      <c r="A243" t="s">
        <v>87</v>
      </c>
      <c r="B243" t="s">
        <v>279</v>
      </c>
      <c r="C243" t="s">
        <v>65</v>
      </c>
      <c r="D243" t="str">
        <f t="shared" si="3"/>
        <v>810-FRA2001-ERP-AM30788 Neuer Behälter-Typ G 11K Reithalle</v>
      </c>
      <c r="E243" t="s">
        <v>1007</v>
      </c>
      <c r="F243" t="str">
        <f>VLOOKUP(D243,teilprojekte!$C:$D,2)</f>
        <v>c2641e87-dfcc-29f8-6415-ba51e9595d22</v>
      </c>
      <c r="G243" t="s">
        <v>65</v>
      </c>
    </row>
    <row r="244" spans="1:7" x14ac:dyDescent="0.3">
      <c r="A244" t="s">
        <v>87</v>
      </c>
      <c r="B244" t="s">
        <v>280</v>
      </c>
      <c r="C244" t="s">
        <v>65</v>
      </c>
      <c r="D244" t="str">
        <f t="shared" si="3"/>
        <v>810-FRA2001-ERP-AM30791 Fehler bei Einlagerung ins Kons.-Lager</v>
      </c>
      <c r="E244" t="s">
        <v>1008</v>
      </c>
      <c r="F244" t="str">
        <f>VLOOKUP(D244,teilprojekte!$C:$D,2)</f>
        <v>adf1a025-8d3a-1305-1e9a-658fa4092ae3</v>
      </c>
      <c r="G244" t="s">
        <v>65</v>
      </c>
    </row>
    <row r="245" spans="1:7" x14ac:dyDescent="0.3">
      <c r="A245" t="s">
        <v>87</v>
      </c>
      <c r="B245" t="s">
        <v>281</v>
      </c>
      <c r="C245" t="s">
        <v>65</v>
      </c>
      <c r="D245" t="str">
        <f t="shared" si="3"/>
        <v>810-FRA2001-ERP-AM30796 Amazon FBA Fakturen automatisieren</v>
      </c>
      <c r="E245" t="s">
        <v>1009</v>
      </c>
      <c r="F245" t="str">
        <f>VLOOKUP(D245,teilprojekte!$C:$D,2)</f>
        <v>29f7f117-b7a4-446c-f122-8bdc40fdcbf5</v>
      </c>
      <c r="G245" t="s">
        <v>65</v>
      </c>
    </row>
    <row r="246" spans="1:7" x14ac:dyDescent="0.3">
      <c r="A246" t="s">
        <v>87</v>
      </c>
      <c r="B246" t="s">
        <v>282</v>
      </c>
      <c r="C246" t="s">
        <v>65</v>
      </c>
      <c r="D246" t="str">
        <f t="shared" si="3"/>
        <v>810-FRA2001-ERP-AM30804 Transaktion SOSG zeigt keine Werkstattmails an</v>
      </c>
      <c r="E246" t="s">
        <v>1010</v>
      </c>
      <c r="F246" t="str">
        <f>VLOOKUP(D246,teilprojekte!$C:$D,2)</f>
        <v>8282550c-7677-ed17-da36-fc2e59239314</v>
      </c>
      <c r="G246" t="s">
        <v>65</v>
      </c>
    </row>
    <row r="247" spans="1:7" x14ac:dyDescent="0.3">
      <c r="A247" t="s">
        <v>87</v>
      </c>
      <c r="B247" t="s">
        <v>283</v>
      </c>
      <c r="C247" t="s">
        <v>65</v>
      </c>
      <c r="D247" t="str">
        <f t="shared" si="3"/>
        <v>810-FRA2001-ERP-AM30806 Bestände MDE (Flexusanwendung) stimmen nicht mit SAP</v>
      </c>
      <c r="E247" t="s">
        <v>1011</v>
      </c>
      <c r="F247" t="str">
        <f>VLOOKUP(D247,teilprojekte!$C:$D,2)</f>
        <v>eb90e9cd-905d-6d20-c149-83626806aeb9</v>
      </c>
      <c r="G247" t="s">
        <v>65</v>
      </c>
    </row>
    <row r="248" spans="1:7" x14ac:dyDescent="0.3">
      <c r="A248" t="s">
        <v>87</v>
      </c>
      <c r="B248" t="s">
        <v>284</v>
      </c>
      <c r="C248" t="s">
        <v>65</v>
      </c>
      <c r="D248" t="str">
        <f t="shared" si="3"/>
        <v>810-FRA2001-ERP-AM30837 Inventurerweiterung Werkstattauswertung</v>
      </c>
      <c r="E248" t="s">
        <v>1012</v>
      </c>
      <c r="F248" t="str">
        <f>VLOOKUP(D248,teilprojekte!$C:$D,2)</f>
        <v>4f78c309-d00f-df50-eeca-0ce3045da08a</v>
      </c>
      <c r="G248" t="s">
        <v>65</v>
      </c>
    </row>
    <row r="249" spans="1:7" x14ac:dyDescent="0.3">
      <c r="A249" t="s">
        <v>87</v>
      </c>
      <c r="B249" t="s">
        <v>285</v>
      </c>
      <c r="C249" t="s">
        <v>65</v>
      </c>
      <c r="D249" t="str">
        <f t="shared" si="3"/>
        <v>810-FRA2001-ERP-AM30838 Status für C&amp;C-Auftäge</v>
      </c>
      <c r="E249" t="s">
        <v>1013</v>
      </c>
      <c r="F249" t="str">
        <f>VLOOKUP(D249,teilprojekte!$C:$D,2)</f>
        <v>80e3007f-a918-87ab-caee-e3a0c4143af6</v>
      </c>
      <c r="G249" t="s">
        <v>65</v>
      </c>
    </row>
    <row r="250" spans="1:7" x14ac:dyDescent="0.3">
      <c r="A250" t="s">
        <v>87</v>
      </c>
      <c r="B250" t="s">
        <v>286</v>
      </c>
      <c r="C250" t="s">
        <v>65</v>
      </c>
      <c r="D250" t="str">
        <f t="shared" si="3"/>
        <v>810-FRA2001-ERP-AM30856 P01 - Anton Tester Auftrag</v>
      </c>
      <c r="E250" t="s">
        <v>1014</v>
      </c>
      <c r="F250" t="str">
        <f>VLOOKUP(D250,teilprojekte!$C:$D,2)</f>
        <v>59ec7b7d-ee5f-90f8-33d8-6ae36dc9140d</v>
      </c>
      <c r="G250" t="s">
        <v>65</v>
      </c>
    </row>
    <row r="251" spans="1:7" x14ac:dyDescent="0.3">
      <c r="A251" t="s">
        <v>87</v>
      </c>
      <c r="B251" t="s">
        <v>287</v>
      </c>
      <c r="C251" t="s">
        <v>65</v>
      </c>
      <c r="D251" t="str">
        <f t="shared" si="3"/>
        <v>810-FRA2001-ERP-AM30877 Preispflege Kasse/Cloud Staffelpreis Fehler</v>
      </c>
      <c r="E251" t="s">
        <v>1015</v>
      </c>
      <c r="F251" t="str">
        <f>VLOOKUP(D251,teilprojekte!$C:$D,2)</f>
        <v>a271986b-1d44-eca6-088b-f68f9eed95ab</v>
      </c>
      <c r="G251" t="s">
        <v>65</v>
      </c>
    </row>
    <row r="252" spans="1:7" x14ac:dyDescent="0.3">
      <c r="A252" t="s">
        <v>87</v>
      </c>
      <c r="B252" t="s">
        <v>288</v>
      </c>
      <c r="C252" t="s">
        <v>65</v>
      </c>
      <c r="D252" t="str">
        <f t="shared" si="3"/>
        <v>810-FRA2001-ERP-AM30922 Optimierung Packprozess</v>
      </c>
      <c r="E252" t="s">
        <v>1016</v>
      </c>
      <c r="F252" t="str">
        <f>VLOOKUP(D252,teilprojekte!$C:$D,2)</f>
        <v>08f6cd09-47bc-4548-c257-c1cf74a70df5</v>
      </c>
      <c r="G252" t="s">
        <v>65</v>
      </c>
    </row>
    <row r="253" spans="1:7" x14ac:dyDescent="0.3">
      <c r="A253" t="s">
        <v>87</v>
      </c>
      <c r="B253" t="s">
        <v>289</v>
      </c>
      <c r="C253" t="s">
        <v>65</v>
      </c>
      <c r="D253" t="str">
        <f t="shared" si="3"/>
        <v>810-FRA2001-ERP-AM30924 Optimierung FR Prozesse</v>
      </c>
      <c r="E253" t="s">
        <v>1017</v>
      </c>
      <c r="F253" t="str">
        <f>VLOOKUP(D253,teilprojekte!$C:$D,2)</f>
        <v>1f5c1458-e400-3d95-9c25-3260db8c1515</v>
      </c>
      <c r="G253" t="s">
        <v>65</v>
      </c>
    </row>
    <row r="254" spans="1:7" x14ac:dyDescent="0.3">
      <c r="A254" t="s">
        <v>87</v>
      </c>
      <c r="B254" t="s">
        <v>290</v>
      </c>
      <c r="C254" t="s">
        <v>65</v>
      </c>
      <c r="D254" t="str">
        <f t="shared" si="3"/>
        <v>810-FRA2001-ERP-AM30932 Sperrung Personalkarten</v>
      </c>
      <c r="E254" t="s">
        <v>1018</v>
      </c>
      <c r="F254" t="str">
        <f>VLOOKUP(D254,teilprojekte!$C:$D,2)</f>
        <v>d064b41d-2a13-9add-7d6a-7175b536cf7d</v>
      </c>
      <c r="G254" t="s">
        <v>65</v>
      </c>
    </row>
    <row r="255" spans="1:7" x14ac:dyDescent="0.3">
      <c r="A255" t="s">
        <v>87</v>
      </c>
      <c r="B255" t="s">
        <v>291</v>
      </c>
      <c r="C255" t="s">
        <v>65</v>
      </c>
      <c r="D255" t="str">
        <f t="shared" si="3"/>
        <v>810-FRA2001-ERP-AM30933 P01 - Deckblatt für Rücksendelabel wenn es gedruckt wird</v>
      </c>
      <c r="E255" t="s">
        <v>1019</v>
      </c>
      <c r="F255" t="str">
        <f>VLOOKUP(D255,teilprojekte!$C:$D,2)</f>
        <v>9e64c0f0-623d-6406-fb56-15fa52369f98</v>
      </c>
      <c r="G255" t="s">
        <v>65</v>
      </c>
    </row>
    <row r="256" spans="1:7" x14ac:dyDescent="0.3">
      <c r="A256" t="s">
        <v>87</v>
      </c>
      <c r="B256" t="s">
        <v>292</v>
      </c>
      <c r="C256" t="s">
        <v>65</v>
      </c>
      <c r="D256" t="str">
        <f t="shared" si="3"/>
        <v>810-FRA2001-ERP-AM30935 Abbruch Lieferlauf Rhenus</v>
      </c>
      <c r="E256" t="s">
        <v>1020</v>
      </c>
      <c r="F256" t="str">
        <f>VLOOKUP(D256,teilprojekte!$C:$D,2)</f>
        <v>54db3be3-5556-a2df-a7f5-649cc4c0655d</v>
      </c>
      <c r="G256" t="s">
        <v>65</v>
      </c>
    </row>
    <row r="257" spans="1:7" x14ac:dyDescent="0.3">
      <c r="A257" t="s">
        <v>87</v>
      </c>
      <c r="B257" t="s">
        <v>293</v>
      </c>
      <c r="C257" t="s">
        <v>65</v>
      </c>
      <c r="D257" t="str">
        <f t="shared" si="3"/>
        <v>810-FRA2001-ERP-AM30935 Abbruch Lieferlauf Rhenus wegen Gutschein</v>
      </c>
      <c r="E257" t="s">
        <v>1021</v>
      </c>
      <c r="F257" t="str">
        <f>VLOOKUP(D257,teilprojekte!$C:$D,2)</f>
        <v>c8e9e3bd-6dd1-0730-6c35-5ecccfb6cd26</v>
      </c>
      <c r="G257" t="s">
        <v>65</v>
      </c>
    </row>
    <row r="258" spans="1:7" x14ac:dyDescent="0.3">
      <c r="A258" t="s">
        <v>87</v>
      </c>
      <c r="B258" t="s">
        <v>294</v>
      </c>
      <c r="C258" t="s">
        <v>65</v>
      </c>
      <c r="D258" t="str">
        <f t="shared" si="3"/>
        <v>810-FRA2001-ERP-AM30959 Versandkostenzuschläge AT</v>
      </c>
      <c r="E258" t="s">
        <v>1022</v>
      </c>
      <c r="F258" t="str">
        <f>VLOOKUP(D258,teilprojekte!$C:$D,2)</f>
        <v>3e6684cc-69ee-e830-69a4-d4c029b13d52</v>
      </c>
      <c r="G258" t="s">
        <v>65</v>
      </c>
    </row>
    <row r="259" spans="1:7" x14ac:dyDescent="0.3">
      <c r="A259" t="s">
        <v>87</v>
      </c>
      <c r="B259" t="s">
        <v>295</v>
      </c>
      <c r="C259" t="s">
        <v>65</v>
      </c>
      <c r="D259" t="str">
        <f t="shared" ref="D259:D322" si="4">CONCATENATE(A259,B259)</f>
        <v>810-FRA2001-ERP-AM30972 Zahlart für Nutzer gesperrt</v>
      </c>
      <c r="E259" t="s">
        <v>1023</v>
      </c>
      <c r="F259" t="str">
        <f>VLOOKUP(D259,teilprojekte!$C:$D,2)</f>
        <v>703333c5-3c1c-7cdc-e018-bed2614f3bb0</v>
      </c>
      <c r="G259" t="s">
        <v>65</v>
      </c>
    </row>
    <row r="260" spans="1:7" x14ac:dyDescent="0.3">
      <c r="A260" t="s">
        <v>87</v>
      </c>
      <c r="B260" t="s">
        <v>296</v>
      </c>
      <c r="C260" t="s">
        <v>65</v>
      </c>
      <c r="D260" t="str">
        <f t="shared" si="4"/>
        <v>810-FRA2001-ERP-AM30991 Fehler bei Daten-Selektion Zoll-Rechnung ZSD_031</v>
      </c>
      <c r="E260" t="s">
        <v>1024</v>
      </c>
      <c r="F260" t="str">
        <f>VLOOKUP(D260,teilprojekte!$C:$D,2)</f>
        <v>76e3f83d-75d8-290f-7de3-5898c1c14883</v>
      </c>
      <c r="G260" t="s">
        <v>65</v>
      </c>
    </row>
    <row r="261" spans="1:7" x14ac:dyDescent="0.3">
      <c r="A261" t="s">
        <v>87</v>
      </c>
      <c r="B261" t="s">
        <v>297</v>
      </c>
      <c r="C261" t="s">
        <v>65</v>
      </c>
      <c r="D261" t="str">
        <f t="shared" si="4"/>
        <v>810-FRA2001-ERP-AM30992 Anpassung ZWM_094</v>
      </c>
      <c r="E261" t="s">
        <v>1025</v>
      </c>
      <c r="F261" t="str">
        <f>VLOOKUP(D261,teilprojekte!$C:$D,2)</f>
        <v>7e9bd516-fc33-4b1c-5236-15c2462432e6</v>
      </c>
      <c r="G261" t="s">
        <v>65</v>
      </c>
    </row>
    <row r="262" spans="1:7" x14ac:dyDescent="0.3">
      <c r="A262" t="s">
        <v>87</v>
      </c>
      <c r="B262" t="s">
        <v>298</v>
      </c>
      <c r="C262" t="s">
        <v>65</v>
      </c>
      <c r="D262" t="str">
        <f t="shared" si="4"/>
        <v>810-FRA2001-ERP-AM30993 Fiori - Fotos aus App EWB Digitalisierung werden nicht ang</v>
      </c>
      <c r="E262" t="s">
        <v>1026</v>
      </c>
      <c r="F262" t="str">
        <f>VLOOKUP(D262,teilprojekte!$C:$D,2)</f>
        <v>159ce573-7887-f730-6470-5f6e49c7a822</v>
      </c>
      <c r="G262" t="s">
        <v>65</v>
      </c>
    </row>
    <row r="263" spans="1:7" x14ac:dyDescent="0.3">
      <c r="A263" t="s">
        <v>87</v>
      </c>
      <c r="B263" t="s">
        <v>299</v>
      </c>
      <c r="C263" t="s">
        <v>65</v>
      </c>
      <c r="D263" t="str">
        <f t="shared" si="4"/>
        <v>810-FRA2001-ERP-AM30994 Zahlartenmapping B2C erweitern</v>
      </c>
      <c r="E263" t="s">
        <v>1027</v>
      </c>
      <c r="F263" t="str">
        <f>VLOOKUP(D263,teilprojekte!$C:$D,2)</f>
        <v>38d7e0f2-cef0-0603-5278-4008ae64a338</v>
      </c>
      <c r="G263" t="s">
        <v>65</v>
      </c>
    </row>
    <row r="264" spans="1:7" x14ac:dyDescent="0.3">
      <c r="A264" t="s">
        <v>87</v>
      </c>
      <c r="B264" t="s">
        <v>300</v>
      </c>
      <c r="C264" t="s">
        <v>65</v>
      </c>
      <c r="D264" t="str">
        <f t="shared" si="4"/>
        <v>810-FRA2001-ERP-AM31006 Anpassung Rechnungsstellung Auctronia</v>
      </c>
      <c r="E264" t="s">
        <v>1028</v>
      </c>
      <c r="F264" t="str">
        <f>VLOOKUP(D264,teilprojekte!$C:$D,2)</f>
        <v>a5b15b66-e194-4957-557c-1d9ac5e2573b</v>
      </c>
      <c r="G264" t="s">
        <v>65</v>
      </c>
    </row>
    <row r="265" spans="1:7" x14ac:dyDescent="0.3">
      <c r="A265" t="s">
        <v>87</v>
      </c>
      <c r="B265" t="s">
        <v>301</v>
      </c>
      <c r="C265" t="s">
        <v>65</v>
      </c>
      <c r="D265" t="str">
        <f t="shared" si="4"/>
        <v>810-FRA2001-ERP-AM31008 P01 - PDF Gutschein wird auf Rechnung nicht abgezogen</v>
      </c>
      <c r="E265" t="s">
        <v>1029</v>
      </c>
      <c r="F265" t="str">
        <f>VLOOKUP(D265,teilprojekte!$C:$D,2)</f>
        <v>11f34035-3262-202f-a252-b858a9ee4fac</v>
      </c>
      <c r="G265" t="s">
        <v>65</v>
      </c>
    </row>
    <row r="266" spans="1:7" x14ac:dyDescent="0.3">
      <c r="A266" t="s">
        <v>87</v>
      </c>
      <c r="B266" t="s">
        <v>302</v>
      </c>
      <c r="C266" t="s">
        <v>65</v>
      </c>
      <c r="D266" t="str">
        <f t="shared" si="4"/>
        <v>810-FRA2001-ERP-AM31032 Mahnung an Kunden mit Boni 801 und 804</v>
      </c>
      <c r="E266" t="s">
        <v>1030</v>
      </c>
      <c r="F266" t="str">
        <f>VLOOKUP(D266,teilprojekte!$C:$D,2)</f>
        <v>1874fb08-06e4-db0e-c5c6-e94b9313d8c1</v>
      </c>
      <c r="G266" t="s">
        <v>65</v>
      </c>
    </row>
    <row r="267" spans="1:7" x14ac:dyDescent="0.3">
      <c r="A267" t="s">
        <v>87</v>
      </c>
      <c r="B267" t="s">
        <v>303</v>
      </c>
      <c r="C267" t="s">
        <v>304</v>
      </c>
      <c r="D267" t="str">
        <f t="shared" si="4"/>
        <v>810-FRA2001-ERP-AM31036 Bestellungen im Kundenkonto nicht sichtbar</v>
      </c>
      <c r="E267" t="s">
        <v>1031</v>
      </c>
      <c r="F267" t="str">
        <f>VLOOKUP(D267,teilprojekte!$C:$D,2)</f>
        <v>cdc8668b-957d-76c0-450e-a65b8c85ee2f</v>
      </c>
      <c r="G267" t="s">
        <v>304</v>
      </c>
    </row>
    <row r="268" spans="1:7" x14ac:dyDescent="0.3">
      <c r="A268" t="s">
        <v>87</v>
      </c>
      <c r="B268" t="s">
        <v>305</v>
      </c>
      <c r="C268" t="s">
        <v>65</v>
      </c>
      <c r="D268" t="str">
        <f t="shared" si="4"/>
        <v>810-FRA2001-ERP-AM31043: Fehler in Gebrauchtwaffen Fiori App</v>
      </c>
      <c r="E268" t="s">
        <v>1032</v>
      </c>
      <c r="F268" t="str">
        <f>VLOOKUP(D268,teilprojekte!$C:$D,2)</f>
        <v>6ec6f392-61ad-acec-d4fb-ec101434a543</v>
      </c>
      <c r="G268" t="s">
        <v>65</v>
      </c>
    </row>
    <row r="269" spans="1:7" x14ac:dyDescent="0.3">
      <c r="A269" t="s">
        <v>87</v>
      </c>
      <c r="B269" t="s">
        <v>306</v>
      </c>
      <c r="C269" t="s">
        <v>65</v>
      </c>
      <c r="D269" t="str">
        <f t="shared" si="4"/>
        <v>810-FRA2001-ERP-AM31045: Termin 01.02.2024 - Diverse Nummernkreise</v>
      </c>
      <c r="E269" t="s">
        <v>1033</v>
      </c>
      <c r="F269" t="str">
        <f>VLOOKUP(D269,teilprojekte!$C:$D,2)</f>
        <v>3d701330-bb49-3871-7cd3-a29687da93b4</v>
      </c>
      <c r="G269" t="s">
        <v>65</v>
      </c>
    </row>
    <row r="270" spans="1:7" x14ac:dyDescent="0.3">
      <c r="A270" t="s">
        <v>87</v>
      </c>
      <c r="B270" t="s">
        <v>307</v>
      </c>
      <c r="C270" t="s">
        <v>65</v>
      </c>
      <c r="D270" t="str">
        <f t="shared" si="4"/>
        <v>810-FRA2001-ERP-AM31046 die Nachrichtenfindung schlägt Rhenus fehl</v>
      </c>
      <c r="E270" t="s">
        <v>1034</v>
      </c>
      <c r="F270" t="str">
        <f>VLOOKUP(D270,teilprojekte!$C:$D,2)</f>
        <v>2cb7fc45-9962-1ffb-833e-4ff33200d605</v>
      </c>
      <c r="G270" t="s">
        <v>65</v>
      </c>
    </row>
    <row r="271" spans="1:7" x14ac:dyDescent="0.3">
      <c r="A271" t="s">
        <v>87</v>
      </c>
      <c r="B271" t="s">
        <v>308</v>
      </c>
      <c r="C271" t="s">
        <v>65</v>
      </c>
      <c r="D271" t="str">
        <f t="shared" si="4"/>
        <v>810-FRA2001-ERP-AM31078 P01 - Übernahme der Bezeichnung aus Fiori in SAP</v>
      </c>
      <c r="E271" t="s">
        <v>1035</v>
      </c>
      <c r="F271" t="str">
        <f>VLOOKUP(D271,teilprojekte!$C:$D,2)</f>
        <v>97458f66-2531-e6de-d94e-d65caac5bff9</v>
      </c>
      <c r="G271" t="s">
        <v>65</v>
      </c>
    </row>
    <row r="272" spans="1:7" x14ac:dyDescent="0.3">
      <c r="A272" t="s">
        <v>87</v>
      </c>
      <c r="B272" t="s">
        <v>309</v>
      </c>
      <c r="C272" t="s">
        <v>65</v>
      </c>
      <c r="D272" t="str">
        <f t="shared" si="4"/>
        <v>810-FRA2001-ERP-AM31082 Erfassung Mobiltelefonnummer - Auctronia</v>
      </c>
      <c r="E272" t="s">
        <v>1036</v>
      </c>
      <c r="F272" t="str">
        <f>VLOOKUP(D272,teilprojekte!$C:$D,2)</f>
        <v>624e5d19-6615-9e01-9bc3-cad7826ecb45</v>
      </c>
      <c r="G272" t="s">
        <v>65</v>
      </c>
    </row>
    <row r="273" spans="1:7" x14ac:dyDescent="0.3">
      <c r="A273" t="s">
        <v>87</v>
      </c>
      <c r="B273" t="s">
        <v>310</v>
      </c>
      <c r="C273" t="s">
        <v>65</v>
      </c>
      <c r="D273" t="str">
        <f t="shared" si="4"/>
        <v>810-FRA2001-ERP-AM31084 Prüfung / Korrekuru Freigabestrategie</v>
      </c>
      <c r="E273" t="s">
        <v>1037</v>
      </c>
      <c r="F273" t="str">
        <f>VLOOKUP(D273,teilprojekte!$C:$D,2)</f>
        <v>e2f07100-8a3e-bef4-a505-0bd27d9b7abf</v>
      </c>
      <c r="G273" t="s">
        <v>65</v>
      </c>
    </row>
    <row r="274" spans="1:7" x14ac:dyDescent="0.3">
      <c r="A274" t="s">
        <v>87</v>
      </c>
      <c r="B274" t="s">
        <v>311</v>
      </c>
      <c r="C274" t="s">
        <v>65</v>
      </c>
      <c r="D274" t="str">
        <f t="shared" si="4"/>
        <v>810-FRA2001-ERP-AM31090 Aucronia: mögliche Laufzeit für Auktionen soll ausgeweitet</v>
      </c>
      <c r="E274" t="s">
        <v>1038</v>
      </c>
      <c r="F274" t="str">
        <f>VLOOKUP(D274,teilprojekte!$C:$D,2)</f>
        <v>6418bc7f-1768-2b84-ad36-0146f1cbc716</v>
      </c>
      <c r="G274" t="s">
        <v>65</v>
      </c>
    </row>
    <row r="275" spans="1:7" x14ac:dyDescent="0.3">
      <c r="A275" t="s">
        <v>87</v>
      </c>
      <c r="B275" t="s">
        <v>312</v>
      </c>
      <c r="C275" t="s">
        <v>65</v>
      </c>
      <c r="D275" t="str">
        <f t="shared" si="4"/>
        <v>810-FRA2001-ERP-AM31104 Optimierung der Packtische</v>
      </c>
      <c r="E275" t="s">
        <v>1039</v>
      </c>
      <c r="F275" t="str">
        <f>VLOOKUP(D275,teilprojekte!$C:$D,2)</f>
        <v>10d5d06c-7a8f-d1e5-9d01-e5500c024d55</v>
      </c>
      <c r="G275" t="s">
        <v>65</v>
      </c>
    </row>
    <row r="276" spans="1:7" x14ac:dyDescent="0.3">
      <c r="A276" t="s">
        <v>87</v>
      </c>
      <c r="B276" t="s">
        <v>313</v>
      </c>
      <c r="C276" t="s">
        <v>57</v>
      </c>
      <c r="D276" t="str">
        <f t="shared" si="4"/>
        <v>810-FRA2001-ERP-AM31108 Auftragsstatusabgleich Allianz</v>
      </c>
      <c r="E276" t="s">
        <v>1040</v>
      </c>
      <c r="F276" t="str">
        <f>VLOOKUP(D276,teilprojekte!$C:$D,2)</f>
        <v>81fc07f0-36fb-1ef5-1369-b1d940a38e40</v>
      </c>
      <c r="G276" t="s">
        <v>57</v>
      </c>
    </row>
    <row r="277" spans="1:7" x14ac:dyDescent="0.3">
      <c r="A277" t="s">
        <v>87</v>
      </c>
      <c r="B277" t="s">
        <v>314</v>
      </c>
      <c r="C277" t="s">
        <v>65</v>
      </c>
      <c r="D277" t="str">
        <f t="shared" si="4"/>
        <v>810-FRA2001-ERP-AM31109 Katalogausleitung: zusätzliche Variantenbildung</v>
      </c>
      <c r="E277" t="s">
        <v>1041</v>
      </c>
      <c r="F277" t="str">
        <f>VLOOKUP(D277,teilprojekte!$C:$D,2)</f>
        <v>4d298a82-6022-7428-4d04-d6dba1a930b8</v>
      </c>
      <c r="G277" t="s">
        <v>65</v>
      </c>
    </row>
    <row r="278" spans="1:7" x14ac:dyDescent="0.3">
      <c r="A278" t="s">
        <v>87</v>
      </c>
      <c r="B278" t="s">
        <v>315</v>
      </c>
      <c r="C278" t="s">
        <v>65</v>
      </c>
      <c r="D278" t="str">
        <f t="shared" si="4"/>
        <v>810-FRA2001-ERP-AM31118 Problem bei Frankreich Abwicklung Konsi - Ware</v>
      </c>
      <c r="E278" t="s">
        <v>1042</v>
      </c>
      <c r="F278" t="str">
        <f>VLOOKUP(D278,teilprojekte!$C:$D,2)</f>
        <v>e79c01cb-19d7-b23e-f771-064625fbc8f0</v>
      </c>
      <c r="G278" t="s">
        <v>65</v>
      </c>
    </row>
    <row r="279" spans="1:7" x14ac:dyDescent="0.3">
      <c r="A279" t="s">
        <v>87</v>
      </c>
      <c r="B279" t="s">
        <v>316</v>
      </c>
      <c r="C279" t="s">
        <v>65</v>
      </c>
      <c r="D279" t="str">
        <f t="shared" si="4"/>
        <v>810-FRA2001-ERP-AM31121 Fehler bei Transportauftragsanlage</v>
      </c>
      <c r="E279" t="s">
        <v>1043</v>
      </c>
      <c r="F279" t="str">
        <f>VLOOKUP(D279,teilprojekte!$C:$D,2)</f>
        <v>d2ef3127-5e2b-b4da-fc16-22813dcaf21c</v>
      </c>
      <c r="G279" t="s">
        <v>65</v>
      </c>
    </row>
    <row r="280" spans="1:7" x14ac:dyDescent="0.3">
      <c r="A280" t="s">
        <v>87</v>
      </c>
      <c r="B280" t="s">
        <v>317</v>
      </c>
      <c r="C280" t="s">
        <v>65</v>
      </c>
      <c r="D280" t="str">
        <f t="shared" si="4"/>
        <v>810-FRA2001-ERP-AM31123 Neues Null-Nali Kennzeichen 6</v>
      </c>
      <c r="E280" t="s">
        <v>1044</v>
      </c>
      <c r="F280" t="str">
        <f>VLOOKUP(D280,teilprojekte!$C:$D,2)</f>
        <v>0ea7f8a8-d62f-353c-cfa0-25f076194f24</v>
      </c>
      <c r="G280" t="s">
        <v>65</v>
      </c>
    </row>
    <row r="281" spans="1:7" x14ac:dyDescent="0.3">
      <c r="A281" t="s">
        <v>87</v>
      </c>
      <c r="B281" t="s">
        <v>318</v>
      </c>
      <c r="C281" t="s">
        <v>65</v>
      </c>
      <c r="D281" t="str">
        <f t="shared" si="4"/>
        <v>810-FRA2001-ERP-AM31130 Diverse Fehler bei der Abwicklung für F und Ö</v>
      </c>
      <c r="E281" t="s">
        <v>1045</v>
      </c>
      <c r="F281" t="str">
        <f>VLOOKUP(D281,teilprojekte!$C:$D,2)</f>
        <v>d00d7a27-d118-a1c8-0573-3784077f6a1c</v>
      </c>
      <c r="G281" t="s">
        <v>65</v>
      </c>
    </row>
    <row r="282" spans="1:7" x14ac:dyDescent="0.3">
      <c r="A282" t="s">
        <v>87</v>
      </c>
      <c r="B282" t="s">
        <v>320</v>
      </c>
      <c r="C282" t="s">
        <v>65</v>
      </c>
      <c r="D282" t="str">
        <f t="shared" si="4"/>
        <v>810-FRA2001-ERP-AM31153 RiskIdent: Implementierung Use Case 1</v>
      </c>
      <c r="E282" t="s">
        <v>1046</v>
      </c>
      <c r="F282" t="str">
        <f>VLOOKUP(D282,teilprojekte!$C:$D,2)</f>
        <v>4be2feed-0e7b-d7a1-7fc0-118d2a79feba</v>
      </c>
      <c r="G282" t="s">
        <v>65</v>
      </c>
    </row>
    <row r="283" spans="1:7" x14ac:dyDescent="0.3">
      <c r="A283" t="s">
        <v>87</v>
      </c>
      <c r="B283" t="s">
        <v>321</v>
      </c>
      <c r="C283" t="s">
        <v>65</v>
      </c>
      <c r="D283" t="str">
        <f t="shared" si="4"/>
        <v>810-FRA2001-ERP-AM31174 P01 - Artikel auf frankonia.de ausverkauft aber .at verfüg</v>
      </c>
      <c r="E283" t="s">
        <v>1047</v>
      </c>
      <c r="F283" t="str">
        <f>VLOOKUP(D283,teilprojekte!$C:$D,2)</f>
        <v>9b0ab684-b027-7aa6-0acf-f2d353fbbe35</v>
      </c>
      <c r="G283" t="s">
        <v>65</v>
      </c>
    </row>
    <row r="284" spans="1:7" x14ac:dyDescent="0.3">
      <c r="A284" t="s">
        <v>87</v>
      </c>
      <c r="B284" t="s">
        <v>322</v>
      </c>
      <c r="C284" t="s">
        <v>65</v>
      </c>
      <c r="D284" t="str">
        <f t="shared" si="4"/>
        <v>810-FRA2001-ERP-AM31178 Überprüfung der Volumendaten des neuen C-Behälters</v>
      </c>
      <c r="E284" t="s">
        <v>1048</v>
      </c>
      <c r="F284" t="str">
        <f>VLOOKUP(D284,teilprojekte!$C:$D,2)</f>
        <v>54f5165c-fcd8-c261-7fcb-36321c7659ab</v>
      </c>
      <c r="G284" t="s">
        <v>65</v>
      </c>
    </row>
    <row r="285" spans="1:7" x14ac:dyDescent="0.3">
      <c r="A285" t="s">
        <v>87</v>
      </c>
      <c r="B285" t="s">
        <v>323</v>
      </c>
      <c r="C285" t="s">
        <v>65</v>
      </c>
      <c r="D285" t="str">
        <f t="shared" si="4"/>
        <v>810-FRA2001-ERP-AM31179 Abbruch Lieferlauf Frankreich 1332</v>
      </c>
      <c r="E285" t="s">
        <v>1049</v>
      </c>
      <c r="F285" t="str">
        <f>VLOOKUP(D285,teilprojekte!$C:$D,2)</f>
        <v>55064a3f-01ad-8456-4def-682436f8aff8</v>
      </c>
      <c r="G285" t="s">
        <v>65</v>
      </c>
    </row>
    <row r="286" spans="1:7" x14ac:dyDescent="0.3">
      <c r="A286" t="s">
        <v>87</v>
      </c>
      <c r="B286" t="s">
        <v>324</v>
      </c>
      <c r="C286" t="s">
        <v>65</v>
      </c>
      <c r="D286" t="str">
        <f t="shared" si="4"/>
        <v>810-FRA2001-ERP-AM31200 Hinweise auf SAP Belegen</v>
      </c>
      <c r="E286" t="s">
        <v>1050</v>
      </c>
      <c r="F286" t="str">
        <f>VLOOKUP(D286,teilprojekte!$C:$D,2)</f>
        <v>5a212d25-d688-6da6-cecb-a9325d8ddc01</v>
      </c>
      <c r="G286" t="s">
        <v>65</v>
      </c>
    </row>
    <row r="287" spans="1:7" x14ac:dyDescent="0.3">
      <c r="A287" t="s">
        <v>87</v>
      </c>
      <c r="B287" t="s">
        <v>325</v>
      </c>
      <c r="C287" t="s">
        <v>65</v>
      </c>
      <c r="D287" t="str">
        <f t="shared" si="4"/>
        <v>810-FRA2001-ERP-AM31212 Zahlarten-Schnittstelle SAP - Shop</v>
      </c>
      <c r="E287" t="s">
        <v>1051</v>
      </c>
      <c r="F287" t="str">
        <f>VLOOKUP(D287,teilprojekte!$C:$D,2)</f>
        <v>9d7d2409-a698-f127-d60c-2bd2d11bf11b</v>
      </c>
      <c r="G287" t="s">
        <v>65</v>
      </c>
    </row>
    <row r="288" spans="1:7" x14ac:dyDescent="0.3">
      <c r="A288" t="s">
        <v>87</v>
      </c>
      <c r="B288" t="s">
        <v>326</v>
      </c>
      <c r="C288" t="s">
        <v>65</v>
      </c>
      <c r="D288" t="str">
        <f t="shared" si="4"/>
        <v>810-FRA2001-ERP-AM31232 Fehler bei WA-Buchung Frankreich</v>
      </c>
      <c r="E288" t="s">
        <v>1052</v>
      </c>
      <c r="F288" t="str">
        <f>VLOOKUP(D288,teilprojekte!$C:$D,2)</f>
        <v>36cdddeb-d7dc-4fe6-38f3-294b8fbcdd9a</v>
      </c>
      <c r="G288" t="s">
        <v>65</v>
      </c>
    </row>
    <row r="289" spans="1:7" x14ac:dyDescent="0.3">
      <c r="A289" t="s">
        <v>87</v>
      </c>
      <c r="B289" t="s">
        <v>327</v>
      </c>
      <c r="C289" t="s">
        <v>65</v>
      </c>
      <c r="D289" t="str">
        <f t="shared" si="4"/>
        <v>810-FRA2001-ERP-AM31237 Liefersperre CC zieht sich nicht bei Auftrag m. Payment L.</v>
      </c>
      <c r="E289" t="s">
        <v>1053</v>
      </c>
      <c r="F289" t="str">
        <f>VLOOKUP(D289,teilprojekte!$C:$D,2)</f>
        <v>0f4ea0d7-1716-c419-7fcd-50940fd3caeb</v>
      </c>
      <c r="G289" t="s">
        <v>65</v>
      </c>
    </row>
    <row r="290" spans="1:7" x14ac:dyDescent="0.3">
      <c r="A290" t="s">
        <v>87</v>
      </c>
      <c r="B290" t="s">
        <v>328</v>
      </c>
      <c r="C290" t="s">
        <v>65</v>
      </c>
      <c r="D290" t="str">
        <f t="shared" si="4"/>
        <v>810-FRA2001-ERP-AM31253 Fehler bei Buchungsschritt nach Prüflos</v>
      </c>
      <c r="E290" t="s">
        <v>1054</v>
      </c>
      <c r="F290" t="str">
        <f>VLOOKUP(D290,teilprojekte!$C:$D,2)</f>
        <v>5bce27a6-f406-cfa6-3849-e12e25fa3167</v>
      </c>
      <c r="G290" t="s">
        <v>65</v>
      </c>
    </row>
    <row r="291" spans="1:7" x14ac:dyDescent="0.3">
      <c r="A291" t="s">
        <v>87</v>
      </c>
      <c r="B291" t="s">
        <v>329</v>
      </c>
      <c r="C291" t="s">
        <v>65</v>
      </c>
      <c r="D291" t="str">
        <f t="shared" si="4"/>
        <v>810-FRA2001-ERP-AM31273 P01 - Änderung von angelegt von in Fiori</v>
      </c>
      <c r="E291" t="s">
        <v>1055</v>
      </c>
      <c r="F291" t="str">
        <f>VLOOKUP(D291,teilprojekte!$C:$D,2)</f>
        <v>89cdf71c-8c25-6627-36bc-39c983bdce04</v>
      </c>
      <c r="G291" t="s">
        <v>65</v>
      </c>
    </row>
    <row r="292" spans="1:7" x14ac:dyDescent="0.3">
      <c r="A292" t="s">
        <v>87</v>
      </c>
      <c r="B292" t="s">
        <v>330</v>
      </c>
      <c r="C292" t="s">
        <v>65</v>
      </c>
      <c r="D292" t="str">
        <f t="shared" si="4"/>
        <v>810-FRA2001-ERP-AM31278 Fiori - Kundenanlage Erweiterung um DSGVO-Hinweis</v>
      </c>
      <c r="E292" t="s">
        <v>1056</v>
      </c>
      <c r="F292" t="str">
        <f>VLOOKUP(D292,teilprojekte!$C:$D,2)</f>
        <v>8ce021ea-da22-d03c-2116-db6028587a65</v>
      </c>
      <c r="G292" t="s">
        <v>65</v>
      </c>
    </row>
    <row r="293" spans="1:7" x14ac:dyDescent="0.3">
      <c r="A293" t="s">
        <v>87</v>
      </c>
      <c r="B293" t="s">
        <v>331</v>
      </c>
      <c r="C293" t="s">
        <v>65</v>
      </c>
      <c r="D293" t="str">
        <f t="shared" si="4"/>
        <v>810-FRA2001-ERP-AM31282 Problem bei Platz leer / Behälter voll</v>
      </c>
      <c r="E293" t="s">
        <v>1057</v>
      </c>
      <c r="F293" t="str">
        <f>VLOOKUP(D293,teilprojekte!$C:$D,2)</f>
        <v>1a457b47-9f0f-61b2-4f52-d3a931b99a22</v>
      </c>
      <c r="G293" t="s">
        <v>65</v>
      </c>
    </row>
    <row r="294" spans="1:7" x14ac:dyDescent="0.3">
      <c r="A294" t="s">
        <v>87</v>
      </c>
      <c r="B294" t="s">
        <v>332</v>
      </c>
      <c r="C294" t="s">
        <v>65</v>
      </c>
      <c r="D294" t="str">
        <f t="shared" si="4"/>
        <v>810-FRA2001-ERP-AM31295 P01 - Status und weitere Information Telefonverkauf</v>
      </c>
      <c r="E294" t="s">
        <v>1058</v>
      </c>
      <c r="F294" t="str">
        <f>VLOOKUP(D294,teilprojekte!$C:$D,2)</f>
        <v>3fc7b081-b383-6198-cc19-7465cad67041</v>
      </c>
      <c r="G294" t="s">
        <v>65</v>
      </c>
    </row>
    <row r="295" spans="1:7" x14ac:dyDescent="0.3">
      <c r="A295" t="s">
        <v>87</v>
      </c>
      <c r="B295" t="s">
        <v>333</v>
      </c>
      <c r="C295" t="s">
        <v>65</v>
      </c>
      <c r="D295" t="str">
        <f t="shared" si="4"/>
        <v>810-FRA2001-ERP-AM31297 Zahlungseingangsverbuchung Ebay</v>
      </c>
      <c r="E295" t="s">
        <v>1059</v>
      </c>
      <c r="F295" t="str">
        <f>VLOOKUP(D295,teilprojekte!$C:$D,2)</f>
        <v>eab46730-88df-7b99-7864-eb23a66c06e0</v>
      </c>
      <c r="G295" t="s">
        <v>65</v>
      </c>
    </row>
    <row r="296" spans="1:7" x14ac:dyDescent="0.3">
      <c r="A296" t="s">
        <v>87</v>
      </c>
      <c r="B296" t="s">
        <v>334</v>
      </c>
      <c r="C296" t="s">
        <v>65</v>
      </c>
      <c r="D296" t="str">
        <f t="shared" si="4"/>
        <v>810-FRA2001-ERP-AM31311 Zahlartenmapping Webshop B2B</v>
      </c>
      <c r="E296" t="s">
        <v>1060</v>
      </c>
      <c r="F296" t="str">
        <f>VLOOKUP(D296,teilprojekte!$C:$D,2)</f>
        <v>b7a70223-c7d7-3f84-66b7-1a25d2b0fbda</v>
      </c>
      <c r="G296" t="s">
        <v>65</v>
      </c>
    </row>
    <row r="297" spans="1:7" x14ac:dyDescent="0.3">
      <c r="A297" t="s">
        <v>87</v>
      </c>
      <c r="B297" t="s">
        <v>335</v>
      </c>
      <c r="C297" t="s">
        <v>65</v>
      </c>
      <c r="D297" t="str">
        <f t="shared" si="4"/>
        <v>810-FRA2001-ERP-AM31328 Versandbedingung für CC-Aufträge</v>
      </c>
      <c r="E297" t="s">
        <v>1061</v>
      </c>
      <c r="F297" t="str">
        <f>VLOOKUP(D297,teilprojekte!$C:$D,2)</f>
        <v>fbd8717c-7979-f0a8-25a1-8922beb5b86a</v>
      </c>
      <c r="G297" t="s">
        <v>65</v>
      </c>
    </row>
    <row r="298" spans="1:7" x14ac:dyDescent="0.3">
      <c r="A298" t="s">
        <v>87</v>
      </c>
      <c r="B298" t="s">
        <v>336</v>
      </c>
      <c r="C298" t="s">
        <v>65</v>
      </c>
      <c r="D298" t="str">
        <f t="shared" si="4"/>
        <v>810-FRA2001-ERP-AM31330 automatische Archivierung der Zollrechnung über ZSD_031</v>
      </c>
      <c r="E298" t="s">
        <v>1062</v>
      </c>
      <c r="F298" t="str">
        <f>VLOOKUP(D298,teilprojekte!$C:$D,2)</f>
        <v>076ec4d2-0c26-b9af-cec8-6d6cb6fbf41d</v>
      </c>
      <c r="G298" t="s">
        <v>65</v>
      </c>
    </row>
    <row r="299" spans="1:7" x14ac:dyDescent="0.3">
      <c r="A299" t="s">
        <v>87</v>
      </c>
      <c r="B299" t="s">
        <v>337</v>
      </c>
      <c r="C299" t="s">
        <v>65</v>
      </c>
      <c r="D299" t="str">
        <f t="shared" si="4"/>
        <v>810-FRA2001-ERP-AM31354 Andruck der Bestellnummer bei Umlagerungen</v>
      </c>
      <c r="E299" t="s">
        <v>1063</v>
      </c>
      <c r="F299" t="str">
        <f>VLOOKUP(D299,teilprojekte!$C:$D,2)</f>
        <v>e293355c-73c7-1132-82b5-7d98d79efef8</v>
      </c>
      <c r="G299" t="s">
        <v>65</v>
      </c>
    </row>
    <row r="300" spans="1:7" x14ac:dyDescent="0.3">
      <c r="A300" t="s">
        <v>87</v>
      </c>
      <c r="B300" t="s">
        <v>338</v>
      </c>
      <c r="C300" t="s">
        <v>65</v>
      </c>
      <c r="D300" t="str">
        <f t="shared" si="4"/>
        <v>810-FRA2001-ERP-AM31361 Zinserträge aus Raten - falsches Steuerkennzeichen</v>
      </c>
      <c r="E300" t="s">
        <v>1064</v>
      </c>
      <c r="F300" t="str">
        <f>VLOOKUP(D300,teilprojekte!$C:$D,2)</f>
        <v>57896c6c-40ee-c4a4-7006-805c60737776</v>
      </c>
      <c r="G300" t="s">
        <v>65</v>
      </c>
    </row>
    <row r="301" spans="1:7" x14ac:dyDescent="0.3">
      <c r="A301" t="s">
        <v>87</v>
      </c>
      <c r="B301" t="s">
        <v>339</v>
      </c>
      <c r="C301" t="s">
        <v>65</v>
      </c>
      <c r="D301" t="str">
        <f t="shared" si="4"/>
        <v>810-FRA2001-ERP-AM31388 Falsche Lagerorte bei WE Buchungen Filiale</v>
      </c>
      <c r="E301" t="s">
        <v>1065</v>
      </c>
      <c r="F301" t="str">
        <f>VLOOKUP(D301,teilprojekte!$C:$D,2)</f>
        <v>60b5bd00-8d49-199e-630e-10362a62d558</v>
      </c>
      <c r="G301" t="s">
        <v>65</v>
      </c>
    </row>
    <row r="302" spans="1:7" x14ac:dyDescent="0.3">
      <c r="A302" t="s">
        <v>87</v>
      </c>
      <c r="B302" t="s">
        <v>340</v>
      </c>
      <c r="C302" t="s">
        <v>65</v>
      </c>
      <c r="D302" t="str">
        <f t="shared" si="4"/>
        <v>810-FRA2001-ERP-AM31399 Sammelartikelnummer Zeitschriften</v>
      </c>
      <c r="E302" t="s">
        <v>1066</v>
      </c>
      <c r="F302" t="str">
        <f>VLOOKUP(D302,teilprojekte!$C:$D,2)</f>
        <v>ffa239a1-66d2-cffd-d173-146a852a6a49</v>
      </c>
      <c r="G302" t="s">
        <v>65</v>
      </c>
    </row>
    <row r="303" spans="1:7" x14ac:dyDescent="0.3">
      <c r="A303" t="s">
        <v>87</v>
      </c>
      <c r="B303" t="s">
        <v>341</v>
      </c>
      <c r="C303" t="s">
        <v>65</v>
      </c>
      <c r="D303" t="str">
        <f t="shared" si="4"/>
        <v>810-FRA2001-ERP-AM31415 Onlineaufträge mit Absagegrund 01 absagen</v>
      </c>
      <c r="E303" t="s">
        <v>1067</v>
      </c>
      <c r="F303" t="str">
        <f>VLOOKUP(D303,teilprojekte!$C:$D,2)</f>
        <v>e7ecde7a-4101-e074-c69e-3852c35d8392</v>
      </c>
      <c r="G303" t="s">
        <v>65</v>
      </c>
    </row>
    <row r="304" spans="1:7" x14ac:dyDescent="0.3">
      <c r="A304" t="s">
        <v>87</v>
      </c>
      <c r="B304" t="s">
        <v>342</v>
      </c>
      <c r="C304" t="s">
        <v>65</v>
      </c>
      <c r="D304" t="str">
        <f t="shared" si="4"/>
        <v>810-FRA2001-ERP-AM31422 Fehler bei Transportauftragsanlage</v>
      </c>
      <c r="E304" t="s">
        <v>1068</v>
      </c>
      <c r="F304" t="str">
        <f>VLOOKUP(D304,teilprojekte!$C:$D,2)</f>
        <v>a38e6f47-9849-17e0-967c-d4df7508e666</v>
      </c>
      <c r="G304" t="s">
        <v>65</v>
      </c>
    </row>
    <row r="305" spans="1:7" x14ac:dyDescent="0.3">
      <c r="A305" t="s">
        <v>87</v>
      </c>
      <c r="B305" t="s">
        <v>343</v>
      </c>
      <c r="C305" t="s">
        <v>65</v>
      </c>
      <c r="D305" t="str">
        <f t="shared" si="4"/>
        <v>810-FRA2001-ERP-AM31427 Transportfragebogen bei Streckenbestellung - NEUER BOGEN</v>
      </c>
      <c r="E305" t="s">
        <v>1069</v>
      </c>
      <c r="F305" t="str">
        <f>VLOOKUP(D305,teilprojekte!$C:$D,2)</f>
        <v>95c84fc1-47f0-6358-2948-7773097d5568</v>
      </c>
      <c r="G305" t="s">
        <v>65</v>
      </c>
    </row>
    <row r="306" spans="1:7" x14ac:dyDescent="0.3">
      <c r="A306" t="s">
        <v>87</v>
      </c>
      <c r="B306" t="s">
        <v>344</v>
      </c>
      <c r="C306" t="s">
        <v>65</v>
      </c>
      <c r="D306" t="str">
        <f t="shared" si="4"/>
        <v>810-FRA2001-ERP-AM31433 Laufzeitfehler Testsystem bei Belieferung von UBs</v>
      </c>
      <c r="E306" t="s">
        <v>1070</v>
      </c>
      <c r="F306" t="str">
        <f>VLOOKUP(D306,teilprojekte!$C:$D,2)</f>
        <v>56f9a3ef-1962-d55b-e65c-ac4deccf26c8</v>
      </c>
      <c r="G306" t="s">
        <v>65</v>
      </c>
    </row>
    <row r="307" spans="1:7" x14ac:dyDescent="0.3">
      <c r="A307" t="s">
        <v>87</v>
      </c>
      <c r="B307" t="s">
        <v>345</v>
      </c>
      <c r="C307" t="s">
        <v>65</v>
      </c>
      <c r="D307" t="str">
        <f t="shared" si="4"/>
        <v>810-FRA2001-ERP-AM31436 Fehlerhafte SAP Pushes</v>
      </c>
      <c r="E307" t="s">
        <v>1071</v>
      </c>
      <c r="F307" t="str">
        <f>VLOOKUP(D307,teilprojekte!$C:$D,2)</f>
        <v>80aa93b7-b4e2-5f21-99e1-c231ba141d5e</v>
      </c>
      <c r="G307" t="s">
        <v>65</v>
      </c>
    </row>
    <row r="308" spans="1:7" x14ac:dyDescent="0.3">
      <c r="A308" t="s">
        <v>87</v>
      </c>
      <c r="B308" t="s">
        <v>346</v>
      </c>
      <c r="C308" t="s">
        <v>65</v>
      </c>
      <c r="D308" t="str">
        <f t="shared" si="4"/>
        <v>810-FRA2001-ERP-AM31437 Falsche Werte OnlineShop bei Auftragsanlage</v>
      </c>
      <c r="E308" t="s">
        <v>1072</v>
      </c>
      <c r="F308" t="str">
        <f>VLOOKUP(D308,teilprojekte!$C:$D,2)</f>
        <v>3280e0f4-b590-529a-80f5-edeafa6868f3</v>
      </c>
      <c r="G308" t="s">
        <v>65</v>
      </c>
    </row>
    <row r="309" spans="1:7" x14ac:dyDescent="0.3">
      <c r="A309" t="s">
        <v>87</v>
      </c>
      <c r="B309" t="s">
        <v>347</v>
      </c>
      <c r="C309" t="s">
        <v>65</v>
      </c>
      <c r="D309" t="str">
        <f t="shared" si="4"/>
        <v>810-FRA2001-ERP-AM31444 Swarovski K 45586 - Neu ab FS22_TEXTIL-Outdoor  kein EDI</v>
      </c>
      <c r="E309" t="s">
        <v>1073</v>
      </c>
      <c r="F309" t="str">
        <f>VLOOKUP(D309,teilprojekte!$C:$D,2)</f>
        <v>310bac44-d581-d65f-9034-3c78a42e2c8c</v>
      </c>
      <c r="G309" t="s">
        <v>65</v>
      </c>
    </row>
    <row r="310" spans="1:7" x14ac:dyDescent="0.3">
      <c r="A310" t="s">
        <v>87</v>
      </c>
      <c r="B310" t="s">
        <v>348</v>
      </c>
      <c r="C310" t="s">
        <v>65</v>
      </c>
      <c r="D310" t="str">
        <f t="shared" si="4"/>
        <v>810-FRA2001-ERP-AM31445 Versand mit DPD bei Exportaufträgen</v>
      </c>
      <c r="E310" t="s">
        <v>1074</v>
      </c>
      <c r="F310" t="str">
        <f>VLOOKUP(D310,teilprojekte!$C:$D,2)</f>
        <v>ae80ada7-9096-5764-fa0f-e4c641eabf92</v>
      </c>
      <c r="G310" t="s">
        <v>65</v>
      </c>
    </row>
    <row r="311" spans="1:7" x14ac:dyDescent="0.3">
      <c r="A311" t="s">
        <v>87</v>
      </c>
      <c r="B311" t="s">
        <v>349</v>
      </c>
      <c r="C311" t="s">
        <v>65</v>
      </c>
      <c r="D311" t="str">
        <f t="shared" si="4"/>
        <v>810-FRA2001-ERP-AM31446 Keine Einträge zu 02K gefunden</v>
      </c>
      <c r="E311" t="s">
        <v>1075</v>
      </c>
      <c r="F311" t="str">
        <f>VLOOKUP(D311,teilprojekte!$C:$D,2)</f>
        <v>bfb66449-03fe-4490-bc57-02339a7faf4b</v>
      </c>
      <c r="G311" t="s">
        <v>65</v>
      </c>
    </row>
    <row r="312" spans="1:7" x14ac:dyDescent="0.3">
      <c r="A312" t="s">
        <v>87</v>
      </c>
      <c r="B312" t="s">
        <v>350</v>
      </c>
      <c r="C312" t="s">
        <v>65</v>
      </c>
      <c r="D312" t="str">
        <f t="shared" si="4"/>
        <v>810-FRA2001-ERP-AM31457 Konsi Bestände ohne K auf Transfer - keine Zuordnung</v>
      </c>
      <c r="E312" t="s">
        <v>1076</v>
      </c>
      <c r="F312" t="str">
        <f>VLOOKUP(D312,teilprojekte!$C:$D,2)</f>
        <v>8178dfec-176f-073e-8c50-19d8bf9e16e9</v>
      </c>
      <c r="G312" t="s">
        <v>65</v>
      </c>
    </row>
    <row r="313" spans="1:7" x14ac:dyDescent="0.3">
      <c r="A313" t="s">
        <v>87</v>
      </c>
      <c r="B313" t="s">
        <v>351</v>
      </c>
      <c r="C313" t="s">
        <v>65</v>
      </c>
      <c r="D313" t="str">
        <f t="shared" si="4"/>
        <v>810-FRA2001-ERP-AM31459 zwei Testfälle für Filiale Erfurt Click&amp;Collect</v>
      </c>
      <c r="E313" t="s">
        <v>1077</v>
      </c>
      <c r="F313" t="str">
        <f>VLOOKUP(D313,teilprojekte!$C:$D,2)</f>
        <v>ffb53adf-57ea-e337-d073-f037778926a6</v>
      </c>
      <c r="G313" t="s">
        <v>65</v>
      </c>
    </row>
    <row r="314" spans="1:7" x14ac:dyDescent="0.3">
      <c r="A314" t="s">
        <v>87</v>
      </c>
      <c r="B314" t="s">
        <v>352</v>
      </c>
      <c r="C314" t="s">
        <v>65</v>
      </c>
      <c r="D314" t="str">
        <f t="shared" si="4"/>
        <v>810-FRA2001-ERP-AM31461 Lieferung ohne Bestand angelegt, nicht sichtbar MD04</v>
      </c>
      <c r="E314" t="s">
        <v>1078</v>
      </c>
      <c r="F314" t="str">
        <f>VLOOKUP(D314,teilprojekte!$C:$D,2)</f>
        <v>70212973-7617-7aed-8087-a36069f21473</v>
      </c>
      <c r="G314" t="s">
        <v>65</v>
      </c>
    </row>
    <row r="315" spans="1:7" x14ac:dyDescent="0.3">
      <c r="A315" t="s">
        <v>87</v>
      </c>
      <c r="B315" t="s">
        <v>353</v>
      </c>
      <c r="C315" t="s">
        <v>65</v>
      </c>
      <c r="D315" t="str">
        <f t="shared" si="4"/>
        <v>810-FRA2001-ERP-AM31476 Avis-Datei Overnite</v>
      </c>
      <c r="E315" t="s">
        <v>1079</v>
      </c>
      <c r="F315" t="str">
        <f>VLOOKUP(D315,teilprojekte!$C:$D,2)</f>
        <v>4673a095-bda2-44b3-9f39-20d1941be31d</v>
      </c>
      <c r="G315" t="s">
        <v>65</v>
      </c>
    </row>
    <row r="316" spans="1:7" x14ac:dyDescent="0.3">
      <c r="A316" t="s">
        <v>87</v>
      </c>
      <c r="B316" t="s">
        <v>355</v>
      </c>
      <c r="C316" t="s">
        <v>65</v>
      </c>
      <c r="D316" t="str">
        <f t="shared" si="4"/>
        <v>810-FRA2001-ERP-AM31527 P01 - Artikel ziehen sich nicht auf Filiale</v>
      </c>
      <c r="E316" t="s">
        <v>1080</v>
      </c>
      <c r="F316" t="str">
        <f>VLOOKUP(D316,teilprojekte!$C:$D,2)</f>
        <v>e9f7ff1b-bd27-7943-d3df-2caac19334ac</v>
      </c>
      <c r="G316" t="s">
        <v>65</v>
      </c>
    </row>
    <row r="317" spans="1:7" x14ac:dyDescent="0.3">
      <c r="A317" t="s">
        <v>87</v>
      </c>
      <c r="B317" t="s">
        <v>356</v>
      </c>
      <c r="C317" t="s">
        <v>65</v>
      </c>
      <c r="D317" t="str">
        <f t="shared" si="4"/>
        <v>810-FRA2001-ERP-AM31540 Fiori _ EWBs nicht abschließbar - Userbezogen</v>
      </c>
      <c r="E317" t="s">
        <v>1081</v>
      </c>
      <c r="F317" t="str">
        <f>VLOOKUP(D317,teilprojekte!$C:$D,2)</f>
        <v>dfa3eb4a-ee17-b4ba-5dfa-88a8ba1748cc</v>
      </c>
      <c r="G317" t="s">
        <v>65</v>
      </c>
    </row>
    <row r="318" spans="1:7" x14ac:dyDescent="0.3">
      <c r="A318" t="s">
        <v>87</v>
      </c>
      <c r="B318" t="s">
        <v>357</v>
      </c>
      <c r="C318" t="s">
        <v>65</v>
      </c>
      <c r="D318" t="str">
        <f t="shared" si="4"/>
        <v>810-FRA2001-ERP-AM31574 Analyse der Liefer-ID-Kombinationen.</v>
      </c>
      <c r="E318" t="s">
        <v>1082</v>
      </c>
      <c r="F318" t="str">
        <f>VLOOKUP(D318,teilprojekte!$C:$D,2)</f>
        <v>685ddd87-0342-fb2f-9ddd-a1df52876d95</v>
      </c>
      <c r="G318" t="s">
        <v>65</v>
      </c>
    </row>
    <row r="319" spans="1:7" x14ac:dyDescent="0.3">
      <c r="A319" t="s">
        <v>87</v>
      </c>
      <c r="B319" t="s">
        <v>358</v>
      </c>
      <c r="C319" t="s">
        <v>65</v>
      </c>
      <c r="D319" t="str">
        <f t="shared" si="4"/>
        <v>810-FRA2001-ERP-AM31587 Cavok Änderungszeiger</v>
      </c>
      <c r="E319" t="s">
        <v>1083</v>
      </c>
      <c r="F319" t="str">
        <f>VLOOKUP(D319,teilprojekte!$C:$D,2)</f>
        <v>602db79a-3848-48af-44fd-e5d547dd2700</v>
      </c>
      <c r="G319" t="s">
        <v>65</v>
      </c>
    </row>
    <row r="320" spans="1:7" x14ac:dyDescent="0.3">
      <c r="A320" t="s">
        <v>87</v>
      </c>
      <c r="B320" t="s">
        <v>359</v>
      </c>
      <c r="C320" t="s">
        <v>65</v>
      </c>
      <c r="D320" t="str">
        <f t="shared" si="4"/>
        <v>810-FRA2001-ERP-AM31595 Nachrichtenkondition ZA00 - Versand nur mit Komm.Art INT</v>
      </c>
      <c r="E320" t="s">
        <v>1084</v>
      </c>
      <c r="F320" t="str">
        <f>VLOOKUP(D320,teilprojekte!$C:$D,2)</f>
        <v>49524c48-a8c4-7df8-6275-f54fd7baefbb</v>
      </c>
      <c r="G320" t="s">
        <v>65</v>
      </c>
    </row>
    <row r="321" spans="1:7" x14ac:dyDescent="0.3">
      <c r="A321" t="s">
        <v>87</v>
      </c>
      <c r="B321" t="s">
        <v>360</v>
      </c>
      <c r="C321" t="s">
        <v>57</v>
      </c>
      <c r="D321" t="str">
        <f t="shared" si="4"/>
        <v>810-FRA2001-ERP-AM31618 Fiori Anzeige Warenausgang + TA Anlage</v>
      </c>
      <c r="E321" t="s">
        <v>1085</v>
      </c>
      <c r="F321" t="str">
        <f>VLOOKUP(D321,teilprojekte!$C:$D,2)</f>
        <v>0bc2bf94-aa01-3a80-65f9-8d19003c45cb</v>
      </c>
      <c r="G321" t="s">
        <v>57</v>
      </c>
    </row>
    <row r="322" spans="1:7" x14ac:dyDescent="0.3">
      <c r="A322" t="s">
        <v>87</v>
      </c>
      <c r="B322" t="s">
        <v>362</v>
      </c>
      <c r="C322" t="s">
        <v>65</v>
      </c>
      <c r="D322" t="str">
        <f t="shared" si="4"/>
        <v>810-FRA2001-ERP-AM31632 Zahlartenmapping Webshop B2C</v>
      </c>
      <c r="E322" t="s">
        <v>1086</v>
      </c>
      <c r="F322" t="str">
        <f>VLOOKUP(D322,teilprojekte!$C:$D,2)</f>
        <v>85daf5f0-cf9b-2997-8ded-2334cbb2e125</v>
      </c>
      <c r="G322" t="s">
        <v>65</v>
      </c>
    </row>
    <row r="323" spans="1:7" x14ac:dyDescent="0.3">
      <c r="A323" t="s">
        <v>87</v>
      </c>
      <c r="B323" t="s">
        <v>363</v>
      </c>
      <c r="C323" t="s">
        <v>65</v>
      </c>
      <c r="D323" t="str">
        <f t="shared" ref="D323:D386" si="5">CONCATENATE(A323,B323)</f>
        <v>810-FRA2001-ERP-AM31637 Zusätzliche Felder in der ZWM_006</v>
      </c>
      <c r="E323" t="s">
        <v>1087</v>
      </c>
      <c r="F323" t="str">
        <f>VLOOKUP(D323,teilprojekte!$C:$D,2)</f>
        <v>eb1bb2ba-d2a0-2522-57c2-ae74b7108a2a</v>
      </c>
      <c r="G323" t="s">
        <v>65</v>
      </c>
    </row>
    <row r="324" spans="1:7" x14ac:dyDescent="0.3">
      <c r="A324" t="s">
        <v>87</v>
      </c>
      <c r="B324" t="s">
        <v>364</v>
      </c>
      <c r="C324" t="s">
        <v>65</v>
      </c>
      <c r="D324" t="str">
        <f t="shared" si="5"/>
        <v>810-FRA2001-ERP-AM31642 P01 - Abschaffung Anton Tester</v>
      </c>
      <c r="E324" t="s">
        <v>1088</v>
      </c>
      <c r="F324" t="str">
        <f>VLOOKUP(D324,teilprojekte!$C:$D,2)</f>
        <v>4bf67a35-aede-258c-6f5a-12fcfea2a97c</v>
      </c>
      <c r="G324" t="s">
        <v>65</v>
      </c>
    </row>
    <row r="325" spans="1:7" x14ac:dyDescent="0.3">
      <c r="A325" t="s">
        <v>87</v>
      </c>
      <c r="B325" t="s">
        <v>365</v>
      </c>
      <c r="C325" t="s">
        <v>57</v>
      </c>
      <c r="D325" t="str">
        <f t="shared" si="5"/>
        <v>810-FRA2001-ERP-AM31647 Kombiretourenlabel</v>
      </c>
      <c r="E325" t="s">
        <v>1089</v>
      </c>
      <c r="F325" t="str">
        <f>VLOOKUP(D325,teilprojekte!$C:$D,2)</f>
        <v>fd2b3e6b-615a-de8f-51ac-02bb83691bc9</v>
      </c>
      <c r="G325" t="s">
        <v>57</v>
      </c>
    </row>
    <row r="326" spans="1:7" x14ac:dyDescent="0.3">
      <c r="A326" t="s">
        <v>87</v>
      </c>
      <c r="B326" t="s">
        <v>365</v>
      </c>
      <c r="C326" t="s">
        <v>103</v>
      </c>
      <c r="D326" t="str">
        <f t="shared" si="5"/>
        <v>810-FRA2001-ERP-AM31647 Kombiretourenlabel</v>
      </c>
      <c r="E326" t="s">
        <v>1090</v>
      </c>
      <c r="F326" t="str">
        <f>VLOOKUP(D326,teilprojekte!$C:$D,2)</f>
        <v>fd2b3e6b-615a-de8f-51ac-02bb83691bc9</v>
      </c>
      <c r="G326" t="s">
        <v>103</v>
      </c>
    </row>
    <row r="327" spans="1:7" x14ac:dyDescent="0.3">
      <c r="A327" t="s">
        <v>87</v>
      </c>
      <c r="B327" t="s">
        <v>366</v>
      </c>
      <c r="C327" t="s">
        <v>65</v>
      </c>
      <c r="D327" t="str">
        <f t="shared" si="5"/>
        <v>810-FRA2001-ERP-AM31648 Retourenlabel und Anfrage für Retourenlabel in CH, AT</v>
      </c>
      <c r="E327" t="s">
        <v>1091</v>
      </c>
      <c r="F327" t="str">
        <f>VLOOKUP(D327,teilprojekte!$C:$D,2)</f>
        <v>af38973f-b192-6622-e0ac-8249638cc900</v>
      </c>
      <c r="G327" t="s">
        <v>65</v>
      </c>
    </row>
    <row r="328" spans="1:7" x14ac:dyDescent="0.3">
      <c r="A328" t="s">
        <v>87</v>
      </c>
      <c r="B328" t="s">
        <v>367</v>
      </c>
      <c r="C328" t="s">
        <v>65</v>
      </c>
      <c r="D328" t="str">
        <f t="shared" si="5"/>
        <v>810-FRA2001-ERP-AM31682 P01 - Fehlerhafter Betrag für Kreditkartenauthorisierung</v>
      </c>
      <c r="E328" t="s">
        <v>1092</v>
      </c>
      <c r="F328" t="str">
        <f>VLOOKUP(D328,teilprojekte!$C:$D,2)</f>
        <v>d30b72ec-3e6a-838c-e7c0-7f0d9e608ab0</v>
      </c>
      <c r="G328" t="s">
        <v>65</v>
      </c>
    </row>
    <row r="329" spans="1:7" x14ac:dyDescent="0.3">
      <c r="A329" t="s">
        <v>87</v>
      </c>
      <c r="B329" t="s">
        <v>368</v>
      </c>
      <c r="C329" t="s">
        <v>65</v>
      </c>
      <c r="D329" t="str">
        <f t="shared" si="5"/>
        <v>810-FRA2001-ERP-AM31684 SAP Buchung ohne Gutscheinnummer in der Zuordnung</v>
      </c>
      <c r="E329" t="s">
        <v>1093</v>
      </c>
      <c r="F329" t="str">
        <f>VLOOKUP(D329,teilprojekte!$C:$D,2)</f>
        <v>c3e849ae-9d64-feaf-1e24-1ea78529f6b2</v>
      </c>
      <c r="G329" t="s">
        <v>65</v>
      </c>
    </row>
    <row r="330" spans="1:7" x14ac:dyDescent="0.3">
      <c r="A330" t="s">
        <v>87</v>
      </c>
      <c r="B330" t="s">
        <v>369</v>
      </c>
      <c r="C330" t="s">
        <v>65</v>
      </c>
      <c r="D330" t="str">
        <f t="shared" si="5"/>
        <v>810-FRA2001-ERP-AM31713 Testunterstützung Logistikprozesse</v>
      </c>
      <c r="E330" t="s">
        <v>1094</v>
      </c>
      <c r="F330" t="str">
        <f>VLOOKUP(D330,teilprojekte!$C:$D,2)</f>
        <v>23375bd5-128e-5980-efd8-9236f7ad7810</v>
      </c>
      <c r="G330" t="s">
        <v>65</v>
      </c>
    </row>
    <row r="331" spans="1:7" x14ac:dyDescent="0.3">
      <c r="A331" t="s">
        <v>87</v>
      </c>
      <c r="B331" t="s">
        <v>370</v>
      </c>
      <c r="C331" t="s">
        <v>65</v>
      </c>
      <c r="D331" t="str">
        <f t="shared" si="5"/>
        <v>810-FRA2001-ERP-AM31718 Anpassung Delta Lauf Neuterminierung</v>
      </c>
      <c r="E331" t="s">
        <v>1095</v>
      </c>
      <c r="F331" t="str">
        <f>VLOOKUP(D331,teilprojekte!$C:$D,2)</f>
        <v>00670d29-58e6-2406-9bc2-4f96b31ca1ad</v>
      </c>
      <c r="G331" t="s">
        <v>65</v>
      </c>
    </row>
    <row r="332" spans="1:7" x14ac:dyDescent="0.3">
      <c r="A332" t="s">
        <v>87</v>
      </c>
      <c r="B332" t="s">
        <v>371</v>
      </c>
      <c r="C332" t="s">
        <v>65</v>
      </c>
      <c r="D332" t="str">
        <f t="shared" si="5"/>
        <v>810-FRA2001-ERP-AM31721 Kommissionierlisten Bildung prüfen - eine Lieferung</v>
      </c>
      <c r="E332" t="s">
        <v>1096</v>
      </c>
      <c r="F332" t="str">
        <f>VLOOKUP(D332,teilprojekte!$C:$D,2)</f>
        <v>3377bcf3-ac1f-f719-5627-e74c621ece9f</v>
      </c>
      <c r="G332" t="s">
        <v>65</v>
      </c>
    </row>
    <row r="333" spans="1:7" x14ac:dyDescent="0.3">
      <c r="A333" t="s">
        <v>87</v>
      </c>
      <c r="B333" t="s">
        <v>372</v>
      </c>
      <c r="C333" t="s">
        <v>65</v>
      </c>
      <c r="D333" t="str">
        <f t="shared" si="5"/>
        <v>810-FRA2001-ERP-AM31732 Sammellieferung mit Andruck aller Bestellnummern</v>
      </c>
      <c r="E333" t="s">
        <v>1097</v>
      </c>
      <c r="F333" t="str">
        <f>VLOOKUP(D333,teilprojekte!$C:$D,2)</f>
        <v>8a046e4f-59a8-f5b9-35ae-d18cf0541637</v>
      </c>
      <c r="G333" t="s">
        <v>65</v>
      </c>
    </row>
    <row r="334" spans="1:7" x14ac:dyDescent="0.3">
      <c r="A334" t="s">
        <v>87</v>
      </c>
      <c r="B334" t="s">
        <v>373</v>
      </c>
      <c r="C334" t="s">
        <v>57</v>
      </c>
      <c r="D334" t="str">
        <f t="shared" si="5"/>
        <v>810-FRA2001-ERP-AM31744 Kommissionierliste löschen mit Firefighter</v>
      </c>
      <c r="E334" t="s">
        <v>1098</v>
      </c>
      <c r="F334" t="str">
        <f>VLOOKUP(D334,teilprojekte!$C:$D,2)</f>
        <v>d509c31b-da4c-eab6-9c6d-d088cd65fa0c</v>
      </c>
      <c r="G334" t="s">
        <v>57</v>
      </c>
    </row>
    <row r="335" spans="1:7" x14ac:dyDescent="0.3">
      <c r="A335" t="s">
        <v>87</v>
      </c>
      <c r="B335" t="s">
        <v>374</v>
      </c>
      <c r="C335" t="s">
        <v>65</v>
      </c>
      <c r="D335" t="str">
        <f t="shared" si="5"/>
        <v>810-FRA2001-ERP-AM31755 VKM1: DE11 &amp; DE12 ohne Kreditprüfung in Frankreich</v>
      </c>
      <c r="E335" t="s">
        <v>1099</v>
      </c>
      <c r="F335" t="str">
        <f>VLOOKUP(D335,teilprojekte!$C:$D,2)</f>
        <v>003667e8-7bb3-6ac8-4bc2-b74d97e75fe3</v>
      </c>
      <c r="G335" t="s">
        <v>65</v>
      </c>
    </row>
    <row r="336" spans="1:7" x14ac:dyDescent="0.3">
      <c r="A336" t="s">
        <v>87</v>
      </c>
      <c r="B336" t="s">
        <v>375</v>
      </c>
      <c r="C336" t="s">
        <v>65</v>
      </c>
      <c r="D336" t="str">
        <f t="shared" si="5"/>
        <v>810-FRA2001-ERP-AM31763 Prüfung Liefer-ID Art. 2011819</v>
      </c>
      <c r="E336" t="s">
        <v>1100</v>
      </c>
      <c r="F336" t="str">
        <f>VLOOKUP(D336,teilprojekte!$C:$D,2)</f>
        <v>4bf75b26-decc-88b1-197c-2e2690fc3b32</v>
      </c>
      <c r="G336" t="s">
        <v>65</v>
      </c>
    </row>
    <row r="337" spans="1:7" x14ac:dyDescent="0.3">
      <c r="A337" t="s">
        <v>87</v>
      </c>
      <c r="B337" t="s">
        <v>376</v>
      </c>
      <c r="C337" t="s">
        <v>57</v>
      </c>
      <c r="D337" t="str">
        <f t="shared" si="5"/>
        <v>810-FRA2001-ERP-AM31766 Filialausgang Ware wird gescannt aber nicht verpackt</v>
      </c>
      <c r="E337" t="s">
        <v>1101</v>
      </c>
      <c r="F337" t="str">
        <f>VLOOKUP(D337,teilprojekte!$C:$D,2)</f>
        <v>2a7869af-231b-87b6-b7f2-eae6a1e85e19</v>
      </c>
      <c r="G337" t="s">
        <v>57</v>
      </c>
    </row>
    <row r="338" spans="1:7" x14ac:dyDescent="0.3">
      <c r="A338" t="s">
        <v>87</v>
      </c>
      <c r="B338" t="s">
        <v>377</v>
      </c>
      <c r="C338" t="s">
        <v>65</v>
      </c>
      <c r="D338" t="str">
        <f t="shared" si="5"/>
        <v>810-FRA2001-ERP-AM31770  Statusanzeige Liefersperre Online Shop</v>
      </c>
      <c r="E338" t="s">
        <v>1102</v>
      </c>
      <c r="F338" t="str">
        <f>VLOOKUP(D338,teilprojekte!$C:$D,2)</f>
        <v>52b1eb98-99bb-8aae-ef6a-cea1c7ceae08</v>
      </c>
      <c r="G338" t="s">
        <v>65</v>
      </c>
    </row>
    <row r="339" spans="1:7" x14ac:dyDescent="0.3">
      <c r="A339" t="s">
        <v>87</v>
      </c>
      <c r="B339" t="s">
        <v>378</v>
      </c>
      <c r="C339" t="s">
        <v>57</v>
      </c>
      <c r="D339" t="str">
        <f t="shared" si="5"/>
        <v>810-FRA2001-ERP-AM31782 Äufräumung der Datenbank zum WE-Cockpit</v>
      </c>
      <c r="E339" t="s">
        <v>1103</v>
      </c>
      <c r="F339" t="str">
        <f>VLOOKUP(D339,teilprojekte!$C:$D,2)</f>
        <v>378a531a-ca21-c171-ff4f-5594bdbae030</v>
      </c>
      <c r="G339" t="s">
        <v>57</v>
      </c>
    </row>
    <row r="340" spans="1:7" x14ac:dyDescent="0.3">
      <c r="A340" t="s">
        <v>87</v>
      </c>
      <c r="B340" t="s">
        <v>379</v>
      </c>
      <c r="C340" t="s">
        <v>65</v>
      </c>
      <c r="D340" t="str">
        <f t="shared" si="5"/>
        <v>810-FRA2001-ERP-AM31788 Gast Bestellung</v>
      </c>
      <c r="E340" t="s">
        <v>1104</v>
      </c>
      <c r="F340" t="str">
        <f>VLOOKUP(D340,teilprojekte!$C:$D,2)</f>
        <v>284bdf4e-6561-608b-e000-7bc73a2753e7</v>
      </c>
      <c r="G340" t="s">
        <v>65</v>
      </c>
    </row>
    <row r="341" spans="1:7" x14ac:dyDescent="0.3">
      <c r="A341" t="s">
        <v>87</v>
      </c>
      <c r="B341" t="s">
        <v>380</v>
      </c>
      <c r="C341" t="s">
        <v>65</v>
      </c>
      <c r="D341" t="str">
        <f t="shared" si="5"/>
        <v>810-FRA2001-ERP-AM31813 HU verschwindet nach Warenausgang buchen</v>
      </c>
      <c r="E341" t="s">
        <v>1105</v>
      </c>
      <c r="F341" t="str">
        <f>VLOOKUP(D341,teilprojekte!$C:$D,2)</f>
        <v>d1d0931f-618b-98fd-6f03-4d69c3ee347a</v>
      </c>
      <c r="G341" t="s">
        <v>65</v>
      </c>
    </row>
    <row r="342" spans="1:7" x14ac:dyDescent="0.3">
      <c r="A342" t="s">
        <v>87</v>
      </c>
      <c r="B342" t="s">
        <v>381</v>
      </c>
      <c r="C342" t="s">
        <v>65</v>
      </c>
      <c r="D342" t="str">
        <f t="shared" si="5"/>
        <v>810-FRA2001-ERP-AM31828 Warenausgang für Lohnbeistellung nicht möglich</v>
      </c>
      <c r="E342" t="s">
        <v>1106</v>
      </c>
      <c r="F342" t="str">
        <f>VLOOKUP(D342,teilprojekte!$C:$D,2)</f>
        <v>dc20372e-9994-5c44-be65-2dcba350d818</v>
      </c>
      <c r="G342" t="s">
        <v>65</v>
      </c>
    </row>
    <row r="343" spans="1:7" x14ac:dyDescent="0.3">
      <c r="A343" t="s">
        <v>87</v>
      </c>
      <c r="B343" t="s">
        <v>382</v>
      </c>
      <c r="C343" t="s">
        <v>65</v>
      </c>
      <c r="D343" t="str">
        <f t="shared" si="5"/>
        <v>810-FRA2001-ERP-AM31842 Rechnungen werden ohne Artikelbezeichung gedruckt</v>
      </c>
      <c r="E343" t="s">
        <v>1107</v>
      </c>
      <c r="F343" t="str">
        <f>VLOOKUP(D343,teilprojekte!$C:$D,2)</f>
        <v>00fbba5c-9110-c29e-0c53-b1dce5d79f3a</v>
      </c>
      <c r="G343" t="s">
        <v>65</v>
      </c>
    </row>
    <row r="344" spans="1:7" x14ac:dyDescent="0.3">
      <c r="A344" t="s">
        <v>87</v>
      </c>
      <c r="B344" t="s">
        <v>383</v>
      </c>
      <c r="C344" t="s">
        <v>65</v>
      </c>
      <c r="D344" t="str">
        <f t="shared" si="5"/>
        <v>810-FRA2001-ERP-AM31852 Liefer-ID falsch bei Sicherheitsbestand GH</v>
      </c>
      <c r="E344" t="s">
        <v>1108</v>
      </c>
      <c r="F344" t="str">
        <f>VLOOKUP(D344,teilprojekte!$C:$D,2)</f>
        <v>8be4710f-c6f9-5ad2-56c1-83b755238e01</v>
      </c>
      <c r="G344" t="s">
        <v>65</v>
      </c>
    </row>
    <row r="345" spans="1:7" x14ac:dyDescent="0.3">
      <c r="A345" t="s">
        <v>87</v>
      </c>
      <c r="B345" t="s">
        <v>384</v>
      </c>
      <c r="C345" t="s">
        <v>65</v>
      </c>
      <c r="D345" t="str">
        <f t="shared" si="5"/>
        <v>810-FRA2001-ERP-AM31857 Schnittstelle Merkmale Cavok reduzieren</v>
      </c>
      <c r="E345" t="s">
        <v>1109</v>
      </c>
      <c r="F345" t="str">
        <f>VLOOKUP(D345,teilprojekte!$C:$D,2)</f>
        <v>2590bced-dc44-a569-1a7d-3c41e4fdac78</v>
      </c>
      <c r="G345" t="s">
        <v>65</v>
      </c>
    </row>
    <row r="346" spans="1:7" x14ac:dyDescent="0.3">
      <c r="A346" t="s">
        <v>87</v>
      </c>
      <c r="B346" t="s">
        <v>385</v>
      </c>
      <c r="C346" t="s">
        <v>65</v>
      </c>
      <c r="D346" t="str">
        <f t="shared" si="5"/>
        <v>810-FRA2001-ERP-AM31864 P01 - Fehlerhafte Authorisierung PayPal Auftrag</v>
      </c>
      <c r="E346" t="s">
        <v>1110</v>
      </c>
      <c r="F346" t="str">
        <f>VLOOKUP(D346,teilprojekte!$C:$D,2)</f>
        <v>73b95f9a-fd35-3b49-b992-da1cba5434ac</v>
      </c>
      <c r="G346" t="s">
        <v>65</v>
      </c>
    </row>
    <row r="347" spans="1:7" x14ac:dyDescent="0.3">
      <c r="A347" t="s">
        <v>87</v>
      </c>
      <c r="B347" t="s">
        <v>386</v>
      </c>
      <c r="C347" t="s">
        <v>65</v>
      </c>
      <c r="D347" t="str">
        <f t="shared" si="5"/>
        <v>810-FRA2001-ERP-AM31870 Sendungdaten an DHL</v>
      </c>
      <c r="E347" t="s">
        <v>1111</v>
      </c>
      <c r="F347" t="str">
        <f>VLOOKUP(D347,teilprojekte!$C:$D,2)</f>
        <v>daf55255-35c4-71c8-fab9-2ec52253b84e</v>
      </c>
      <c r="G347" t="s">
        <v>65</v>
      </c>
    </row>
    <row r="348" spans="1:7" x14ac:dyDescent="0.3">
      <c r="A348" t="s">
        <v>87</v>
      </c>
      <c r="B348" t="s">
        <v>387</v>
      </c>
      <c r="C348" t="s">
        <v>65</v>
      </c>
      <c r="D348" t="str">
        <f t="shared" si="5"/>
        <v>810-FRA2001-ERP-AM31874 Falsche Preise im Shop</v>
      </c>
      <c r="E348" t="s">
        <v>1112</v>
      </c>
      <c r="F348" t="str">
        <f>VLOOKUP(D348,teilprojekte!$C:$D,2)</f>
        <v>95f81c96-6ffc-103f-d606-9b6c53bfcb0c</v>
      </c>
      <c r="G348" t="s">
        <v>65</v>
      </c>
    </row>
    <row r="349" spans="1:7" x14ac:dyDescent="0.3">
      <c r="A349" t="s">
        <v>87</v>
      </c>
      <c r="B349" t="s">
        <v>388</v>
      </c>
      <c r="C349" t="s">
        <v>65</v>
      </c>
      <c r="D349" t="str">
        <f t="shared" si="5"/>
        <v>810-FRA2001-ERP-AM31883 Anpassung bei vier Filialen Umlagerungen innerhalb Filiale</v>
      </c>
      <c r="E349" t="s">
        <v>1113</v>
      </c>
      <c r="F349" t="str">
        <f>VLOOKUP(D349,teilprojekte!$C:$D,2)</f>
        <v>008407bd-1839-e9c9-397f-c8f95ad78ba5</v>
      </c>
      <c r="G349" t="s">
        <v>65</v>
      </c>
    </row>
    <row r="350" spans="1:7" x14ac:dyDescent="0.3">
      <c r="A350" t="s">
        <v>87</v>
      </c>
      <c r="B350" t="s">
        <v>389</v>
      </c>
      <c r="C350" t="s">
        <v>65</v>
      </c>
      <c r="D350" t="str">
        <f t="shared" si="5"/>
        <v>810-FRA2001-ERP-AM31911 SAP Incident: 322815 / 2022 MD04 nicht refreshed nach Ausf</v>
      </c>
      <c r="E350" t="s">
        <v>1114</v>
      </c>
      <c r="F350" t="str">
        <f>VLOOKUP(D350,teilprojekte!$C:$D,2)</f>
        <v>a6452bd0-03b4-b18d-d590-20af965f7443</v>
      </c>
      <c r="G350" t="s">
        <v>65</v>
      </c>
    </row>
    <row r="351" spans="1:7" x14ac:dyDescent="0.3">
      <c r="A351" t="s">
        <v>87</v>
      </c>
      <c r="B351" t="s">
        <v>391</v>
      </c>
      <c r="C351" t="s">
        <v>65</v>
      </c>
      <c r="D351" t="str">
        <f t="shared" si="5"/>
        <v>810-FRA2001-ERP-AM31938 Korrektur Etikettendruck Filiale Preisangabenverordnung</v>
      </c>
      <c r="E351" t="s">
        <v>1115</v>
      </c>
      <c r="F351" t="str">
        <f>VLOOKUP(D351,teilprojekte!$C:$D,2)</f>
        <v>fcd9e7ba-f8a9-2448-3c65-d3e6efc11e1e</v>
      </c>
      <c r="G351" t="s">
        <v>65</v>
      </c>
    </row>
    <row r="352" spans="1:7" x14ac:dyDescent="0.3">
      <c r="A352" t="s">
        <v>87</v>
      </c>
      <c r="B352" t="s">
        <v>392</v>
      </c>
      <c r="C352" t="s">
        <v>65</v>
      </c>
      <c r="D352" t="str">
        <f t="shared" si="5"/>
        <v>810-FRA2001-ERP-AM31954 Formular Belastungsanzeige</v>
      </c>
      <c r="E352" t="s">
        <v>1116</v>
      </c>
      <c r="F352" t="str">
        <f>VLOOKUP(D352,teilprojekte!$C:$D,2)</f>
        <v>4b8e63bd-6900-e242-565d-13e92366f992</v>
      </c>
      <c r="G352" t="s">
        <v>65</v>
      </c>
    </row>
    <row r="353" spans="1:7" x14ac:dyDescent="0.3">
      <c r="A353" t="s">
        <v>87</v>
      </c>
      <c r="B353" t="s">
        <v>393</v>
      </c>
      <c r="C353" t="s">
        <v>65</v>
      </c>
      <c r="D353" t="str">
        <f t="shared" si="5"/>
        <v>810-FRA2001-ERP-AM31957 Flexus_MDE_Anwendung: Artikel können nicht abgerufen</v>
      </c>
      <c r="E353" t="s">
        <v>1117</v>
      </c>
      <c r="F353" t="str">
        <f>VLOOKUP(D353,teilprojekte!$C:$D,2)</f>
        <v>5b551e6a-f0e5-f036-d110-8dbf2e5b8851</v>
      </c>
      <c r="G353" t="s">
        <v>65</v>
      </c>
    </row>
    <row r="354" spans="1:7" x14ac:dyDescent="0.3">
      <c r="A354" t="s">
        <v>87</v>
      </c>
      <c r="B354" t="s">
        <v>394</v>
      </c>
      <c r="C354" t="s">
        <v>65</v>
      </c>
      <c r="D354" t="str">
        <f t="shared" si="5"/>
        <v>810-FRA2001-ERP-AM31965 AB Verarbeitung Merkel</v>
      </c>
      <c r="E354" t="s">
        <v>1118</v>
      </c>
      <c r="F354" t="str">
        <f>VLOOKUP(D354,teilprojekte!$C:$D,2)</f>
        <v>660499b2-4a1c-abc7-4895-d11af0b7d6ea</v>
      </c>
      <c r="G354" t="s">
        <v>65</v>
      </c>
    </row>
    <row r="355" spans="1:7" x14ac:dyDescent="0.3">
      <c r="A355" t="s">
        <v>87</v>
      </c>
      <c r="B355" t="s">
        <v>395</v>
      </c>
      <c r="C355" t="s">
        <v>65</v>
      </c>
      <c r="D355" t="str">
        <f t="shared" si="5"/>
        <v>810-FRA2001-ERP-AM31981 B2B Überschreiben Lieferaussage 26 zu Lieferaussage 27</v>
      </c>
      <c r="E355" t="s">
        <v>1119</v>
      </c>
      <c r="F355" t="str">
        <f>VLOOKUP(D355,teilprojekte!$C:$D,2)</f>
        <v>38d121d3-2279-d181-42d4-9329efebf77f</v>
      </c>
      <c r="G355" t="s">
        <v>65</v>
      </c>
    </row>
    <row r="356" spans="1:7" x14ac:dyDescent="0.3">
      <c r="A356" t="s">
        <v>87</v>
      </c>
      <c r="B356" t="s">
        <v>396</v>
      </c>
      <c r="C356" t="s">
        <v>65</v>
      </c>
      <c r="D356" t="str">
        <f t="shared" si="5"/>
        <v>810-FRA2001-ERP-AM31998 Filialbestände im Shop falsch</v>
      </c>
      <c r="E356" t="s">
        <v>1120</v>
      </c>
      <c r="F356" t="str">
        <f>VLOOKUP(D356,teilprojekte!$C:$D,2)</f>
        <v>49c21bb4-4532-39d3-50b7-9b90c34f79ce</v>
      </c>
      <c r="G356" t="s">
        <v>65</v>
      </c>
    </row>
    <row r="357" spans="1:7" x14ac:dyDescent="0.3">
      <c r="A357" t="s">
        <v>87</v>
      </c>
      <c r="B357" t="s">
        <v>397</v>
      </c>
      <c r="C357" t="s">
        <v>65</v>
      </c>
      <c r="D357" t="str">
        <f t="shared" si="5"/>
        <v>810-FRA2001-ERP-AM32001 Löschanfragen Ebay</v>
      </c>
      <c r="E357" t="s">
        <v>1121</v>
      </c>
      <c r="F357" t="str">
        <f>VLOOKUP(D357,teilprojekte!$C:$D,2)</f>
        <v>a6fe112c-78e3-19ce-ff6c-19c928a1ace8</v>
      </c>
      <c r="G357" t="s">
        <v>65</v>
      </c>
    </row>
    <row r="358" spans="1:7" x14ac:dyDescent="0.3">
      <c r="A358" t="s">
        <v>87</v>
      </c>
      <c r="B358" t="s">
        <v>398</v>
      </c>
      <c r="C358" t="s">
        <v>65</v>
      </c>
      <c r="D358" t="str">
        <f t="shared" si="5"/>
        <v>810-FRA2001-ERP-AM32004 Benutzung Fire Fighter für Herrn Marcel Schröder</v>
      </c>
      <c r="E358" t="s">
        <v>1122</v>
      </c>
      <c r="F358" t="str">
        <f>VLOOKUP(D358,teilprojekte!$C:$D,2)</f>
        <v>cf9f92d0-59dc-7a17-a57e-6bd83d73190a</v>
      </c>
      <c r="G358" t="s">
        <v>65</v>
      </c>
    </row>
    <row r="359" spans="1:7" x14ac:dyDescent="0.3">
      <c r="A359" t="s">
        <v>87</v>
      </c>
      <c r="B359" t="s">
        <v>399</v>
      </c>
      <c r="C359" t="s">
        <v>65</v>
      </c>
      <c r="D359" t="str">
        <f t="shared" si="5"/>
        <v>810-FRA2001-ERP-AM32015 Falscher Preis Simulate Order</v>
      </c>
      <c r="E359" t="s">
        <v>1123</v>
      </c>
      <c r="F359" t="str">
        <f>VLOOKUP(D359,teilprojekte!$C:$D,2)</f>
        <v>f02fa6ad-132b-bd96-32d9-59c73185edce</v>
      </c>
      <c r="G359" t="s">
        <v>65</v>
      </c>
    </row>
    <row r="360" spans="1:7" x14ac:dyDescent="0.3">
      <c r="A360" t="s">
        <v>87</v>
      </c>
      <c r="B360" t="s">
        <v>400</v>
      </c>
      <c r="C360" t="s">
        <v>65</v>
      </c>
      <c r="D360" t="str">
        <f t="shared" si="5"/>
        <v>810-FRA2001-ERP-AM32017 Lieferterminaussage Shop GH falsch</v>
      </c>
      <c r="E360" t="s">
        <v>1124</v>
      </c>
      <c r="F360" t="str">
        <f>VLOOKUP(D360,teilprojekte!$C:$D,2)</f>
        <v>64245684-be2e-18a7-0f0a-b49c8d625a68</v>
      </c>
      <c r="G360" t="s">
        <v>65</v>
      </c>
    </row>
    <row r="361" spans="1:7" x14ac:dyDescent="0.3">
      <c r="A361" t="s">
        <v>87</v>
      </c>
      <c r="B361" t="s">
        <v>401</v>
      </c>
      <c r="C361" t="s">
        <v>65</v>
      </c>
      <c r="D361" t="str">
        <f t="shared" si="5"/>
        <v>810-FRA2001-ERP-AM32039 Fehlerhafte Preise im Webshop</v>
      </c>
      <c r="E361" t="s">
        <v>1125</v>
      </c>
      <c r="F361" t="str">
        <f>VLOOKUP(D361,teilprojekte!$C:$D,2)</f>
        <v>1e5b37a4-6cd9-b479-16cf-d39966879799</v>
      </c>
      <c r="G361" t="s">
        <v>65</v>
      </c>
    </row>
    <row r="362" spans="1:7" x14ac:dyDescent="0.3">
      <c r="A362" t="s">
        <v>87</v>
      </c>
      <c r="B362" t="s">
        <v>402</v>
      </c>
      <c r="C362" t="s">
        <v>65</v>
      </c>
      <c r="D362" t="str">
        <f t="shared" si="5"/>
        <v>810-FRA2001-ERP-AM32070 Veriegelung Preiskonditionen VK</v>
      </c>
      <c r="E362" t="s">
        <v>1126</v>
      </c>
      <c r="F362" t="str">
        <f>VLOOKUP(D362,teilprojekte!$C:$D,2)</f>
        <v>6e6064e1-4d64-b577-2a6c-0344666de7a7</v>
      </c>
      <c r="G362" t="s">
        <v>65</v>
      </c>
    </row>
    <row r="363" spans="1:7" x14ac:dyDescent="0.3">
      <c r="A363" t="s">
        <v>87</v>
      </c>
      <c r="B363" t="s">
        <v>403</v>
      </c>
      <c r="C363" t="s">
        <v>65</v>
      </c>
      <c r="D363" t="str">
        <f t="shared" si="5"/>
        <v>810-FRA2001-ERP-AM32112 Anpassung Statustext bei Meine Bestellungen</v>
      </c>
      <c r="E363" t="s">
        <v>1127</v>
      </c>
      <c r="F363" t="str">
        <f>VLOOKUP(D363,teilprojekte!$C:$D,2)</f>
        <v>57bf3609-b5e7-7c10-fe47-5f52305d8021</v>
      </c>
      <c r="G363" t="s">
        <v>65</v>
      </c>
    </row>
    <row r="364" spans="1:7" x14ac:dyDescent="0.3">
      <c r="A364" t="s">
        <v>87</v>
      </c>
      <c r="B364" t="s">
        <v>404</v>
      </c>
      <c r="C364" t="s">
        <v>65</v>
      </c>
      <c r="D364" t="str">
        <f t="shared" si="5"/>
        <v>810-FRA2001-ERP-AM32114 Kein Retourelabel für Exportkunden</v>
      </c>
      <c r="E364" t="s">
        <v>1128</v>
      </c>
      <c r="F364" t="str">
        <f>VLOOKUP(D364,teilprojekte!$C:$D,2)</f>
        <v>8ac1dc1b-f52e-5f81-b66c-b6c3a86bc166</v>
      </c>
      <c r="G364" t="s">
        <v>65</v>
      </c>
    </row>
    <row r="365" spans="1:7" x14ac:dyDescent="0.3">
      <c r="A365" t="s">
        <v>87</v>
      </c>
      <c r="B365" t="s">
        <v>405</v>
      </c>
      <c r="C365" t="s">
        <v>65</v>
      </c>
      <c r="D365" t="str">
        <f t="shared" si="5"/>
        <v>810-FRA2001-ERP-AM32115 Korrektur Verfügbarkeitsprüfung GH</v>
      </c>
      <c r="E365" t="s">
        <v>1129</v>
      </c>
      <c r="F365" t="str">
        <f>VLOOKUP(D365,teilprojekte!$C:$D,2)</f>
        <v>70949ce5-8fe2-8e69-5771-b651a311c9ec</v>
      </c>
      <c r="G365" t="s">
        <v>65</v>
      </c>
    </row>
    <row r="366" spans="1:7" x14ac:dyDescent="0.3">
      <c r="A366" t="s">
        <v>87</v>
      </c>
      <c r="B366" t="s">
        <v>406</v>
      </c>
      <c r="C366" t="s">
        <v>65</v>
      </c>
      <c r="D366" t="str">
        <f t="shared" si="5"/>
        <v>810-FRA2001-ERP-AM32116 Blockieren paralleler Ausführung zyklische Jobs</v>
      </c>
      <c r="E366" t="s">
        <v>1130</v>
      </c>
      <c r="F366" t="str">
        <f>VLOOKUP(D366,teilprojekte!$C:$D,2)</f>
        <v>b5042dc0-1e2a-ea81-bbe3-4cefc2e72b46</v>
      </c>
      <c r="G366" t="s">
        <v>65</v>
      </c>
    </row>
    <row r="367" spans="1:7" x14ac:dyDescent="0.3">
      <c r="A367" t="s">
        <v>87</v>
      </c>
      <c r="B367" t="s">
        <v>407</v>
      </c>
      <c r="C367" t="s">
        <v>65</v>
      </c>
      <c r="D367" t="str">
        <f t="shared" si="5"/>
        <v>810-FRA2001-ERP-AM32124 Fehler Lieferlauf Großhandel</v>
      </c>
      <c r="E367" t="s">
        <v>1131</v>
      </c>
      <c r="F367" t="str">
        <f>VLOOKUP(D367,teilprojekte!$C:$D,2)</f>
        <v>2e6ab440-fb69-4bf3-9033-0c8a586c418f</v>
      </c>
      <c r="G367" t="s">
        <v>65</v>
      </c>
    </row>
    <row r="368" spans="1:7" x14ac:dyDescent="0.3">
      <c r="A368" t="s">
        <v>87</v>
      </c>
      <c r="B368" t="s">
        <v>408</v>
      </c>
      <c r="C368" t="s">
        <v>65</v>
      </c>
      <c r="D368" t="str">
        <f t="shared" si="5"/>
        <v>810-FRA2001-ERP-AM32158 Fehler Logik Rechnungsdruck Export</v>
      </c>
      <c r="E368" t="s">
        <v>1132</v>
      </c>
      <c r="F368" t="str">
        <f>VLOOKUP(D368,teilprojekte!$C:$D,2)</f>
        <v>cd94173a-0f0d-05fe-e501-4ad67be4223b</v>
      </c>
      <c r="G368" t="s">
        <v>65</v>
      </c>
    </row>
    <row r="369" spans="1:7" x14ac:dyDescent="0.3">
      <c r="A369" t="s">
        <v>87</v>
      </c>
      <c r="B369" t="s">
        <v>409</v>
      </c>
      <c r="C369" t="s">
        <v>65</v>
      </c>
      <c r="D369" t="str">
        <f t="shared" si="5"/>
        <v>810-FRA2001-ERP-AM32160 P01 - Fehler manuelle PayPal Auftragsanlage</v>
      </c>
      <c r="E369" t="s">
        <v>1133</v>
      </c>
      <c r="F369" t="str">
        <f>VLOOKUP(D369,teilprojekte!$C:$D,2)</f>
        <v>50646053-b1c8-5ab0-6795-c9e2e4bdee99</v>
      </c>
      <c r="G369" t="s">
        <v>65</v>
      </c>
    </row>
    <row r="370" spans="1:7" x14ac:dyDescent="0.3">
      <c r="A370" t="s">
        <v>87</v>
      </c>
      <c r="B370" t="s">
        <v>410</v>
      </c>
      <c r="C370" t="s">
        <v>65</v>
      </c>
      <c r="D370" t="str">
        <f t="shared" si="5"/>
        <v>810-FRA2001-ERP-AM32187 Nachnahme Versand Betrag wurde auf Label nicht gedruckt</v>
      </c>
      <c r="E370" t="s">
        <v>1134</v>
      </c>
      <c r="F370" t="str">
        <f>VLOOKUP(D370,teilprojekte!$C:$D,2)</f>
        <v>485b0018-5db1-9847-1c6c-389e1d2848d3</v>
      </c>
      <c r="G370" t="s">
        <v>65</v>
      </c>
    </row>
    <row r="371" spans="1:7" x14ac:dyDescent="0.3">
      <c r="A371" t="s">
        <v>87</v>
      </c>
      <c r="B371" t="s">
        <v>411</v>
      </c>
      <c r="C371" t="s">
        <v>65</v>
      </c>
      <c r="D371" t="str">
        <f t="shared" si="5"/>
        <v>810-FRA2001-ERP-AM32198 Rückbau Transport zu Ticket #19757</v>
      </c>
      <c r="E371" t="s">
        <v>1135</v>
      </c>
      <c r="F371" t="str">
        <f>VLOOKUP(D371,teilprojekte!$C:$D,2)</f>
        <v>d4e96688-2d33-1d12-cd4d-4c98e8ed17be</v>
      </c>
      <c r="G371" t="s">
        <v>65</v>
      </c>
    </row>
    <row r="372" spans="1:7" x14ac:dyDescent="0.3">
      <c r="A372" t="s">
        <v>87</v>
      </c>
      <c r="B372" t="s">
        <v>412</v>
      </c>
      <c r="C372" t="s">
        <v>65</v>
      </c>
      <c r="D372" t="str">
        <f t="shared" si="5"/>
        <v>810-FRA2001-ERP-AM32200 PayPal - PayID kommt nicht korrekt in SAP an</v>
      </c>
      <c r="E372" t="s">
        <v>1136</v>
      </c>
      <c r="F372" t="str">
        <f>VLOOKUP(D372,teilprojekte!$C:$D,2)</f>
        <v>c541cb26-f894-61f5-951c-2136813a43c6</v>
      </c>
      <c r="G372" t="s">
        <v>65</v>
      </c>
    </row>
    <row r="373" spans="1:7" x14ac:dyDescent="0.3">
      <c r="A373" t="s">
        <v>87</v>
      </c>
      <c r="B373" t="s">
        <v>413</v>
      </c>
      <c r="C373" t="s">
        <v>65</v>
      </c>
      <c r="D373" t="str">
        <f t="shared" si="5"/>
        <v>810-FRA2001-ERP-AM32202 Fehlende Daten in Kundenschnittstelle AUKT</v>
      </c>
      <c r="E373" t="s">
        <v>1137</v>
      </c>
      <c r="F373" t="str">
        <f>VLOOKUP(D373,teilprojekte!$C:$D,2)</f>
        <v>308f5076-1cd1-ce91-bd94-aeae3d5ac981</v>
      </c>
      <c r="G373" t="s">
        <v>65</v>
      </c>
    </row>
    <row r="374" spans="1:7" x14ac:dyDescent="0.3">
      <c r="A374" t="s">
        <v>87</v>
      </c>
      <c r="B374" t="s">
        <v>414</v>
      </c>
      <c r="C374" t="s">
        <v>65</v>
      </c>
      <c r="D374" t="str">
        <f t="shared" si="5"/>
        <v>810-FRA2001-ERP-AM32210 Fehler SAP-Gutscheinkonto</v>
      </c>
      <c r="E374" t="s">
        <v>1138</v>
      </c>
      <c r="F374" t="str">
        <f>VLOOKUP(D374,teilprojekte!$C:$D,2)</f>
        <v>87382dbb-2f04-1f27-52e4-7f3731519636</v>
      </c>
      <c r="G374" t="s">
        <v>65</v>
      </c>
    </row>
    <row r="375" spans="1:7" x14ac:dyDescent="0.3">
      <c r="A375" t="s">
        <v>87</v>
      </c>
      <c r="B375" t="s">
        <v>415</v>
      </c>
      <c r="C375" t="s">
        <v>65</v>
      </c>
      <c r="D375" t="str">
        <f t="shared" si="5"/>
        <v>810-FRA2001-ERP-AM32213 P01 -  Eintrag Auslieferung über Filiale bei Aufträgen</v>
      </c>
      <c r="E375" t="s">
        <v>1139</v>
      </c>
      <c r="F375" t="str">
        <f>VLOOKUP(D375,teilprojekte!$C:$D,2)</f>
        <v>ea4c99e2-d35c-7a95-5adb-3be7302317f5</v>
      </c>
      <c r="G375" t="s">
        <v>65</v>
      </c>
    </row>
    <row r="376" spans="1:7" x14ac:dyDescent="0.3">
      <c r="A376" t="s">
        <v>87</v>
      </c>
      <c r="B376" t="s">
        <v>416</v>
      </c>
      <c r="C376" t="s">
        <v>65</v>
      </c>
      <c r="D376" t="str">
        <f t="shared" si="5"/>
        <v>810-FRA2001-ERP-AM32228 Click &amp; Reserve trotz Reservierung möglich</v>
      </c>
      <c r="E376" t="s">
        <v>1140</v>
      </c>
      <c r="F376" t="str">
        <f>VLOOKUP(D376,teilprojekte!$C:$D,2)</f>
        <v>2abe0658-2cc7-3afa-85c4-7829bc5428e8</v>
      </c>
      <c r="G376" t="s">
        <v>65</v>
      </c>
    </row>
    <row r="377" spans="1:7" x14ac:dyDescent="0.3">
      <c r="A377" t="s">
        <v>87</v>
      </c>
      <c r="B377" t="s">
        <v>417</v>
      </c>
      <c r="C377" t="s">
        <v>65</v>
      </c>
      <c r="D377" t="str">
        <f t="shared" si="5"/>
        <v>810-FRA2001-ERP-AM32234 P01 - Versandnachricht 1009 enthält fehlerhafte Daten</v>
      </c>
      <c r="E377" t="s">
        <v>1141</v>
      </c>
      <c r="F377" t="str">
        <f>VLOOKUP(D377,teilprojekte!$C:$D,2)</f>
        <v>0e1140ce-ee81-49cc-60c2-01ea2fc830cb</v>
      </c>
      <c r="G377" t="s">
        <v>65</v>
      </c>
    </row>
    <row r="378" spans="1:7" x14ac:dyDescent="0.3">
      <c r="A378" t="s">
        <v>87</v>
      </c>
      <c r="B378" t="s">
        <v>418</v>
      </c>
      <c r="C378" t="s">
        <v>65</v>
      </c>
      <c r="D378" t="str">
        <f t="shared" si="5"/>
        <v>810-FRA2001-ERP-AM32262 Fiori - EWB Liste Sortierung anpassen</v>
      </c>
      <c r="E378" t="s">
        <v>1142</v>
      </c>
      <c r="F378" t="str">
        <f>VLOOKUP(D378,teilprojekte!$C:$D,2)</f>
        <v>ac5dbf4d-9d19-f494-036b-599e5832bafc</v>
      </c>
      <c r="G378" t="s">
        <v>65</v>
      </c>
    </row>
    <row r="379" spans="1:7" x14ac:dyDescent="0.3">
      <c r="A379" t="s">
        <v>87</v>
      </c>
      <c r="B379" t="s">
        <v>419</v>
      </c>
      <c r="C379" t="s">
        <v>65</v>
      </c>
      <c r="D379" t="str">
        <f t="shared" si="5"/>
        <v>810-FRA2001-ERP-AM32285 P01 - C&amp;C Mail Abholschein - Filialinfo fehlt</v>
      </c>
      <c r="E379" t="s">
        <v>1143</v>
      </c>
      <c r="F379" t="str">
        <f>VLOOKUP(D379,teilprojekte!$C:$D,2)</f>
        <v>c8ae1221-46be-f590-0a81-703da91b7101</v>
      </c>
      <c r="G379" t="s">
        <v>65</v>
      </c>
    </row>
    <row r="380" spans="1:7" x14ac:dyDescent="0.3">
      <c r="A380" t="s">
        <v>87</v>
      </c>
      <c r="B380" t="s">
        <v>420</v>
      </c>
      <c r="C380" t="s">
        <v>65</v>
      </c>
      <c r="D380" t="str">
        <f t="shared" si="5"/>
        <v>810-FRA2001-ERP-AM32286 P01 - C&amp;C Absagegrund 00 erzeugt keine Mail an den Kunden</v>
      </c>
      <c r="E380" t="s">
        <v>1144</v>
      </c>
      <c r="F380" t="str">
        <f>VLOOKUP(D380,teilprojekte!$C:$D,2)</f>
        <v>fcc6b290-f5e5-0c12-499c-620cefc08a18</v>
      </c>
      <c r="G380" t="s">
        <v>65</v>
      </c>
    </row>
    <row r="381" spans="1:7" x14ac:dyDescent="0.3">
      <c r="A381" t="s">
        <v>87</v>
      </c>
      <c r="B381" t="s">
        <v>421</v>
      </c>
      <c r="C381" t="s">
        <v>65</v>
      </c>
      <c r="D381" t="str">
        <f t="shared" si="5"/>
        <v>810-FRA2001-ERP-AM32298 P01 - Jagdschein wird im TA nicht gezogen</v>
      </c>
      <c r="E381" t="s">
        <v>1145</v>
      </c>
      <c r="F381" t="str">
        <f>VLOOKUP(D381,teilprojekte!$C:$D,2)</f>
        <v>6faf46dc-be5c-64cf-c98b-1c625e27560c</v>
      </c>
      <c r="G381" t="s">
        <v>65</v>
      </c>
    </row>
    <row r="382" spans="1:7" x14ac:dyDescent="0.3">
      <c r="A382" t="s">
        <v>87</v>
      </c>
      <c r="B382" t="s">
        <v>422</v>
      </c>
      <c r="C382" t="s">
        <v>65</v>
      </c>
      <c r="D382" t="str">
        <f t="shared" si="5"/>
        <v>810-FRA2001-ERP-AM32310 P01 - Mehrere Aufträge auf Filiale obwohl nur 1x Bestand</v>
      </c>
      <c r="E382" t="s">
        <v>1146</v>
      </c>
      <c r="F382" t="str">
        <f>VLOOKUP(D382,teilprojekte!$C:$D,2)</f>
        <v>053c44e9-097a-8624-5448-b911184f6e3a</v>
      </c>
      <c r="G382" t="s">
        <v>65</v>
      </c>
    </row>
    <row r="383" spans="1:7" x14ac:dyDescent="0.3">
      <c r="A383" t="s">
        <v>87</v>
      </c>
      <c r="B383" t="s">
        <v>423</v>
      </c>
      <c r="C383" t="s">
        <v>65</v>
      </c>
      <c r="D383" t="str">
        <f t="shared" si="5"/>
        <v>810-FRA2001-ERP-AM32357 Fehlerhafter Kassenbon 1163 vom 22.07.2022</v>
      </c>
      <c r="E383" t="s">
        <v>1147</v>
      </c>
      <c r="F383" t="str">
        <f>VLOOKUP(D383,teilprojekte!$C:$D,2)</f>
        <v>40807457-7bd5-5932-6227-ce567ae7782c</v>
      </c>
      <c r="G383" t="s">
        <v>65</v>
      </c>
    </row>
    <row r="384" spans="1:7" x14ac:dyDescent="0.3">
      <c r="A384" t="s">
        <v>87</v>
      </c>
      <c r="B384" t="s">
        <v>424</v>
      </c>
      <c r="C384" t="s">
        <v>65</v>
      </c>
      <c r="D384" t="str">
        <f t="shared" si="5"/>
        <v>810-FRA2001-ERP-AM32358-01 Click and Reserve</v>
      </c>
      <c r="E384" t="s">
        <v>1148</v>
      </c>
      <c r="F384" t="str">
        <f>VLOOKUP(D384,teilprojekte!$C:$D,2)</f>
        <v>a34a7dbc-0bb8-fb93-8445-5bdf9d042d16</v>
      </c>
      <c r="G384" t="s">
        <v>65</v>
      </c>
    </row>
    <row r="385" spans="1:7" x14ac:dyDescent="0.3">
      <c r="A385" t="s">
        <v>87</v>
      </c>
      <c r="B385" t="s">
        <v>425</v>
      </c>
      <c r="C385" t="s">
        <v>65</v>
      </c>
      <c r="D385" t="str">
        <f t="shared" si="5"/>
        <v>810-FRA2001-ERP-AM32359 Fiori - Filiale 1157 kein Mailversand möglich</v>
      </c>
      <c r="E385" t="s">
        <v>1149</v>
      </c>
      <c r="F385" t="str">
        <f>VLOOKUP(D385,teilprojekte!$C:$D,2)</f>
        <v>b578c908-dad8-93f2-3f63-a34f6c77ce6d</v>
      </c>
      <c r="G385" t="s">
        <v>65</v>
      </c>
    </row>
    <row r="386" spans="1:7" x14ac:dyDescent="0.3">
      <c r="A386" t="s">
        <v>87</v>
      </c>
      <c r="B386" t="s">
        <v>426</v>
      </c>
      <c r="C386" t="s">
        <v>65</v>
      </c>
      <c r="D386" t="str">
        <f t="shared" si="5"/>
        <v>810-FRA2001-ERP-AM32377 - Gutschein doppelt auf Kundenkonto</v>
      </c>
      <c r="E386" t="s">
        <v>1150</v>
      </c>
      <c r="F386" t="str">
        <f>VLOOKUP(D386,teilprojekte!$C:$D,2)</f>
        <v>3f38625c-84a5-7321-817a-e49051375d31</v>
      </c>
      <c r="G386" t="s">
        <v>65</v>
      </c>
    </row>
    <row r="387" spans="1:7" x14ac:dyDescent="0.3">
      <c r="A387" t="s">
        <v>87</v>
      </c>
      <c r="B387" t="s">
        <v>427</v>
      </c>
      <c r="C387" t="s">
        <v>65</v>
      </c>
      <c r="D387" t="str">
        <f t="shared" ref="D387:D450" si="6">CONCATENATE(A387,B387)</f>
        <v>810-FRA2001-ERP-AM32382 Anmeldung via Trusted System</v>
      </c>
      <c r="E387" t="s">
        <v>1151</v>
      </c>
      <c r="F387" t="str">
        <f>VLOOKUP(D387,teilprojekte!$C:$D,2)</f>
        <v>27619fb1-d839-c043-147d-b41d408e539c</v>
      </c>
      <c r="G387" t="s">
        <v>65</v>
      </c>
    </row>
    <row r="388" spans="1:7" x14ac:dyDescent="0.3">
      <c r="A388" t="s">
        <v>87</v>
      </c>
      <c r="B388" t="s">
        <v>428</v>
      </c>
      <c r="C388" t="s">
        <v>57</v>
      </c>
      <c r="D388" t="str">
        <f t="shared" si="6"/>
        <v>810-FRA2001-ERP-AM32383 Doku. TTE Schnittstelle</v>
      </c>
      <c r="E388" t="s">
        <v>1152</v>
      </c>
      <c r="F388" t="str">
        <f>VLOOKUP(D388,teilprojekte!$C:$D,2)</f>
        <v>d2efdb61-c481-eb98-570e-64e045c2700f</v>
      </c>
      <c r="G388" t="s">
        <v>57</v>
      </c>
    </row>
    <row r="389" spans="1:7" x14ac:dyDescent="0.3">
      <c r="A389" t="s">
        <v>87</v>
      </c>
      <c r="B389" t="s">
        <v>429</v>
      </c>
      <c r="C389" t="s">
        <v>65</v>
      </c>
      <c r="D389" t="str">
        <f t="shared" si="6"/>
        <v>810-FRA2001-ERP-AM32384 ZSD_092 maschinelle Erstattung Gutschriften funktioniert n</v>
      </c>
      <c r="E389" t="s">
        <v>1153</v>
      </c>
      <c r="F389" t="str">
        <f>VLOOKUP(D389,teilprojekte!$C:$D,2)</f>
        <v>59b9b1fc-da02-2cf5-3291-0fb3d08668da</v>
      </c>
      <c r="G389" t="s">
        <v>65</v>
      </c>
    </row>
    <row r="390" spans="1:7" x14ac:dyDescent="0.3">
      <c r="A390" t="s">
        <v>87</v>
      </c>
      <c r="B390" t="s">
        <v>430</v>
      </c>
      <c r="C390" t="s">
        <v>65</v>
      </c>
      <c r="D390" t="str">
        <f t="shared" si="6"/>
        <v>810-FRA2001-ERP-AM32391-01 Kundenänderung</v>
      </c>
      <c r="E390" t="s">
        <v>1154</v>
      </c>
      <c r="F390" t="str">
        <f>VLOOKUP(D390,teilprojekte!$C:$D,2)</f>
        <v>8945d655-445c-28ca-f416-ddb856e27b43</v>
      </c>
      <c r="G390" t="s">
        <v>65</v>
      </c>
    </row>
    <row r="391" spans="1:7" x14ac:dyDescent="0.3">
      <c r="A391" t="s">
        <v>87</v>
      </c>
      <c r="B391" t="s">
        <v>431</v>
      </c>
      <c r="C391" t="s">
        <v>65</v>
      </c>
      <c r="D391" t="str">
        <f t="shared" si="6"/>
        <v>810-FRA2001-ERP-AM32395 Auslesen BI-Gutscheine</v>
      </c>
      <c r="E391" t="s">
        <v>1155</v>
      </c>
      <c r="F391" t="str">
        <f>VLOOKUP(D391,teilprojekte!$C:$D,2)</f>
        <v>a4a6ee78-89fa-6bfc-936e-dce0fa3b553f</v>
      </c>
      <c r="G391" t="s">
        <v>65</v>
      </c>
    </row>
    <row r="392" spans="1:7" x14ac:dyDescent="0.3">
      <c r="A392" t="s">
        <v>87</v>
      </c>
      <c r="B392" t="s">
        <v>432</v>
      </c>
      <c r="C392" t="s">
        <v>65</v>
      </c>
      <c r="D392" t="str">
        <f t="shared" si="6"/>
        <v>810-FRA2001-ERP-AM32396 Click &amp; Collect - Job Anpassungen</v>
      </c>
      <c r="E392" t="s">
        <v>1156</v>
      </c>
      <c r="F392" t="str">
        <f>VLOOKUP(D392,teilprojekte!$C:$D,2)</f>
        <v>bad84f70-11e4-9a30-8f23-4d0dd72c4b0b</v>
      </c>
      <c r="G392" t="s">
        <v>65</v>
      </c>
    </row>
    <row r="393" spans="1:7" x14ac:dyDescent="0.3">
      <c r="A393" t="s">
        <v>87</v>
      </c>
      <c r="B393" t="s">
        <v>433</v>
      </c>
      <c r="C393" t="s">
        <v>65</v>
      </c>
      <c r="D393" t="str">
        <f t="shared" si="6"/>
        <v>810-FRA2001-ERP-AM32401 Marktplätze: Versandbestätigungen werden n. an Tradebyte</v>
      </c>
      <c r="E393" t="s">
        <v>1157</v>
      </c>
      <c r="F393" t="str">
        <f>VLOOKUP(D393,teilprojekte!$C:$D,2)</f>
        <v>57235d36-e8d8-a8c1-4978-b7f0e651056d</v>
      </c>
      <c r="G393" t="s">
        <v>65</v>
      </c>
    </row>
    <row r="394" spans="1:7" x14ac:dyDescent="0.3">
      <c r="A394" t="s">
        <v>87</v>
      </c>
      <c r="B394" t="s">
        <v>434</v>
      </c>
      <c r="C394" t="s">
        <v>65</v>
      </c>
      <c r="D394" t="str">
        <f t="shared" si="6"/>
        <v>810-FRA2001-ERP-AM32408 Anpassung Kommissionierbereich</v>
      </c>
      <c r="E394" t="s">
        <v>1158</v>
      </c>
      <c r="F394" t="str">
        <f>VLOOKUP(D394,teilprojekte!$C:$D,2)</f>
        <v>4b1807d4-b435-2b71-4dae-2b4f371637b9</v>
      </c>
      <c r="G394" t="s">
        <v>65</v>
      </c>
    </row>
    <row r="395" spans="1:7" x14ac:dyDescent="0.3">
      <c r="A395" t="s">
        <v>87</v>
      </c>
      <c r="B395" t="s">
        <v>435</v>
      </c>
      <c r="C395" t="s">
        <v>65</v>
      </c>
      <c r="D395" t="str">
        <f t="shared" si="6"/>
        <v>810-FRA2001-ERP-AM32410 Preisdatum</v>
      </c>
      <c r="E395" t="s">
        <v>1159</v>
      </c>
      <c r="F395" t="str">
        <f>VLOOKUP(D395,teilprojekte!$C:$D,2)</f>
        <v>b75e776c-0ecb-13dd-d097-2ff45c452cb0</v>
      </c>
      <c r="G395" t="s">
        <v>65</v>
      </c>
    </row>
    <row r="396" spans="1:7" x14ac:dyDescent="0.3">
      <c r="A396" t="s">
        <v>87</v>
      </c>
      <c r="B396" t="s">
        <v>436</v>
      </c>
      <c r="C396" t="s">
        <v>65</v>
      </c>
      <c r="D396" t="str">
        <f t="shared" si="6"/>
        <v>810-FRA2001-ERP-AM32416 Fehlermeldungstext bei der Fiori App</v>
      </c>
      <c r="E396" t="s">
        <v>1160</v>
      </c>
      <c r="F396" t="str">
        <f>VLOOKUP(D396,teilprojekte!$C:$D,2)</f>
        <v>780598fc-4e75-e616-8b85-1998b8cfbcb3</v>
      </c>
      <c r="G396" t="s">
        <v>65</v>
      </c>
    </row>
    <row r="397" spans="1:7" x14ac:dyDescent="0.3">
      <c r="A397" t="s">
        <v>87</v>
      </c>
      <c r="B397" t="s">
        <v>437</v>
      </c>
      <c r="C397" t="s">
        <v>65</v>
      </c>
      <c r="D397" t="str">
        <f t="shared" si="6"/>
        <v>810-FRA2001-ERP-AM32460 Fehler Entnahme Reservierung Serialnummer</v>
      </c>
      <c r="E397" t="s">
        <v>1161</v>
      </c>
      <c r="F397" t="str">
        <f>VLOOKUP(D397,teilprojekte!$C:$D,2)</f>
        <v>c9059dd8-e19d-0561-e388-a652fb9ed3d3</v>
      </c>
      <c r="G397" t="s">
        <v>65</v>
      </c>
    </row>
    <row r="398" spans="1:7" x14ac:dyDescent="0.3">
      <c r="A398" t="s">
        <v>87</v>
      </c>
      <c r="B398" t="s">
        <v>438</v>
      </c>
      <c r="C398" t="s">
        <v>65</v>
      </c>
      <c r="D398" t="str">
        <f t="shared" si="6"/>
        <v>810-FRA2001-ERP-AM32464 Inhalt der Userexits durch Z-Includes ersetzen</v>
      </c>
      <c r="E398" t="s">
        <v>1162</v>
      </c>
      <c r="F398" t="str">
        <f>VLOOKUP(D398,teilprojekte!$C:$D,2)</f>
        <v>bda430dd-fab0-95eb-e9b3-a1d3e5d361ac</v>
      </c>
      <c r="G398" t="s">
        <v>65</v>
      </c>
    </row>
    <row r="399" spans="1:7" x14ac:dyDescent="0.3">
      <c r="A399" t="s">
        <v>87</v>
      </c>
      <c r="B399" t="s">
        <v>439</v>
      </c>
      <c r="C399" t="s">
        <v>65</v>
      </c>
      <c r="D399" t="str">
        <f t="shared" si="6"/>
        <v>810-FRA2001-ERP-AM32481 - PayPal-Direktanbindung Retoure</v>
      </c>
      <c r="E399" t="s">
        <v>1163</v>
      </c>
      <c r="F399" t="str">
        <f>VLOOKUP(D399,teilprojekte!$C:$D,2)</f>
        <v>5582e52c-a8e0-48e4-2435-d93f066e961b</v>
      </c>
      <c r="G399" t="s">
        <v>65</v>
      </c>
    </row>
    <row r="400" spans="1:7" x14ac:dyDescent="0.3">
      <c r="A400" t="s">
        <v>87</v>
      </c>
      <c r="B400" t="s">
        <v>440</v>
      </c>
      <c r="C400" t="s">
        <v>65</v>
      </c>
      <c r="D400" t="str">
        <f t="shared" si="6"/>
        <v>810-FRA2001-ERP-AM32483 I-Autrag C&amp;C kann nicht über ZSD_112 eingespielt werden</v>
      </c>
      <c r="E400" t="s">
        <v>1164</v>
      </c>
      <c r="F400" t="str">
        <f>VLOOKUP(D400,teilprojekte!$C:$D,2)</f>
        <v>3fc07a89-83ab-ce03-51a5-8ce3eb1f9c16</v>
      </c>
      <c r="G400" t="s">
        <v>65</v>
      </c>
    </row>
    <row r="401" spans="1:7" x14ac:dyDescent="0.3">
      <c r="A401" t="s">
        <v>87</v>
      </c>
      <c r="B401" t="s">
        <v>441</v>
      </c>
      <c r="C401" t="s">
        <v>65</v>
      </c>
      <c r="D401" t="str">
        <f t="shared" si="6"/>
        <v>810-FRA2001-ERP-AM32491 Klärung Gutscheinreferenz - BR Dies sind echte POS Buchung</v>
      </c>
      <c r="E401" t="s">
        <v>1165</v>
      </c>
      <c r="F401" t="str">
        <f>VLOOKUP(D401,teilprojekte!$C:$D,2)</f>
        <v>ba0879cd-f0d1-f8c3-79ca-acef1da44e3a</v>
      </c>
      <c r="G401" t="s">
        <v>65</v>
      </c>
    </row>
    <row r="402" spans="1:7" x14ac:dyDescent="0.3">
      <c r="A402" t="s">
        <v>87</v>
      </c>
      <c r="B402" t="s">
        <v>442</v>
      </c>
      <c r="C402" t="s">
        <v>65</v>
      </c>
      <c r="D402" t="str">
        <f t="shared" si="6"/>
        <v>810-FRA2001-ERP-AM32492 Klärung Gutscheinreferenz - DG Das sind Retouren Filialkun</v>
      </c>
      <c r="E402" t="s">
        <v>1166</v>
      </c>
      <c r="F402" t="str">
        <f>VLOOKUP(D402,teilprojekte!$C:$D,2)</f>
        <v>d1bfb126-b2e0-461a-c649-c7ef93a4e891</v>
      </c>
      <c r="G402" t="s">
        <v>65</v>
      </c>
    </row>
    <row r="403" spans="1:7" x14ac:dyDescent="0.3">
      <c r="A403" t="s">
        <v>87</v>
      </c>
      <c r="B403" t="s">
        <v>443</v>
      </c>
      <c r="C403" t="s">
        <v>65</v>
      </c>
      <c r="D403" t="str">
        <f t="shared" si="6"/>
        <v>810-FRA2001-ERP-AM32505 Tag Marketingfarbe / Brand wird in der Schnittstelle Cavok</v>
      </c>
      <c r="E403" t="s">
        <v>1167</v>
      </c>
      <c r="F403" t="str">
        <f>VLOOKUP(D403,teilprojekte!$C:$D,2)</f>
        <v>4c00d638-6033-5a40-113f-abee11892942</v>
      </c>
      <c r="G403" t="s">
        <v>65</v>
      </c>
    </row>
    <row r="404" spans="1:7" x14ac:dyDescent="0.3">
      <c r="A404" t="s">
        <v>87</v>
      </c>
      <c r="B404" t="s">
        <v>444</v>
      </c>
      <c r="C404" t="s">
        <v>65</v>
      </c>
      <c r="D404" t="str">
        <f t="shared" si="6"/>
        <v>810-FRA2001-ERP-AM32507 Filialausgang Fiori App Verarbeitungsfehler</v>
      </c>
      <c r="E404" t="s">
        <v>1168</v>
      </c>
      <c r="F404" t="str">
        <f>VLOOKUP(D404,teilprojekte!$C:$D,2)</f>
        <v>6a8ed11c-49a4-9fbf-6d86-9efb2ca4993c</v>
      </c>
      <c r="G404" t="s">
        <v>65</v>
      </c>
    </row>
    <row r="405" spans="1:7" x14ac:dyDescent="0.3">
      <c r="A405" t="s">
        <v>87</v>
      </c>
      <c r="B405" t="s">
        <v>445</v>
      </c>
      <c r="C405" t="s">
        <v>65</v>
      </c>
      <c r="D405" t="str">
        <f t="shared" si="6"/>
        <v>810-FRA2001-ERP-AM32530 Darstellung Zuschläge Waffenschränke &amp; Service</v>
      </c>
      <c r="E405" t="s">
        <v>1169</v>
      </c>
      <c r="F405" t="str">
        <f>VLOOKUP(D405,teilprojekte!$C:$D,2)</f>
        <v>da510f69-35a0-2caf-0093-0b109cf3f7d5</v>
      </c>
      <c r="G405" t="s">
        <v>65</v>
      </c>
    </row>
    <row r="406" spans="1:7" x14ac:dyDescent="0.3">
      <c r="A406" t="s">
        <v>87</v>
      </c>
      <c r="B406" t="s">
        <v>446</v>
      </c>
      <c r="C406" t="s">
        <v>65</v>
      </c>
      <c r="D406" t="str">
        <f t="shared" si="6"/>
        <v>810-FRA2001-ERP-AM32558 Zahlsperre bei Kreditkartenaufträgen aus Österreich</v>
      </c>
      <c r="E406" t="s">
        <v>1170</v>
      </c>
      <c r="F406" t="str">
        <f>VLOOKUP(D406,teilprojekte!$C:$D,2)</f>
        <v>c2de2a5b-aaf8-a91e-fbf6-2163744e9946</v>
      </c>
      <c r="G406" t="s">
        <v>65</v>
      </c>
    </row>
    <row r="407" spans="1:7" x14ac:dyDescent="0.3">
      <c r="A407" t="s">
        <v>87</v>
      </c>
      <c r="B407" t="s">
        <v>447</v>
      </c>
      <c r="C407" t="s">
        <v>65</v>
      </c>
      <c r="D407" t="str">
        <f t="shared" si="6"/>
        <v>810-FRA2001-ERP-AM32578 Fehler bei Resvierungsentnahme</v>
      </c>
      <c r="E407" t="s">
        <v>1171</v>
      </c>
      <c r="F407" t="str">
        <f>VLOOKUP(D407,teilprojekte!$C:$D,2)</f>
        <v>a057862c-6b50-c59a-93c6-4636ff35a03f</v>
      </c>
      <c r="G407" t="s">
        <v>65</v>
      </c>
    </row>
    <row r="408" spans="1:7" x14ac:dyDescent="0.3">
      <c r="A408" t="s">
        <v>87</v>
      </c>
      <c r="B408" t="s">
        <v>448</v>
      </c>
      <c r="C408" t="s">
        <v>65</v>
      </c>
      <c r="D408" t="str">
        <f t="shared" si="6"/>
        <v>810-FRA2001-ERP-AM32581 Zalando.de: Datenchaos bei eingespielte Testaufträge</v>
      </c>
      <c r="E408" t="s">
        <v>1172</v>
      </c>
      <c r="F408" t="str">
        <f>VLOOKUP(D408,teilprojekte!$C:$D,2)</f>
        <v>b486dcd3-51fd-c6d6-6e14-8b56e5831a18</v>
      </c>
      <c r="G408" t="s">
        <v>65</v>
      </c>
    </row>
    <row r="409" spans="1:7" x14ac:dyDescent="0.3">
      <c r="A409" t="s">
        <v>87</v>
      </c>
      <c r="B409" t="s">
        <v>449</v>
      </c>
      <c r="C409" t="s">
        <v>65</v>
      </c>
      <c r="D409" t="str">
        <f t="shared" si="6"/>
        <v>810-FRA2001-ERP-AM32582 Folgeticket zu 31457 - Frankreich Konsi</v>
      </c>
      <c r="E409" t="s">
        <v>1173</v>
      </c>
      <c r="F409" t="str">
        <f>VLOOKUP(D409,teilprojekte!$C:$D,2)</f>
        <v>8e0d9496-af10-fd49-5b06-b5e30cd80a12</v>
      </c>
      <c r="G409" t="s">
        <v>65</v>
      </c>
    </row>
    <row r="410" spans="1:7" x14ac:dyDescent="0.3">
      <c r="A410" t="s">
        <v>87</v>
      </c>
      <c r="B410" t="s">
        <v>450</v>
      </c>
      <c r="C410" t="s">
        <v>65</v>
      </c>
      <c r="D410" t="str">
        <f t="shared" si="6"/>
        <v>810-FRA2001-ERP-AM32595-C&amp;C Auftrag- Aktionscode</v>
      </c>
      <c r="E410" t="s">
        <v>1174</v>
      </c>
      <c r="F410" t="str">
        <f>VLOOKUP(D410,teilprojekte!$C:$D,2)</f>
        <v>be828d05-97cf-4944-48a3-fe5d686c17f0</v>
      </c>
      <c r="G410" t="s">
        <v>65</v>
      </c>
    </row>
    <row r="411" spans="1:7" x14ac:dyDescent="0.3">
      <c r="A411" t="s">
        <v>87</v>
      </c>
      <c r="B411" t="s">
        <v>451</v>
      </c>
      <c r="C411" t="s">
        <v>65</v>
      </c>
      <c r="D411" t="str">
        <f t="shared" si="6"/>
        <v>810-FRA2001-ERP-AM32619 - Stornoflag für C&amp;C-Aufträge</v>
      </c>
      <c r="E411" t="s">
        <v>1175</v>
      </c>
      <c r="F411" t="str">
        <f>VLOOKUP(D411,teilprojekte!$C:$D,2)</f>
        <v>82a09ee2-4c07-0b6b-1794-58afbf858f53</v>
      </c>
      <c r="G411" t="s">
        <v>65</v>
      </c>
    </row>
    <row r="412" spans="1:7" x14ac:dyDescent="0.3">
      <c r="A412" t="s">
        <v>87</v>
      </c>
      <c r="B412" t="s">
        <v>452</v>
      </c>
      <c r="C412" t="s">
        <v>65</v>
      </c>
      <c r="D412" t="str">
        <f t="shared" si="6"/>
        <v>810-FRA2001-ERP-AM32637 fehlende Leerzeichen im Fließtext</v>
      </c>
      <c r="E412" t="s">
        <v>1176</v>
      </c>
      <c r="F412" t="str">
        <f>VLOOKUP(D412,teilprojekte!$C:$D,2)</f>
        <v>2c437d56-beb9-5b50-832c-17fb9ba07883</v>
      </c>
      <c r="G412" t="s">
        <v>65</v>
      </c>
    </row>
    <row r="413" spans="1:7" x14ac:dyDescent="0.3">
      <c r="A413" t="s">
        <v>87</v>
      </c>
      <c r="B413" t="s">
        <v>453</v>
      </c>
      <c r="C413" t="s">
        <v>65</v>
      </c>
      <c r="D413" t="str">
        <f t="shared" si="6"/>
        <v>810-FRA2001-ERP-AM32677 Retourenlabel ohne Barcode</v>
      </c>
      <c r="E413" t="s">
        <v>1177</v>
      </c>
      <c r="F413" t="str">
        <f>VLOOKUP(D413,teilprojekte!$C:$D,2)</f>
        <v>c84b57a7-e4f3-52b8-831c-e75086343d2c</v>
      </c>
      <c r="G413" t="s">
        <v>65</v>
      </c>
    </row>
    <row r="414" spans="1:7" x14ac:dyDescent="0.3">
      <c r="A414" t="s">
        <v>87</v>
      </c>
      <c r="B414" t="s">
        <v>454</v>
      </c>
      <c r="C414" t="s">
        <v>65</v>
      </c>
      <c r="D414" t="str">
        <f t="shared" si="6"/>
        <v>810-FRA2001-ERP-AM32688 Fehlender Barcode auf TA</v>
      </c>
      <c r="E414" t="s">
        <v>1178</v>
      </c>
      <c r="F414" t="str">
        <f>VLOOKUP(D414,teilprojekte!$C:$D,2)</f>
        <v>61c948b1-931a-9404-93f3-dd808041141b</v>
      </c>
      <c r="G414" t="s">
        <v>65</v>
      </c>
    </row>
    <row r="415" spans="1:7" x14ac:dyDescent="0.3">
      <c r="A415" t="s">
        <v>87</v>
      </c>
      <c r="B415" t="s">
        <v>455</v>
      </c>
      <c r="C415" t="s">
        <v>65</v>
      </c>
      <c r="D415" t="str">
        <f t="shared" si="6"/>
        <v>810-FRA2001-ERP-AM32733 Fehlender E-Mail Versand bei Fotostudio-Abforderung</v>
      </c>
      <c r="E415" t="s">
        <v>1179</v>
      </c>
      <c r="F415" t="str">
        <f>VLOOKUP(D415,teilprojekte!$C:$D,2)</f>
        <v>ab4095d4-05a9-9f48-def4-58d9422790c0</v>
      </c>
      <c r="G415" t="s">
        <v>65</v>
      </c>
    </row>
    <row r="416" spans="1:7" x14ac:dyDescent="0.3">
      <c r="A416" t="s">
        <v>87</v>
      </c>
      <c r="B416" t="s">
        <v>456</v>
      </c>
      <c r="C416" t="s">
        <v>57</v>
      </c>
      <c r="D416" t="str">
        <f t="shared" si="6"/>
        <v>810-FRA2001-ERP-AM80-Reise</v>
      </c>
      <c r="E416" t="s">
        <v>1180</v>
      </c>
      <c r="F416" t="str">
        <f>VLOOKUP(D416,teilprojekte!$C:$D,2)</f>
        <v>0bddec86-a17f-9413-ef5d-d52e81dd6496</v>
      </c>
      <c r="G416" t="s">
        <v>57</v>
      </c>
    </row>
    <row r="417" spans="1:7" x14ac:dyDescent="0.3">
      <c r="A417" t="s">
        <v>87</v>
      </c>
      <c r="B417" t="s">
        <v>458</v>
      </c>
      <c r="C417" t="s">
        <v>65</v>
      </c>
      <c r="D417" t="str">
        <f t="shared" si="6"/>
        <v>810-FRA2001-ERP-AMxxx-Direktanfragen ohne Ticket</v>
      </c>
      <c r="E417" t="s">
        <v>1181</v>
      </c>
      <c r="F417" t="str">
        <f>VLOOKUP(D417,teilprojekte!$C:$D,2)</f>
        <v>6c735d8e-dc9f-1970-36c0-7914ed1664a5</v>
      </c>
      <c r="G417" t="s">
        <v>65</v>
      </c>
    </row>
    <row r="418" spans="1:7" x14ac:dyDescent="0.3">
      <c r="A418" t="s">
        <v>459</v>
      </c>
      <c r="B418" t="s">
        <v>460</v>
      </c>
      <c r="C418" t="s">
        <v>65</v>
      </c>
      <c r="D418" t="str">
        <f t="shared" si="6"/>
        <v>811-FRA2002-ERP-Kleinstprojekte11218  Jahresdateien zum Personalkaufumsatz</v>
      </c>
      <c r="E418" t="s">
        <v>1182</v>
      </c>
      <c r="F418" t="str">
        <f>VLOOKUP(D418,teilprojekte!$C:$D,2)</f>
        <v>81bdaa8f-7850-a3a7-fa83-9fe128e95380</v>
      </c>
      <c r="G418" t="s">
        <v>65</v>
      </c>
    </row>
    <row r="419" spans="1:7" x14ac:dyDescent="0.3">
      <c r="A419" t="s">
        <v>459</v>
      </c>
      <c r="B419" t="s">
        <v>461</v>
      </c>
      <c r="C419" t="s">
        <v>65</v>
      </c>
      <c r="D419" t="str">
        <f t="shared" si="6"/>
        <v>811-FRA2002-ERP-Kleinstprojekte14425-Vorbereitung S/4 Migration</v>
      </c>
      <c r="E419" t="s">
        <v>1183</v>
      </c>
      <c r="F419" t="str">
        <f>VLOOKUP(D419,teilprojekte!$C:$D,2)</f>
        <v>31e9b492-63de-ae87-0336-f593d0ea8e60</v>
      </c>
      <c r="G419" t="s">
        <v>65</v>
      </c>
    </row>
    <row r="420" spans="1:7" x14ac:dyDescent="0.3">
      <c r="A420" t="s">
        <v>459</v>
      </c>
      <c r="B420" t="s">
        <v>462</v>
      </c>
      <c r="C420" t="s">
        <v>65</v>
      </c>
      <c r="D420" t="str">
        <f t="shared" si="6"/>
        <v>811-FRA2002-ERP-Kleinstprojekte14582 Ablösung VKF-Monitor / Integration Aktionsabwicklung</v>
      </c>
      <c r="E420" t="s">
        <v>1184</v>
      </c>
      <c r="F420" t="str">
        <f>VLOOKUP(D420,teilprojekte!$C:$D,2)</f>
        <v>1ddb2701-2f90-8ac1-b275-9e45fce44e85</v>
      </c>
      <c r="G420" t="s">
        <v>65</v>
      </c>
    </row>
    <row r="421" spans="1:7" x14ac:dyDescent="0.3">
      <c r="A421" t="s">
        <v>459</v>
      </c>
      <c r="B421" t="s">
        <v>463</v>
      </c>
      <c r="C421" t="s">
        <v>65</v>
      </c>
      <c r="D421" t="str">
        <f t="shared" si="6"/>
        <v>811-FRA2002-ERP-Kleinstprojekte14585 SelfServices</v>
      </c>
      <c r="E421" t="s">
        <v>1185</v>
      </c>
      <c r="F421" t="str">
        <f>VLOOKUP(D421,teilprojekte!$C:$D,2)</f>
        <v>2e391b5f-3a97-e484-3aa5-8aa3f1f29b85</v>
      </c>
      <c r="G421" t="s">
        <v>65</v>
      </c>
    </row>
    <row r="422" spans="1:7" x14ac:dyDescent="0.3">
      <c r="A422" t="s">
        <v>459</v>
      </c>
      <c r="B422" t="s">
        <v>463</v>
      </c>
      <c r="C422" t="s">
        <v>464</v>
      </c>
      <c r="D422" t="str">
        <f t="shared" si="6"/>
        <v>811-FRA2002-ERP-Kleinstprojekte14585 SelfServices</v>
      </c>
      <c r="E422" t="s">
        <v>1186</v>
      </c>
      <c r="F422" t="str">
        <f>VLOOKUP(D422,teilprojekte!$C:$D,2)</f>
        <v>2e391b5f-3a97-e484-3aa5-8aa3f1f29b85</v>
      </c>
      <c r="G422" t="s">
        <v>464</v>
      </c>
    </row>
    <row r="423" spans="1:7" x14ac:dyDescent="0.3">
      <c r="A423" t="s">
        <v>459</v>
      </c>
      <c r="B423" t="s">
        <v>463</v>
      </c>
      <c r="C423" t="s">
        <v>465</v>
      </c>
      <c r="D423" t="str">
        <f t="shared" si="6"/>
        <v>811-FRA2002-ERP-Kleinstprojekte14585 SelfServices</v>
      </c>
      <c r="E423" t="s">
        <v>1187</v>
      </c>
      <c r="F423" t="str">
        <f>VLOOKUP(D423,teilprojekte!$C:$D,2)</f>
        <v>2e391b5f-3a97-e484-3aa5-8aa3f1f29b85</v>
      </c>
      <c r="G423" t="s">
        <v>465</v>
      </c>
    </row>
    <row r="424" spans="1:7" x14ac:dyDescent="0.3">
      <c r="A424" t="s">
        <v>459</v>
      </c>
      <c r="B424" t="s">
        <v>463</v>
      </c>
      <c r="C424" t="s">
        <v>466</v>
      </c>
      <c r="D424" t="str">
        <f t="shared" si="6"/>
        <v>811-FRA2002-ERP-Kleinstprojekte14585 SelfServices</v>
      </c>
      <c r="E424" t="s">
        <v>1188</v>
      </c>
      <c r="F424" t="str">
        <f>VLOOKUP(D424,teilprojekte!$C:$D,2)</f>
        <v>2e391b5f-3a97-e484-3aa5-8aa3f1f29b85</v>
      </c>
      <c r="G424" t="s">
        <v>466</v>
      </c>
    </row>
    <row r="425" spans="1:7" x14ac:dyDescent="0.3">
      <c r="A425" t="s">
        <v>459</v>
      </c>
      <c r="B425" t="s">
        <v>463</v>
      </c>
      <c r="C425" t="s">
        <v>467</v>
      </c>
      <c r="D425" t="str">
        <f t="shared" si="6"/>
        <v>811-FRA2002-ERP-Kleinstprojekte14585 SelfServices</v>
      </c>
      <c r="E425" t="s">
        <v>1189</v>
      </c>
      <c r="F425" t="str">
        <f>VLOOKUP(D425,teilprojekte!$C:$D,2)</f>
        <v>2e391b5f-3a97-e484-3aa5-8aa3f1f29b85</v>
      </c>
      <c r="G425" t="s">
        <v>467</v>
      </c>
    </row>
    <row r="426" spans="1:7" x14ac:dyDescent="0.3">
      <c r="A426" t="s">
        <v>459</v>
      </c>
      <c r="B426" t="s">
        <v>468</v>
      </c>
      <c r="C426" t="s">
        <v>65</v>
      </c>
      <c r="D426" t="str">
        <f t="shared" si="6"/>
        <v>811-FRA2002-ERP-Kleinstprojekte14637 Filialprozesse</v>
      </c>
      <c r="E426" t="s">
        <v>1190</v>
      </c>
      <c r="F426" t="str">
        <f>VLOOKUP(D426,teilprojekte!$C:$D,2)</f>
        <v>022a7210-2bf4-cfe5-421e-f01ae9448377</v>
      </c>
      <c r="G426" t="s">
        <v>65</v>
      </c>
    </row>
    <row r="427" spans="1:7" x14ac:dyDescent="0.3">
      <c r="A427" t="s">
        <v>459</v>
      </c>
      <c r="B427" t="s">
        <v>469</v>
      </c>
      <c r="C427" t="s">
        <v>65</v>
      </c>
      <c r="D427" t="str">
        <f t="shared" si="6"/>
        <v>811-FRA2002-ERP-Kleinstprojekte15431 SelfService: Retourenlabel anfordern</v>
      </c>
      <c r="E427" t="s">
        <v>1191</v>
      </c>
      <c r="F427" t="str">
        <f>VLOOKUP(D427,teilprojekte!$C:$D,2)</f>
        <v>3e56e16c-9c16-f864-2525-dc2e77cdb7f9</v>
      </c>
      <c r="G427" t="s">
        <v>65</v>
      </c>
    </row>
    <row r="428" spans="1:7" x14ac:dyDescent="0.3">
      <c r="A428" t="s">
        <v>459</v>
      </c>
      <c r="B428" t="s">
        <v>470</v>
      </c>
      <c r="C428" t="s">
        <v>65</v>
      </c>
      <c r="D428" t="str">
        <f t="shared" si="6"/>
        <v>811-FRA2002-ERP-Kleinstprojekte16175 P01 - Fehler bei Authorisierungen Kreditkarte über Shop</v>
      </c>
      <c r="E428" t="s">
        <v>1192</v>
      </c>
      <c r="F428" t="str">
        <f>VLOOKUP(D428,teilprojekte!$C:$D,2)</f>
        <v>f78281b0-1074-5668-7bd7-c632eade1f8d</v>
      </c>
      <c r="G428" t="s">
        <v>65</v>
      </c>
    </row>
    <row r="429" spans="1:7" x14ac:dyDescent="0.3">
      <c r="A429" t="s">
        <v>459</v>
      </c>
      <c r="B429" t="s">
        <v>472</v>
      </c>
      <c r="C429" t="s">
        <v>65</v>
      </c>
      <c r="D429" t="str">
        <f t="shared" si="6"/>
        <v>811-FRA2002-ERP-Kleinstprojekte18991 Abst. FI zu Anzahlungs- &amp; Vorkasseprozess</v>
      </c>
      <c r="E429" t="s">
        <v>1193</v>
      </c>
      <c r="F429" t="str">
        <f>VLOOKUP(D429,teilprojekte!$C:$D,2)</f>
        <v>0d30e3a4-6991-bc9d-6b89-794f11b7ae05</v>
      </c>
      <c r="G429" t="s">
        <v>65</v>
      </c>
    </row>
    <row r="430" spans="1:7" x14ac:dyDescent="0.3">
      <c r="A430" t="s">
        <v>459</v>
      </c>
      <c r="B430" t="s">
        <v>473</v>
      </c>
      <c r="C430" t="s">
        <v>65</v>
      </c>
      <c r="D430" t="str">
        <f t="shared" si="6"/>
        <v>811-FRA2002-ERP-Kleinstprojekte19621 Spartenfindung ERP</v>
      </c>
      <c r="E430" t="s">
        <v>1194</v>
      </c>
      <c r="F430" t="str">
        <f>VLOOKUP(D430,teilprojekte!$C:$D,2)</f>
        <v>0538979e-b479-6ad3-961f-336329b06e89</v>
      </c>
      <c r="G430" t="s">
        <v>65</v>
      </c>
    </row>
    <row r="431" spans="1:7" x14ac:dyDescent="0.3">
      <c r="A431" t="s">
        <v>459</v>
      </c>
      <c r="B431" t="s">
        <v>474</v>
      </c>
      <c r="C431" t="s">
        <v>65</v>
      </c>
      <c r="D431" t="str">
        <f t="shared" si="6"/>
        <v>811-FRA2002-ERP-Kleinstprojekte20999 Reservierung Rücklauf Retouren</v>
      </c>
      <c r="E431" t="s">
        <v>1195</v>
      </c>
      <c r="F431" t="str">
        <f>VLOOKUP(D431,teilprojekte!$C:$D,2)</f>
        <v>6f99a82e-4a7c-cd6b-fe06-3d1e7591fb0f</v>
      </c>
      <c r="G431" t="s">
        <v>65</v>
      </c>
    </row>
    <row r="432" spans="1:7" x14ac:dyDescent="0.3">
      <c r="A432" t="s">
        <v>459</v>
      </c>
      <c r="B432" t="s">
        <v>475</v>
      </c>
      <c r="C432" t="s">
        <v>65</v>
      </c>
      <c r="D432" t="str">
        <f t="shared" si="6"/>
        <v>811-FRA2002-ERP-Kleinstprojekte21001 Lieferantenportal</v>
      </c>
      <c r="E432" t="s">
        <v>1196</v>
      </c>
      <c r="F432" t="str">
        <f>VLOOKUP(D432,teilprojekte!$C:$D,2)</f>
        <v>68f50063-c2e7-2c6e-1aa1-642e3bd91483</v>
      </c>
      <c r="G432" t="s">
        <v>65</v>
      </c>
    </row>
    <row r="433" spans="1:7" x14ac:dyDescent="0.3">
      <c r="A433" t="s">
        <v>459</v>
      </c>
      <c r="B433" t="s">
        <v>108</v>
      </c>
      <c r="C433" t="s">
        <v>65</v>
      </c>
      <c r="D433" t="str">
        <f t="shared" si="6"/>
        <v>811-FRA2002-ERP-Kleinstprojekte23347 Ablösung ZWEBTABEL</v>
      </c>
      <c r="E433" t="s">
        <v>1197</v>
      </c>
      <c r="F433" t="str">
        <f>VLOOKUP(D433,teilprojekte!$C:$D,2)</f>
        <v>83263927-1ff5-7c2f-b4a6-78538ed69d6d</v>
      </c>
      <c r="G433" t="s">
        <v>65</v>
      </c>
    </row>
    <row r="434" spans="1:7" x14ac:dyDescent="0.3">
      <c r="A434" t="s">
        <v>459</v>
      </c>
      <c r="B434" t="s">
        <v>476</v>
      </c>
      <c r="C434" t="s">
        <v>65</v>
      </c>
      <c r="D434" t="str">
        <f t="shared" si="6"/>
        <v>811-FRA2002-ERP-Kleinstprojekte23396 Click &amp; Collect light</v>
      </c>
      <c r="E434" t="s">
        <v>1198</v>
      </c>
      <c r="F434" t="str">
        <f>VLOOKUP(D434,teilprojekte!$C:$D,2)</f>
        <v>ef7d81c4-6630-4b9e-431c-34f261a5bfc8</v>
      </c>
      <c r="G434" t="s">
        <v>65</v>
      </c>
    </row>
    <row r="435" spans="1:7" x14ac:dyDescent="0.3">
      <c r="A435" t="s">
        <v>459</v>
      </c>
      <c r="B435" t="s">
        <v>477</v>
      </c>
      <c r="C435" t="s">
        <v>57</v>
      </c>
      <c r="D435" t="str">
        <f t="shared" si="6"/>
        <v>811-FRA2002-ERP-Kleinstprojekte23862 Fotostudio über QM</v>
      </c>
      <c r="E435" t="s">
        <v>1199</v>
      </c>
      <c r="F435" t="str">
        <f>VLOOKUP(D435,teilprojekte!$C:$D,2)</f>
        <v>74a1e33c-1833-8509-7805-82b855f508d7</v>
      </c>
      <c r="G435" t="s">
        <v>57</v>
      </c>
    </row>
    <row r="436" spans="1:7" x14ac:dyDescent="0.3">
      <c r="A436" t="s">
        <v>459</v>
      </c>
      <c r="B436" t="s">
        <v>478</v>
      </c>
      <c r="C436" t="s">
        <v>57</v>
      </c>
      <c r="D436" t="str">
        <f t="shared" si="6"/>
        <v>811-FRA2002-ERP-Kleinstprojekte23904-Kreditkartenredesign</v>
      </c>
      <c r="E436" t="s">
        <v>1200</v>
      </c>
      <c r="F436" t="str">
        <f>VLOOKUP(D436,teilprojekte!$C:$D,2)</f>
        <v>b74d28c4-3949-6673-a11f-3c91405840f2</v>
      </c>
      <c r="G436" t="s">
        <v>57</v>
      </c>
    </row>
    <row r="437" spans="1:7" x14ac:dyDescent="0.3">
      <c r="A437" t="s">
        <v>459</v>
      </c>
      <c r="B437" t="s">
        <v>479</v>
      </c>
      <c r="C437" t="s">
        <v>65</v>
      </c>
      <c r="D437" t="str">
        <f t="shared" si="6"/>
        <v>811-FRA2002-ERP-Kleinstprojekte25525 Frankreich Filialpackplatz Versandmatrix</v>
      </c>
      <c r="E437" t="s">
        <v>1201</v>
      </c>
      <c r="F437" t="str">
        <f>VLOOKUP(D437,teilprojekte!$C:$D,2)</f>
        <v>63cec3e9-62ad-dd12-a23f-31f930a1aba6</v>
      </c>
      <c r="G437" t="s">
        <v>65</v>
      </c>
    </row>
    <row r="438" spans="1:7" x14ac:dyDescent="0.3">
      <c r="A438" t="s">
        <v>459</v>
      </c>
      <c r="B438" t="s">
        <v>480</v>
      </c>
      <c r="C438" t="s">
        <v>65</v>
      </c>
      <c r="D438" t="str">
        <f t="shared" si="6"/>
        <v>811-FRA2002-ERP-Kleinstprojekte25911 Auftragsannahme über Ratepay (Telefon und App)</v>
      </c>
      <c r="E438" t="s">
        <v>1202</v>
      </c>
      <c r="F438" t="str">
        <f>VLOOKUP(D438,teilprojekte!$C:$D,2)</f>
        <v>1cc256b8-bf5c-0367-3ff5-1c29841606ee</v>
      </c>
      <c r="G438" t="s">
        <v>65</v>
      </c>
    </row>
    <row r="439" spans="1:7" x14ac:dyDescent="0.3">
      <c r="A439" t="s">
        <v>459</v>
      </c>
      <c r="B439" t="s">
        <v>116</v>
      </c>
      <c r="C439" t="s">
        <v>65</v>
      </c>
      <c r="D439" t="str">
        <f t="shared" si="6"/>
        <v>811-FRA2002-ERP-Kleinstprojekte25947 Ausbau der Fiori App auf freie Artikel</v>
      </c>
      <c r="E439" t="s">
        <v>1203</v>
      </c>
      <c r="F439" t="str">
        <f>VLOOKUP(D439,teilprojekte!$C:$D,2)</f>
        <v>8950577c-6aab-9427-158c-8f5b9eb9e42f</v>
      </c>
      <c r="G439" t="s">
        <v>65</v>
      </c>
    </row>
    <row r="440" spans="1:7" x14ac:dyDescent="0.3">
      <c r="A440" t="s">
        <v>459</v>
      </c>
      <c r="B440" t="s">
        <v>481</v>
      </c>
      <c r="C440" t="s">
        <v>65</v>
      </c>
      <c r="D440" t="str">
        <f t="shared" si="6"/>
        <v>811-FRA2002-ERP-Kleinstprojekte26131 SAP Produktkatalog</v>
      </c>
      <c r="E440" t="s">
        <v>1204</v>
      </c>
      <c r="F440" t="str">
        <f>VLOOKUP(D440,teilprojekte!$C:$D,2)</f>
        <v>e22c0cf7-0d1d-8793-0b5b-7d9490e06a45</v>
      </c>
      <c r="G440" t="s">
        <v>65</v>
      </c>
    </row>
    <row r="441" spans="1:7" x14ac:dyDescent="0.3">
      <c r="A441" t="s">
        <v>459</v>
      </c>
      <c r="B441" t="s">
        <v>482</v>
      </c>
      <c r="C441" t="s">
        <v>65</v>
      </c>
      <c r="D441" t="str">
        <f t="shared" si="6"/>
        <v>811-FRA2002-ERP-Kleinstprojekte26247 Sammelprojekt Zahlungsdienstleister</v>
      </c>
      <c r="E441" t="s">
        <v>1205</v>
      </c>
      <c r="F441" t="str">
        <f>VLOOKUP(D441,teilprojekte!$C:$D,2)</f>
        <v>0f1f3782-055c-e1b1-894e-31c93edae8d7</v>
      </c>
      <c r="G441" t="s">
        <v>65</v>
      </c>
    </row>
    <row r="442" spans="1:7" x14ac:dyDescent="0.3">
      <c r="A442" t="s">
        <v>459</v>
      </c>
      <c r="B442" t="s">
        <v>483</v>
      </c>
      <c r="C442" t="s">
        <v>65</v>
      </c>
      <c r="D442" t="str">
        <f t="shared" si="6"/>
        <v>811-FRA2002-ERP-Kleinstprojekte26347 Paypal Zahlungen im stationären Handel</v>
      </c>
      <c r="E442" t="s">
        <v>1206</v>
      </c>
      <c r="F442" t="str">
        <f>VLOOKUP(D442,teilprojekte!$C:$D,2)</f>
        <v>633141f4-d8c0-0cf7-686c-840bb998a605</v>
      </c>
      <c r="G442" t="s">
        <v>65</v>
      </c>
    </row>
    <row r="443" spans="1:7" x14ac:dyDescent="0.3">
      <c r="A443" t="s">
        <v>459</v>
      </c>
      <c r="B443" t="s">
        <v>484</v>
      </c>
      <c r="C443" t="s">
        <v>65</v>
      </c>
      <c r="D443" t="str">
        <f t="shared" si="6"/>
        <v>811-FRA2002-ERP-Kleinstprojekte26795 Marketplace Naturabuy - Automatischer Import Bestellungen</v>
      </c>
      <c r="E443" t="s">
        <v>1207</v>
      </c>
      <c r="F443" t="str">
        <f>VLOOKUP(D443,teilprojekte!$C:$D,2)</f>
        <v>937b03a8-0a72-7102-34de-8fd9b8f43eec</v>
      </c>
      <c r="G443" t="s">
        <v>65</v>
      </c>
    </row>
    <row r="444" spans="1:7" x14ac:dyDescent="0.3">
      <c r="A444" t="s">
        <v>459</v>
      </c>
      <c r="B444" t="s">
        <v>485</v>
      </c>
      <c r="C444" t="s">
        <v>486</v>
      </c>
      <c r="D444" t="str">
        <f t="shared" si="6"/>
        <v>811-FRA2002-ERP-Kleinstprojekte27062-Konzeption Redesign Werkstattprozesse</v>
      </c>
      <c r="E444" t="s">
        <v>1208</v>
      </c>
      <c r="F444" t="str">
        <f>VLOOKUP(D444,teilprojekte!$C:$D,2)</f>
        <v>04e91c71-b2b7-19f8-517c-f5599964810a</v>
      </c>
      <c r="G444" t="s">
        <v>486</v>
      </c>
    </row>
    <row r="445" spans="1:7" x14ac:dyDescent="0.3">
      <c r="A445" t="s">
        <v>459</v>
      </c>
      <c r="B445" t="s">
        <v>487</v>
      </c>
      <c r="C445" t="s">
        <v>65</v>
      </c>
      <c r="D445" t="str">
        <f t="shared" si="6"/>
        <v>811-FRA2002-ERP-Kleinstprojekte27221 Konditionsmanagement Großhandel</v>
      </c>
      <c r="E445" t="s">
        <v>1209</v>
      </c>
      <c r="F445" t="str">
        <f>VLOOKUP(D445,teilprojekte!$C:$D,2)</f>
        <v>2fd34a87-e9dd-c876-20c8-3fe45141a2a4</v>
      </c>
      <c r="G445" t="s">
        <v>65</v>
      </c>
    </row>
    <row r="446" spans="1:7" x14ac:dyDescent="0.3">
      <c r="A446" t="s">
        <v>459</v>
      </c>
      <c r="B446" t="s">
        <v>488</v>
      </c>
      <c r="C446" t="s">
        <v>489</v>
      </c>
      <c r="D446" t="str">
        <f t="shared" si="6"/>
        <v>811-FRA2002-ERP-Kleinstprojekte27656 Operatives Dashboard für KB</v>
      </c>
      <c r="E446" t="s">
        <v>1210</v>
      </c>
      <c r="F446" t="str">
        <f>VLOOKUP(D446,teilprojekte!$C:$D,2)</f>
        <v>e799e4e7-df5e-ce5f-ab6f-a844b3789308</v>
      </c>
      <c r="G446" t="s">
        <v>489</v>
      </c>
    </row>
    <row r="447" spans="1:7" x14ac:dyDescent="0.3">
      <c r="A447" t="s">
        <v>459</v>
      </c>
      <c r="B447" t="s">
        <v>488</v>
      </c>
      <c r="C447" t="s">
        <v>65</v>
      </c>
      <c r="D447" t="str">
        <f t="shared" si="6"/>
        <v>811-FRA2002-ERP-Kleinstprojekte27656 Operatives Dashboard für KB</v>
      </c>
      <c r="E447" t="s">
        <v>1211</v>
      </c>
      <c r="F447" t="str">
        <f>VLOOKUP(D447,teilprojekte!$C:$D,2)</f>
        <v>e799e4e7-df5e-ce5f-ab6f-a844b3789308</v>
      </c>
      <c r="G447" t="s">
        <v>65</v>
      </c>
    </row>
    <row r="448" spans="1:7" x14ac:dyDescent="0.3">
      <c r="A448" t="s">
        <v>459</v>
      </c>
      <c r="B448" t="s">
        <v>488</v>
      </c>
      <c r="C448" t="s">
        <v>490</v>
      </c>
      <c r="D448" t="str">
        <f t="shared" si="6"/>
        <v>811-FRA2002-ERP-Kleinstprojekte27656 Operatives Dashboard für KB</v>
      </c>
      <c r="E448" t="s">
        <v>1212</v>
      </c>
      <c r="F448" t="str">
        <f>VLOOKUP(D448,teilprojekte!$C:$D,2)</f>
        <v>e799e4e7-df5e-ce5f-ab6f-a844b3789308</v>
      </c>
      <c r="G448" t="s">
        <v>490</v>
      </c>
    </row>
    <row r="449" spans="1:7" x14ac:dyDescent="0.3">
      <c r="A449" t="s">
        <v>459</v>
      </c>
      <c r="B449" t="s">
        <v>491</v>
      </c>
      <c r="C449" t="s">
        <v>65</v>
      </c>
      <c r="D449" t="str">
        <f t="shared" si="6"/>
        <v>811-FRA2002-ERP-Kleinstprojekte27666 automatische Erstellung und Druck der Frachtpapiere</v>
      </c>
      <c r="E449" t="s">
        <v>1213</v>
      </c>
      <c r="F449" t="str">
        <f>VLOOKUP(D449,teilprojekte!$C:$D,2)</f>
        <v>f74aac78-8b5b-9053-a73f-2096f79d30d3</v>
      </c>
      <c r="G449" t="s">
        <v>65</v>
      </c>
    </row>
    <row r="450" spans="1:7" x14ac:dyDescent="0.3">
      <c r="A450" t="s">
        <v>459</v>
      </c>
      <c r="B450" t="s">
        <v>492</v>
      </c>
      <c r="C450" t="s">
        <v>65</v>
      </c>
      <c r="D450" t="str">
        <f t="shared" si="6"/>
        <v>811-FRA2002-ERP-Kleinstprojekte27671 fiori uploads für operatives dashboard customer service</v>
      </c>
      <c r="E450" t="s">
        <v>1214</v>
      </c>
      <c r="F450" t="str">
        <f>VLOOKUP(D450,teilprojekte!$C:$D,2)</f>
        <v>35d8ad54-29dc-0b7d-8831-66c10a4c9c01</v>
      </c>
      <c r="G450" t="s">
        <v>65</v>
      </c>
    </row>
    <row r="451" spans="1:7" x14ac:dyDescent="0.3">
      <c r="A451" t="s">
        <v>459</v>
      </c>
      <c r="B451" t="s">
        <v>493</v>
      </c>
      <c r="C451" t="s">
        <v>65</v>
      </c>
      <c r="D451" t="str">
        <f t="shared" ref="D451:D514" si="7">CONCATENATE(A451,B451)</f>
        <v>811-FRA2002-ERP-Kleinstprojekte27766 FRA Filialleiterübersicht</v>
      </c>
      <c r="E451" t="s">
        <v>1215</v>
      </c>
      <c r="F451" t="str">
        <f>VLOOKUP(D451,teilprojekte!$C:$D,2)</f>
        <v>fbfb597c-16e4-15ed-ede2-22d5091e1f00</v>
      </c>
      <c r="G451" t="s">
        <v>65</v>
      </c>
    </row>
    <row r="452" spans="1:7" x14ac:dyDescent="0.3">
      <c r="A452" t="s">
        <v>459</v>
      </c>
      <c r="B452" t="s">
        <v>494</v>
      </c>
      <c r="C452" t="s">
        <v>65</v>
      </c>
      <c r="D452" t="str">
        <f t="shared" si="7"/>
        <v>811-FRA2002-ERP-Kleinstprojekte27766-Fiori - Filialleiterübersicht</v>
      </c>
      <c r="E452" t="s">
        <v>1216</v>
      </c>
      <c r="F452" t="str">
        <f>VLOOKUP(D452,teilprojekte!$C:$D,2)</f>
        <v>27e55461-4162-1150-ca72-23f26642f472</v>
      </c>
      <c r="G452" t="s">
        <v>65</v>
      </c>
    </row>
    <row r="453" spans="1:7" x14ac:dyDescent="0.3">
      <c r="A453" t="s">
        <v>459</v>
      </c>
      <c r="B453" t="s">
        <v>495</v>
      </c>
      <c r="C453" t="s">
        <v>65</v>
      </c>
      <c r="D453" t="str">
        <f t="shared" si="7"/>
        <v>811-FRA2002-ERP-Kleinstprojekte27801 Lieferanten REST API</v>
      </c>
      <c r="E453" t="s">
        <v>1217</v>
      </c>
      <c r="F453" t="str">
        <f>VLOOKUP(D453,teilprojekte!$C:$D,2)</f>
        <v>4432db60-8b8b-2c32-db6b-1cb57b10fc80</v>
      </c>
      <c r="G453" t="s">
        <v>65</v>
      </c>
    </row>
    <row r="454" spans="1:7" x14ac:dyDescent="0.3">
      <c r="A454" t="s">
        <v>459</v>
      </c>
      <c r="B454" t="s">
        <v>496</v>
      </c>
      <c r="C454" t="s">
        <v>497</v>
      </c>
      <c r="D454" t="str">
        <f t="shared" si="7"/>
        <v>811-FRA2002-ERP-Kleinstprojekte27808 Marktpaltzoptimierung</v>
      </c>
      <c r="E454" t="s">
        <v>1218</v>
      </c>
      <c r="F454" t="str">
        <f>VLOOKUP(D454,teilprojekte!$C:$D,2)</f>
        <v>cf7b90a6-ceff-a5d2-a302-bfd9ee057a04</v>
      </c>
      <c r="G454" t="s">
        <v>497</v>
      </c>
    </row>
    <row r="455" spans="1:7" x14ac:dyDescent="0.3">
      <c r="A455" t="s">
        <v>459</v>
      </c>
      <c r="B455" t="s">
        <v>498</v>
      </c>
      <c r="C455" t="s">
        <v>65</v>
      </c>
      <c r="D455" t="str">
        <f t="shared" si="7"/>
        <v>811-FRA2002-ERP-Kleinstprojekte27808 Marktplätze Überarbeitung Anbindung und Normalisierung</v>
      </c>
      <c r="E455" t="s">
        <v>1219</v>
      </c>
      <c r="F455" t="str">
        <f>VLOOKUP(D455,teilprojekte!$C:$D,2)</f>
        <v>e0cb0321-c950-638a-dcc6-32867ccc3535</v>
      </c>
      <c r="G455" t="s">
        <v>65</v>
      </c>
    </row>
    <row r="456" spans="1:7" x14ac:dyDescent="0.3">
      <c r="A456" t="s">
        <v>459</v>
      </c>
      <c r="B456" t="s">
        <v>499</v>
      </c>
      <c r="C456" t="s">
        <v>65</v>
      </c>
      <c r="D456" t="str">
        <f t="shared" si="7"/>
        <v>811-FRA2002-ERP-Kleinstprojekte27830 eBay: Zahlungsavis per API abholen</v>
      </c>
      <c r="E456" t="s">
        <v>1220</v>
      </c>
      <c r="F456" t="str">
        <f>VLOOKUP(D456,teilprojekte!$C:$D,2)</f>
        <v>931bc43c-53c5-d2e4-b81f-3c016ed0a3f8</v>
      </c>
      <c r="G456" t="s">
        <v>65</v>
      </c>
    </row>
    <row r="457" spans="1:7" x14ac:dyDescent="0.3">
      <c r="A457" t="s">
        <v>459</v>
      </c>
      <c r="B457" t="s">
        <v>500</v>
      </c>
      <c r="C457" t="s">
        <v>65</v>
      </c>
      <c r="D457" t="str">
        <f t="shared" si="7"/>
        <v>811-FRA2002-ERP-Kleinstprojekte27887 SAP Stammdaten VTL und VWKZ nach Vertriebsweg/Verkaufsorg.</v>
      </c>
      <c r="E457" t="s">
        <v>1221</v>
      </c>
      <c r="F457" t="str">
        <f>VLOOKUP(D457,teilprojekte!$C:$D,2)</f>
        <v>60a51ac3-9981-242b-379d-ad013d3c7290</v>
      </c>
      <c r="G457" t="s">
        <v>65</v>
      </c>
    </row>
    <row r="458" spans="1:7" x14ac:dyDescent="0.3">
      <c r="A458" t="s">
        <v>459</v>
      </c>
      <c r="B458" t="s">
        <v>501</v>
      </c>
      <c r="C458" t="s">
        <v>57</v>
      </c>
      <c r="D458" t="str">
        <f t="shared" si="7"/>
        <v>811-FRA2002-ERP-Kleinstprojekte27927 WE Cockpit Optimierung</v>
      </c>
      <c r="E458" t="s">
        <v>1222</v>
      </c>
      <c r="F458" t="str">
        <f>VLOOKUP(D458,teilprojekte!$C:$D,2)</f>
        <v>67a40b36-9214-03cf-757a-d202fbfb19fb</v>
      </c>
      <c r="G458" t="s">
        <v>57</v>
      </c>
    </row>
    <row r="459" spans="1:7" x14ac:dyDescent="0.3">
      <c r="A459" t="s">
        <v>459</v>
      </c>
      <c r="B459" t="s">
        <v>502</v>
      </c>
      <c r="C459" t="s">
        <v>65</v>
      </c>
      <c r="D459" t="str">
        <f t="shared" si="7"/>
        <v>811-FRA2002-ERP-Kleinstprojekte27954  Jobplanung Lieferläufe</v>
      </c>
      <c r="E459" t="s">
        <v>1223</v>
      </c>
      <c r="F459" t="str">
        <f>VLOOKUP(D459,teilprojekte!$C:$D,2)</f>
        <v>9fb1e12c-1062-8a1a-e6b6-bbb492f55a32</v>
      </c>
      <c r="G459" t="s">
        <v>65</v>
      </c>
    </row>
    <row r="460" spans="1:7" x14ac:dyDescent="0.3">
      <c r="A460" t="s">
        <v>459</v>
      </c>
      <c r="B460" t="s">
        <v>139</v>
      </c>
      <c r="C460" t="s">
        <v>65</v>
      </c>
      <c r="D460" t="str">
        <f t="shared" si="7"/>
        <v>811-FRA2002-ERP-Kleinstprojekte28374 Marktplätze: Umstellung Bestandsupdates direkt aus SAP</v>
      </c>
      <c r="E460" t="s">
        <v>1224</v>
      </c>
      <c r="F460" t="str">
        <f>VLOOKUP(D460,teilprojekte!$C:$D,2)</f>
        <v>76e6e463-f0c7-8aa4-2a0c-3bba4b7cb44f</v>
      </c>
      <c r="G460" t="s">
        <v>65</v>
      </c>
    </row>
    <row r="461" spans="1:7" x14ac:dyDescent="0.3">
      <c r="A461" t="s">
        <v>459</v>
      </c>
      <c r="B461" t="s">
        <v>503</v>
      </c>
      <c r="C461" t="s">
        <v>57</v>
      </c>
      <c r="D461" t="str">
        <f t="shared" si="7"/>
        <v>811-FRA2002-ERP-Kleinstprojekte28425 2. Wahlprozesse</v>
      </c>
      <c r="E461" t="s">
        <v>1225</v>
      </c>
      <c r="F461" t="str">
        <f>VLOOKUP(D461,teilprojekte!$C:$D,2)</f>
        <v>8ea0e2f7-4c6f-674e-0ea2-8b40179a35aa</v>
      </c>
      <c r="G461" t="s">
        <v>57</v>
      </c>
    </row>
    <row r="462" spans="1:7" x14ac:dyDescent="0.3">
      <c r="A462" t="s">
        <v>459</v>
      </c>
      <c r="B462" t="s">
        <v>504</v>
      </c>
      <c r="C462" t="s">
        <v>65</v>
      </c>
      <c r="D462" t="str">
        <f t="shared" si="7"/>
        <v>811-FRA2002-ERP-Kleinstprojekte28456-Retouren-App</v>
      </c>
      <c r="E462" t="s">
        <v>1226</v>
      </c>
      <c r="F462" t="str">
        <f>VLOOKUP(D462,teilprojekte!$C:$D,2)</f>
        <v>927c9f5f-1e9e-b870-79f3-073c99827739</v>
      </c>
      <c r="G462" t="s">
        <v>65</v>
      </c>
    </row>
    <row r="463" spans="1:7" x14ac:dyDescent="0.3">
      <c r="A463" t="s">
        <v>459</v>
      </c>
      <c r="B463" t="s">
        <v>150</v>
      </c>
      <c r="C463" t="s">
        <v>65</v>
      </c>
      <c r="D463" t="str">
        <f t="shared" si="7"/>
        <v>811-FRA2002-ERP-Kleinstprojekte28606 Zahlunsgseingangsverbuchung Amazon</v>
      </c>
      <c r="E463" t="s">
        <v>1227</v>
      </c>
      <c r="F463" t="str">
        <f>VLOOKUP(D463,teilprojekte!$C:$D,2)</f>
        <v>22e0acd1-36d4-1c14-600a-fbecd5ca3b39</v>
      </c>
      <c r="G463" t="s">
        <v>65</v>
      </c>
    </row>
    <row r="464" spans="1:7" x14ac:dyDescent="0.3">
      <c r="A464" t="s">
        <v>459</v>
      </c>
      <c r="B464" t="s">
        <v>505</v>
      </c>
      <c r="C464" t="s">
        <v>57</v>
      </c>
      <c r="D464" t="str">
        <f t="shared" si="7"/>
        <v>811-FRA2002-ERP-Kleinstprojekte28617 Amazon FBA</v>
      </c>
      <c r="E464" t="s">
        <v>1228</v>
      </c>
      <c r="F464" t="str">
        <f>VLOOKUP(D464,teilprojekte!$C:$D,2)</f>
        <v>49753648-ba96-2b24-cdac-5383a31fbed5</v>
      </c>
      <c r="G464" t="s">
        <v>57</v>
      </c>
    </row>
    <row r="465" spans="1:7" x14ac:dyDescent="0.3">
      <c r="A465" t="s">
        <v>459</v>
      </c>
      <c r="B465" t="s">
        <v>506</v>
      </c>
      <c r="C465" t="s">
        <v>65</v>
      </c>
      <c r="D465" t="str">
        <f t="shared" si="7"/>
        <v>811-FRA2002-ERP-Kleinstprojekte28639 Zahlungseingangsverbuchung PayPal DE</v>
      </c>
      <c r="E465" t="s">
        <v>1229</v>
      </c>
      <c r="F465" t="str">
        <f>VLOOKUP(D465,teilprojekte!$C:$D,2)</f>
        <v>b8b78b80-4369-8af9-6826-466ecf4001f2</v>
      </c>
      <c r="G465" t="s">
        <v>65</v>
      </c>
    </row>
    <row r="466" spans="1:7" x14ac:dyDescent="0.3">
      <c r="A466" t="s">
        <v>459</v>
      </c>
      <c r="B466" t="s">
        <v>507</v>
      </c>
      <c r="C466" t="s">
        <v>65</v>
      </c>
      <c r="D466" t="str">
        <f t="shared" si="7"/>
        <v>811-FRA2002-ERP-Kleinstprojekte28831 Reporten von gelöschten Lieferunggen zu UBs/KBs</v>
      </c>
      <c r="E466" t="s">
        <v>1230</v>
      </c>
      <c r="F466" t="str">
        <f>VLOOKUP(D466,teilprojekte!$C:$D,2)</f>
        <v>e8f22210-3672-536d-12c4-e1aa4cbdf3ab</v>
      </c>
      <c r="G466" t="s">
        <v>65</v>
      </c>
    </row>
    <row r="467" spans="1:7" x14ac:dyDescent="0.3">
      <c r="A467" t="s">
        <v>459</v>
      </c>
      <c r="B467" t="s">
        <v>159</v>
      </c>
      <c r="C467" t="s">
        <v>65</v>
      </c>
      <c r="D467" t="str">
        <f t="shared" si="7"/>
        <v>811-FRA2002-ERP-Kleinstprojekte28904 Zahlungseingangsverbuchung Kreditkarten</v>
      </c>
      <c r="E467" t="s">
        <v>1231</v>
      </c>
      <c r="F467" t="str">
        <f>VLOOKUP(D467,teilprojekte!$C:$D,2)</f>
        <v>ddd9bfde-add0-c1fc-2b5e-497702ff1469</v>
      </c>
      <c r="G467" t="s">
        <v>65</v>
      </c>
    </row>
    <row r="468" spans="1:7" x14ac:dyDescent="0.3">
      <c r="A468" t="s">
        <v>459</v>
      </c>
      <c r="B468" t="s">
        <v>508</v>
      </c>
      <c r="C468" t="s">
        <v>65</v>
      </c>
      <c r="D468" t="str">
        <f t="shared" si="7"/>
        <v>811-FRA2002-ERP-Kleinstprojekte29226 Ablösung BusinessConnector für Konsi. Lieferanten</v>
      </c>
      <c r="E468" t="s">
        <v>1232</v>
      </c>
      <c r="F468" t="str">
        <f>VLOOKUP(D468,teilprojekte!$C:$D,2)</f>
        <v>38f50f87-875e-1e80-c7bc-1fd7d3ee909b</v>
      </c>
      <c r="G468" t="s">
        <v>65</v>
      </c>
    </row>
    <row r="469" spans="1:7" x14ac:dyDescent="0.3">
      <c r="A469" t="s">
        <v>459</v>
      </c>
      <c r="B469" t="s">
        <v>509</v>
      </c>
      <c r="C469" t="s">
        <v>65</v>
      </c>
      <c r="D469" t="str">
        <f t="shared" si="7"/>
        <v>811-FRA2002-ERP-Kleinstprojekte29245 Datenexport für Meldungen seitens Export &amp; Import</v>
      </c>
      <c r="E469" t="s">
        <v>1233</v>
      </c>
      <c r="F469" t="str">
        <f>VLOOKUP(D469,teilprojekte!$C:$D,2)</f>
        <v>03ec6df4-3ccc-06ba-cf77-7c1da725e810</v>
      </c>
      <c r="G469" t="s">
        <v>65</v>
      </c>
    </row>
    <row r="470" spans="1:7" x14ac:dyDescent="0.3">
      <c r="A470" t="s">
        <v>459</v>
      </c>
      <c r="B470" t="s">
        <v>510</v>
      </c>
      <c r="C470" t="s">
        <v>65</v>
      </c>
      <c r="D470" t="str">
        <f t="shared" si="7"/>
        <v>811-FRA2002-ERP-Kleinstprojekte29630 Versandkosten Frankreich</v>
      </c>
      <c r="E470" t="s">
        <v>1234</v>
      </c>
      <c r="F470" t="str">
        <f>VLOOKUP(D470,teilprojekte!$C:$D,2)</f>
        <v>c6e977d4-02b3-c032-aaa4-19cd0098f79c</v>
      </c>
      <c r="G470" t="s">
        <v>65</v>
      </c>
    </row>
    <row r="471" spans="1:7" x14ac:dyDescent="0.3">
      <c r="A471" t="s">
        <v>459</v>
      </c>
      <c r="B471" t="s">
        <v>511</v>
      </c>
      <c r="C471" t="s">
        <v>65</v>
      </c>
      <c r="D471" t="str">
        <f t="shared" si="7"/>
        <v>811-FRA2002-ERP-Kleinstprojekte29631 Versandkosten Frankreich - Anpassungen Schnittstelle</v>
      </c>
      <c r="E471" t="s">
        <v>1235</v>
      </c>
      <c r="F471" t="str">
        <f>VLOOKUP(D471,teilprojekte!$C:$D,2)</f>
        <v>83b4efeb-9612-a55f-037b-8ced820bbbca</v>
      </c>
      <c r="G471" t="s">
        <v>65</v>
      </c>
    </row>
    <row r="472" spans="1:7" x14ac:dyDescent="0.3">
      <c r="A472" t="s">
        <v>459</v>
      </c>
      <c r="B472" t="s">
        <v>512</v>
      </c>
      <c r="C472" t="s">
        <v>65</v>
      </c>
      <c r="D472" t="str">
        <f t="shared" si="7"/>
        <v>811-FRA2002-ERP-Kleinstprojekte30421 Übertragung Avis Daten an VS Logistik Filiale</v>
      </c>
      <c r="E472" t="s">
        <v>1236</v>
      </c>
      <c r="F472" t="str">
        <f>VLOOKUP(D472,teilprojekte!$C:$D,2)</f>
        <v>cdf427ce-8061-22a9-0420-e0d542f34110</v>
      </c>
      <c r="G472" t="s">
        <v>65</v>
      </c>
    </row>
    <row r="473" spans="1:7" x14ac:dyDescent="0.3">
      <c r="A473" t="s">
        <v>459</v>
      </c>
      <c r="B473" t="s">
        <v>513</v>
      </c>
      <c r="C473" t="s">
        <v>65</v>
      </c>
      <c r="D473" t="str">
        <f t="shared" si="7"/>
        <v>811-FRA2002-ERP-Kleinstprojekte30429 Formularanpassung Zalando Marktplatz-Erweiterung</v>
      </c>
      <c r="E473" t="s">
        <v>1237</v>
      </c>
      <c r="F473" t="str">
        <f>VLOOKUP(D473,teilprojekte!$C:$D,2)</f>
        <v>0d823a3c-99ca-7e83-56fe-c2532ab7f1c1</v>
      </c>
      <c r="G473" t="s">
        <v>65</v>
      </c>
    </row>
    <row r="474" spans="1:7" x14ac:dyDescent="0.3">
      <c r="A474" t="s">
        <v>459</v>
      </c>
      <c r="B474" t="s">
        <v>514</v>
      </c>
      <c r="C474" t="s">
        <v>65</v>
      </c>
      <c r="D474" t="str">
        <f t="shared" si="7"/>
        <v>811-FRA2002-ERP-Kleinstprojekte30430 Einrichtung Vertriebsweg Zalando Marktplatz-Erweiterung</v>
      </c>
      <c r="E474" t="s">
        <v>1238</v>
      </c>
      <c r="F474" t="str">
        <f>VLOOKUP(D474,teilprojekte!$C:$D,2)</f>
        <v>07bc1814-6c10-aba4-f8fd-57bf185a2238</v>
      </c>
      <c r="G474" t="s">
        <v>65</v>
      </c>
    </row>
    <row r="475" spans="1:7" x14ac:dyDescent="0.3">
      <c r="A475" t="s">
        <v>459</v>
      </c>
      <c r="B475" t="s">
        <v>515</v>
      </c>
      <c r="C475" t="s">
        <v>65</v>
      </c>
      <c r="D475" t="str">
        <f t="shared" si="7"/>
        <v>811-FRA2002-ERP-Kleinstprojekte30446 Anpassung XML-Liefermeldung um Retourencode</v>
      </c>
      <c r="E475" t="s">
        <v>1239</v>
      </c>
      <c r="F475" t="str">
        <f>VLOOKUP(D475,teilprojekte!$C:$D,2)</f>
        <v>58abb291-180e-d7fb-df1e-e234658efad8</v>
      </c>
      <c r="G475" t="s">
        <v>65</v>
      </c>
    </row>
    <row r="476" spans="1:7" x14ac:dyDescent="0.3">
      <c r="A476" t="s">
        <v>459</v>
      </c>
      <c r="B476" t="s">
        <v>516</v>
      </c>
      <c r="C476" t="s">
        <v>65</v>
      </c>
      <c r="D476" t="str">
        <f t="shared" si="7"/>
        <v>811-FRA2002-ERP-Kleinstprojekte30809 Neuer Konsignationsprozess unter Berücksichtigung steuerr.</v>
      </c>
      <c r="E476" t="s">
        <v>1240</v>
      </c>
      <c r="F476" t="str">
        <f>VLOOKUP(D476,teilprojekte!$C:$D,2)</f>
        <v>668324de-db78-3dab-af8c-aefebbcc6b75</v>
      </c>
      <c r="G476" t="s">
        <v>65</v>
      </c>
    </row>
    <row r="477" spans="1:7" x14ac:dyDescent="0.3">
      <c r="A477" t="s">
        <v>459</v>
      </c>
      <c r="B477" t="s">
        <v>517</v>
      </c>
      <c r="C477" t="s">
        <v>65</v>
      </c>
      <c r="D477" t="str">
        <f t="shared" si="7"/>
        <v>811-FRA2002-ERP-Kleinstprojekte30815 Lieferantenkonsignation Ausländische Läger</v>
      </c>
      <c r="E477" t="s">
        <v>1241</v>
      </c>
      <c r="F477" t="str">
        <f>VLOOKUP(D477,teilprojekte!$C:$D,2)</f>
        <v>0f5a608c-85c3-ad10-a4fc-79091f78737a</v>
      </c>
      <c r="G477" t="s">
        <v>65</v>
      </c>
    </row>
    <row r="478" spans="1:7" x14ac:dyDescent="0.3">
      <c r="A478" t="s">
        <v>459</v>
      </c>
      <c r="B478" t="s">
        <v>518</v>
      </c>
      <c r="C478" t="s">
        <v>519</v>
      </c>
      <c r="D478" t="str">
        <f t="shared" si="7"/>
        <v>811-FRA2002-ERP-Kleinstprojekte30820 Neue Preisverordnung</v>
      </c>
      <c r="E478" t="s">
        <v>1242</v>
      </c>
      <c r="F478" t="str">
        <f>VLOOKUP(D478,teilprojekte!$C:$D,2)</f>
        <v>51beb912-d3a6-0177-e424-4a1d0dae35c2</v>
      </c>
      <c r="G478" t="s">
        <v>519</v>
      </c>
    </row>
    <row r="479" spans="1:7" x14ac:dyDescent="0.3">
      <c r="A479" t="s">
        <v>459</v>
      </c>
      <c r="B479" t="s">
        <v>518</v>
      </c>
      <c r="C479" t="s">
        <v>65</v>
      </c>
      <c r="D479" t="str">
        <f t="shared" si="7"/>
        <v>811-FRA2002-ERP-Kleinstprojekte30820 Neue Preisverordnung</v>
      </c>
      <c r="E479" t="s">
        <v>1243</v>
      </c>
      <c r="F479" t="str">
        <f>VLOOKUP(D479,teilprojekte!$C:$D,2)</f>
        <v>51beb912-d3a6-0177-e424-4a1d0dae35c2</v>
      </c>
      <c r="G479" t="s">
        <v>65</v>
      </c>
    </row>
    <row r="480" spans="1:7" x14ac:dyDescent="0.3">
      <c r="A480" t="s">
        <v>459</v>
      </c>
      <c r="B480" t="s">
        <v>518</v>
      </c>
      <c r="C480" t="s">
        <v>520</v>
      </c>
      <c r="D480" t="str">
        <f t="shared" si="7"/>
        <v>811-FRA2002-ERP-Kleinstprojekte30820 Neue Preisverordnung</v>
      </c>
      <c r="E480" t="s">
        <v>1244</v>
      </c>
      <c r="F480" t="str">
        <f>VLOOKUP(D480,teilprojekte!$C:$D,2)</f>
        <v>51beb912-d3a6-0177-e424-4a1d0dae35c2</v>
      </c>
      <c r="G480" t="s">
        <v>520</v>
      </c>
    </row>
    <row r="481" spans="1:7" x14ac:dyDescent="0.3">
      <c r="A481" t="s">
        <v>459</v>
      </c>
      <c r="B481" t="s">
        <v>518</v>
      </c>
      <c r="C481" t="s">
        <v>521</v>
      </c>
      <c r="D481" t="str">
        <f t="shared" si="7"/>
        <v>811-FRA2002-ERP-Kleinstprojekte30820 Neue Preisverordnung</v>
      </c>
      <c r="E481" t="s">
        <v>1245</v>
      </c>
      <c r="F481" t="str">
        <f>VLOOKUP(D481,teilprojekte!$C:$D,2)</f>
        <v>51beb912-d3a6-0177-e424-4a1d0dae35c2</v>
      </c>
      <c r="G481" t="s">
        <v>521</v>
      </c>
    </row>
    <row r="482" spans="1:7" x14ac:dyDescent="0.3">
      <c r="A482" t="s">
        <v>459</v>
      </c>
      <c r="B482" t="s">
        <v>518</v>
      </c>
      <c r="C482" t="s">
        <v>522</v>
      </c>
      <c r="D482" t="str">
        <f t="shared" si="7"/>
        <v>811-FRA2002-ERP-Kleinstprojekte30820 Neue Preisverordnung</v>
      </c>
      <c r="E482" t="s">
        <v>1246</v>
      </c>
      <c r="F482" t="str">
        <f>VLOOKUP(D482,teilprojekte!$C:$D,2)</f>
        <v>51beb912-d3a6-0177-e424-4a1d0dae35c2</v>
      </c>
      <c r="G482" t="s">
        <v>522</v>
      </c>
    </row>
    <row r="483" spans="1:7" x14ac:dyDescent="0.3">
      <c r="A483" t="s">
        <v>459</v>
      </c>
      <c r="B483" t="s">
        <v>523</v>
      </c>
      <c r="C483" t="s">
        <v>65</v>
      </c>
      <c r="D483" t="str">
        <f t="shared" si="7"/>
        <v>811-FRA2002-ERP-Kleinstprojekte30853 Optimierung Marktplatz-Integration</v>
      </c>
      <c r="E483" t="s">
        <v>1247</v>
      </c>
      <c r="F483" t="str">
        <f>VLOOKUP(D483,teilprojekte!$C:$D,2)</f>
        <v>f3a6ef7b-2c5a-1706-7c62-67c3d9b2c73b</v>
      </c>
      <c r="G483" t="s">
        <v>65</v>
      </c>
    </row>
    <row r="484" spans="1:7" x14ac:dyDescent="0.3">
      <c r="A484" t="s">
        <v>459</v>
      </c>
      <c r="B484" t="s">
        <v>288</v>
      </c>
      <c r="C484" t="s">
        <v>65</v>
      </c>
      <c r="D484" t="str">
        <f t="shared" si="7"/>
        <v>811-FRA2002-ERP-Kleinstprojekte30922 Optimierung Packprozess</v>
      </c>
      <c r="E484" t="s">
        <v>1248</v>
      </c>
      <c r="F484" t="str">
        <f>VLOOKUP(D484,teilprojekte!$C:$D,2)</f>
        <v>b1939a50-21d9-cf4c-9b49-e24d1f413cb5</v>
      </c>
      <c r="G484" t="s">
        <v>65</v>
      </c>
    </row>
    <row r="485" spans="1:7" x14ac:dyDescent="0.3">
      <c r="A485" t="s">
        <v>459</v>
      </c>
      <c r="B485" t="s">
        <v>524</v>
      </c>
      <c r="C485" t="s">
        <v>65</v>
      </c>
      <c r="D485" t="str">
        <f t="shared" si="7"/>
        <v>811-FRA2002-ERP-Kleinstprojekte30922 Optimierung Packprozess (Optim. Förderstrecke)</v>
      </c>
      <c r="E485" t="s">
        <v>1249</v>
      </c>
      <c r="F485" t="str">
        <f>VLOOKUP(D485,teilprojekte!$C:$D,2)</f>
        <v>74ce4f90-9835-77b0-c4a7-8ad6333f5269</v>
      </c>
      <c r="G485" t="s">
        <v>65</v>
      </c>
    </row>
    <row r="486" spans="1:7" x14ac:dyDescent="0.3">
      <c r="A486" t="s">
        <v>459</v>
      </c>
      <c r="B486" t="s">
        <v>525</v>
      </c>
      <c r="C486" t="s">
        <v>65</v>
      </c>
      <c r="D486" t="str">
        <f t="shared" si="7"/>
        <v>811-FRA2002-ERP-Kleinstprojekte30944 Vorprojekt neue Kasse</v>
      </c>
      <c r="E486" t="s">
        <v>1250</v>
      </c>
      <c r="F486" t="str">
        <f>VLOOKUP(D486,teilprojekte!$C:$D,2)</f>
        <v>1c52052a-a93e-cb1e-18d1-d39426cf9ade</v>
      </c>
      <c r="G486" t="s">
        <v>65</v>
      </c>
    </row>
    <row r="487" spans="1:7" x14ac:dyDescent="0.3">
      <c r="A487" t="s">
        <v>459</v>
      </c>
      <c r="B487" t="s">
        <v>526</v>
      </c>
      <c r="C487" t="s">
        <v>65</v>
      </c>
      <c r="D487" t="str">
        <f t="shared" si="7"/>
        <v>811-FRA2002-ERP-Kleinstprojekte31118 UST.Problem mit Konsi</v>
      </c>
      <c r="E487" t="s">
        <v>1251</v>
      </c>
      <c r="F487" t="str">
        <f>VLOOKUP(D487,teilprojekte!$C:$D,2)</f>
        <v>477c7487-b4ad-3a6b-9863-32a184f5c293</v>
      </c>
      <c r="G487" t="s">
        <v>65</v>
      </c>
    </row>
    <row r="488" spans="1:7" x14ac:dyDescent="0.3">
      <c r="A488" t="s">
        <v>459</v>
      </c>
      <c r="B488" t="s">
        <v>527</v>
      </c>
      <c r="C488" t="s">
        <v>65</v>
      </c>
      <c r="D488" t="str">
        <f t="shared" si="7"/>
        <v>811-FRA2002-ERP-Kleinstprojekte31362 Pilotprojekt Kasse Frankreich</v>
      </c>
      <c r="E488" t="s">
        <v>1252</v>
      </c>
      <c r="F488" t="str">
        <f>VLOOKUP(D488,teilprojekte!$C:$D,2)</f>
        <v>1e059ca1-2b4e-2ad7-6b29-37555643862f</v>
      </c>
      <c r="G488" t="s">
        <v>65</v>
      </c>
    </row>
    <row r="489" spans="1:7" x14ac:dyDescent="0.3">
      <c r="A489" t="s">
        <v>459</v>
      </c>
      <c r="B489" t="s">
        <v>529</v>
      </c>
      <c r="C489" t="s">
        <v>65</v>
      </c>
      <c r="D489" t="str">
        <f t="shared" si="7"/>
        <v>811-FRA2002-ERP-Kleinstprojekte31820 Großmengenkommissionnierung Logistik</v>
      </c>
      <c r="E489" t="s">
        <v>1253</v>
      </c>
      <c r="F489" t="str">
        <f>VLOOKUP(D489,teilprojekte!$C:$D,2)</f>
        <v>04cc6793-7c80-37a7-bafa-86705fe31d35</v>
      </c>
      <c r="G489" t="s">
        <v>65</v>
      </c>
    </row>
    <row r="490" spans="1:7" x14ac:dyDescent="0.3">
      <c r="A490" t="s">
        <v>459</v>
      </c>
      <c r="B490" t="s">
        <v>530</v>
      </c>
      <c r="C490" t="s">
        <v>65</v>
      </c>
      <c r="D490" t="str">
        <f t="shared" si="7"/>
        <v>811-FRA2002-ERP-Kleinstprojekte31975 Fehlerhafte Preisübermittlung</v>
      </c>
      <c r="E490" t="s">
        <v>1254</v>
      </c>
      <c r="F490" t="str">
        <f>VLOOKUP(D490,teilprojekte!$C:$D,2)</f>
        <v>d1be0fbd-ef87-c99f-55a1-7a1367f9ae87</v>
      </c>
      <c r="G490" t="s">
        <v>65</v>
      </c>
    </row>
    <row r="491" spans="1:7" x14ac:dyDescent="0.3">
      <c r="A491" t="s">
        <v>459</v>
      </c>
      <c r="B491" t="s">
        <v>532</v>
      </c>
      <c r="C491" t="s">
        <v>57</v>
      </c>
      <c r="D491" t="str">
        <f t="shared" si="7"/>
        <v>811-FRA2002-ERP-Kleinstprojekte32280 abweichende Lieferadressen</v>
      </c>
      <c r="E491" t="s">
        <v>1255</v>
      </c>
      <c r="F491" t="str">
        <f>VLOOKUP(D491,teilprojekte!$C:$D,2)</f>
        <v>4c541c45-2c67-6349-8054-71f46248a3cc</v>
      </c>
      <c r="G491" t="s">
        <v>57</v>
      </c>
    </row>
    <row r="492" spans="1:7" x14ac:dyDescent="0.3">
      <c r="A492" t="s">
        <v>459</v>
      </c>
      <c r="B492" t="s">
        <v>533</v>
      </c>
      <c r="C492" t="s">
        <v>65</v>
      </c>
      <c r="D492" t="str">
        <f t="shared" si="7"/>
        <v>811-FRA2002-ERP-Kleinstprojekte32288 Bereitstellung individuelle Gutscheincodes - Marketing</v>
      </c>
      <c r="E492" t="s">
        <v>1256</v>
      </c>
      <c r="F492" t="str">
        <f>VLOOKUP(D492,teilprojekte!$C:$D,2)</f>
        <v>5e5cbc6c-f9dd-d4b9-445b-a71ada556053</v>
      </c>
      <c r="G492" t="s">
        <v>65</v>
      </c>
    </row>
    <row r="493" spans="1:7" x14ac:dyDescent="0.3">
      <c r="A493" t="s">
        <v>535</v>
      </c>
      <c r="B493" t="s">
        <v>536</v>
      </c>
      <c r="C493" t="s">
        <v>537</v>
      </c>
      <c r="D493" t="str">
        <f t="shared" si="7"/>
        <v>815-IOT2002-Vertrieb00-Lück</v>
      </c>
      <c r="E493" t="s">
        <v>1257</v>
      </c>
      <c r="F493" t="str">
        <f>VLOOKUP(D493,teilprojekte!$C:$D,2)</f>
        <v>e5977d1e-72df-9372-ece2-b092d8b88288</v>
      </c>
      <c r="G493" t="s">
        <v>537</v>
      </c>
    </row>
    <row r="494" spans="1:7" x14ac:dyDescent="0.3">
      <c r="A494" t="s">
        <v>535</v>
      </c>
      <c r="B494" t="s">
        <v>538</v>
      </c>
      <c r="C494" t="s">
        <v>539</v>
      </c>
      <c r="D494" t="str">
        <f t="shared" si="7"/>
        <v>815-IOT2002-Vertrieb02-Vorbereitung ohne Lead</v>
      </c>
      <c r="E494" t="s">
        <v>1258</v>
      </c>
      <c r="F494" t="str">
        <f>VLOOKUP(D494,teilprojekte!$C:$D,2)</f>
        <v>7dca3e33-41aa-835c-6304-73ae53f410d8</v>
      </c>
      <c r="G494" t="s">
        <v>539</v>
      </c>
    </row>
    <row r="495" spans="1:7" x14ac:dyDescent="0.3">
      <c r="A495" t="s">
        <v>535</v>
      </c>
      <c r="B495" t="s">
        <v>538</v>
      </c>
      <c r="C495" t="s">
        <v>540</v>
      </c>
      <c r="D495" t="str">
        <f t="shared" si="7"/>
        <v>815-IOT2002-Vertrieb02-Vorbereitung ohne Lead</v>
      </c>
      <c r="E495" t="s">
        <v>1259</v>
      </c>
      <c r="F495" t="str">
        <f>VLOOKUP(D495,teilprojekte!$C:$D,2)</f>
        <v>7dca3e33-41aa-835c-6304-73ae53f410d8</v>
      </c>
      <c r="G495" t="s">
        <v>540</v>
      </c>
    </row>
    <row r="496" spans="1:7" x14ac:dyDescent="0.3">
      <c r="A496" t="s">
        <v>535</v>
      </c>
      <c r="B496" t="s">
        <v>542</v>
      </c>
      <c r="C496" t="s">
        <v>543</v>
      </c>
      <c r="D496" t="str">
        <f t="shared" si="7"/>
        <v>815-IOT2002-Vertrieb05-FIORI</v>
      </c>
      <c r="E496" t="s">
        <v>1260</v>
      </c>
      <c r="F496" t="str">
        <f>VLOOKUP(D496,teilprojekte!$C:$D,2)</f>
        <v>b0da6d51-d3a3-cc29-5e17-7d361725c8de</v>
      </c>
      <c r="G496" t="s">
        <v>543</v>
      </c>
    </row>
    <row r="497" spans="1:7" x14ac:dyDescent="0.3">
      <c r="A497" t="s">
        <v>535</v>
      </c>
      <c r="B497" t="s">
        <v>544</v>
      </c>
      <c r="C497" t="s">
        <v>545</v>
      </c>
      <c r="D497" t="str">
        <f t="shared" si="7"/>
        <v>815-IOT2002-Vertrieb06-Webinar</v>
      </c>
      <c r="E497" t="s">
        <v>1261</v>
      </c>
      <c r="F497" t="str">
        <f>VLOOKUP(D497,teilprojekte!$C:$D,2)</f>
        <v>2157dc9b-5bf9-1f7c-c804-6bef12010ea8</v>
      </c>
      <c r="G497" t="s">
        <v>545</v>
      </c>
    </row>
    <row r="498" spans="1:7" x14ac:dyDescent="0.3">
      <c r="A498" t="s">
        <v>535</v>
      </c>
      <c r="B498" t="s">
        <v>544</v>
      </c>
      <c r="C498" t="s">
        <v>546</v>
      </c>
      <c r="D498" t="str">
        <f t="shared" si="7"/>
        <v>815-IOT2002-Vertrieb06-Webinar</v>
      </c>
      <c r="E498" t="s">
        <v>1262</v>
      </c>
      <c r="F498" t="str">
        <f>VLOOKUP(D498,teilprojekte!$C:$D,2)</f>
        <v>2157dc9b-5bf9-1f7c-c804-6bef12010ea8</v>
      </c>
      <c r="G498" t="s">
        <v>546</v>
      </c>
    </row>
    <row r="499" spans="1:7" x14ac:dyDescent="0.3">
      <c r="A499" t="s">
        <v>549</v>
      </c>
      <c r="B499" t="s">
        <v>550</v>
      </c>
      <c r="C499" t="s">
        <v>551</v>
      </c>
      <c r="D499" t="str">
        <f t="shared" si="7"/>
        <v>831-FRA2005-19806-SAP-Formulare-und-eMails10- Vorabstimmung zum Projekt</v>
      </c>
      <c r="E499" t="s">
        <v>1263</v>
      </c>
      <c r="F499" t="str">
        <f>VLOOKUP(D499,teilprojekte!$C:$D,2)</f>
        <v>16d7054b-f16a-febf-4995-698ae1042581</v>
      </c>
      <c r="G499" t="s">
        <v>551</v>
      </c>
    </row>
    <row r="500" spans="1:7" x14ac:dyDescent="0.3">
      <c r="A500" t="s">
        <v>549</v>
      </c>
      <c r="B500" t="s">
        <v>550</v>
      </c>
      <c r="C500" t="s">
        <v>552</v>
      </c>
      <c r="D500" t="str">
        <f t="shared" si="7"/>
        <v>831-FRA2005-19806-SAP-Formulare-und-eMails10- Vorabstimmung zum Projekt</v>
      </c>
      <c r="E500" t="s">
        <v>1264</v>
      </c>
      <c r="F500" t="str">
        <f>VLOOKUP(D500,teilprojekte!$C:$D,2)</f>
        <v>16d7054b-f16a-febf-4995-698ae1042581</v>
      </c>
      <c r="G500" t="s">
        <v>552</v>
      </c>
    </row>
    <row r="501" spans="1:7" x14ac:dyDescent="0.3">
      <c r="A501" t="s">
        <v>549</v>
      </c>
      <c r="B501" t="s">
        <v>553</v>
      </c>
      <c r="C501" t="s">
        <v>65</v>
      </c>
      <c r="D501" t="str">
        <f t="shared" si="7"/>
        <v>831-FRA2005-19806-SAP-Formulare-und-eMails16274 Formulare - Sammler</v>
      </c>
      <c r="E501" t="s">
        <v>1265</v>
      </c>
      <c r="F501" t="str">
        <f>VLOOKUP(D501,teilprojekte!$C:$D,2)</f>
        <v>1daf14af-fbb9-99af-b9a2-b818dbf5ff7e</v>
      </c>
      <c r="G501" t="s">
        <v>65</v>
      </c>
    </row>
    <row r="502" spans="1:7" x14ac:dyDescent="0.3">
      <c r="A502" t="s">
        <v>549</v>
      </c>
      <c r="B502" t="s">
        <v>554</v>
      </c>
      <c r="C502" t="s">
        <v>74</v>
      </c>
      <c r="D502" t="str">
        <f t="shared" si="7"/>
        <v>831-FRA2005-19806-SAP-Formulare-und-eMails19806 Kundenkommunikation Redesign</v>
      </c>
      <c r="E502" t="s">
        <v>1266</v>
      </c>
      <c r="F502" t="str">
        <f>VLOOKUP(D502,teilprojekte!$C:$D,2)</f>
        <v>532c317c-976a-bfac-4e63-230888663fff</v>
      </c>
      <c r="G502" t="s">
        <v>74</v>
      </c>
    </row>
    <row r="503" spans="1:7" x14ac:dyDescent="0.3">
      <c r="A503" t="s">
        <v>549</v>
      </c>
      <c r="B503" t="s">
        <v>554</v>
      </c>
      <c r="C503" t="s">
        <v>555</v>
      </c>
      <c r="D503" t="str">
        <f t="shared" si="7"/>
        <v>831-FRA2005-19806-SAP-Formulare-und-eMails19806 Kundenkommunikation Redesign</v>
      </c>
      <c r="E503" t="s">
        <v>1267</v>
      </c>
      <c r="F503" t="str">
        <f>VLOOKUP(D503,teilprojekte!$C:$D,2)</f>
        <v>532c317c-976a-bfac-4e63-230888663fff</v>
      </c>
      <c r="G503" t="s">
        <v>555</v>
      </c>
    </row>
    <row r="504" spans="1:7" x14ac:dyDescent="0.3">
      <c r="A504" t="s">
        <v>549</v>
      </c>
      <c r="B504" t="s">
        <v>556</v>
      </c>
      <c r="C504" t="s">
        <v>557</v>
      </c>
      <c r="D504" t="str">
        <f t="shared" si="7"/>
        <v>831-FRA2005-19806-SAP-Formulare-und-eMails20-Konzeption</v>
      </c>
      <c r="E504" t="s">
        <v>1268</v>
      </c>
      <c r="F504" t="str">
        <f>VLOOKUP(D504,teilprojekte!$C:$D,2)</f>
        <v>d818d8de-4ee8-dd65-1548-a6448af26cbd</v>
      </c>
      <c r="G504" t="s">
        <v>557</v>
      </c>
    </row>
    <row r="505" spans="1:7" x14ac:dyDescent="0.3">
      <c r="A505" t="s">
        <v>549</v>
      </c>
      <c r="B505" t="s">
        <v>558</v>
      </c>
      <c r="C505" t="s">
        <v>559</v>
      </c>
      <c r="D505" t="str">
        <f t="shared" si="7"/>
        <v>831-FRA2005-19806-SAP-Formulare-und-eMails30-Übernahme V3 Beleg</v>
      </c>
      <c r="E505" t="s">
        <v>1269</v>
      </c>
      <c r="F505" t="str">
        <f>VLOOKUP(D505,teilprojekte!$C:$D,2)</f>
        <v>fe934ed3-c150-367b-c0ad-1df95b4e4309</v>
      </c>
      <c r="G505" t="s">
        <v>559</v>
      </c>
    </row>
    <row r="506" spans="1:7" x14ac:dyDescent="0.3">
      <c r="A506" t="s">
        <v>549</v>
      </c>
      <c r="B506" t="s">
        <v>558</v>
      </c>
      <c r="C506" t="s">
        <v>560</v>
      </c>
      <c r="D506" t="str">
        <f t="shared" si="7"/>
        <v>831-FRA2005-19806-SAP-Formulare-und-eMails30-Übernahme V3 Beleg</v>
      </c>
      <c r="E506" t="s">
        <v>1270</v>
      </c>
      <c r="F506" t="str">
        <f>VLOOKUP(D506,teilprojekte!$C:$D,2)</f>
        <v>fe934ed3-c150-367b-c0ad-1df95b4e4309</v>
      </c>
      <c r="G506" t="s">
        <v>560</v>
      </c>
    </row>
    <row r="507" spans="1:7" x14ac:dyDescent="0.3">
      <c r="A507" t="s">
        <v>549</v>
      </c>
      <c r="B507" t="s">
        <v>561</v>
      </c>
      <c r="C507" t="s">
        <v>551</v>
      </c>
      <c r="D507" t="str">
        <f t="shared" si="7"/>
        <v>831-FRA2005-19806-SAP-Formulare-und-eMails40-V1 Kommunikation</v>
      </c>
      <c r="E507" t="s">
        <v>1271</v>
      </c>
      <c r="F507" t="str">
        <f>VLOOKUP(D507,teilprojekte!$C:$D,2)</f>
        <v>ab6e2882-3ad6-2e08-b18d-95b3e142876b</v>
      </c>
      <c r="G507" t="s">
        <v>551</v>
      </c>
    </row>
    <row r="508" spans="1:7" x14ac:dyDescent="0.3">
      <c r="A508" t="s">
        <v>549</v>
      </c>
      <c r="B508" t="s">
        <v>563</v>
      </c>
      <c r="C508" t="s">
        <v>564</v>
      </c>
      <c r="D508" t="str">
        <f t="shared" si="7"/>
        <v>831-FRA2005-19806-SAP-Formulare-und-eMails60-Erweiterung Easy Send Mail</v>
      </c>
      <c r="E508" t="s">
        <v>1272</v>
      </c>
      <c r="F508" t="str">
        <f>VLOOKUP(D508,teilprojekte!$C:$D,2)</f>
        <v>607cf6a0-4700-05fa-a483-6c9fa70acd64</v>
      </c>
      <c r="G508" t="s">
        <v>564</v>
      </c>
    </row>
    <row r="509" spans="1:7" x14ac:dyDescent="0.3">
      <c r="A509" t="s">
        <v>566</v>
      </c>
      <c r="B509" t="s">
        <v>567</v>
      </c>
      <c r="C509" t="s">
        <v>568</v>
      </c>
      <c r="D509" t="str">
        <f t="shared" si="7"/>
        <v>836-MAN2101-Application-Management00-Koordination</v>
      </c>
      <c r="E509" t="s">
        <v>1273</v>
      </c>
      <c r="F509" t="str">
        <f>VLOOKUP(D509,teilprojekte!$C:$D,2)</f>
        <v>b9885b89-98a5-b52c-be55-c5576724c025</v>
      </c>
      <c r="G509" t="s">
        <v>568</v>
      </c>
    </row>
    <row r="510" spans="1:7" x14ac:dyDescent="0.3">
      <c r="A510" t="s">
        <v>566</v>
      </c>
      <c r="B510" t="s">
        <v>567</v>
      </c>
      <c r="C510" t="s">
        <v>567</v>
      </c>
      <c r="D510" t="str">
        <f t="shared" si="7"/>
        <v>836-MAN2101-Application-Management00-Koordination</v>
      </c>
      <c r="E510" t="s">
        <v>1274</v>
      </c>
      <c r="F510" t="str">
        <f>VLOOKUP(D510,teilprojekte!$C:$D,2)</f>
        <v>b9885b89-98a5-b52c-be55-c5576724c025</v>
      </c>
      <c r="G510" t="s">
        <v>567</v>
      </c>
    </row>
    <row r="511" spans="1:7" x14ac:dyDescent="0.3">
      <c r="A511" t="s">
        <v>566</v>
      </c>
      <c r="B511" t="s">
        <v>567</v>
      </c>
      <c r="C511" t="s">
        <v>569</v>
      </c>
      <c r="D511" t="str">
        <f t="shared" si="7"/>
        <v>836-MAN2101-Application-Management00-Koordination</v>
      </c>
      <c r="E511" t="s">
        <v>1275</v>
      </c>
      <c r="F511" t="str">
        <f>VLOOKUP(D511,teilprojekte!$C:$D,2)</f>
        <v>b9885b89-98a5-b52c-be55-c5576724c025</v>
      </c>
      <c r="G511" t="s">
        <v>569</v>
      </c>
    </row>
    <row r="512" spans="1:7" x14ac:dyDescent="0.3">
      <c r="A512" t="s">
        <v>566</v>
      </c>
      <c r="B512" t="s">
        <v>570</v>
      </c>
      <c r="C512" t="s">
        <v>571</v>
      </c>
      <c r="D512" t="str">
        <f t="shared" si="7"/>
        <v>836-MAN2101-Application-Management10-Tickets</v>
      </c>
      <c r="E512" t="s">
        <v>1276</v>
      </c>
      <c r="F512" t="str">
        <f>VLOOKUP(D512,teilprojekte!$C:$D,2)</f>
        <v>ee94b5a6-5a44-8bc8-27a1-d26e36faf01b</v>
      </c>
      <c r="G512" t="s">
        <v>571</v>
      </c>
    </row>
    <row r="513" spans="1:7" x14ac:dyDescent="0.3">
      <c r="A513" t="s">
        <v>566</v>
      </c>
      <c r="B513" t="s">
        <v>570</v>
      </c>
      <c r="C513" t="s">
        <v>568</v>
      </c>
      <c r="D513" t="str">
        <f t="shared" si="7"/>
        <v>836-MAN2101-Application-Management10-Tickets</v>
      </c>
      <c r="E513" t="s">
        <v>1277</v>
      </c>
      <c r="F513" t="str">
        <f>VLOOKUP(D513,teilprojekte!$C:$D,2)</f>
        <v>ee94b5a6-5a44-8bc8-27a1-d26e36faf01b</v>
      </c>
      <c r="G513" t="s">
        <v>568</v>
      </c>
    </row>
    <row r="514" spans="1:7" x14ac:dyDescent="0.3">
      <c r="A514" t="s">
        <v>566</v>
      </c>
      <c r="B514" t="s">
        <v>570</v>
      </c>
      <c r="C514" t="s">
        <v>567</v>
      </c>
      <c r="D514" t="str">
        <f t="shared" si="7"/>
        <v>836-MAN2101-Application-Management10-Tickets</v>
      </c>
      <c r="E514" t="s">
        <v>1278</v>
      </c>
      <c r="F514" t="str">
        <f>VLOOKUP(D514,teilprojekte!$C:$D,2)</f>
        <v>ee94b5a6-5a44-8bc8-27a1-d26e36faf01b</v>
      </c>
      <c r="G514" t="s">
        <v>567</v>
      </c>
    </row>
    <row r="515" spans="1:7" x14ac:dyDescent="0.3">
      <c r="A515" t="s">
        <v>566</v>
      </c>
      <c r="B515" t="s">
        <v>570</v>
      </c>
      <c r="C515" t="s">
        <v>572</v>
      </c>
      <c r="D515" t="str">
        <f t="shared" ref="D515:D578" si="8">CONCATENATE(A515,B515)</f>
        <v>836-MAN2101-Application-Management10-Tickets</v>
      </c>
      <c r="E515" t="s">
        <v>1279</v>
      </c>
      <c r="F515" t="str">
        <f>VLOOKUP(D515,teilprojekte!$C:$D,2)</f>
        <v>ee94b5a6-5a44-8bc8-27a1-d26e36faf01b</v>
      </c>
      <c r="G515" t="s">
        <v>572</v>
      </c>
    </row>
    <row r="516" spans="1:7" x14ac:dyDescent="0.3">
      <c r="A516" t="s">
        <v>566</v>
      </c>
      <c r="B516" t="s">
        <v>570</v>
      </c>
      <c r="C516" t="s">
        <v>573</v>
      </c>
      <c r="D516" t="str">
        <f t="shared" si="8"/>
        <v>836-MAN2101-Application-Management10-Tickets</v>
      </c>
      <c r="E516" t="s">
        <v>1280</v>
      </c>
      <c r="F516" t="str">
        <f>VLOOKUP(D516,teilprojekte!$C:$D,2)</f>
        <v>ee94b5a6-5a44-8bc8-27a1-d26e36faf01b</v>
      </c>
      <c r="G516" t="s">
        <v>573</v>
      </c>
    </row>
    <row r="517" spans="1:7" x14ac:dyDescent="0.3">
      <c r="A517" t="s">
        <v>566</v>
      </c>
      <c r="B517" t="s">
        <v>570</v>
      </c>
      <c r="C517" t="s">
        <v>574</v>
      </c>
      <c r="D517" t="str">
        <f t="shared" si="8"/>
        <v>836-MAN2101-Application-Management10-Tickets</v>
      </c>
      <c r="E517" t="s">
        <v>1281</v>
      </c>
      <c r="F517" t="str">
        <f>VLOOKUP(D517,teilprojekte!$C:$D,2)</f>
        <v>ee94b5a6-5a44-8bc8-27a1-d26e36faf01b</v>
      </c>
      <c r="G517" t="s">
        <v>574</v>
      </c>
    </row>
    <row r="518" spans="1:7" x14ac:dyDescent="0.3">
      <c r="A518" t="s">
        <v>566</v>
      </c>
      <c r="B518" t="s">
        <v>570</v>
      </c>
      <c r="C518" t="s">
        <v>575</v>
      </c>
      <c r="D518" t="str">
        <f t="shared" si="8"/>
        <v>836-MAN2101-Application-Management10-Tickets</v>
      </c>
      <c r="E518" t="s">
        <v>1282</v>
      </c>
      <c r="F518" t="str">
        <f>VLOOKUP(D518,teilprojekte!$C:$D,2)</f>
        <v>ee94b5a6-5a44-8bc8-27a1-d26e36faf01b</v>
      </c>
      <c r="G518" t="s">
        <v>575</v>
      </c>
    </row>
    <row r="519" spans="1:7" x14ac:dyDescent="0.3">
      <c r="A519" t="s">
        <v>577</v>
      </c>
      <c r="B519" t="s">
        <v>578</v>
      </c>
      <c r="C519" t="s">
        <v>571</v>
      </c>
      <c r="D519" t="str">
        <f t="shared" si="8"/>
        <v>837-MAN2102-Kleinstprojekte00-Kleinstprojekte</v>
      </c>
      <c r="E519" t="s">
        <v>1283</v>
      </c>
      <c r="F519" t="str">
        <f>VLOOKUP(D519,teilprojekte!$C:$D,2)</f>
        <v>1c6ac549-ff77-4f2a-2636-6a2633bcdf8d</v>
      </c>
      <c r="G519" t="s">
        <v>571</v>
      </c>
    </row>
    <row r="520" spans="1:7" x14ac:dyDescent="0.3">
      <c r="A520" t="s">
        <v>577</v>
      </c>
      <c r="B520" t="s">
        <v>579</v>
      </c>
      <c r="C520" t="s">
        <v>57</v>
      </c>
      <c r="D520" t="str">
        <f t="shared" si="8"/>
        <v>837-MAN2102-Kleinstprojekte2098 FIORI-Auftragserfassung: MAG-Erweiterung</v>
      </c>
      <c r="E520" t="s">
        <v>1284</v>
      </c>
      <c r="F520" t="str">
        <f>VLOOKUP(D520,teilprojekte!$C:$D,2)</f>
        <v>889fdcd6-489d-0efb-dfe9-299a0b2d2a25</v>
      </c>
      <c r="G520" t="s">
        <v>57</v>
      </c>
    </row>
    <row r="521" spans="1:7" x14ac:dyDescent="0.3">
      <c r="A521" t="s">
        <v>577</v>
      </c>
      <c r="B521" t="s">
        <v>580</v>
      </c>
      <c r="C521" t="s">
        <v>581</v>
      </c>
      <c r="D521" t="str">
        <f t="shared" si="8"/>
        <v>837-MAN2102-Kleinstprojekte2331 ILM Integration</v>
      </c>
      <c r="E521" t="s">
        <v>1285</v>
      </c>
      <c r="F521" t="str">
        <f>VLOOKUP(D521,teilprojekte!$C:$D,2)</f>
        <v>4c471daf-d726-49c5-cece-f793626a8e6e</v>
      </c>
      <c r="G521" t="s">
        <v>581</v>
      </c>
    </row>
    <row r="522" spans="1:7" x14ac:dyDescent="0.3">
      <c r="A522" t="s">
        <v>577</v>
      </c>
      <c r="B522" t="s">
        <v>580</v>
      </c>
      <c r="C522" t="s">
        <v>582</v>
      </c>
      <c r="D522" t="str">
        <f t="shared" si="8"/>
        <v>837-MAN2102-Kleinstprojekte2331 ILM Integration</v>
      </c>
      <c r="E522" t="s">
        <v>1286</v>
      </c>
      <c r="F522" t="str">
        <f>VLOOKUP(D522,teilprojekte!$C:$D,2)</f>
        <v>4c471daf-d726-49c5-cece-f793626a8e6e</v>
      </c>
      <c r="G522" t="s">
        <v>582</v>
      </c>
    </row>
    <row r="523" spans="1:7" x14ac:dyDescent="0.3">
      <c r="A523" t="s">
        <v>577</v>
      </c>
      <c r="B523" t="s">
        <v>583</v>
      </c>
      <c r="C523" t="s">
        <v>65</v>
      </c>
      <c r="D523" t="str">
        <f t="shared" si="8"/>
        <v>837-MAN2102-Kleinstprojekte2348 Zahlart an Lieferung speichern</v>
      </c>
      <c r="E523" t="s">
        <v>1287</v>
      </c>
      <c r="F523" t="str">
        <f>VLOOKUP(D523,teilprojekte!$C:$D,2)</f>
        <v>71e22607-1f6d-24f4-e30d-0a280c973f24</v>
      </c>
      <c r="G523" t="s">
        <v>65</v>
      </c>
    </row>
    <row r="524" spans="1:7" x14ac:dyDescent="0.3">
      <c r="A524" t="s">
        <v>577</v>
      </c>
      <c r="B524" t="s">
        <v>584</v>
      </c>
      <c r="C524" t="s">
        <v>585</v>
      </c>
      <c r="D524" t="str">
        <f t="shared" si="8"/>
        <v>837-MAN2102-Kleinstprojekte2373 POS.AT-API Integration</v>
      </c>
      <c r="E524" t="s">
        <v>1288</v>
      </c>
      <c r="F524" t="str">
        <f>VLOOKUP(D524,teilprojekte!$C:$D,2)</f>
        <v>4a856f80-8b95-e61e-9f74-9da37b6c75b9</v>
      </c>
      <c r="G524" t="s">
        <v>585</v>
      </c>
    </row>
    <row r="525" spans="1:7" x14ac:dyDescent="0.3">
      <c r="A525" t="s">
        <v>577</v>
      </c>
      <c r="B525" t="s">
        <v>586</v>
      </c>
      <c r="C525" t="s">
        <v>57</v>
      </c>
      <c r="D525" t="str">
        <f t="shared" si="8"/>
        <v>837-MAN2102-Kleinstprojekte2412 Einführung GK Hospitality</v>
      </c>
      <c r="E525" t="s">
        <v>1289</v>
      </c>
      <c r="F525" t="str">
        <f>VLOOKUP(D525,teilprojekte!$C:$D,2)</f>
        <v>ff22ce4e-f0ff-4e23-2772-8a5a3aa727e4</v>
      </c>
      <c r="G525" t="s">
        <v>57</v>
      </c>
    </row>
    <row r="526" spans="1:7" x14ac:dyDescent="0.3">
      <c r="A526" t="s">
        <v>577</v>
      </c>
      <c r="B526" t="s">
        <v>587</v>
      </c>
      <c r="C526" t="s">
        <v>57</v>
      </c>
      <c r="D526" t="str">
        <f t="shared" si="8"/>
        <v>837-MAN2102-Kleinstprojekte2461 Changes zu Angebot MAGAZIN</v>
      </c>
      <c r="E526" t="s">
        <v>1290</v>
      </c>
      <c r="F526" t="str">
        <f>VLOOKUP(D526,teilprojekte!$C:$D,2)</f>
        <v>97048b7b-7e7a-2dc2-9afd-a243a2f2783e</v>
      </c>
      <c r="G526" t="s">
        <v>57</v>
      </c>
    </row>
    <row r="527" spans="1:7" x14ac:dyDescent="0.3">
      <c r="A527" t="s">
        <v>577</v>
      </c>
      <c r="B527" t="s">
        <v>588</v>
      </c>
      <c r="C527" t="s">
        <v>585</v>
      </c>
      <c r="D527" t="str">
        <f t="shared" si="8"/>
        <v>837-MAN2102-Kleinstprojekte2555 Preisplanung: neue Anforderungen</v>
      </c>
      <c r="E527" t="s">
        <v>1291</v>
      </c>
      <c r="F527" t="str">
        <f>VLOOKUP(D527,teilprojekte!$C:$D,2)</f>
        <v>23fac8f2-223f-fb85-4ad7-74709e0b354c</v>
      </c>
      <c r="G527" t="s">
        <v>585</v>
      </c>
    </row>
    <row r="528" spans="1:7" x14ac:dyDescent="0.3">
      <c r="A528" t="s">
        <v>577</v>
      </c>
      <c r="B528" t="s">
        <v>589</v>
      </c>
      <c r="C528" t="s">
        <v>590</v>
      </c>
      <c r="D528" t="str">
        <f t="shared" si="8"/>
        <v>837-MAN2102-Kleinstprojekte2564 PayPal Optimierungen</v>
      </c>
      <c r="E528" t="s">
        <v>1292</v>
      </c>
      <c r="F528" t="str">
        <f>VLOOKUP(D528,teilprojekte!$C:$D,2)</f>
        <v>a8d98ddb-0c80-eded-cf7f-082a2d7654ac</v>
      </c>
      <c r="G528" t="s">
        <v>590</v>
      </c>
    </row>
    <row r="529" spans="1:7" x14ac:dyDescent="0.3">
      <c r="A529" t="s">
        <v>577</v>
      </c>
      <c r="B529" t="s">
        <v>591</v>
      </c>
      <c r="C529" t="s">
        <v>65</v>
      </c>
      <c r="D529" t="str">
        <f t="shared" si="8"/>
        <v>837-MAN2102-Kleinstprojekte2639 c/o-Zeile auf Bestellungsformular ausgeben</v>
      </c>
      <c r="E529" t="s">
        <v>1293</v>
      </c>
      <c r="F529" t="str">
        <f>VLOOKUP(D529,teilprojekte!$C:$D,2)</f>
        <v>4de92d2e-1d38-81a4-41fb-fb7028d97833</v>
      </c>
      <c r="G529" t="s">
        <v>65</v>
      </c>
    </row>
    <row r="530" spans="1:7" x14ac:dyDescent="0.3">
      <c r="A530" t="s">
        <v>577</v>
      </c>
      <c r="B530" t="s">
        <v>592</v>
      </c>
      <c r="C530" t="s">
        <v>65</v>
      </c>
      <c r="D530" t="str">
        <f t="shared" si="8"/>
        <v>837-MAN2102-Kleinstprojekte2703 Impressum Mail AT</v>
      </c>
      <c r="E530" t="s">
        <v>1294</v>
      </c>
      <c r="F530" t="str">
        <f>VLOOKUP(D530,teilprojekte!$C:$D,2)</f>
        <v>2f9bd8b6-2753-4045-950e-18356d20d4a6</v>
      </c>
      <c r="G530" t="s">
        <v>65</v>
      </c>
    </row>
    <row r="531" spans="1:7" x14ac:dyDescent="0.3">
      <c r="A531" t="s">
        <v>577</v>
      </c>
      <c r="B531" t="s">
        <v>593</v>
      </c>
      <c r="C531" t="s">
        <v>585</v>
      </c>
      <c r="D531" t="str">
        <f t="shared" si="8"/>
        <v>837-MAN2102-Kleinstprojekte2783 CS-Cockpits: Redesign</v>
      </c>
      <c r="E531" t="s">
        <v>1295</v>
      </c>
      <c r="F531" t="str">
        <f>VLOOKUP(D531,teilprojekte!$C:$D,2)</f>
        <v>08e46f62-1009-7fd4-6933-e887b0214109</v>
      </c>
      <c r="G531" t="s">
        <v>585</v>
      </c>
    </row>
    <row r="532" spans="1:7" x14ac:dyDescent="0.3">
      <c r="A532" t="s">
        <v>577</v>
      </c>
      <c r="B532" t="s">
        <v>594</v>
      </c>
      <c r="C532" t="s">
        <v>65</v>
      </c>
      <c r="D532" t="str">
        <f t="shared" si="8"/>
        <v>837-MAN2102-Kleinstprojekte2786 Assortment Planning QuickWins</v>
      </c>
      <c r="E532" t="s">
        <v>1296</v>
      </c>
      <c r="F532" t="str">
        <f>VLOOKUP(D532,teilprojekte!$C:$D,2)</f>
        <v>6edaa178-0510-d567-12f0-e06cff97ad4c</v>
      </c>
      <c r="G532" t="s">
        <v>65</v>
      </c>
    </row>
    <row r="533" spans="1:7" x14ac:dyDescent="0.3">
      <c r="A533" t="s">
        <v>577</v>
      </c>
      <c r="B533" t="s">
        <v>595</v>
      </c>
      <c r="C533" t="s">
        <v>57</v>
      </c>
      <c r="D533" t="str">
        <f t="shared" si="8"/>
        <v>837-MAN2102-Kleinstprojekte2885 Versandstellenfindung Filialversand</v>
      </c>
      <c r="E533" t="s">
        <v>1297</v>
      </c>
      <c r="F533" t="str">
        <f>VLOOKUP(D533,teilprojekte!$C:$D,2)</f>
        <v>f854931b-fe92-83b8-1571-9db72d56e8b9</v>
      </c>
      <c r="G533" t="s">
        <v>57</v>
      </c>
    </row>
    <row r="534" spans="1:7" x14ac:dyDescent="0.3">
      <c r="A534" t="s">
        <v>577</v>
      </c>
      <c r="B534" t="s">
        <v>596</v>
      </c>
      <c r="C534" t="s">
        <v>57</v>
      </c>
      <c r="D534" t="str">
        <f t="shared" si="8"/>
        <v>837-MAN2102-Kleinstprojekte2900 Mail: verfügbarkeits-Übersicht</v>
      </c>
      <c r="E534" t="s">
        <v>1298</v>
      </c>
      <c r="F534" t="str">
        <f>VLOOKUP(D534,teilprojekte!$C:$D,2)</f>
        <v>50c1fe82-1817-fc36-6c5d-efc4486b517a</v>
      </c>
      <c r="G534" t="s">
        <v>57</v>
      </c>
    </row>
    <row r="535" spans="1:7" x14ac:dyDescent="0.3">
      <c r="A535" t="s">
        <v>577</v>
      </c>
      <c r="B535" t="s">
        <v>597</v>
      </c>
      <c r="C535" t="s">
        <v>57</v>
      </c>
      <c r="D535" t="str">
        <f t="shared" si="8"/>
        <v>837-MAN2102-Kleinstprojekte2934 Liefertermintreue monitoren</v>
      </c>
      <c r="E535" t="s">
        <v>1299</v>
      </c>
      <c r="F535" t="str">
        <f>VLOOKUP(D535,teilprojekte!$C:$D,2)</f>
        <v>fafeb627-5f2d-bff1-cff8-43e1ef9c0ed7</v>
      </c>
      <c r="G535" t="s">
        <v>57</v>
      </c>
    </row>
    <row r="536" spans="1:7" x14ac:dyDescent="0.3">
      <c r="A536" t="s">
        <v>577</v>
      </c>
      <c r="B536" t="s">
        <v>598</v>
      </c>
      <c r="C536" t="s">
        <v>65</v>
      </c>
      <c r="D536" t="str">
        <f t="shared" si="8"/>
        <v>837-MAN2102-Kleinstprojekte2973 Retail: Belegtext englisch für Digitalen Bon</v>
      </c>
      <c r="E536" t="s">
        <v>1300</v>
      </c>
      <c r="F536" t="str">
        <f>VLOOKUP(D536,teilprojekte!$C:$D,2)</f>
        <v>252a16eb-b2f4-259f-6d2f-9aa6f95e11e5</v>
      </c>
      <c r="G536" t="s">
        <v>65</v>
      </c>
    </row>
    <row r="537" spans="1:7" x14ac:dyDescent="0.3">
      <c r="A537" t="s">
        <v>577</v>
      </c>
      <c r="B537" t="s">
        <v>599</v>
      </c>
      <c r="C537" t="s">
        <v>585</v>
      </c>
      <c r="D537" t="str">
        <f t="shared" si="8"/>
        <v>837-MAN2102-Kleinstprojekte3023 Verf.: AB-Logik</v>
      </c>
      <c r="E537" t="s">
        <v>1301</v>
      </c>
      <c r="F537" t="str">
        <f>VLOOKUP(D537,teilprojekte!$C:$D,2)</f>
        <v>4d1b19be-7dc5-955a-c5f9-4f39608461d7</v>
      </c>
      <c r="G537" t="s">
        <v>585</v>
      </c>
    </row>
    <row r="538" spans="1:7" x14ac:dyDescent="0.3">
      <c r="A538" t="s">
        <v>577</v>
      </c>
      <c r="B538" t="s">
        <v>600</v>
      </c>
      <c r="C538" t="s">
        <v>65</v>
      </c>
      <c r="D538" t="str">
        <f t="shared" si="8"/>
        <v>837-MAN2102-Kleinstprojekte3065 Fiori Artikelauslistung</v>
      </c>
      <c r="E538" t="s">
        <v>1302</v>
      </c>
      <c r="F538" t="str">
        <f>VLOOKUP(D538,teilprojekte!$C:$D,2)</f>
        <v>8e6a56cd-e66b-1fed-8d84-3323b2688e64</v>
      </c>
      <c r="G538" t="s">
        <v>65</v>
      </c>
    </row>
    <row r="539" spans="1:7" x14ac:dyDescent="0.3">
      <c r="A539" t="s">
        <v>577</v>
      </c>
      <c r="B539" t="s">
        <v>601</v>
      </c>
      <c r="C539" t="s">
        <v>65</v>
      </c>
      <c r="D539" t="str">
        <f t="shared" si="8"/>
        <v>837-MAN2102-Kleinstprojekte3079 Screen Personas POC</v>
      </c>
      <c r="E539" t="s">
        <v>1303</v>
      </c>
      <c r="F539" t="str">
        <f>VLOOKUP(D539,teilprojekte!$C:$D,2)</f>
        <v>b8f89140-c213-2ea9-7276-549742426e8c</v>
      </c>
      <c r="G539" t="s">
        <v>65</v>
      </c>
    </row>
    <row r="540" spans="1:7" x14ac:dyDescent="0.3">
      <c r="A540" t="s">
        <v>577</v>
      </c>
      <c r="B540" t="s">
        <v>601</v>
      </c>
      <c r="C540" t="s">
        <v>602</v>
      </c>
      <c r="D540" t="str">
        <f t="shared" si="8"/>
        <v>837-MAN2102-Kleinstprojekte3079 Screen Personas POC</v>
      </c>
      <c r="E540" t="s">
        <v>1304</v>
      </c>
      <c r="F540" t="str">
        <f>VLOOKUP(D540,teilprojekte!$C:$D,2)</f>
        <v>b8f89140-c213-2ea9-7276-549742426e8c</v>
      </c>
      <c r="G540" t="s">
        <v>602</v>
      </c>
    </row>
    <row r="541" spans="1:7" x14ac:dyDescent="0.3">
      <c r="A541" t="s">
        <v>577</v>
      </c>
      <c r="B541" t="s">
        <v>603</v>
      </c>
      <c r="C541" t="s">
        <v>585</v>
      </c>
      <c r="D541" t="str">
        <f t="shared" si="8"/>
        <v>837-MAN2102-Kleinstprojekte3093 FIORI Preisplanung 2.0</v>
      </c>
      <c r="E541" t="s">
        <v>1305</v>
      </c>
      <c r="F541" t="str">
        <f>VLOOKUP(D541,teilprojekte!$C:$D,2)</f>
        <v>8951dc21-6b07-8ea1-3fad-3f40416a7a63</v>
      </c>
      <c r="G541" t="s">
        <v>585</v>
      </c>
    </row>
    <row r="542" spans="1:7" x14ac:dyDescent="0.3">
      <c r="A542" t="s">
        <v>577</v>
      </c>
      <c r="B542" t="s">
        <v>603</v>
      </c>
      <c r="C542" t="s">
        <v>590</v>
      </c>
      <c r="D542" t="str">
        <f t="shared" si="8"/>
        <v>837-MAN2102-Kleinstprojekte3093 FIORI Preisplanung 2.0</v>
      </c>
      <c r="E542" t="s">
        <v>1306</v>
      </c>
      <c r="F542" t="str">
        <f>VLOOKUP(D542,teilprojekte!$C:$D,2)</f>
        <v>8951dc21-6b07-8ea1-3fad-3f40416a7a63</v>
      </c>
      <c r="G542" t="s">
        <v>590</v>
      </c>
    </row>
    <row r="543" spans="1:7" x14ac:dyDescent="0.3">
      <c r="A543" t="s">
        <v>577</v>
      </c>
      <c r="B543" t="s">
        <v>604</v>
      </c>
      <c r="C543" t="s">
        <v>590</v>
      </c>
      <c r="D543" t="str">
        <f t="shared" si="8"/>
        <v>837-MAN2102-Kleinstprojekte3100 Promo-Engine: Einführung</v>
      </c>
      <c r="E543" t="s">
        <v>1307</v>
      </c>
      <c r="F543" t="str">
        <f>VLOOKUP(D543,teilprojekte!$C:$D,2)</f>
        <v>0f3c5aa0-f6e8-9431-e224-b41b40cd762d</v>
      </c>
      <c r="G543" t="s">
        <v>590</v>
      </c>
    </row>
    <row r="544" spans="1:7" x14ac:dyDescent="0.3">
      <c r="A544" t="s">
        <v>577</v>
      </c>
      <c r="B544" t="s">
        <v>605</v>
      </c>
      <c r="C544" t="s">
        <v>65</v>
      </c>
      <c r="D544" t="str">
        <f t="shared" si="8"/>
        <v>837-MAN2102-Kleinstprojekte3124 Filialadresse anzeigen bei C&amp;C-Auftrag</v>
      </c>
      <c r="E544" t="s">
        <v>1308</v>
      </c>
      <c r="F544" t="str">
        <f>VLOOKUP(D544,teilprojekte!$C:$D,2)</f>
        <v>5248a4a4-e000-eab3-20a4-9801260ad1ac</v>
      </c>
      <c r="G544" t="s">
        <v>65</v>
      </c>
    </row>
    <row r="545" spans="1:7" x14ac:dyDescent="0.3">
      <c r="A545" t="s">
        <v>577</v>
      </c>
      <c r="B545" t="s">
        <v>606</v>
      </c>
      <c r="C545" t="s">
        <v>65</v>
      </c>
      <c r="D545" t="str">
        <f t="shared" si="8"/>
        <v>837-MAN2102-Kleinstprojekte3127 Procurement: Sichtbarkeit der Artikelsaison in SAP</v>
      </c>
      <c r="E545" t="s">
        <v>1309</v>
      </c>
      <c r="F545" t="str">
        <f>VLOOKUP(D545,teilprojekte!$C:$D,2)</f>
        <v>8db84083-4ca9-01b4-f4e2-349e0654eeb9</v>
      </c>
      <c r="G545" t="s">
        <v>65</v>
      </c>
    </row>
    <row r="546" spans="1:7" x14ac:dyDescent="0.3">
      <c r="A546" t="s">
        <v>577</v>
      </c>
      <c r="B546" t="s">
        <v>607</v>
      </c>
      <c r="C546" t="s">
        <v>65</v>
      </c>
      <c r="D546" t="str">
        <f t="shared" si="8"/>
        <v>837-MAN2102-Kleinstprojekte3145 GoGreen Label auf Versandlabel andrucken</v>
      </c>
      <c r="E546" t="s">
        <v>1310</v>
      </c>
      <c r="F546" t="str">
        <f>VLOOKUP(D546,teilprojekte!$C:$D,2)</f>
        <v>99669aea-987d-1013-d025-637cc1a87173</v>
      </c>
      <c r="G546" t="s">
        <v>65</v>
      </c>
    </row>
    <row r="547" spans="1:7" x14ac:dyDescent="0.3">
      <c r="A547" t="s">
        <v>577</v>
      </c>
      <c r="B547" t="s">
        <v>608</v>
      </c>
      <c r="C547" t="s">
        <v>590</v>
      </c>
      <c r="D547" t="str">
        <f t="shared" si="8"/>
        <v>837-MAN2102-Kleinstprojekte3181 Paygate: Nachbearbeitungscockpit anpassen</v>
      </c>
      <c r="E547" t="s">
        <v>1311</v>
      </c>
      <c r="F547" t="str">
        <f>VLOOKUP(D547,teilprojekte!$C:$D,2)</f>
        <v>213f7f75-f9b8-a2f6-4749-82c71267050d</v>
      </c>
      <c r="G547" t="s">
        <v>590</v>
      </c>
    </row>
    <row r="548" spans="1:7" x14ac:dyDescent="0.3">
      <c r="A548" t="s">
        <v>577</v>
      </c>
      <c r="B548" t="s">
        <v>609</v>
      </c>
      <c r="C548" t="s">
        <v>65</v>
      </c>
      <c r="D548" t="str">
        <f t="shared" si="8"/>
        <v>837-MAN2102-Kleinstprojekte3201 CS: Kundenkommunikation</v>
      </c>
      <c r="E548" t="s">
        <v>1312</v>
      </c>
      <c r="F548" t="str">
        <f>VLOOKUP(D548,teilprojekte!$C:$D,2)</f>
        <v>b4115033-bde6-7b1b-54dc-ca2cdfc07231</v>
      </c>
      <c r="G548" t="s">
        <v>65</v>
      </c>
    </row>
    <row r="549" spans="1:7" x14ac:dyDescent="0.3">
      <c r="A549" t="s">
        <v>577</v>
      </c>
      <c r="B549" t="s">
        <v>610</v>
      </c>
      <c r="C549" t="s">
        <v>65</v>
      </c>
      <c r="D549" t="str">
        <f t="shared" si="8"/>
        <v>837-MAN2102-Kleinstprojekte3202 Aufträge ohne AG/WE</v>
      </c>
      <c r="E549" t="s">
        <v>1313</v>
      </c>
      <c r="F549" t="str">
        <f>VLOOKUP(D549,teilprojekte!$C:$D,2)</f>
        <v>e3e3624c-b3b8-8c39-91e5-d74d7d5992b1</v>
      </c>
      <c r="G549" t="s">
        <v>65</v>
      </c>
    </row>
    <row r="550" spans="1:7" x14ac:dyDescent="0.3">
      <c r="A550" t="s">
        <v>577</v>
      </c>
      <c r="B550" t="s">
        <v>611</v>
      </c>
      <c r="C550" t="s">
        <v>65</v>
      </c>
      <c r="D550" t="str">
        <f t="shared" si="8"/>
        <v>837-MAN2102-Kleinstprojekte3203 Adresszeile für AT u. CH entfernen</v>
      </c>
      <c r="E550" t="s">
        <v>1314</v>
      </c>
      <c r="F550" t="str">
        <f>VLOOKUP(D550,teilprojekte!$C:$D,2)</f>
        <v>a60ab562-ff55-558d-123b-061f2ec9f308</v>
      </c>
      <c r="G550" t="s">
        <v>65</v>
      </c>
    </row>
    <row r="551" spans="1:7" x14ac:dyDescent="0.3">
      <c r="A551" t="s">
        <v>577</v>
      </c>
      <c r="B551" t="s">
        <v>612</v>
      </c>
      <c r="C551" t="s">
        <v>65</v>
      </c>
      <c r="D551" t="str">
        <f t="shared" si="8"/>
        <v>837-MAN2102-Kleinstprojekte3206 FIORI Preisplanung: Schnellauswertung</v>
      </c>
      <c r="E551" t="s">
        <v>1315</v>
      </c>
      <c r="F551" t="str">
        <f>VLOOKUP(D551,teilprojekte!$C:$D,2)</f>
        <v>666afd0d-0c56-047f-976f-488b954501e3</v>
      </c>
      <c r="G551" t="s">
        <v>65</v>
      </c>
    </row>
    <row r="552" spans="1:7" x14ac:dyDescent="0.3">
      <c r="A552" t="s">
        <v>577</v>
      </c>
      <c r="B552" t="s">
        <v>613</v>
      </c>
      <c r="C552" t="s">
        <v>590</v>
      </c>
      <c r="D552" t="str">
        <f t="shared" si="8"/>
        <v>837-MAN2102-Kleinstprojekte3251 GABW-Logik Shop anpassen</v>
      </c>
      <c r="E552" t="s">
        <v>1316</v>
      </c>
      <c r="F552" t="str">
        <f>VLOOKUP(D552,teilprojekte!$C:$D,2)</f>
        <v>5c6dee67-9e4b-3423-6888-25de424fe2c0</v>
      </c>
      <c r="G552" t="s">
        <v>590</v>
      </c>
    </row>
    <row r="553" spans="1:7" x14ac:dyDescent="0.3">
      <c r="A553" t="s">
        <v>577</v>
      </c>
      <c r="B553" t="s">
        <v>614</v>
      </c>
      <c r="C553" t="s">
        <v>65</v>
      </c>
      <c r="D553" t="str">
        <f t="shared" si="8"/>
        <v>837-MAN2102-Kleinstprojekte3265 NL Fehlende Übersetzung / Änderung der Zahlungsbedingung</v>
      </c>
      <c r="E553" t="s">
        <v>1317</v>
      </c>
      <c r="F553" t="str">
        <f>VLOOKUP(D553,teilprojekte!$C:$D,2)</f>
        <v>0381f4ce-779a-9399-f6a7-4cbbf71336cd</v>
      </c>
      <c r="G553" t="s">
        <v>65</v>
      </c>
    </row>
    <row r="554" spans="1:7" x14ac:dyDescent="0.3">
      <c r="A554" t="s">
        <v>577</v>
      </c>
      <c r="B554" t="s">
        <v>615</v>
      </c>
      <c r="C554" t="s">
        <v>590</v>
      </c>
      <c r="D554" t="str">
        <f t="shared" si="8"/>
        <v>837-MAN2102-Kleinstprojekte3270 Grundpreisverordnung umsetzen</v>
      </c>
      <c r="E554" t="s">
        <v>1318</v>
      </c>
      <c r="F554" t="str">
        <f>VLOOKUP(D554,teilprojekte!$C:$D,2)</f>
        <v>8209d33c-9a05-224b-81b2-5ce07d41952c</v>
      </c>
      <c r="G554" t="s">
        <v>590</v>
      </c>
    </row>
    <row r="555" spans="1:7" x14ac:dyDescent="0.3">
      <c r="A555" t="s">
        <v>577</v>
      </c>
      <c r="B555" t="s">
        <v>616</v>
      </c>
      <c r="C555" t="s">
        <v>65</v>
      </c>
      <c r="D555" t="str">
        <f t="shared" si="8"/>
        <v>837-MAN2102-Kleinstprojekte3295 Änderung der E-Mail-Adresse – Widerspruch AB</v>
      </c>
      <c r="E555" t="s">
        <v>1319</v>
      </c>
      <c r="F555" t="str">
        <f>VLOOKUP(D555,teilprojekte!$C:$D,2)</f>
        <v>b82b1598-02e7-021b-b282-60bbe7a72fe2</v>
      </c>
      <c r="G555" t="s">
        <v>65</v>
      </c>
    </row>
    <row r="556" spans="1:7" x14ac:dyDescent="0.3">
      <c r="A556" t="s">
        <v>577</v>
      </c>
      <c r="B556" t="s">
        <v>617</v>
      </c>
      <c r="C556" t="s">
        <v>65</v>
      </c>
      <c r="D556" t="str">
        <f t="shared" si="8"/>
        <v>837-MAN2102-Kleinstprojekte3298 Optimierung Popups in Auftragsbearbeitung</v>
      </c>
      <c r="E556" t="s">
        <v>1320</v>
      </c>
      <c r="F556" t="str">
        <f>VLOOKUP(D556,teilprojekte!$C:$D,2)</f>
        <v>18b39d95-1dd3-88af-2787-9cc01d9ae995</v>
      </c>
      <c r="G556" t="s">
        <v>65</v>
      </c>
    </row>
    <row r="557" spans="1:7" x14ac:dyDescent="0.3">
      <c r="A557" t="s">
        <v>577</v>
      </c>
      <c r="B557" t="s">
        <v>618</v>
      </c>
      <c r="C557" t="s">
        <v>65</v>
      </c>
      <c r="D557" t="str">
        <f t="shared" si="8"/>
        <v>837-MAN2102-Kleinstprojekte3361 Text bei Retoureneingangsbestätigungen</v>
      </c>
      <c r="E557" t="s">
        <v>1321</v>
      </c>
      <c r="F557" t="str">
        <f>VLOOKUP(D557,teilprojekte!$C:$D,2)</f>
        <v>47ec1c08-8730-5c96-42bc-21bdb4359e01</v>
      </c>
      <c r="G557" t="s">
        <v>65</v>
      </c>
    </row>
    <row r="558" spans="1:7" x14ac:dyDescent="0.3">
      <c r="A558" t="s">
        <v>577</v>
      </c>
      <c r="B558" t="s">
        <v>619</v>
      </c>
      <c r="C558" t="s">
        <v>590</v>
      </c>
      <c r="D558" t="str">
        <f t="shared" si="8"/>
        <v>837-MAN2102-Kleinstprojekte3379 Katalogaufträge: Partnerübertragung anpassen</v>
      </c>
      <c r="E558" t="s">
        <v>1322</v>
      </c>
      <c r="F558" t="str">
        <f>VLOOKUP(D558,teilprojekte!$C:$D,2)</f>
        <v>ed368555-9442-d734-53cc-6219aaf932c2</v>
      </c>
      <c r="G558" t="s">
        <v>590</v>
      </c>
    </row>
    <row r="559" spans="1:7" x14ac:dyDescent="0.3">
      <c r="A559" t="s">
        <v>577</v>
      </c>
      <c r="B559" t="s">
        <v>620</v>
      </c>
      <c r="C559" t="s">
        <v>590</v>
      </c>
      <c r="D559" t="str">
        <f t="shared" si="8"/>
        <v>837-MAN2102-Kleinstprojekte3396 Internationalisierung: NL Vkorg</v>
      </c>
      <c r="E559" t="s">
        <v>1323</v>
      </c>
      <c r="F559" t="str">
        <f>VLOOKUP(D559,teilprojekte!$C:$D,2)</f>
        <v>dca6374a-7f7b-7805-97df-e5ef576a9366</v>
      </c>
      <c r="G559" t="s">
        <v>590</v>
      </c>
    </row>
    <row r="560" spans="1:7" x14ac:dyDescent="0.3">
      <c r="A560" t="s">
        <v>577</v>
      </c>
      <c r="B560" t="s">
        <v>621</v>
      </c>
      <c r="C560" t="s">
        <v>65</v>
      </c>
      <c r="D560" t="str">
        <f t="shared" si="8"/>
        <v>837-MAN2102-Kleinstprojekte3397 Check &amp; Change Formular LLE Abfrage</v>
      </c>
      <c r="E560" t="s">
        <v>1324</v>
      </c>
      <c r="F560" t="str">
        <f>VLOOKUP(D560,teilprojekte!$C:$D,2)</f>
        <v>3be3ab08-a89a-38ae-3d94-232784be8225</v>
      </c>
      <c r="G560" t="s">
        <v>65</v>
      </c>
    </row>
    <row r="561" spans="1:7" x14ac:dyDescent="0.3">
      <c r="A561" t="s">
        <v>577</v>
      </c>
      <c r="B561" t="s">
        <v>622</v>
      </c>
      <c r="C561" t="s">
        <v>590</v>
      </c>
      <c r="D561" t="str">
        <f t="shared" si="8"/>
        <v>837-MAN2102-Kleinstprojekte3401 Paygate-Zahlart: ideal</v>
      </c>
      <c r="E561" t="s">
        <v>1325</v>
      </c>
      <c r="F561" t="str">
        <f>VLOOKUP(D561,teilprojekte!$C:$D,2)</f>
        <v>3c9d0f2d-1b3b-6ee6-b425-1e65639f5375</v>
      </c>
      <c r="G561" t="s">
        <v>590</v>
      </c>
    </row>
    <row r="562" spans="1:7" x14ac:dyDescent="0.3">
      <c r="A562" t="s">
        <v>577</v>
      </c>
      <c r="B562" t="s">
        <v>623</v>
      </c>
      <c r="C562" t="s">
        <v>590</v>
      </c>
      <c r="D562" t="str">
        <f t="shared" si="8"/>
        <v>837-MAN2102-Kleinstprojekte3409 Rechnung: Swiss QR-Code</v>
      </c>
      <c r="E562" t="s">
        <v>1326</v>
      </c>
      <c r="F562" t="str">
        <f>VLOOKUP(D562,teilprojekte!$C:$D,2)</f>
        <v>5498601f-1459-5294-e7fb-ee3198041682</v>
      </c>
      <c r="G562" t="s">
        <v>590</v>
      </c>
    </row>
    <row r="563" spans="1:7" x14ac:dyDescent="0.3">
      <c r="A563" t="s">
        <v>577</v>
      </c>
      <c r="B563" t="s">
        <v>624</v>
      </c>
      <c r="C563" t="s">
        <v>65</v>
      </c>
      <c r="D563" t="str">
        <f t="shared" si="8"/>
        <v>837-MAN2102-Kleinstprojekte3450 - Geschäftspapier nachbilden für Versandpapier CH</v>
      </c>
      <c r="E563" t="s">
        <v>1327</v>
      </c>
      <c r="F563" t="str">
        <f>VLOOKUP(D563,teilprojekte!$C:$D,2)</f>
        <v>0eaeda8f-e2f3-d21b-9845-ace20a6df354</v>
      </c>
      <c r="G563" t="s">
        <v>65</v>
      </c>
    </row>
    <row r="564" spans="1:7" x14ac:dyDescent="0.3">
      <c r="A564" t="s">
        <v>577</v>
      </c>
      <c r="B564" t="s">
        <v>625</v>
      </c>
      <c r="C564" t="s">
        <v>65</v>
      </c>
      <c r="D564" t="str">
        <f t="shared" si="8"/>
        <v>837-MAN2102-Kleinstprojekte3473 Anpassungen Fiori Kommissionier-App</v>
      </c>
      <c r="E564" t="s">
        <v>1328</v>
      </c>
      <c r="F564" t="str">
        <f>VLOOKUP(D564,teilprojekte!$C:$D,2)</f>
        <v>32e3ad5a-8c69-fefc-bfdb-585663e9162b</v>
      </c>
      <c r="G564" t="s">
        <v>65</v>
      </c>
    </row>
    <row r="565" spans="1:7" x14ac:dyDescent="0.3">
      <c r="A565" t="s">
        <v>577</v>
      </c>
      <c r="B565" t="s">
        <v>626</v>
      </c>
      <c r="C565" t="s">
        <v>590</v>
      </c>
      <c r="D565" t="str">
        <f t="shared" si="8"/>
        <v>837-MAN2102-Kleinstprojekte3532 UUID als eindeutige ID</v>
      </c>
      <c r="E565" t="s">
        <v>1329</v>
      </c>
      <c r="F565" t="str">
        <f>VLOOKUP(D565,teilprojekte!$C:$D,2)</f>
        <v>419348a7-0add-5f46-d3e7-65b47e153021</v>
      </c>
      <c r="G565" t="s">
        <v>590</v>
      </c>
    </row>
    <row r="566" spans="1:7" x14ac:dyDescent="0.3">
      <c r="A566" t="s">
        <v>577</v>
      </c>
      <c r="B566" t="s">
        <v>627</v>
      </c>
      <c r="C566" t="s">
        <v>590</v>
      </c>
      <c r="D566" t="str">
        <f t="shared" si="8"/>
        <v>837-MAN2102-Kleinstprojekte3554 Lagerwechsel Hermes Fulfillment</v>
      </c>
      <c r="E566" t="s">
        <v>1330</v>
      </c>
      <c r="F566" t="str">
        <f>VLOOKUP(D566,teilprojekte!$C:$D,2)</f>
        <v>9fcefbe2-7d45-dae3-756e-1d429bcd8b26</v>
      </c>
      <c r="G566" t="s">
        <v>590</v>
      </c>
    </row>
    <row r="567" spans="1:7" x14ac:dyDescent="0.3">
      <c r="A567" t="s">
        <v>577</v>
      </c>
      <c r="B567" t="s">
        <v>628</v>
      </c>
      <c r="C567" t="s">
        <v>65</v>
      </c>
      <c r="D567" t="str">
        <f t="shared" si="8"/>
        <v>837-MAN2102-Kleinstprojekte586 LLE Anpassung Flexibilität</v>
      </c>
      <c r="E567" t="s">
        <v>1331</v>
      </c>
      <c r="F567" t="str">
        <f>VLOOKUP(D567,teilprojekte!$C:$D,2)</f>
        <v>64866ebb-105f-6e58-98bc-2682a43e2f53</v>
      </c>
      <c r="G567" t="s">
        <v>65</v>
      </c>
    </row>
    <row r="568" spans="1:7" x14ac:dyDescent="0.3">
      <c r="A568" t="s">
        <v>577</v>
      </c>
      <c r="B568" t="s">
        <v>629</v>
      </c>
      <c r="C568" t="s">
        <v>57</v>
      </c>
      <c r="D568" t="str">
        <f t="shared" si="8"/>
        <v>837-MAN2102-Kleinstprojekte606 REST-API-Einführung Shop</v>
      </c>
      <c r="E568" t="s">
        <v>1332</v>
      </c>
      <c r="F568" t="str">
        <f>VLOOKUP(D568,teilprojekte!$C:$D,2)</f>
        <v>f8fd9f24-4738-4527-0262-3102a23d9b73</v>
      </c>
      <c r="G568" t="s">
        <v>57</v>
      </c>
    </row>
    <row r="569" spans="1:7" x14ac:dyDescent="0.3">
      <c r="A569" t="s">
        <v>639</v>
      </c>
      <c r="B569" t="s">
        <v>640</v>
      </c>
      <c r="C569" t="s">
        <v>641</v>
      </c>
      <c r="D569" t="str">
        <f t="shared" si="8"/>
        <v>853-FRA2101-Werkstattprozesse10-PM</v>
      </c>
      <c r="E569" t="s">
        <v>1333</v>
      </c>
      <c r="F569" t="str">
        <f>VLOOKUP(D569,teilprojekte!$C:$D,2)</f>
        <v>1d10fa6b-99ea-750a-4202-649d33a68cce</v>
      </c>
      <c r="G569" t="s">
        <v>641</v>
      </c>
    </row>
    <row r="570" spans="1:7" x14ac:dyDescent="0.3">
      <c r="A570" t="s">
        <v>639</v>
      </c>
      <c r="B570" t="s">
        <v>640</v>
      </c>
      <c r="C570" t="s">
        <v>642</v>
      </c>
      <c r="D570" t="str">
        <f t="shared" si="8"/>
        <v>853-FRA2101-Werkstattprozesse10-PM</v>
      </c>
      <c r="E570" t="s">
        <v>1334</v>
      </c>
      <c r="F570" t="str">
        <f>VLOOKUP(D570,teilprojekte!$C:$D,2)</f>
        <v>1d10fa6b-99ea-750a-4202-649d33a68cce</v>
      </c>
      <c r="G570" t="s">
        <v>642</v>
      </c>
    </row>
    <row r="571" spans="1:7" x14ac:dyDescent="0.3">
      <c r="A571" t="s">
        <v>639</v>
      </c>
      <c r="B571" t="s">
        <v>640</v>
      </c>
      <c r="C571" t="s">
        <v>643</v>
      </c>
      <c r="D571" t="str">
        <f t="shared" si="8"/>
        <v>853-FRA2101-Werkstattprozesse10-PM</v>
      </c>
      <c r="E571" t="s">
        <v>1335</v>
      </c>
      <c r="F571" t="str">
        <f>VLOOKUP(D571,teilprojekte!$C:$D,2)</f>
        <v>1d10fa6b-99ea-750a-4202-649d33a68cce</v>
      </c>
      <c r="G571" t="s">
        <v>643</v>
      </c>
    </row>
    <row r="572" spans="1:7" x14ac:dyDescent="0.3">
      <c r="A572" t="s">
        <v>639</v>
      </c>
      <c r="B572" t="s">
        <v>640</v>
      </c>
      <c r="C572" t="s">
        <v>644</v>
      </c>
      <c r="D572" t="str">
        <f t="shared" si="8"/>
        <v>853-FRA2101-Werkstattprozesse10-PM</v>
      </c>
      <c r="E572" t="s">
        <v>1336</v>
      </c>
      <c r="F572" t="str">
        <f>VLOOKUP(D572,teilprojekte!$C:$D,2)</f>
        <v>1d10fa6b-99ea-750a-4202-649d33a68cce</v>
      </c>
      <c r="G572" t="s">
        <v>644</v>
      </c>
    </row>
    <row r="573" spans="1:7" x14ac:dyDescent="0.3">
      <c r="A573" t="s">
        <v>639</v>
      </c>
      <c r="B573" t="s">
        <v>556</v>
      </c>
      <c r="C573" t="s">
        <v>645</v>
      </c>
      <c r="D573" t="str">
        <f t="shared" si="8"/>
        <v>853-FRA2101-Werkstattprozesse20-Konzeption</v>
      </c>
      <c r="E573" t="s">
        <v>1337</v>
      </c>
      <c r="F573" t="str">
        <f>VLOOKUP(D573,teilprojekte!$C:$D,2)</f>
        <v>14649b60-36dc-987c-3c09-1edb5f60ebd4</v>
      </c>
      <c r="G573" t="s">
        <v>645</v>
      </c>
    </row>
    <row r="574" spans="1:7" x14ac:dyDescent="0.3">
      <c r="A574" t="s">
        <v>639</v>
      </c>
      <c r="B574" t="s">
        <v>556</v>
      </c>
      <c r="C574" t="s">
        <v>646</v>
      </c>
      <c r="D574" t="str">
        <f t="shared" si="8"/>
        <v>853-FRA2101-Werkstattprozesse20-Konzeption</v>
      </c>
      <c r="E574" t="s">
        <v>1338</v>
      </c>
      <c r="F574" t="str">
        <f>VLOOKUP(D574,teilprojekte!$C:$D,2)</f>
        <v>14649b60-36dc-987c-3c09-1edb5f60ebd4</v>
      </c>
      <c r="G574" t="s">
        <v>646</v>
      </c>
    </row>
    <row r="575" spans="1:7" x14ac:dyDescent="0.3">
      <c r="A575" t="s">
        <v>639</v>
      </c>
      <c r="B575" t="s">
        <v>647</v>
      </c>
      <c r="C575" t="s">
        <v>648</v>
      </c>
      <c r="D575" t="str">
        <f t="shared" si="8"/>
        <v>853-FRA2101-Werkstattprozesse30-CS-Integration</v>
      </c>
      <c r="E575" t="s">
        <v>1339</v>
      </c>
      <c r="F575" t="str">
        <f>VLOOKUP(D575,teilprojekte!$C:$D,2)</f>
        <v>2e0cd47a-07b0-39f2-d467-ef2f123a1018</v>
      </c>
      <c r="G575" t="s">
        <v>648</v>
      </c>
    </row>
    <row r="576" spans="1:7" x14ac:dyDescent="0.3">
      <c r="A576" t="s">
        <v>639</v>
      </c>
      <c r="B576" t="s">
        <v>647</v>
      </c>
      <c r="C576" t="s">
        <v>649</v>
      </c>
      <c r="D576" t="str">
        <f t="shared" si="8"/>
        <v>853-FRA2101-Werkstattprozesse30-CS-Integration</v>
      </c>
      <c r="E576" t="s">
        <v>1340</v>
      </c>
      <c r="F576" t="str">
        <f>VLOOKUP(D576,teilprojekte!$C:$D,2)</f>
        <v>2e0cd47a-07b0-39f2-d467-ef2f123a1018</v>
      </c>
      <c r="G576" t="s">
        <v>649</v>
      </c>
    </row>
    <row r="577" spans="1:7" x14ac:dyDescent="0.3">
      <c r="A577" t="s">
        <v>639</v>
      </c>
      <c r="B577" t="s">
        <v>650</v>
      </c>
      <c r="C577" t="s">
        <v>65</v>
      </c>
      <c r="D577" t="str">
        <f t="shared" si="8"/>
        <v>853-FRA2101-Werkstattprozesse31247 Nacharbeiten BF-Aktivierung</v>
      </c>
      <c r="E577" t="s">
        <v>1341</v>
      </c>
      <c r="F577" t="str">
        <f>VLOOKUP(D577,teilprojekte!$C:$D,2)</f>
        <v>66a6b4db-2778-893a-9b43-3b25ef79f802</v>
      </c>
      <c r="G577" t="s">
        <v>65</v>
      </c>
    </row>
    <row r="578" spans="1:7" x14ac:dyDescent="0.3">
      <c r="A578" t="s">
        <v>639</v>
      </c>
      <c r="B578" t="s">
        <v>651</v>
      </c>
      <c r="C578" t="s">
        <v>65</v>
      </c>
      <c r="D578" t="str">
        <f t="shared" si="8"/>
        <v>853-FRA2101-Werkstattprozesse32383 Nacharbeiten BF-Aktivierung</v>
      </c>
      <c r="E578" t="s">
        <v>1342</v>
      </c>
      <c r="F578" t="str">
        <f>VLOOKUP(D578,teilprojekte!$C:$D,2)</f>
        <v>d09bbdd9-0b63-12f4-7502-072e26062041</v>
      </c>
      <c r="G578" t="s">
        <v>65</v>
      </c>
    </row>
    <row r="579" spans="1:7" x14ac:dyDescent="0.3">
      <c r="A579" t="s">
        <v>639</v>
      </c>
      <c r="B579" t="s">
        <v>652</v>
      </c>
      <c r="C579" t="s">
        <v>648</v>
      </c>
      <c r="D579" t="str">
        <f t="shared" ref="D579:D640" si="9">CONCATENATE(A579,B579)</f>
        <v>853-FRA2101-Werkstattprozesse40-SD/MM Erweiterungen</v>
      </c>
      <c r="E579" t="s">
        <v>1343</v>
      </c>
      <c r="F579" t="str">
        <f>VLOOKUP(D579,teilprojekte!$C:$D,2)</f>
        <v>6a6c0afe-620a-58ff-045a-b649e87d12ba</v>
      </c>
      <c r="G579" t="s">
        <v>648</v>
      </c>
    </row>
    <row r="580" spans="1:7" x14ac:dyDescent="0.3">
      <c r="A580" t="s">
        <v>639</v>
      </c>
      <c r="B580" t="s">
        <v>652</v>
      </c>
      <c r="C580" t="s">
        <v>649</v>
      </c>
      <c r="D580" t="str">
        <f t="shared" si="9"/>
        <v>853-FRA2101-Werkstattprozesse40-SD/MM Erweiterungen</v>
      </c>
      <c r="E580" t="s">
        <v>1344</v>
      </c>
      <c r="F580" t="str">
        <f>VLOOKUP(D580,teilprojekte!$C:$D,2)</f>
        <v>6a6c0afe-620a-58ff-045a-b649e87d12ba</v>
      </c>
      <c r="G580" t="s">
        <v>649</v>
      </c>
    </row>
    <row r="581" spans="1:7" x14ac:dyDescent="0.3">
      <c r="A581" t="s">
        <v>639</v>
      </c>
      <c r="B581" t="s">
        <v>653</v>
      </c>
      <c r="C581" t="s">
        <v>519</v>
      </c>
      <c r="D581" t="str">
        <f t="shared" si="9"/>
        <v>853-FRA2101-Werkstattprozesse45-FI-Integration</v>
      </c>
      <c r="E581" t="s">
        <v>1345</v>
      </c>
      <c r="F581" t="str">
        <f>VLOOKUP(D581,teilprojekte!$C:$D,2)</f>
        <v>92eafb80-aaaa-3aa1-ad1b-361912820d05</v>
      </c>
      <c r="G581" t="s">
        <v>519</v>
      </c>
    </row>
    <row r="582" spans="1:7" x14ac:dyDescent="0.3">
      <c r="A582" t="s">
        <v>639</v>
      </c>
      <c r="B582" t="s">
        <v>653</v>
      </c>
      <c r="C582" t="s">
        <v>654</v>
      </c>
      <c r="D582" t="str">
        <f t="shared" si="9"/>
        <v>853-FRA2101-Werkstattprozesse45-FI-Integration</v>
      </c>
      <c r="E582" t="s">
        <v>1346</v>
      </c>
      <c r="F582" t="str">
        <f>VLOOKUP(D582,teilprojekte!$C:$D,2)</f>
        <v>92eafb80-aaaa-3aa1-ad1b-361912820d05</v>
      </c>
      <c r="G582" t="s">
        <v>654</v>
      </c>
    </row>
    <row r="583" spans="1:7" x14ac:dyDescent="0.3">
      <c r="A583" t="s">
        <v>639</v>
      </c>
      <c r="B583" t="s">
        <v>655</v>
      </c>
      <c r="C583" t="s">
        <v>648</v>
      </c>
      <c r="D583" t="str">
        <f t="shared" si="9"/>
        <v>853-FRA2101-Werkstattprozesse50-Logistikprozesse</v>
      </c>
      <c r="E583" t="s">
        <v>1347</v>
      </c>
      <c r="F583" t="str">
        <f>VLOOKUP(D583,teilprojekte!$C:$D,2)</f>
        <v>f14fbd35-fcd0-aee9-f21c-82c38828b45f</v>
      </c>
      <c r="G583" t="s">
        <v>648</v>
      </c>
    </row>
    <row r="584" spans="1:7" x14ac:dyDescent="0.3">
      <c r="A584" t="s">
        <v>639</v>
      </c>
      <c r="B584" t="s">
        <v>655</v>
      </c>
      <c r="C584" t="s">
        <v>656</v>
      </c>
      <c r="D584" t="str">
        <f t="shared" si="9"/>
        <v>853-FRA2101-Werkstattprozesse50-Logistikprozesse</v>
      </c>
      <c r="E584" t="s">
        <v>1348</v>
      </c>
      <c r="F584" t="str">
        <f>VLOOKUP(D584,teilprojekte!$C:$D,2)</f>
        <v>f14fbd35-fcd0-aee9-f21c-82c38828b45f</v>
      </c>
      <c r="G584" t="s">
        <v>656</v>
      </c>
    </row>
    <row r="585" spans="1:7" x14ac:dyDescent="0.3">
      <c r="A585" t="s">
        <v>639</v>
      </c>
      <c r="B585" t="s">
        <v>655</v>
      </c>
      <c r="C585" t="s">
        <v>657</v>
      </c>
      <c r="D585" t="str">
        <f t="shared" si="9"/>
        <v>853-FRA2101-Werkstattprozesse50-Logistikprozesse</v>
      </c>
      <c r="E585" t="s">
        <v>1349</v>
      </c>
      <c r="F585" t="str">
        <f>VLOOKUP(D585,teilprojekte!$C:$D,2)</f>
        <v>f14fbd35-fcd0-aee9-f21c-82c38828b45f</v>
      </c>
      <c r="G585" t="s">
        <v>657</v>
      </c>
    </row>
    <row r="586" spans="1:7" x14ac:dyDescent="0.3">
      <c r="A586" t="s">
        <v>639</v>
      </c>
      <c r="B586" t="s">
        <v>655</v>
      </c>
      <c r="C586" t="s">
        <v>649</v>
      </c>
      <c r="D586" t="str">
        <f t="shared" si="9"/>
        <v>853-FRA2101-Werkstattprozesse50-Logistikprozesse</v>
      </c>
      <c r="E586" t="s">
        <v>1350</v>
      </c>
      <c r="F586" t="str">
        <f>VLOOKUP(D586,teilprojekte!$C:$D,2)</f>
        <v>f14fbd35-fcd0-aee9-f21c-82c38828b45f</v>
      </c>
      <c r="G586" t="s">
        <v>649</v>
      </c>
    </row>
    <row r="587" spans="1:7" x14ac:dyDescent="0.3">
      <c r="A587" t="s">
        <v>639</v>
      </c>
      <c r="B587" t="s">
        <v>658</v>
      </c>
      <c r="C587" t="s">
        <v>103</v>
      </c>
      <c r="D587" t="str">
        <f t="shared" si="9"/>
        <v>853-FRA2101-Werkstattprozesse60-Entwicklertest</v>
      </c>
      <c r="E587" t="s">
        <v>1351</v>
      </c>
      <c r="F587" t="str">
        <f>VLOOKUP(D587,teilprojekte!$C:$D,2)</f>
        <v>20163ead-08ed-82b6-c93e-2082aab6c195</v>
      </c>
      <c r="G587" t="s">
        <v>103</v>
      </c>
    </row>
    <row r="588" spans="1:7" x14ac:dyDescent="0.3">
      <c r="A588" t="s">
        <v>639</v>
      </c>
      <c r="B588" t="s">
        <v>658</v>
      </c>
      <c r="C588" t="s">
        <v>659</v>
      </c>
      <c r="D588" t="str">
        <f t="shared" si="9"/>
        <v>853-FRA2101-Werkstattprozesse60-Entwicklertest</v>
      </c>
      <c r="E588" t="s">
        <v>1352</v>
      </c>
      <c r="F588" t="str">
        <f>VLOOKUP(D588,teilprojekte!$C:$D,2)</f>
        <v>20163ead-08ed-82b6-c93e-2082aab6c195</v>
      </c>
      <c r="G588" t="s">
        <v>659</v>
      </c>
    </row>
    <row r="589" spans="1:7" x14ac:dyDescent="0.3">
      <c r="A589" t="s">
        <v>639</v>
      </c>
      <c r="B589" t="s">
        <v>658</v>
      </c>
      <c r="C589" t="s">
        <v>644</v>
      </c>
      <c r="D589" t="str">
        <f t="shared" si="9"/>
        <v>853-FRA2101-Werkstattprozesse60-Entwicklertest</v>
      </c>
      <c r="E589" t="s">
        <v>1353</v>
      </c>
      <c r="F589" t="str">
        <f>VLOOKUP(D589,teilprojekte!$C:$D,2)</f>
        <v>20163ead-08ed-82b6-c93e-2082aab6c195</v>
      </c>
      <c r="G589" t="s">
        <v>644</v>
      </c>
    </row>
    <row r="590" spans="1:7" x14ac:dyDescent="0.3">
      <c r="A590" t="s">
        <v>639</v>
      </c>
      <c r="B590" t="s">
        <v>658</v>
      </c>
      <c r="C590" t="s">
        <v>660</v>
      </c>
      <c r="D590" t="str">
        <f t="shared" si="9"/>
        <v>853-FRA2101-Werkstattprozesse60-Entwicklertest</v>
      </c>
      <c r="E590" t="s">
        <v>1354</v>
      </c>
      <c r="F590" t="str">
        <f>VLOOKUP(D590,teilprojekte!$C:$D,2)</f>
        <v>20163ead-08ed-82b6-c93e-2082aab6c195</v>
      </c>
      <c r="G590" t="s">
        <v>660</v>
      </c>
    </row>
    <row r="591" spans="1:7" x14ac:dyDescent="0.3">
      <c r="A591" t="s">
        <v>639</v>
      </c>
      <c r="B591" t="s">
        <v>661</v>
      </c>
      <c r="C591" t="s">
        <v>68</v>
      </c>
      <c r="D591" t="str">
        <f t="shared" si="9"/>
        <v>853-FRA2101-Werkstattprozesse70-FIOIR-UI</v>
      </c>
      <c r="E591" t="s">
        <v>1355</v>
      </c>
      <c r="F591" t="str">
        <f>VLOOKUP(D591,teilprojekte!$C:$D,2)</f>
        <v>554d8538-5f0c-1936-1275-c248b823ac18</v>
      </c>
      <c r="G591" t="s">
        <v>68</v>
      </c>
    </row>
    <row r="592" spans="1:7" x14ac:dyDescent="0.3">
      <c r="A592" t="s">
        <v>639</v>
      </c>
      <c r="B592" t="s">
        <v>661</v>
      </c>
      <c r="C592" t="s">
        <v>659</v>
      </c>
      <c r="D592" t="str">
        <f t="shared" si="9"/>
        <v>853-FRA2101-Werkstattprozesse70-FIOIR-UI</v>
      </c>
      <c r="E592" t="s">
        <v>1356</v>
      </c>
      <c r="F592" t="str">
        <f>VLOOKUP(D592,teilprojekte!$C:$D,2)</f>
        <v>554d8538-5f0c-1936-1275-c248b823ac18</v>
      </c>
      <c r="G592" t="s">
        <v>659</v>
      </c>
    </row>
    <row r="593" spans="1:7" x14ac:dyDescent="0.3">
      <c r="A593" t="s">
        <v>639</v>
      </c>
      <c r="B593" t="s">
        <v>661</v>
      </c>
      <c r="C593" t="s">
        <v>662</v>
      </c>
      <c r="D593" t="str">
        <f t="shared" si="9"/>
        <v>853-FRA2101-Werkstattprozesse70-FIOIR-UI</v>
      </c>
      <c r="E593" t="s">
        <v>1357</v>
      </c>
      <c r="F593" t="str">
        <f>VLOOKUP(D593,teilprojekte!$C:$D,2)</f>
        <v>554d8538-5f0c-1936-1275-c248b823ac18</v>
      </c>
      <c r="G593" t="s">
        <v>662</v>
      </c>
    </row>
    <row r="594" spans="1:7" x14ac:dyDescent="0.3">
      <c r="A594" t="s">
        <v>639</v>
      </c>
      <c r="B594" t="s">
        <v>661</v>
      </c>
      <c r="C594" t="s">
        <v>660</v>
      </c>
      <c r="D594" t="str">
        <f t="shared" si="9"/>
        <v>853-FRA2101-Werkstattprozesse70-FIOIR-UI</v>
      </c>
      <c r="E594" t="s">
        <v>1358</v>
      </c>
      <c r="F594" t="str">
        <f>VLOOKUP(D594,teilprojekte!$C:$D,2)</f>
        <v>554d8538-5f0c-1936-1275-c248b823ac18</v>
      </c>
      <c r="G594" t="s">
        <v>660</v>
      </c>
    </row>
    <row r="595" spans="1:7" x14ac:dyDescent="0.3">
      <c r="A595" t="s">
        <v>639</v>
      </c>
      <c r="B595" t="s">
        <v>661</v>
      </c>
      <c r="C595" t="s">
        <v>663</v>
      </c>
      <c r="D595" t="str">
        <f t="shared" si="9"/>
        <v>853-FRA2101-Werkstattprozesse70-FIOIR-UI</v>
      </c>
      <c r="E595" t="s">
        <v>1359</v>
      </c>
      <c r="F595" t="str">
        <f>VLOOKUP(D595,teilprojekte!$C:$D,2)</f>
        <v>554d8538-5f0c-1936-1275-c248b823ac18</v>
      </c>
      <c r="G595" t="s">
        <v>663</v>
      </c>
    </row>
    <row r="596" spans="1:7" x14ac:dyDescent="0.3">
      <c r="A596" t="s">
        <v>639</v>
      </c>
      <c r="B596" t="s">
        <v>661</v>
      </c>
      <c r="C596" t="s">
        <v>664</v>
      </c>
      <c r="D596" t="str">
        <f t="shared" si="9"/>
        <v>853-FRA2101-Werkstattprozesse70-FIOIR-UI</v>
      </c>
      <c r="E596" t="s">
        <v>1360</v>
      </c>
      <c r="F596" t="str">
        <f>VLOOKUP(D596,teilprojekte!$C:$D,2)</f>
        <v>554d8538-5f0c-1936-1275-c248b823ac18</v>
      </c>
      <c r="G596" t="s">
        <v>664</v>
      </c>
    </row>
    <row r="597" spans="1:7" x14ac:dyDescent="0.3">
      <c r="A597" t="s">
        <v>639</v>
      </c>
      <c r="B597" t="s">
        <v>661</v>
      </c>
      <c r="C597" t="s">
        <v>665</v>
      </c>
      <c r="D597" t="str">
        <f t="shared" si="9"/>
        <v>853-FRA2101-Werkstattprozesse70-FIOIR-UI</v>
      </c>
      <c r="E597" t="s">
        <v>1361</v>
      </c>
      <c r="F597" t="str">
        <f>VLOOKUP(D597,teilprojekte!$C:$D,2)</f>
        <v>554d8538-5f0c-1936-1275-c248b823ac18</v>
      </c>
      <c r="G597" t="s">
        <v>665</v>
      </c>
    </row>
    <row r="598" spans="1:7" x14ac:dyDescent="0.3">
      <c r="A598" t="s">
        <v>639</v>
      </c>
      <c r="B598" t="s">
        <v>661</v>
      </c>
      <c r="C598" t="s">
        <v>666</v>
      </c>
      <c r="D598" t="str">
        <f t="shared" si="9"/>
        <v>853-FRA2101-Werkstattprozesse70-FIOIR-UI</v>
      </c>
      <c r="E598" t="s">
        <v>1362</v>
      </c>
      <c r="F598" t="str">
        <f>VLOOKUP(D598,teilprojekte!$C:$D,2)</f>
        <v>554d8538-5f0c-1936-1275-c248b823ac18</v>
      </c>
      <c r="G598" t="s">
        <v>666</v>
      </c>
    </row>
    <row r="599" spans="1:7" x14ac:dyDescent="0.3">
      <c r="A599" t="s">
        <v>639</v>
      </c>
      <c r="B599" t="s">
        <v>661</v>
      </c>
      <c r="C599" t="s">
        <v>667</v>
      </c>
      <c r="D599" t="str">
        <f t="shared" si="9"/>
        <v>853-FRA2101-Werkstattprozesse70-FIOIR-UI</v>
      </c>
      <c r="E599" t="s">
        <v>1363</v>
      </c>
      <c r="F599" t="str">
        <f>VLOOKUP(D599,teilprojekte!$C:$D,2)</f>
        <v>554d8538-5f0c-1936-1275-c248b823ac18</v>
      </c>
      <c r="G599" t="s">
        <v>667</v>
      </c>
    </row>
    <row r="600" spans="1:7" x14ac:dyDescent="0.3">
      <c r="A600" t="s">
        <v>639</v>
      </c>
      <c r="B600" t="s">
        <v>661</v>
      </c>
      <c r="C600" t="s">
        <v>668</v>
      </c>
      <c r="D600" t="str">
        <f t="shared" si="9"/>
        <v>853-FRA2101-Werkstattprozesse70-FIOIR-UI</v>
      </c>
      <c r="E600" t="s">
        <v>1364</v>
      </c>
      <c r="F600" t="str">
        <f>VLOOKUP(D600,teilprojekte!$C:$D,2)</f>
        <v>554d8538-5f0c-1936-1275-c248b823ac18</v>
      </c>
      <c r="G600" t="s">
        <v>668</v>
      </c>
    </row>
    <row r="601" spans="1:7" x14ac:dyDescent="0.3">
      <c r="A601" t="s">
        <v>639</v>
      </c>
      <c r="B601" t="s">
        <v>669</v>
      </c>
      <c r="C601" t="s">
        <v>670</v>
      </c>
      <c r="D601" t="str">
        <f t="shared" si="9"/>
        <v>853-FRA2101-Werkstattprozesse80-TTE-Schnittstelle</v>
      </c>
      <c r="E601" t="s">
        <v>1365</v>
      </c>
      <c r="F601" t="str">
        <f>VLOOKUP(D601,teilprojekte!$C:$D,2)</f>
        <v>ad706b1b-a017-50c4-2565-941649467837</v>
      </c>
      <c r="G601" t="s">
        <v>670</v>
      </c>
    </row>
    <row r="602" spans="1:7" x14ac:dyDescent="0.3">
      <c r="A602" t="s">
        <v>639</v>
      </c>
      <c r="B602" t="s">
        <v>669</v>
      </c>
      <c r="C602" t="s">
        <v>671</v>
      </c>
      <c r="D602" t="str">
        <f t="shared" si="9"/>
        <v>853-FRA2101-Werkstattprozesse80-TTE-Schnittstelle</v>
      </c>
      <c r="E602" t="s">
        <v>1366</v>
      </c>
      <c r="F602" t="str">
        <f>VLOOKUP(D602,teilprojekte!$C:$D,2)</f>
        <v>ad706b1b-a017-50c4-2565-941649467837</v>
      </c>
      <c r="G602" t="s">
        <v>671</v>
      </c>
    </row>
    <row r="603" spans="1:7" x14ac:dyDescent="0.3">
      <c r="A603" t="s">
        <v>639</v>
      </c>
      <c r="B603" t="s">
        <v>672</v>
      </c>
      <c r="C603" t="s">
        <v>673</v>
      </c>
      <c r="D603" t="str">
        <f t="shared" si="9"/>
        <v>853-FRA2101-Werkstattprozesse90-FB-Validierung</v>
      </c>
      <c r="E603" t="s">
        <v>1367</v>
      </c>
      <c r="F603" t="str">
        <f>VLOOKUP(D603,teilprojekte!$C:$D,2)</f>
        <v>7ffe529a-9cf9-78d3-ba3e-2e166c3f2aff</v>
      </c>
      <c r="G603" t="s">
        <v>673</v>
      </c>
    </row>
    <row r="604" spans="1:7" x14ac:dyDescent="0.3">
      <c r="A604" t="s">
        <v>639</v>
      </c>
      <c r="B604" t="s">
        <v>672</v>
      </c>
      <c r="C604" t="s">
        <v>674</v>
      </c>
      <c r="D604" t="str">
        <f t="shared" si="9"/>
        <v>853-FRA2101-Werkstattprozesse90-FB-Validierung</v>
      </c>
      <c r="E604" t="s">
        <v>1368</v>
      </c>
      <c r="F604" t="str">
        <f>VLOOKUP(D604,teilprojekte!$C:$D,2)</f>
        <v>7ffe529a-9cf9-78d3-ba3e-2e166c3f2aff</v>
      </c>
      <c r="G604" t="s">
        <v>674</v>
      </c>
    </row>
    <row r="605" spans="1:7" x14ac:dyDescent="0.3">
      <c r="A605" t="s">
        <v>676</v>
      </c>
      <c r="B605" t="s">
        <v>677</v>
      </c>
      <c r="C605" t="s">
        <v>678</v>
      </c>
      <c r="D605" t="str">
        <f t="shared" si="9"/>
        <v>855-GEP-2021-01-DOEHLERGEP-01-EWM-S4-Migration</v>
      </c>
      <c r="E605" t="s">
        <v>1369</v>
      </c>
      <c r="F605" t="str">
        <f>VLOOKUP(D605,teilprojekte!$C:$D,2)</f>
        <v>c68b5d44-691e-56fb-12ae-a9957df207ce</v>
      </c>
      <c r="G605" t="s">
        <v>678</v>
      </c>
    </row>
    <row r="606" spans="1:7" x14ac:dyDescent="0.3">
      <c r="A606" t="s">
        <v>676</v>
      </c>
      <c r="B606" t="s">
        <v>677</v>
      </c>
      <c r="C606" t="s">
        <v>679</v>
      </c>
      <c r="D606" t="str">
        <f t="shared" si="9"/>
        <v>855-GEP-2021-01-DOEHLERGEP-01-EWM-S4-Migration</v>
      </c>
      <c r="E606" t="s">
        <v>1370</v>
      </c>
      <c r="F606" t="str">
        <f>VLOOKUP(D606,teilprojekte!$C:$D,2)</f>
        <v>c68b5d44-691e-56fb-12ae-a9957df207ce</v>
      </c>
      <c r="G606" t="s">
        <v>679</v>
      </c>
    </row>
    <row r="607" spans="1:7" x14ac:dyDescent="0.3">
      <c r="A607" t="s">
        <v>680</v>
      </c>
      <c r="B607" t="s">
        <v>681</v>
      </c>
      <c r="C607" t="s">
        <v>103</v>
      </c>
      <c r="D607" t="str">
        <f t="shared" si="9"/>
        <v>857-CAS2106-HCOB-Fiori-S/4-Migration	04-In-Deckungnahme Schiffe &amp; Immobilien</v>
      </c>
      <c r="E607" t="s">
        <v>1371</v>
      </c>
      <c r="F607" t="str">
        <f>VLOOKUP(D607,teilprojekte!$C:$D,2)</f>
        <v>0d8115ae-eed3-b95a-ecf1-5b441c28885c</v>
      </c>
      <c r="G607" t="s">
        <v>103</v>
      </c>
    </row>
    <row r="608" spans="1:7" x14ac:dyDescent="0.3">
      <c r="A608" t="s">
        <v>680</v>
      </c>
      <c r="B608" t="s">
        <v>538</v>
      </c>
      <c r="C608" t="s">
        <v>540</v>
      </c>
      <c r="D608" t="str">
        <f t="shared" si="9"/>
        <v>857-CAS2106-HCOB-Fiori-S/4-Migration02-Vorbereitung ohne Lead</v>
      </c>
      <c r="E608" t="s">
        <v>1372</v>
      </c>
      <c r="F608" t="str">
        <f>VLOOKUP(D608,teilprojekte!$C:$D,2)</f>
        <v>17bcd16a-df2f-4231-2e61-c581589d9e66</v>
      </c>
      <c r="G608" t="s">
        <v>540</v>
      </c>
    </row>
    <row r="609" spans="1:7" x14ac:dyDescent="0.3">
      <c r="A609" t="s">
        <v>680</v>
      </c>
      <c r="B609" t="s">
        <v>684</v>
      </c>
      <c r="C609" t="s">
        <v>103</v>
      </c>
      <c r="D609" t="str">
        <f t="shared" si="9"/>
        <v>857-CAS2106-HCOB-Fiori-S/4-Migration03-Business-Glossar</v>
      </c>
      <c r="E609" t="s">
        <v>1373</v>
      </c>
      <c r="F609" t="str">
        <f>VLOOKUP(D609,teilprojekte!$C:$D,2)</f>
        <v>6139471c-0c0d-2de4-1e4d-75505e11710e</v>
      </c>
      <c r="G609" t="s">
        <v>103</v>
      </c>
    </row>
    <row r="610" spans="1:7" x14ac:dyDescent="0.3">
      <c r="A610" t="s">
        <v>701</v>
      </c>
      <c r="B610" t="s">
        <v>702</v>
      </c>
      <c r="C610" t="s">
        <v>703</v>
      </c>
      <c r="D610" t="str">
        <f t="shared" si="9"/>
        <v>866-IOT2201-Interne-Aufschreibung01-Bürotätigkeiten</v>
      </c>
      <c r="E610" t="s">
        <v>1374</v>
      </c>
      <c r="F610" t="str">
        <f>VLOOKUP(D610,teilprojekte!$C:$D,2)</f>
        <v>52870dfc-b8ab-a0d8-2e23-fde0a29915d4</v>
      </c>
      <c r="G610" t="s">
        <v>703</v>
      </c>
    </row>
    <row r="611" spans="1:7" x14ac:dyDescent="0.3">
      <c r="A611" t="s">
        <v>701</v>
      </c>
      <c r="B611" t="s">
        <v>702</v>
      </c>
      <c r="C611" t="s">
        <v>704</v>
      </c>
      <c r="D611" t="str">
        <f t="shared" si="9"/>
        <v>866-IOT2201-Interne-Aufschreibung01-Bürotätigkeiten</v>
      </c>
      <c r="E611" t="s">
        <v>1375</v>
      </c>
      <c r="F611" t="str">
        <f>VLOOKUP(D611,teilprojekte!$C:$D,2)</f>
        <v>52870dfc-b8ab-a0d8-2e23-fde0a29915d4</v>
      </c>
      <c r="G611" t="s">
        <v>704</v>
      </c>
    </row>
    <row r="612" spans="1:7" x14ac:dyDescent="0.3">
      <c r="A612" t="s">
        <v>701</v>
      </c>
      <c r="B612" t="s">
        <v>702</v>
      </c>
      <c r="C612" t="s">
        <v>705</v>
      </c>
      <c r="D612" t="str">
        <f t="shared" si="9"/>
        <v>866-IOT2201-Interne-Aufschreibung01-Bürotätigkeiten</v>
      </c>
      <c r="E612" t="s">
        <v>1376</v>
      </c>
      <c r="F612" t="str">
        <f>VLOOKUP(D612,teilprojekte!$C:$D,2)</f>
        <v>52870dfc-b8ab-a0d8-2e23-fde0a29915d4</v>
      </c>
      <c r="G612" t="s">
        <v>705</v>
      </c>
    </row>
    <row r="613" spans="1:7" x14ac:dyDescent="0.3">
      <c r="A613" t="s">
        <v>701</v>
      </c>
      <c r="B613" t="s">
        <v>707</v>
      </c>
      <c r="C613" t="s">
        <v>14</v>
      </c>
      <c r="D613" t="str">
        <f t="shared" si="9"/>
        <v>866-IOT2201-Interne-Aufschreibung03-Urlaub</v>
      </c>
      <c r="E613" t="s">
        <v>1377</v>
      </c>
      <c r="F613" t="str">
        <f>VLOOKUP(D613,teilprojekte!$C:$D,2)</f>
        <v>5ebb1e5d-94f2-4818-87d1-9838788e153c</v>
      </c>
      <c r="G613" t="s">
        <v>14</v>
      </c>
    </row>
    <row r="614" spans="1:7" x14ac:dyDescent="0.3">
      <c r="A614" t="s">
        <v>701</v>
      </c>
      <c r="B614" t="s">
        <v>708</v>
      </c>
      <c r="C614" t="s">
        <v>709</v>
      </c>
      <c r="D614" t="str">
        <f t="shared" si="9"/>
        <v>866-IOT2201-Interne-Aufschreibung04-KnowHow Transfer</v>
      </c>
      <c r="E614" t="s">
        <v>1378</v>
      </c>
      <c r="F614" t="str">
        <f>VLOOKUP(D614,teilprojekte!$C:$D,2)</f>
        <v>af82ec2d-e6e4-d050-9e38-605103a097c1</v>
      </c>
      <c r="G614" t="s">
        <v>709</v>
      </c>
    </row>
    <row r="615" spans="1:7" x14ac:dyDescent="0.3">
      <c r="A615" t="s">
        <v>701</v>
      </c>
      <c r="B615" t="s">
        <v>708</v>
      </c>
      <c r="C615" t="s">
        <v>710</v>
      </c>
      <c r="D615" t="str">
        <f t="shared" si="9"/>
        <v>866-IOT2201-Interne-Aufschreibung04-KnowHow Transfer</v>
      </c>
      <c r="E615" t="s">
        <v>1379</v>
      </c>
      <c r="F615" t="str">
        <f>VLOOKUP(D615,teilprojekte!$C:$D,2)</f>
        <v>af82ec2d-e6e4-d050-9e38-605103a097c1</v>
      </c>
      <c r="G615" t="s">
        <v>710</v>
      </c>
    </row>
    <row r="616" spans="1:7" x14ac:dyDescent="0.3">
      <c r="A616" t="s">
        <v>701</v>
      </c>
      <c r="B616" t="s">
        <v>708</v>
      </c>
      <c r="C616" t="s">
        <v>602</v>
      </c>
      <c r="D616" t="str">
        <f t="shared" si="9"/>
        <v>866-IOT2201-Interne-Aufschreibung04-KnowHow Transfer</v>
      </c>
      <c r="E616" t="s">
        <v>1380</v>
      </c>
      <c r="F616" t="str">
        <f>VLOOKUP(D616,teilprojekte!$C:$D,2)</f>
        <v>af82ec2d-e6e4-d050-9e38-605103a097c1</v>
      </c>
      <c r="G616" t="s">
        <v>602</v>
      </c>
    </row>
    <row r="617" spans="1:7" x14ac:dyDescent="0.3">
      <c r="A617" t="s">
        <v>701</v>
      </c>
      <c r="B617" t="s">
        <v>708</v>
      </c>
      <c r="C617" t="s">
        <v>711</v>
      </c>
      <c r="D617" t="str">
        <f t="shared" si="9"/>
        <v>866-IOT2201-Interne-Aufschreibung04-KnowHow Transfer</v>
      </c>
      <c r="E617" t="s">
        <v>1381</v>
      </c>
      <c r="F617" t="str">
        <f>VLOOKUP(D617,teilprojekte!$C:$D,2)</f>
        <v>af82ec2d-e6e4-d050-9e38-605103a097c1</v>
      </c>
      <c r="G617" t="s">
        <v>711</v>
      </c>
    </row>
    <row r="618" spans="1:7" x14ac:dyDescent="0.3">
      <c r="A618" t="s">
        <v>701</v>
      </c>
      <c r="B618" t="s">
        <v>708</v>
      </c>
      <c r="C618" t="s">
        <v>712</v>
      </c>
      <c r="D618" t="str">
        <f t="shared" si="9"/>
        <v>866-IOT2201-Interne-Aufschreibung04-KnowHow Transfer</v>
      </c>
      <c r="E618" t="s">
        <v>1382</v>
      </c>
      <c r="F618" t="str">
        <f>VLOOKUP(D618,teilprojekte!$C:$D,2)</f>
        <v>af82ec2d-e6e4-d050-9e38-605103a097c1</v>
      </c>
      <c r="G618" t="s">
        <v>712</v>
      </c>
    </row>
    <row r="619" spans="1:7" x14ac:dyDescent="0.3">
      <c r="A619" t="s">
        <v>701</v>
      </c>
      <c r="B619" t="s">
        <v>713</v>
      </c>
      <c r="C619" t="s">
        <v>714</v>
      </c>
      <c r="D619" t="str">
        <f t="shared" si="9"/>
        <v>866-IOT2201-Interne-Aufschreibung05-Management</v>
      </c>
      <c r="E619" t="s">
        <v>1383</v>
      </c>
      <c r="F619" t="str">
        <f>VLOOKUP(D619,teilprojekte!$C:$D,2)</f>
        <v>afe63bac-7335-e7f3-9fc1-8501e65a01fc</v>
      </c>
      <c r="G619" t="s">
        <v>714</v>
      </c>
    </row>
    <row r="620" spans="1:7" x14ac:dyDescent="0.3">
      <c r="A620" t="s">
        <v>701</v>
      </c>
      <c r="B620" t="s">
        <v>713</v>
      </c>
      <c r="C620" t="s">
        <v>715</v>
      </c>
      <c r="D620" t="str">
        <f t="shared" si="9"/>
        <v>866-IOT2201-Interne-Aufschreibung05-Management</v>
      </c>
      <c r="E620" t="s">
        <v>1384</v>
      </c>
      <c r="F620" t="str">
        <f>VLOOKUP(D620,teilprojekte!$C:$D,2)</f>
        <v>afe63bac-7335-e7f3-9fc1-8501e65a01fc</v>
      </c>
      <c r="G620" t="s">
        <v>715</v>
      </c>
    </row>
    <row r="621" spans="1:7" x14ac:dyDescent="0.3">
      <c r="A621" t="s">
        <v>701</v>
      </c>
      <c r="B621" t="s">
        <v>713</v>
      </c>
      <c r="C621" t="s">
        <v>537</v>
      </c>
      <c r="D621" t="str">
        <f t="shared" si="9"/>
        <v>866-IOT2201-Interne-Aufschreibung05-Management</v>
      </c>
      <c r="E621" t="s">
        <v>1385</v>
      </c>
      <c r="F621" t="str">
        <f>VLOOKUP(D621,teilprojekte!$C:$D,2)</f>
        <v>afe63bac-7335-e7f3-9fc1-8501e65a01fc</v>
      </c>
      <c r="G621" t="s">
        <v>537</v>
      </c>
    </row>
    <row r="622" spans="1:7" x14ac:dyDescent="0.3">
      <c r="A622" t="s">
        <v>701</v>
      </c>
      <c r="B622" t="s">
        <v>713</v>
      </c>
      <c r="C622" t="s">
        <v>716</v>
      </c>
      <c r="D622" t="str">
        <f t="shared" si="9"/>
        <v>866-IOT2201-Interne-Aufschreibung05-Management</v>
      </c>
      <c r="E622" t="s">
        <v>1386</v>
      </c>
      <c r="F622" t="str">
        <f>VLOOKUP(D622,teilprojekte!$C:$D,2)</f>
        <v>afe63bac-7335-e7f3-9fc1-8501e65a01fc</v>
      </c>
      <c r="G622" t="s">
        <v>716</v>
      </c>
    </row>
    <row r="623" spans="1:7" x14ac:dyDescent="0.3">
      <c r="A623" t="s">
        <v>701</v>
      </c>
      <c r="B623" t="s">
        <v>717</v>
      </c>
      <c r="C623" t="s">
        <v>718</v>
      </c>
      <c r="D623" t="str">
        <f t="shared" si="9"/>
        <v>866-IOT2201-Interne-Aufschreibung06-Sekretariat</v>
      </c>
      <c r="E623" t="s">
        <v>1387</v>
      </c>
      <c r="F623" t="str">
        <f>VLOOKUP(D623,teilprojekte!$C:$D,2)</f>
        <v>7fa63d57-dc57-7257-1c53-bf50380513ba</v>
      </c>
      <c r="G623" t="s">
        <v>718</v>
      </c>
    </row>
    <row r="624" spans="1:7" x14ac:dyDescent="0.3">
      <c r="A624" t="s">
        <v>701</v>
      </c>
      <c r="B624" t="s">
        <v>717</v>
      </c>
      <c r="C624" t="s">
        <v>719</v>
      </c>
      <c r="D624" t="str">
        <f t="shared" si="9"/>
        <v>866-IOT2201-Interne-Aufschreibung06-Sekretariat</v>
      </c>
      <c r="E624" t="s">
        <v>1388</v>
      </c>
      <c r="F624" t="str">
        <f>VLOOKUP(D624,teilprojekte!$C:$D,2)</f>
        <v>7fa63d57-dc57-7257-1c53-bf50380513ba</v>
      </c>
      <c r="G624" t="s">
        <v>719</v>
      </c>
    </row>
    <row r="625" spans="1:7" x14ac:dyDescent="0.3">
      <c r="A625" t="s">
        <v>701</v>
      </c>
      <c r="B625" t="s">
        <v>717</v>
      </c>
      <c r="C625" t="s">
        <v>720</v>
      </c>
      <c r="D625" t="str">
        <f t="shared" si="9"/>
        <v>866-IOT2201-Interne-Aufschreibung06-Sekretariat</v>
      </c>
      <c r="E625" t="s">
        <v>1389</v>
      </c>
      <c r="F625" t="str">
        <f>VLOOKUP(D625,teilprojekte!$C:$D,2)</f>
        <v>7fa63d57-dc57-7257-1c53-bf50380513ba</v>
      </c>
      <c r="G625" t="s">
        <v>720</v>
      </c>
    </row>
    <row r="626" spans="1:7" x14ac:dyDescent="0.3">
      <c r="A626" t="s">
        <v>701</v>
      </c>
      <c r="B626" t="s">
        <v>717</v>
      </c>
      <c r="C626" t="s">
        <v>721</v>
      </c>
      <c r="D626" t="str">
        <f t="shared" si="9"/>
        <v>866-IOT2201-Interne-Aufschreibung06-Sekretariat</v>
      </c>
      <c r="E626" t="s">
        <v>1390</v>
      </c>
      <c r="F626" t="str">
        <f>VLOOKUP(D626,teilprojekte!$C:$D,2)</f>
        <v>7fa63d57-dc57-7257-1c53-bf50380513ba</v>
      </c>
      <c r="G626" t="s">
        <v>721</v>
      </c>
    </row>
    <row r="627" spans="1:7" x14ac:dyDescent="0.3">
      <c r="A627" t="s">
        <v>701</v>
      </c>
      <c r="B627" t="s">
        <v>722</v>
      </c>
      <c r="C627" t="s">
        <v>723</v>
      </c>
      <c r="D627" t="str">
        <f t="shared" si="9"/>
        <v>866-IOT2201-Interne-Aufschreibung07-Assistenz</v>
      </c>
      <c r="E627" t="s">
        <v>1391</v>
      </c>
      <c r="F627" t="str">
        <f>VLOOKUP(D627,teilprojekte!$C:$D,2)</f>
        <v>7d7725b2-bbcb-b989-7f13-b0b568158a70</v>
      </c>
      <c r="G627" t="s">
        <v>723</v>
      </c>
    </row>
    <row r="628" spans="1:7" x14ac:dyDescent="0.3">
      <c r="A628" t="s">
        <v>701</v>
      </c>
      <c r="B628" t="s">
        <v>724</v>
      </c>
      <c r="C628" t="s">
        <v>725</v>
      </c>
      <c r="D628" t="str">
        <f t="shared" si="9"/>
        <v>866-IOT2201-Interne-Aufschreibung08-MA Jourfixe</v>
      </c>
      <c r="E628" t="s">
        <v>1392</v>
      </c>
      <c r="F628" t="str">
        <f>VLOOKUP(D628,teilprojekte!$C:$D,2)</f>
        <v>967c9004-4891-f8b7-6fd6-6222de918034</v>
      </c>
      <c r="G628" t="s">
        <v>725</v>
      </c>
    </row>
    <row r="629" spans="1:7" x14ac:dyDescent="0.3">
      <c r="A629" t="s">
        <v>701</v>
      </c>
      <c r="B629" t="s">
        <v>726</v>
      </c>
      <c r="C629" t="s">
        <v>103</v>
      </c>
      <c r="D629" t="str">
        <f t="shared" si="9"/>
        <v>866-IOT2201-Interne-Aufschreibung09-Interne Aufschreibung</v>
      </c>
      <c r="E629" t="s">
        <v>1393</v>
      </c>
      <c r="F629" t="str">
        <f>VLOOKUP(D629,teilprojekte!$C:$D,2)</f>
        <v>c7f3c7df-20d1-10c8-691b-5ac5a1412e29</v>
      </c>
      <c r="G629" t="s">
        <v>103</v>
      </c>
    </row>
    <row r="630" spans="1:7" x14ac:dyDescent="0.3">
      <c r="A630" t="s">
        <v>701</v>
      </c>
      <c r="B630" t="s">
        <v>726</v>
      </c>
      <c r="C630" t="s">
        <v>276</v>
      </c>
      <c r="D630" t="str">
        <f t="shared" si="9"/>
        <v>866-IOT2201-Interne-Aufschreibung09-Interne Aufschreibung</v>
      </c>
      <c r="E630" t="s">
        <v>1394</v>
      </c>
      <c r="F630" t="str">
        <f>VLOOKUP(D630,teilprojekte!$C:$D,2)</f>
        <v>c7f3c7df-20d1-10c8-691b-5ac5a1412e29</v>
      </c>
      <c r="G630" t="s">
        <v>276</v>
      </c>
    </row>
    <row r="631" spans="1:7" x14ac:dyDescent="0.3">
      <c r="A631" t="s">
        <v>701</v>
      </c>
      <c r="B631" t="s">
        <v>726</v>
      </c>
      <c r="C631" t="s">
        <v>727</v>
      </c>
      <c r="D631" t="str">
        <f t="shared" si="9"/>
        <v>866-IOT2201-Interne-Aufschreibung09-Interne Aufschreibung</v>
      </c>
      <c r="E631" t="s">
        <v>1395</v>
      </c>
      <c r="F631" t="str">
        <f>VLOOKUP(D631,teilprojekte!$C:$D,2)</f>
        <v>c7f3c7df-20d1-10c8-691b-5ac5a1412e29</v>
      </c>
      <c r="G631" t="s">
        <v>727</v>
      </c>
    </row>
    <row r="632" spans="1:7" x14ac:dyDescent="0.3">
      <c r="A632" t="s">
        <v>701</v>
      </c>
      <c r="B632" t="s">
        <v>726</v>
      </c>
      <c r="C632" t="s">
        <v>725</v>
      </c>
      <c r="D632" t="str">
        <f t="shared" si="9"/>
        <v>866-IOT2201-Interne-Aufschreibung09-Interne Aufschreibung</v>
      </c>
      <c r="E632" t="s">
        <v>1396</v>
      </c>
      <c r="F632" t="str">
        <f>VLOOKUP(D632,teilprojekte!$C:$D,2)</f>
        <v>c7f3c7df-20d1-10c8-691b-5ac5a1412e29</v>
      </c>
      <c r="G632" t="s">
        <v>725</v>
      </c>
    </row>
    <row r="633" spans="1:7" x14ac:dyDescent="0.3">
      <c r="A633" t="s">
        <v>701</v>
      </c>
      <c r="B633" t="s">
        <v>729</v>
      </c>
      <c r="C633" t="s">
        <v>730</v>
      </c>
      <c r="D633" t="str">
        <f t="shared" si="9"/>
        <v>866-IOT2201-Interne-Aufschreibung11-Fortbildung</v>
      </c>
      <c r="E633" t="s">
        <v>1397</v>
      </c>
      <c r="F633" t="str">
        <f>VLOOKUP(D633,teilprojekte!$C:$D,2)</f>
        <v>cb727169-1643-5951-8a46-159877312f10</v>
      </c>
      <c r="G633" t="s">
        <v>730</v>
      </c>
    </row>
    <row r="634" spans="1:7" x14ac:dyDescent="0.3">
      <c r="A634" t="s">
        <v>701</v>
      </c>
      <c r="B634" t="s">
        <v>729</v>
      </c>
      <c r="C634" t="s">
        <v>731</v>
      </c>
      <c r="D634" t="str">
        <f t="shared" si="9"/>
        <v>866-IOT2201-Interne-Aufschreibung11-Fortbildung</v>
      </c>
      <c r="E634" t="s">
        <v>1398</v>
      </c>
      <c r="F634" t="str">
        <f>VLOOKUP(D634,teilprojekte!$C:$D,2)</f>
        <v>cb727169-1643-5951-8a46-159877312f10</v>
      </c>
      <c r="G634" t="s">
        <v>731</v>
      </c>
    </row>
    <row r="635" spans="1:7" x14ac:dyDescent="0.3">
      <c r="A635" t="s">
        <v>701</v>
      </c>
      <c r="B635" t="s">
        <v>729</v>
      </c>
      <c r="C635" t="s">
        <v>732</v>
      </c>
      <c r="D635" t="str">
        <f t="shared" si="9"/>
        <v>866-IOT2201-Interne-Aufschreibung11-Fortbildung</v>
      </c>
      <c r="E635" t="s">
        <v>1399</v>
      </c>
      <c r="F635" t="str">
        <f>VLOOKUP(D635,teilprojekte!$C:$D,2)</f>
        <v>cb727169-1643-5951-8a46-159877312f10</v>
      </c>
      <c r="G635" t="s">
        <v>732</v>
      </c>
    </row>
    <row r="636" spans="1:7" x14ac:dyDescent="0.3">
      <c r="A636" t="s">
        <v>701</v>
      </c>
      <c r="B636" t="s">
        <v>729</v>
      </c>
      <c r="C636" t="s">
        <v>733</v>
      </c>
      <c r="D636" t="str">
        <f t="shared" si="9"/>
        <v>866-IOT2201-Interne-Aufschreibung11-Fortbildung</v>
      </c>
      <c r="E636" t="s">
        <v>1400</v>
      </c>
      <c r="F636" t="str">
        <f>VLOOKUP(D636,teilprojekte!$C:$D,2)</f>
        <v>cb727169-1643-5951-8a46-159877312f10</v>
      </c>
      <c r="G636" t="s">
        <v>733</v>
      </c>
    </row>
    <row r="637" spans="1:7" x14ac:dyDescent="0.3">
      <c r="A637" t="s">
        <v>701</v>
      </c>
      <c r="B637" t="s">
        <v>729</v>
      </c>
      <c r="C637" t="s">
        <v>734</v>
      </c>
      <c r="D637" t="str">
        <f t="shared" si="9"/>
        <v>866-IOT2201-Interne-Aufschreibung11-Fortbildung</v>
      </c>
      <c r="E637" t="s">
        <v>1401</v>
      </c>
      <c r="F637" t="str">
        <f>VLOOKUP(D637,teilprojekte!$C:$D,2)</f>
        <v>cb727169-1643-5951-8a46-159877312f10</v>
      </c>
      <c r="G637" t="s">
        <v>734</v>
      </c>
    </row>
    <row r="638" spans="1:7" x14ac:dyDescent="0.3">
      <c r="A638" t="s">
        <v>701</v>
      </c>
      <c r="B638" t="s">
        <v>729</v>
      </c>
      <c r="C638" t="s">
        <v>735</v>
      </c>
      <c r="D638" t="str">
        <f t="shared" si="9"/>
        <v>866-IOT2201-Interne-Aufschreibung11-Fortbildung</v>
      </c>
      <c r="E638" t="s">
        <v>1402</v>
      </c>
      <c r="F638" t="str">
        <f>VLOOKUP(D638,teilprojekte!$C:$D,2)</f>
        <v>cb727169-1643-5951-8a46-159877312f10</v>
      </c>
      <c r="G638" t="s">
        <v>735</v>
      </c>
    </row>
    <row r="639" spans="1:7" x14ac:dyDescent="0.3">
      <c r="A639" t="s">
        <v>753</v>
      </c>
      <c r="B639" t="s">
        <v>525</v>
      </c>
      <c r="C639" t="s">
        <v>65</v>
      </c>
      <c r="D639" t="str">
        <f t="shared" si="9"/>
        <v>872-FRA2201-SAP-CCO-Integration-FR30944 Vorprojekt neue Kasse</v>
      </c>
      <c r="E639" t="s">
        <v>1403</v>
      </c>
      <c r="F639" t="str">
        <f>VLOOKUP(D639,teilprojekte!$C:$D,2)</f>
        <v>6d5a4d16-cf3c-2d7a-c3af-4b7416bc1154</v>
      </c>
      <c r="G639" t="s">
        <v>65</v>
      </c>
    </row>
    <row r="640" spans="1:7" x14ac:dyDescent="0.3">
      <c r="A640" t="s">
        <v>753</v>
      </c>
      <c r="B640" t="s">
        <v>527</v>
      </c>
      <c r="C640" t="s">
        <v>65</v>
      </c>
      <c r="D640" t="str">
        <f t="shared" si="9"/>
        <v>872-FRA2201-SAP-CCO-Integration-FR31362 Pilotprojekt Kasse Frankreich</v>
      </c>
      <c r="E640" t="s">
        <v>1404</v>
      </c>
      <c r="F640" t="str">
        <f>VLOOKUP(D640,teilprojekte!$C:$D,2)</f>
        <v>bd83bf65-a6b4-a804-c15f-3a0dcc7f8237</v>
      </c>
      <c r="G640" t="s">
        <v>65</v>
      </c>
    </row>
  </sheetData>
  <autoFilter ref="A1:D640" xr:uid="{16EE0DCC-7009-4C8D-89BF-25B60ABE93A3}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D4569-6A0F-4423-B88D-78C6A8A1EC75}">
  <dimension ref="A1:P1265"/>
  <sheetViews>
    <sheetView workbookViewId="0">
      <selection activeCell="F23" sqref="F23"/>
    </sheetView>
  </sheetViews>
  <sheetFormatPr baseColWidth="10" defaultRowHeight="14.4" x14ac:dyDescent="0.3"/>
  <cols>
    <col min="1" max="2" width="36.109375" bestFit="1" customWidth="1"/>
    <col min="3" max="3" width="59.88671875" bestFit="1" customWidth="1"/>
    <col min="4" max="4" width="19.109375" bestFit="1" customWidth="1"/>
    <col min="5" max="5" width="15.88671875" bestFit="1" customWidth="1"/>
    <col min="6" max="6" width="56.21875" bestFit="1" customWidth="1"/>
    <col min="7" max="9" width="56.21875" customWidth="1"/>
    <col min="10" max="10" width="56.21875" style="1" customWidth="1"/>
    <col min="11" max="11" width="56.21875" customWidth="1"/>
    <col min="12" max="13" width="23.109375" bestFit="1" customWidth="1"/>
    <col min="14" max="14" width="12.77734375" bestFit="1" customWidth="1"/>
    <col min="15" max="15" width="35.109375" bestFit="1" customWidth="1"/>
  </cols>
  <sheetData>
    <row r="1" spans="1:16" x14ac:dyDescent="0.3">
      <c r="A1" s="4" t="s">
        <v>754</v>
      </c>
      <c r="B1" t="s">
        <v>755</v>
      </c>
      <c r="C1" t="s">
        <v>756</v>
      </c>
      <c r="D1" t="s">
        <v>759</v>
      </c>
      <c r="E1" t="s">
        <v>760</v>
      </c>
      <c r="F1" t="s">
        <v>761</v>
      </c>
      <c r="G1" t="s">
        <v>3033</v>
      </c>
      <c r="H1" t="s">
        <v>2037</v>
      </c>
      <c r="I1" t="s">
        <v>2038</v>
      </c>
      <c r="J1" s="1" t="s">
        <v>2038</v>
      </c>
      <c r="K1" t="s">
        <v>2036</v>
      </c>
      <c r="L1" t="s">
        <v>2031</v>
      </c>
      <c r="M1" t="s">
        <v>2032</v>
      </c>
      <c r="N1" t="s">
        <v>757</v>
      </c>
      <c r="O1" t="s">
        <v>758</v>
      </c>
      <c r="P1" t="s">
        <v>2035</v>
      </c>
    </row>
    <row r="2" spans="1:16" x14ac:dyDescent="0.3">
      <c r="A2" s="4" t="s">
        <v>1990</v>
      </c>
      <c r="C2" s="4" t="s">
        <v>3</v>
      </c>
      <c r="D2">
        <f>LEN(C2)-LEN(SUBSTITUTE(C2,"-",))</f>
        <v>2</v>
      </c>
      <c r="E2">
        <f>IF(D2&gt;1,2,D2)</f>
        <v>2</v>
      </c>
      <c r="F2" t="str" cm="1">
        <f t="array" ref="F2">IF(ISERROR(RIGHT($C2,LEN($C2)-SEARCH("#",SUBSTITUTE($C2,"-","#",E2)))),RIGHT(C74,LEN(SUBSTITUTE(C74,{"0";"1";"2";"3";"4";"5";"6";"7";"8";"9"},""))),RIGHT($C2,LEN($C2)-SEARCH("#",SUBSTITUTE($C2,"-","#",E2))))</f>
        <v>DUMMY</v>
      </c>
      <c r="G2" t="str">
        <f>IF(D2=0,RIGHT(C2,LEN(C2)-FIND(" ",C2)),F2)</f>
        <v>DUMMY</v>
      </c>
      <c r="H2" t="str" cm="1">
        <f t="array" ref="H2">LEFT(C2,SUM(LEN(C2)-LEN(SUBSTITUTE(C2,{"0";"1";"2";"3";"4";"5";"6";"7";"8";"9"},""))))</f>
        <v>610-IOT</v>
      </c>
      <c r="I2" t="str" cm="1">
        <f t="array" aca="1" ref="I2" ca="1">_xlfn.TEXTJOIN("",TRUE,IFERROR(MID(H2,ROW(INDIRECT("1:100")),1)+0,""))</f>
        <v>610</v>
      </c>
      <c r="J2" s="1" t="s">
        <v>2039</v>
      </c>
      <c r="K2" t="str">
        <f>LEFT($C2,SEARCH("#",SUBSTITUTE($C2,"-","#",E2))-1)</f>
        <v>610-IOT1302</v>
      </c>
      <c r="L2" t="s">
        <v>2033</v>
      </c>
      <c r="M2" t="s">
        <v>2034</v>
      </c>
      <c r="N2">
        <v>0</v>
      </c>
      <c r="O2" t="s">
        <v>762</v>
      </c>
      <c r="P2" t="str">
        <f>C2</f>
        <v>610-IOT1302-DUMMY</v>
      </c>
    </row>
    <row r="3" spans="1:16" x14ac:dyDescent="0.3">
      <c r="A3" s="4" t="s">
        <v>1991</v>
      </c>
      <c r="C3" s="4" t="s">
        <v>4</v>
      </c>
      <c r="D3">
        <f t="shared" ref="D3:D66" si="0">LEN(C3)-LEN(SUBSTITUTE(C3,"-",))</f>
        <v>4</v>
      </c>
      <c r="E3">
        <f t="shared" ref="E3:E66" si="1">IF(D3&gt;1,2,D3)</f>
        <v>2</v>
      </c>
      <c r="F3" t="str">
        <f t="shared" ref="F3:F66" si="2">IF(ISERROR(RIGHT($C3,LEN($C3)-SEARCH("#",SUBSTITUTE($C3,"-","#",E3)))),"Fehler",RIGHT($C3,LEN($C3)-SEARCH("#",SUBSTITUTE($C3,"-","#",E3))))</f>
        <v>Pflege-eigener-Systeme</v>
      </c>
      <c r="G3" t="str">
        <f t="shared" ref="G3:G66" si="3">IF(D3=0,RIGHT(C3,LEN(C3)-FIND(" ",C3)),F3)</f>
        <v>Pflege-eigener-Systeme</v>
      </c>
      <c r="H3" t="str" cm="1">
        <f t="array" ref="H3">LEFT(C3,SUM(LEN(C3)-LEN(SUBSTITUTE(C3,{"0";"1";"2";"3";"4";"5";"6";"7";"8";"9"},""))))</f>
        <v>611-IOT</v>
      </c>
      <c r="I3" t="str" cm="1">
        <f t="array" aca="1" ref="I3" ca="1">_xlfn.TEXTJOIN("",TRUE,IFERROR(MID(H3,ROW(INDIRECT("1:100")),1)+0,""))</f>
        <v>611</v>
      </c>
      <c r="J3" s="1" t="s">
        <v>2040</v>
      </c>
      <c r="K3" t="str">
        <f t="shared" ref="K3:K66" si="4">LEFT($C3,SEARCH("#",SUBSTITUTE($C3,"-","#",E3))-1)</f>
        <v>611-IOT1303</v>
      </c>
      <c r="L3" t="s">
        <v>2033</v>
      </c>
      <c r="M3" t="s">
        <v>2034</v>
      </c>
      <c r="N3">
        <v>0</v>
      </c>
      <c r="O3" t="s">
        <v>762</v>
      </c>
      <c r="P3" t="str">
        <f t="shared" ref="P3:P66" si="5">C3</f>
        <v>611-IOT1303-Pflege-eigener-Systeme</v>
      </c>
    </row>
    <row r="4" spans="1:16" x14ac:dyDescent="0.3">
      <c r="A4" s="4" t="s">
        <v>1992</v>
      </c>
      <c r="C4" s="4" t="s">
        <v>12</v>
      </c>
      <c r="D4">
        <f t="shared" si="0"/>
        <v>3</v>
      </c>
      <c r="E4">
        <f t="shared" si="1"/>
        <v>2</v>
      </c>
      <c r="F4" t="str">
        <f t="shared" si="2"/>
        <v>IT-Infrastruktur</v>
      </c>
      <c r="G4" t="str">
        <f t="shared" si="3"/>
        <v>IT-Infrastruktur</v>
      </c>
      <c r="H4" t="str" cm="1">
        <f t="array" ref="H4">LEFT(C4,SUM(LEN(C4)-LEN(SUBSTITUTE(C4,{"0";"1";"2";"3";"4";"5";"6";"7";"8";"9"},""))))</f>
        <v>612-IOT</v>
      </c>
      <c r="I4" t="str" cm="1">
        <f t="array" aca="1" ref="I4" ca="1">_xlfn.TEXTJOIN("",TRUE,IFERROR(MID(H4,ROW(INDIRECT("1:100")),1)+0,""))</f>
        <v>612</v>
      </c>
      <c r="J4" s="1" t="s">
        <v>2041</v>
      </c>
      <c r="K4" t="str">
        <f t="shared" si="4"/>
        <v>612-IOT1304</v>
      </c>
      <c r="L4" t="s">
        <v>2033</v>
      </c>
      <c r="M4" t="s">
        <v>2034</v>
      </c>
      <c r="N4">
        <v>0</v>
      </c>
      <c r="O4" t="s">
        <v>762</v>
      </c>
      <c r="P4" t="str">
        <f t="shared" si="5"/>
        <v>612-IOT1304-IT-Infrastruktur</v>
      </c>
    </row>
    <row r="5" spans="1:16" x14ac:dyDescent="0.3">
      <c r="A5" s="4" t="s">
        <v>1993</v>
      </c>
      <c r="C5" s="4" t="s">
        <v>26</v>
      </c>
      <c r="D5">
        <f t="shared" si="0"/>
        <v>2</v>
      </c>
      <c r="E5">
        <f t="shared" si="1"/>
        <v>2</v>
      </c>
      <c r="F5" t="str">
        <f t="shared" si="2"/>
        <v>Produktentwicklung</v>
      </c>
      <c r="G5" t="str">
        <f t="shared" si="3"/>
        <v>Produktentwicklung</v>
      </c>
      <c r="H5" t="str" cm="1">
        <f t="array" ref="H5">LEFT(C5,SUM(LEN(C5)-LEN(SUBSTITUTE(C5,{"0";"1";"2";"3";"4";"5";"6";"7";"8";"9"},""))))</f>
        <v>692-IOT</v>
      </c>
      <c r="I5" t="str" cm="1">
        <f t="array" aca="1" ref="I5" ca="1">_xlfn.TEXTJOIN("",TRUE,IFERROR(MID(H5,ROW(INDIRECT("1:100")),1)+0,""))</f>
        <v>692</v>
      </c>
      <c r="J5" s="1" t="s">
        <v>2042</v>
      </c>
      <c r="K5" t="str">
        <f t="shared" si="4"/>
        <v>692-IOT1504</v>
      </c>
      <c r="L5" t="s">
        <v>2033</v>
      </c>
      <c r="M5" t="s">
        <v>2034</v>
      </c>
      <c r="N5">
        <v>0</v>
      </c>
      <c r="O5" t="s">
        <v>762</v>
      </c>
      <c r="P5" t="str">
        <f t="shared" si="5"/>
        <v>692-IOT1504-Produktentwicklung</v>
      </c>
    </row>
    <row r="6" spans="1:16" x14ac:dyDescent="0.3">
      <c r="A6" s="4" t="s">
        <v>1994</v>
      </c>
      <c r="C6" s="4" t="s">
        <v>38</v>
      </c>
      <c r="D6">
        <f t="shared" si="0"/>
        <v>2</v>
      </c>
      <c r="E6">
        <f t="shared" si="1"/>
        <v>2</v>
      </c>
      <c r="F6" t="str">
        <f t="shared" si="2"/>
        <v>Öffentlichkeitsarbeit</v>
      </c>
      <c r="G6" t="str">
        <f t="shared" si="3"/>
        <v>Öffentlichkeitsarbeit</v>
      </c>
      <c r="H6" t="str" cm="1">
        <f t="array" ref="H6">LEFT(C6,SUM(LEN(C6)-LEN(SUBSTITUTE(C6,{"0";"1";"2";"3";"4";"5";"6";"7";"8";"9"},""))))</f>
        <v>717-IOT</v>
      </c>
      <c r="I6" t="str" cm="1">
        <f t="array" aca="1" ref="I6" ca="1">_xlfn.TEXTJOIN("",TRUE,IFERROR(MID(H6,ROW(INDIRECT("1:100")),1)+0,""))</f>
        <v>717</v>
      </c>
      <c r="J6" s="1" t="s">
        <v>2043</v>
      </c>
      <c r="K6" t="str">
        <f t="shared" si="4"/>
        <v>717-IOT1603</v>
      </c>
      <c r="L6" t="s">
        <v>2033</v>
      </c>
      <c r="M6" t="s">
        <v>2034</v>
      </c>
      <c r="N6">
        <v>0</v>
      </c>
      <c r="O6" t="s">
        <v>762</v>
      </c>
      <c r="P6" t="str">
        <f t="shared" si="5"/>
        <v>717-IOT1603-Öffentlichkeitsarbeit</v>
      </c>
    </row>
    <row r="7" spans="1:16" x14ac:dyDescent="0.3">
      <c r="A7" s="4" t="s">
        <v>1995</v>
      </c>
      <c r="C7" s="4" t="s">
        <v>41</v>
      </c>
      <c r="D7">
        <f t="shared" si="0"/>
        <v>2</v>
      </c>
      <c r="E7">
        <f t="shared" si="1"/>
        <v>2</v>
      </c>
      <c r="F7" t="str">
        <f t="shared" si="2"/>
        <v>Wartung</v>
      </c>
      <c r="G7" t="str">
        <f t="shared" si="3"/>
        <v>Wartung</v>
      </c>
      <c r="H7" t="str" cm="1">
        <f t="array" ref="H7">LEFT(C7,SUM(LEN(C7)-LEN(SUBSTITUTE(C7,{"0";"1";"2";"3";"4";"5";"6";"7";"8";"9"},""))))</f>
        <v>722-MEZ</v>
      </c>
      <c r="I7" t="str" cm="1">
        <f t="array" aca="1" ref="I7" ca="1">_xlfn.TEXTJOIN("",TRUE,IFERROR(MID(H7,ROW(INDIRECT("1:100")),1)+0,""))</f>
        <v>722</v>
      </c>
      <c r="J7" s="1" t="s">
        <v>2044</v>
      </c>
      <c r="K7" t="str">
        <f t="shared" si="4"/>
        <v>722-MEZ1601</v>
      </c>
      <c r="L7" t="s">
        <v>2033</v>
      </c>
      <c r="M7" t="s">
        <v>2034</v>
      </c>
      <c r="N7">
        <v>0</v>
      </c>
      <c r="O7" t="s">
        <v>762</v>
      </c>
      <c r="P7" t="str">
        <f t="shared" si="5"/>
        <v>722-MEZ1601-Wartung</v>
      </c>
    </row>
    <row r="8" spans="1:16" x14ac:dyDescent="0.3">
      <c r="A8" s="4" t="s">
        <v>1996</v>
      </c>
      <c r="C8" s="4" t="s">
        <v>55</v>
      </c>
      <c r="D8">
        <f t="shared" si="0"/>
        <v>2</v>
      </c>
      <c r="E8">
        <f t="shared" si="1"/>
        <v>2</v>
      </c>
      <c r="F8" t="str">
        <f t="shared" si="2"/>
        <v>Einzelanforderungen</v>
      </c>
      <c r="G8" t="str">
        <f t="shared" si="3"/>
        <v>Einzelanforderungen</v>
      </c>
      <c r="H8" t="str" cm="1">
        <f t="array" ref="H8">LEFT(C8,SUM(LEN(C8)-LEN(SUBSTITUTE(C8,{"0";"1";"2";"3";"4";"5";"6";"7";"8";"9"},""))))</f>
        <v>727-MEZ</v>
      </c>
      <c r="I8" t="str" cm="1">
        <f t="array" aca="1" ref="I8" ca="1">_xlfn.TEXTJOIN("",TRUE,IFERROR(MID(H8,ROW(INDIRECT("1:100")),1)+0,""))</f>
        <v>727</v>
      </c>
      <c r="J8" s="1" t="s">
        <v>2045</v>
      </c>
      <c r="K8" t="str">
        <f t="shared" si="4"/>
        <v>727-MEZ1602</v>
      </c>
      <c r="L8" t="s">
        <v>2033</v>
      </c>
      <c r="M8" t="s">
        <v>2034</v>
      </c>
      <c r="N8">
        <v>0</v>
      </c>
      <c r="O8" t="s">
        <v>762</v>
      </c>
      <c r="P8" t="str">
        <f t="shared" si="5"/>
        <v>727-MEZ1602-Einzelanforderungen</v>
      </c>
    </row>
    <row r="9" spans="1:16" x14ac:dyDescent="0.3">
      <c r="A9" s="4" t="s">
        <v>1997</v>
      </c>
      <c r="C9" s="4" t="s">
        <v>66</v>
      </c>
      <c r="D9">
        <f t="shared" si="0"/>
        <v>3</v>
      </c>
      <c r="E9">
        <f t="shared" si="1"/>
        <v>2</v>
      </c>
      <c r="F9" t="str">
        <f t="shared" si="2"/>
        <v>SAP-FIORI</v>
      </c>
      <c r="G9" t="str">
        <f t="shared" si="3"/>
        <v>SAP-FIORI</v>
      </c>
      <c r="H9" t="str" cm="1">
        <f t="array" ref="H9">LEFT(C9,SUM(LEN(C9)-LEN(SUBSTITUTE(C9,{"0";"1";"2";"3";"4";"5";"6";"7";"8";"9"},""))))</f>
        <v>762-IOT</v>
      </c>
      <c r="I9" t="str" cm="1">
        <f t="array" aca="1" ref="I9" ca="1">_xlfn.TEXTJOIN("",TRUE,IFERROR(MID(H9,ROW(INDIRECT("1:100")),1)+0,""))</f>
        <v>762</v>
      </c>
      <c r="J9" s="1" t="s">
        <v>2046</v>
      </c>
      <c r="K9" t="str">
        <f t="shared" si="4"/>
        <v>762-IOT1703</v>
      </c>
      <c r="L9" t="s">
        <v>2033</v>
      </c>
      <c r="M9" t="s">
        <v>2034</v>
      </c>
      <c r="N9">
        <v>0</v>
      </c>
      <c r="O9" t="s">
        <v>762</v>
      </c>
      <c r="P9" t="str">
        <f t="shared" si="5"/>
        <v>762-IOT1703-SAP-FIORI</v>
      </c>
    </row>
    <row r="10" spans="1:16" x14ac:dyDescent="0.3">
      <c r="A10" s="4" t="s">
        <v>1998</v>
      </c>
      <c r="C10" s="4" t="s">
        <v>70</v>
      </c>
      <c r="D10">
        <f t="shared" si="0"/>
        <v>4</v>
      </c>
      <c r="E10">
        <f t="shared" si="1"/>
        <v>2</v>
      </c>
      <c r="F10" t="str">
        <f t="shared" si="2"/>
        <v>FOR-Highbay-Renewal</v>
      </c>
      <c r="G10" t="str">
        <f t="shared" si="3"/>
        <v>FOR-Highbay-Renewal</v>
      </c>
      <c r="H10" t="str" cm="1">
        <f t="array" ref="H10">LEFT(C10,SUM(LEN(C10)-LEN(SUBSTITUTE(C10,{"0";"1";"2";"3";"4";"5";"6";"7";"8";"9"},""))))</f>
        <v>781-BSS</v>
      </c>
      <c r="I10" t="str" cm="1">
        <f t="array" aca="1" ref="I10" ca="1">_xlfn.TEXTJOIN("",TRUE,IFERROR(MID(H10,ROW(INDIRECT("1:100")),1)+0,""))</f>
        <v>781</v>
      </c>
      <c r="J10" s="1" t="s">
        <v>2047</v>
      </c>
      <c r="K10" t="str">
        <f t="shared" si="4"/>
        <v>781-BSS1801</v>
      </c>
      <c r="L10" t="s">
        <v>2033</v>
      </c>
      <c r="M10" t="s">
        <v>2034</v>
      </c>
      <c r="N10">
        <v>0</v>
      </c>
      <c r="O10" t="s">
        <v>762</v>
      </c>
      <c r="P10" t="str">
        <f t="shared" si="5"/>
        <v>781-BSS1801-FOR-Highbay-Renewal</v>
      </c>
    </row>
    <row r="11" spans="1:16" x14ac:dyDescent="0.3">
      <c r="A11" s="4" t="s">
        <v>1999</v>
      </c>
      <c r="C11" s="4" t="s">
        <v>72</v>
      </c>
      <c r="D11">
        <f t="shared" si="0"/>
        <v>3</v>
      </c>
      <c r="E11">
        <f t="shared" si="1"/>
        <v>2</v>
      </c>
      <c r="F11" t="str">
        <f t="shared" si="2"/>
        <v>14425:-S/4HANA</v>
      </c>
      <c r="G11" t="str">
        <f t="shared" si="3"/>
        <v>14425:-S/4HANA</v>
      </c>
      <c r="H11" t="str" cm="1">
        <f t="array" ref="H11">LEFT(C11,SUM(LEN(C11)-LEN(SUBSTITUTE(C11,{"0";"1";"2";"3";"4";"5";"6";"7";"8";"9"},""))))</f>
        <v>794-FRA1805-1</v>
      </c>
      <c r="I11" t="str" cm="1">
        <f t="array" aca="1" ref="I11" ca="1">_xlfn.TEXTJOIN("",TRUE,IFERROR(MID(H11,ROW(INDIRECT("1:100")),1)+0,""))</f>
        <v>79418051</v>
      </c>
      <c r="J11" s="1" t="s">
        <v>2571</v>
      </c>
      <c r="K11" t="str">
        <f t="shared" si="4"/>
        <v>794-FRA1805</v>
      </c>
      <c r="L11" t="s">
        <v>2033</v>
      </c>
      <c r="M11" t="s">
        <v>2034</v>
      </c>
      <c r="N11">
        <v>0</v>
      </c>
      <c r="O11" t="s">
        <v>762</v>
      </c>
      <c r="P11" t="str">
        <f t="shared" si="5"/>
        <v>794-FRA1805-14425:-S/4HANA</v>
      </c>
    </row>
    <row r="12" spans="1:16" x14ac:dyDescent="0.3">
      <c r="A12" s="4" t="s">
        <v>2000</v>
      </c>
      <c r="C12" s="4" t="s">
        <v>81</v>
      </c>
      <c r="D12">
        <f t="shared" si="0"/>
        <v>3</v>
      </c>
      <c r="E12">
        <f t="shared" si="1"/>
        <v>2</v>
      </c>
      <c r="F12" t="str">
        <f t="shared" si="2"/>
        <v>FR-Flilialpackplatz</v>
      </c>
      <c r="G12" t="str">
        <f t="shared" si="3"/>
        <v>FR-Flilialpackplatz</v>
      </c>
      <c r="H12" t="str" cm="1">
        <f t="array" ref="H12">LEFT(C12,SUM(LEN(C12)-LEN(SUBSTITUTE(C12,{"0";"1";"2";"3";"4";"5";"6";"7";"8";"9"},""))))</f>
        <v>807-FRA</v>
      </c>
      <c r="I12" t="str" cm="1">
        <f t="array" aca="1" ref="I12" ca="1">_xlfn.TEXTJOIN("",TRUE,IFERROR(MID(H12,ROW(INDIRECT("1:100")),1)+0,""))</f>
        <v>807</v>
      </c>
      <c r="J12" s="1" t="s">
        <v>2048</v>
      </c>
      <c r="K12" t="str">
        <f t="shared" si="4"/>
        <v>807-FRA1902</v>
      </c>
      <c r="L12" t="s">
        <v>2033</v>
      </c>
      <c r="M12" t="s">
        <v>2034</v>
      </c>
      <c r="N12">
        <v>0</v>
      </c>
      <c r="O12" t="s">
        <v>762</v>
      </c>
      <c r="P12" t="str">
        <f t="shared" si="5"/>
        <v>807-FRA1902-FR-Flilialpackplatz</v>
      </c>
    </row>
    <row r="13" spans="1:16" x14ac:dyDescent="0.3">
      <c r="A13" s="4" t="s">
        <v>2001</v>
      </c>
      <c r="C13" s="4" t="s">
        <v>87</v>
      </c>
      <c r="D13">
        <f t="shared" si="0"/>
        <v>3</v>
      </c>
      <c r="E13">
        <f t="shared" si="1"/>
        <v>2</v>
      </c>
      <c r="F13" t="str">
        <f t="shared" si="2"/>
        <v>ERP-AM</v>
      </c>
      <c r="G13" t="str">
        <f t="shared" si="3"/>
        <v>ERP-AM</v>
      </c>
      <c r="H13" t="str" cm="1">
        <f t="array" ref="H13">LEFT(C13,SUM(LEN(C13)-LEN(SUBSTITUTE(C13,{"0";"1";"2";"3";"4";"5";"6";"7";"8";"9"},""))))</f>
        <v>810-FRA</v>
      </c>
      <c r="I13" t="str" cm="1">
        <f t="array" aca="1" ref="I13" ca="1">_xlfn.TEXTJOIN("",TRUE,IFERROR(MID(H13,ROW(INDIRECT("1:100")),1)+0,""))</f>
        <v>810</v>
      </c>
      <c r="J13" s="1" t="s">
        <v>2049</v>
      </c>
      <c r="K13" t="str">
        <f t="shared" si="4"/>
        <v>810-FRA2001</v>
      </c>
      <c r="L13" t="s">
        <v>2033</v>
      </c>
      <c r="M13" t="s">
        <v>2034</v>
      </c>
      <c r="N13">
        <v>0</v>
      </c>
      <c r="O13" t="s">
        <v>762</v>
      </c>
      <c r="P13" t="str">
        <f t="shared" si="5"/>
        <v>810-FRA2001-ERP-AM</v>
      </c>
    </row>
    <row r="14" spans="1:16" x14ac:dyDescent="0.3">
      <c r="A14" s="4" t="s">
        <v>2002</v>
      </c>
      <c r="C14" s="4" t="s">
        <v>459</v>
      </c>
      <c r="D14">
        <f t="shared" si="0"/>
        <v>3</v>
      </c>
      <c r="E14">
        <f t="shared" si="1"/>
        <v>2</v>
      </c>
      <c r="F14" t="str">
        <f t="shared" si="2"/>
        <v>ERP-Kleinstprojekte</v>
      </c>
      <c r="G14" t="str">
        <f t="shared" si="3"/>
        <v>ERP-Kleinstprojekte</v>
      </c>
      <c r="H14" t="str" cm="1">
        <f t="array" ref="H14">LEFT(C14,SUM(LEN(C14)-LEN(SUBSTITUTE(C14,{"0";"1";"2";"3";"4";"5";"6";"7";"8";"9"},""))))</f>
        <v>811-FRA</v>
      </c>
      <c r="I14" t="str" cm="1">
        <f t="array" aca="1" ref="I14" ca="1">_xlfn.TEXTJOIN("",TRUE,IFERROR(MID(H14,ROW(INDIRECT("1:100")),1)+0,""))</f>
        <v>811</v>
      </c>
      <c r="J14" s="1" t="s">
        <v>2050</v>
      </c>
      <c r="K14" t="str">
        <f t="shared" si="4"/>
        <v>811-FRA2002</v>
      </c>
      <c r="L14" t="s">
        <v>2033</v>
      </c>
      <c r="M14" t="s">
        <v>2034</v>
      </c>
      <c r="N14">
        <v>0</v>
      </c>
      <c r="O14" t="s">
        <v>762</v>
      </c>
      <c r="P14" t="str">
        <f t="shared" si="5"/>
        <v>811-FRA2002-ERP-Kleinstprojekte</v>
      </c>
    </row>
    <row r="15" spans="1:16" x14ac:dyDescent="0.3">
      <c r="A15" s="4" t="s">
        <v>2003</v>
      </c>
      <c r="C15" s="4" t="s">
        <v>534</v>
      </c>
      <c r="D15">
        <f t="shared" si="0"/>
        <v>4</v>
      </c>
      <c r="E15">
        <f t="shared" si="1"/>
        <v>2</v>
      </c>
      <c r="F15" t="str">
        <f t="shared" si="2"/>
        <v>Wartung-&amp;-Support</v>
      </c>
      <c r="G15" t="str">
        <f t="shared" si="3"/>
        <v>Wartung-&amp;-Support</v>
      </c>
      <c r="H15" t="str" cm="1">
        <f t="array" ref="H15">LEFT(C15,SUM(LEN(C15)-LEN(SUBSTITUTE(C15,{"0";"1";"2";"3";"4";"5";"6";"7";"8";"9"},""))))</f>
        <v>812-INQ</v>
      </c>
      <c r="I15" t="str" cm="1">
        <f t="array" aca="1" ref="I15" ca="1">_xlfn.TEXTJOIN("",TRUE,IFERROR(MID(H15,ROW(INDIRECT("1:100")),1)+0,""))</f>
        <v>812</v>
      </c>
      <c r="J15" s="1" t="s">
        <v>2051</v>
      </c>
      <c r="K15" t="str">
        <f t="shared" si="4"/>
        <v>812-INQ2001</v>
      </c>
      <c r="L15" t="s">
        <v>2033</v>
      </c>
      <c r="M15" t="s">
        <v>2034</v>
      </c>
      <c r="N15">
        <v>0</v>
      </c>
      <c r="O15" t="s">
        <v>762</v>
      </c>
      <c r="P15" t="str">
        <f t="shared" si="5"/>
        <v>812-INQ2001-Wartung-&amp;-Support</v>
      </c>
    </row>
    <row r="16" spans="1:16" x14ac:dyDescent="0.3">
      <c r="A16" s="4" t="s">
        <v>2004</v>
      </c>
      <c r="C16" s="4" t="s">
        <v>535</v>
      </c>
      <c r="D16">
        <f t="shared" si="0"/>
        <v>2</v>
      </c>
      <c r="E16">
        <f t="shared" si="1"/>
        <v>2</v>
      </c>
      <c r="F16" t="str">
        <f t="shared" si="2"/>
        <v>Vertrieb</v>
      </c>
      <c r="G16" t="str">
        <f t="shared" si="3"/>
        <v>Vertrieb</v>
      </c>
      <c r="H16" t="str" cm="1">
        <f t="array" ref="H16">LEFT(C16,SUM(LEN(C16)-LEN(SUBSTITUTE(C16,{"0";"1";"2";"3";"4";"5";"6";"7";"8";"9"},""))))</f>
        <v>815-IOT</v>
      </c>
      <c r="I16" t="str" cm="1">
        <f t="array" aca="1" ref="I16" ca="1">_xlfn.TEXTJOIN("",TRUE,IFERROR(MID(H16,ROW(INDIRECT("1:100")),1)+0,""))</f>
        <v>815</v>
      </c>
      <c r="J16" s="1" t="s">
        <v>2052</v>
      </c>
      <c r="K16" t="str">
        <f t="shared" si="4"/>
        <v>815-IOT2002</v>
      </c>
      <c r="L16" t="s">
        <v>2033</v>
      </c>
      <c r="M16" t="s">
        <v>2034</v>
      </c>
      <c r="N16">
        <v>0</v>
      </c>
      <c r="O16" t="s">
        <v>762</v>
      </c>
      <c r="P16" t="str">
        <f t="shared" si="5"/>
        <v>815-IOT2002-Vertrieb</v>
      </c>
    </row>
    <row r="17" spans="1:16" x14ac:dyDescent="0.3">
      <c r="A17" s="4" t="s">
        <v>2005</v>
      </c>
      <c r="C17" s="4" t="s">
        <v>547</v>
      </c>
      <c r="D17">
        <f t="shared" si="0"/>
        <v>2</v>
      </c>
      <c r="E17">
        <f t="shared" si="1"/>
        <v>2</v>
      </c>
      <c r="F17" t="str">
        <f t="shared" si="2"/>
        <v>FIORI</v>
      </c>
      <c r="G17" t="str">
        <f t="shared" si="3"/>
        <v>FIORI</v>
      </c>
      <c r="H17" t="str" cm="1">
        <f t="array" ref="H17">LEFT(C17,SUM(LEN(C17)-LEN(SUBSTITUTE(C17,{"0";"1";"2";"3";"4";"5";"6";"7";"8";"9"},""))))</f>
        <v>821-THA</v>
      </c>
      <c r="I17" t="str" cm="1">
        <f t="array" aca="1" ref="I17" ca="1">_xlfn.TEXTJOIN("",TRUE,IFERROR(MID(H17,ROW(INDIRECT("1:100")),1)+0,""))</f>
        <v>821</v>
      </c>
      <c r="J17" s="1" t="s">
        <v>2053</v>
      </c>
      <c r="K17" t="str">
        <f t="shared" si="4"/>
        <v>821-THA2001</v>
      </c>
      <c r="L17" t="s">
        <v>2033</v>
      </c>
      <c r="M17" t="s">
        <v>2034</v>
      </c>
      <c r="N17">
        <v>0</v>
      </c>
      <c r="O17" t="s">
        <v>762</v>
      </c>
      <c r="P17" t="str">
        <f t="shared" si="5"/>
        <v>821-THA2001-FIORI</v>
      </c>
    </row>
    <row r="18" spans="1:16" x14ac:dyDescent="0.3">
      <c r="A18" s="4" t="s">
        <v>2006</v>
      </c>
      <c r="C18" s="4" t="s">
        <v>548</v>
      </c>
      <c r="D18">
        <f t="shared" si="0"/>
        <v>2</v>
      </c>
      <c r="E18">
        <f t="shared" si="1"/>
        <v>2</v>
      </c>
      <c r="F18" t="str">
        <f t="shared" si="2"/>
        <v>Wartung</v>
      </c>
      <c r="G18" t="str">
        <f t="shared" si="3"/>
        <v>Wartung</v>
      </c>
      <c r="H18" t="str" cm="1">
        <f t="array" ref="H18">LEFT(C18,SUM(LEN(C18)-LEN(SUBSTITUTE(C18,{"0";"1";"2";"3";"4";"5";"6";"7";"8";"9"},""))))</f>
        <v>825-MEN</v>
      </c>
      <c r="I18" t="str" cm="1">
        <f t="array" aca="1" ref="I18" ca="1">_xlfn.TEXTJOIN("",TRUE,IFERROR(MID(H18,ROW(INDIRECT("1:100")),1)+0,""))</f>
        <v>825</v>
      </c>
      <c r="J18" s="1" t="s">
        <v>2054</v>
      </c>
      <c r="K18" t="str">
        <f t="shared" si="4"/>
        <v>825-MEN2004</v>
      </c>
      <c r="L18" t="s">
        <v>2033</v>
      </c>
      <c r="M18" t="s">
        <v>2034</v>
      </c>
      <c r="N18">
        <v>0</v>
      </c>
      <c r="O18" t="s">
        <v>762</v>
      </c>
      <c r="P18" t="str">
        <f t="shared" si="5"/>
        <v>825-MEN2004-Wartung</v>
      </c>
    </row>
    <row r="19" spans="1:16" x14ac:dyDescent="0.3">
      <c r="A19" s="4" t="s">
        <v>2007</v>
      </c>
      <c r="C19" s="4" t="s">
        <v>549</v>
      </c>
      <c r="D19">
        <f t="shared" si="0"/>
        <v>6</v>
      </c>
      <c r="E19">
        <f t="shared" si="1"/>
        <v>2</v>
      </c>
      <c r="F19" t="str">
        <f t="shared" si="2"/>
        <v>19806-SAP-Formulare-und-eMails</v>
      </c>
      <c r="G19" t="str">
        <f t="shared" si="3"/>
        <v>19806-SAP-Formulare-und-eMails</v>
      </c>
      <c r="H19" t="str" cm="1">
        <f t="array" ref="H19">LEFT(C19,SUM(LEN(C19)-LEN(SUBSTITUTE(C19,{"0";"1";"2";"3";"4";"5";"6";"7";"8";"9"},""))))</f>
        <v>831-FRA2005-</v>
      </c>
      <c r="I19" t="str" cm="1">
        <f t="array" aca="1" ref="I19" ca="1">_xlfn.TEXTJOIN("",TRUE,IFERROR(MID(H19,ROW(INDIRECT("1:100")),1)+0,""))</f>
        <v>8312005</v>
      </c>
      <c r="J19" s="1" t="s">
        <v>2572</v>
      </c>
      <c r="K19" t="str">
        <f t="shared" si="4"/>
        <v>831-FRA2005</v>
      </c>
      <c r="L19" t="s">
        <v>2033</v>
      </c>
      <c r="M19" t="s">
        <v>2034</v>
      </c>
      <c r="N19">
        <v>0</v>
      </c>
      <c r="O19" t="s">
        <v>762</v>
      </c>
      <c r="P19" t="str">
        <f t="shared" si="5"/>
        <v>831-FRA2005-19806-SAP-Formulare-und-eMails</v>
      </c>
    </row>
    <row r="20" spans="1:16" x14ac:dyDescent="0.3">
      <c r="A20" s="4" t="s">
        <v>2008</v>
      </c>
      <c r="C20" s="4" t="s">
        <v>565</v>
      </c>
      <c r="D20">
        <f t="shared" si="0"/>
        <v>4</v>
      </c>
      <c r="E20">
        <f t="shared" si="1"/>
        <v>2</v>
      </c>
      <c r="F20" t="str">
        <f t="shared" si="2"/>
        <v>WE-M7-Gewährleistung</v>
      </c>
      <c r="G20" t="str">
        <f t="shared" si="3"/>
        <v>WE-M7-Gewährleistung</v>
      </c>
      <c r="H20" t="str" cm="1">
        <f t="array" ref="H20">LEFT(C20,SUM(LEN(C20)-LEN(SUBSTITUTE(C20,{"0";"1";"2";"3";"4";"5";"6";"7";"8";"9"},""))))</f>
        <v>834-MEN2</v>
      </c>
      <c r="I20" t="str" cm="1">
        <f t="array" aca="1" ref="I20" ca="1">_xlfn.TEXTJOIN("",TRUE,IFERROR(MID(H20,ROW(INDIRECT("1:100")),1)+0,""))</f>
        <v>8342</v>
      </c>
      <c r="J20" s="1" t="s">
        <v>2573</v>
      </c>
      <c r="K20" t="str">
        <f t="shared" si="4"/>
        <v>834-MEN2006</v>
      </c>
      <c r="L20" t="s">
        <v>2033</v>
      </c>
      <c r="M20" t="s">
        <v>2034</v>
      </c>
      <c r="N20">
        <v>0</v>
      </c>
      <c r="O20" t="s">
        <v>762</v>
      </c>
      <c r="P20" t="str">
        <f t="shared" si="5"/>
        <v>834-MEN2006-WE-M7-Gewährleistung</v>
      </c>
    </row>
    <row r="21" spans="1:16" x14ac:dyDescent="0.3">
      <c r="A21" s="4" t="s">
        <v>2009</v>
      </c>
      <c r="C21" s="4" t="s">
        <v>566</v>
      </c>
      <c r="D21">
        <f t="shared" si="0"/>
        <v>3</v>
      </c>
      <c r="E21">
        <f t="shared" si="1"/>
        <v>2</v>
      </c>
      <c r="F21" t="str">
        <f t="shared" si="2"/>
        <v>Application-Management</v>
      </c>
      <c r="G21" t="str">
        <f t="shared" si="3"/>
        <v>Application-Management</v>
      </c>
      <c r="H21" t="str" cm="1">
        <f t="array" ref="H21">LEFT(C21,SUM(LEN(C21)-LEN(SUBSTITUTE(C21,{"0";"1";"2";"3";"4";"5";"6";"7";"8";"9"},""))))</f>
        <v>836-MAN</v>
      </c>
      <c r="I21" t="str" cm="1">
        <f t="array" aca="1" ref="I21" ca="1">_xlfn.TEXTJOIN("",TRUE,IFERROR(MID(H21,ROW(INDIRECT("1:100")),1)+0,""))</f>
        <v>836</v>
      </c>
      <c r="J21" s="1" t="s">
        <v>2055</v>
      </c>
      <c r="K21" t="str">
        <f t="shared" si="4"/>
        <v>836-MAN2101</v>
      </c>
      <c r="L21" t="s">
        <v>2033</v>
      </c>
      <c r="M21" t="s">
        <v>2034</v>
      </c>
      <c r="N21">
        <v>0</v>
      </c>
      <c r="O21" t="s">
        <v>762</v>
      </c>
      <c r="P21" t="str">
        <f t="shared" si="5"/>
        <v>836-MAN2101-Application-Management</v>
      </c>
    </row>
    <row r="22" spans="1:16" x14ac:dyDescent="0.3">
      <c r="A22" s="4" t="s">
        <v>2010</v>
      </c>
      <c r="C22" s="4" t="s">
        <v>577</v>
      </c>
      <c r="D22">
        <f t="shared" si="0"/>
        <v>2</v>
      </c>
      <c r="E22">
        <f t="shared" si="1"/>
        <v>2</v>
      </c>
      <c r="F22" t="str">
        <f t="shared" si="2"/>
        <v>Kleinstprojekte</v>
      </c>
      <c r="G22" t="str">
        <f t="shared" si="3"/>
        <v>Kleinstprojekte</v>
      </c>
      <c r="H22" t="str" cm="1">
        <f t="array" ref="H22">LEFT(C22,SUM(LEN(C22)-LEN(SUBSTITUTE(C22,{"0";"1";"2";"3";"4";"5";"6";"7";"8";"9"},""))))</f>
        <v>837-MAN</v>
      </c>
      <c r="I22" t="str" cm="1">
        <f t="array" aca="1" ref="I22" ca="1">_xlfn.TEXTJOIN("",TRUE,IFERROR(MID(H22,ROW(INDIRECT("1:100")),1)+0,""))</f>
        <v>837</v>
      </c>
      <c r="J22" s="1" t="s">
        <v>2056</v>
      </c>
      <c r="K22" t="str">
        <f t="shared" si="4"/>
        <v>837-MAN2102</v>
      </c>
      <c r="L22" t="s">
        <v>2033</v>
      </c>
      <c r="M22" t="s">
        <v>2034</v>
      </c>
      <c r="N22">
        <v>0</v>
      </c>
      <c r="O22" t="s">
        <v>762</v>
      </c>
      <c r="P22" t="str">
        <f t="shared" si="5"/>
        <v>837-MAN2102-Kleinstprojekte</v>
      </c>
    </row>
    <row r="23" spans="1:16" x14ac:dyDescent="0.3">
      <c r="A23" s="4" t="s">
        <v>2011</v>
      </c>
      <c r="C23" s="4" t="s">
        <v>630</v>
      </c>
      <c r="D23">
        <f t="shared" si="0"/>
        <v>2</v>
      </c>
      <c r="E23">
        <f t="shared" si="1"/>
        <v>2</v>
      </c>
      <c r="F23" t="str">
        <f t="shared" si="2"/>
        <v>Debitel</v>
      </c>
      <c r="G23" t="str">
        <f t="shared" si="3"/>
        <v>Debitel</v>
      </c>
      <c r="H23" t="str" cm="1">
        <f t="array" ref="H23">LEFT(C23,SUM(LEN(C23)-LEN(SUBSTITUTE(C23,{"0";"1";"2";"3";"4";"5";"6";"7";"8";"9"},""))))</f>
        <v>841-CAS</v>
      </c>
      <c r="I23" t="str" cm="1">
        <f t="array" aca="1" ref="I23" ca="1">_xlfn.TEXTJOIN("",TRUE,IFERROR(MID(H23,ROW(INDIRECT("1:100")),1)+0,""))</f>
        <v>841</v>
      </c>
      <c r="J23" s="1" t="s">
        <v>2057</v>
      </c>
      <c r="K23" t="str">
        <f t="shared" si="4"/>
        <v>841-CAS2103</v>
      </c>
      <c r="L23" t="s">
        <v>2033</v>
      </c>
      <c r="M23" t="s">
        <v>2034</v>
      </c>
      <c r="N23">
        <v>0</v>
      </c>
      <c r="O23" t="s">
        <v>762</v>
      </c>
      <c r="P23" t="str">
        <f t="shared" si="5"/>
        <v>841-CAS2103-Debitel</v>
      </c>
    </row>
    <row r="24" spans="1:16" x14ac:dyDescent="0.3">
      <c r="A24" s="4" t="s">
        <v>2012</v>
      </c>
      <c r="C24" s="4" t="s">
        <v>631</v>
      </c>
      <c r="D24">
        <f t="shared" si="0"/>
        <v>5</v>
      </c>
      <c r="E24">
        <f t="shared" si="1"/>
        <v>2</v>
      </c>
      <c r="F24" t="str">
        <f t="shared" si="2"/>
        <v>Fiori-Repair-Documentation-Framework</v>
      </c>
      <c r="G24" t="str">
        <f t="shared" si="3"/>
        <v>Fiori-Repair-Documentation-Framework</v>
      </c>
      <c r="H24" t="str" cm="1">
        <f t="array" ref="H24">LEFT(C24,SUM(LEN(C24)-LEN(SUBSTITUTE(C24,{"0";"1";"2";"3";"4";"5";"6";"7";"8";"9"},""))))</f>
        <v>845-KEB</v>
      </c>
      <c r="I24" t="str" cm="1">
        <f t="array" aca="1" ref="I24" ca="1">_xlfn.TEXTJOIN("",TRUE,IFERROR(MID(H24,ROW(INDIRECT("1:100")),1)+0,""))</f>
        <v>845</v>
      </c>
      <c r="J24" s="1" t="s">
        <v>2058</v>
      </c>
      <c r="K24" t="str">
        <f t="shared" si="4"/>
        <v>845-KEB2102</v>
      </c>
      <c r="L24" t="s">
        <v>2033</v>
      </c>
      <c r="M24" t="s">
        <v>2034</v>
      </c>
      <c r="N24">
        <v>0</v>
      </c>
      <c r="O24" t="s">
        <v>762</v>
      </c>
      <c r="P24" t="str">
        <f t="shared" si="5"/>
        <v>845-KEB2102-Fiori-Repair-Documentation-Framework</v>
      </c>
    </row>
    <row r="25" spans="1:16" x14ac:dyDescent="0.3">
      <c r="A25" s="4" t="s">
        <v>2013</v>
      </c>
      <c r="C25" s="4" t="s">
        <v>635</v>
      </c>
      <c r="D25">
        <f t="shared" si="0"/>
        <v>3</v>
      </c>
      <c r="E25">
        <f t="shared" si="1"/>
        <v>2</v>
      </c>
      <c r="F25" t="str">
        <f t="shared" si="2"/>
        <v>Handwerkerkopplung-2.0</v>
      </c>
      <c r="G25" t="str">
        <f t="shared" si="3"/>
        <v>Handwerkerkopplung-2.0</v>
      </c>
      <c r="H25" t="str" cm="1">
        <f t="array" ref="H25">LEFT(C25,SUM(LEN(C25)-LEN(SUBSTITUTE(C25,{"0";"1";"2";"3";"4";"5";"6";"7";"8";"9"},""))))</f>
        <v>848-VON21</v>
      </c>
      <c r="I25" t="str" cm="1">
        <f t="array" aca="1" ref="I25" ca="1">_xlfn.TEXTJOIN("",TRUE,IFERROR(MID(H25,ROW(INDIRECT("1:100")),1)+0,""))</f>
        <v>84821</v>
      </c>
      <c r="J25" s="1" t="s">
        <v>2574</v>
      </c>
      <c r="K25" t="str">
        <f t="shared" si="4"/>
        <v>848-VON2101</v>
      </c>
      <c r="L25" t="s">
        <v>2033</v>
      </c>
      <c r="M25" t="s">
        <v>2034</v>
      </c>
      <c r="N25">
        <v>0</v>
      </c>
      <c r="O25" t="s">
        <v>762</v>
      </c>
      <c r="P25" t="str">
        <f t="shared" si="5"/>
        <v>848-VON2101-Handwerkerkopplung-2.0</v>
      </c>
    </row>
    <row r="26" spans="1:16" x14ac:dyDescent="0.3">
      <c r="A26" s="4" t="s">
        <v>2014</v>
      </c>
      <c r="C26" s="4" t="s">
        <v>637</v>
      </c>
      <c r="D26">
        <f t="shared" si="0"/>
        <v>4</v>
      </c>
      <c r="E26">
        <f t="shared" si="1"/>
        <v>2</v>
      </c>
      <c r="F26" t="str">
        <f t="shared" si="2"/>
        <v>Fiori-Readiness-Check</v>
      </c>
      <c r="G26" t="str">
        <f t="shared" si="3"/>
        <v>Fiori-Readiness-Check</v>
      </c>
      <c r="H26" t="str" cm="1">
        <f t="array" ref="H26">LEFT(C26,SUM(LEN(C26)-LEN(SUBSTITUTE(C26,{"0";"1";"2";"3";"4";"5";"6";"7";"8";"9"},""))))</f>
        <v>850-CAS</v>
      </c>
      <c r="I26" t="str" cm="1">
        <f t="array" aca="1" ref="I26" ca="1">_xlfn.TEXTJOIN("",TRUE,IFERROR(MID(H26,ROW(INDIRECT("1:100")),1)+0,""))</f>
        <v>850</v>
      </c>
      <c r="J26" s="1" t="s">
        <v>2059</v>
      </c>
      <c r="K26" t="str">
        <f t="shared" si="4"/>
        <v>850-CAS2105</v>
      </c>
      <c r="L26" t="s">
        <v>2033</v>
      </c>
      <c r="M26" t="s">
        <v>2034</v>
      </c>
      <c r="N26">
        <v>0</v>
      </c>
      <c r="O26" t="s">
        <v>762</v>
      </c>
      <c r="P26" t="str">
        <f t="shared" si="5"/>
        <v>850-CAS2105-Fiori-Readiness-Check</v>
      </c>
    </row>
    <row r="27" spans="1:16" x14ac:dyDescent="0.3">
      <c r="A27" s="4" t="s">
        <v>2015</v>
      </c>
      <c r="C27" s="4" t="s">
        <v>639</v>
      </c>
      <c r="D27">
        <f t="shared" si="0"/>
        <v>2</v>
      </c>
      <c r="E27">
        <f t="shared" si="1"/>
        <v>2</v>
      </c>
      <c r="F27" t="str">
        <f t="shared" si="2"/>
        <v>Werkstattprozesse</v>
      </c>
      <c r="G27" t="str">
        <f t="shared" si="3"/>
        <v>Werkstattprozesse</v>
      </c>
      <c r="H27" t="str" cm="1">
        <f t="array" ref="H27">LEFT(C27,SUM(LEN(C27)-LEN(SUBSTITUTE(C27,{"0";"1";"2";"3";"4";"5";"6";"7";"8";"9"},""))))</f>
        <v>853-FRA</v>
      </c>
      <c r="I27" t="str" cm="1">
        <f t="array" aca="1" ref="I27" ca="1">_xlfn.TEXTJOIN("",TRUE,IFERROR(MID(H27,ROW(INDIRECT("1:100")),1)+0,""))</f>
        <v>853</v>
      </c>
      <c r="J27" s="1" t="s">
        <v>2060</v>
      </c>
      <c r="K27" t="str">
        <f t="shared" si="4"/>
        <v>853-FRA2101</v>
      </c>
      <c r="L27" t="s">
        <v>2033</v>
      </c>
      <c r="M27" t="s">
        <v>2034</v>
      </c>
      <c r="N27">
        <v>0</v>
      </c>
      <c r="O27" t="s">
        <v>762</v>
      </c>
      <c r="P27" t="str">
        <f t="shared" si="5"/>
        <v>853-FRA2101-Werkstattprozesse</v>
      </c>
    </row>
    <row r="28" spans="1:16" x14ac:dyDescent="0.3">
      <c r="A28" s="4" t="s">
        <v>2016</v>
      </c>
      <c r="C28" s="4" t="s">
        <v>676</v>
      </c>
      <c r="D28">
        <f t="shared" si="0"/>
        <v>4</v>
      </c>
      <c r="E28">
        <f t="shared" si="1"/>
        <v>2</v>
      </c>
      <c r="F28" t="str">
        <f t="shared" si="2"/>
        <v>2021-01-DOEHLER</v>
      </c>
      <c r="G28" t="str">
        <f t="shared" si="3"/>
        <v>2021-01-DOEHLER</v>
      </c>
      <c r="H28" t="str" cm="1">
        <f t="array" ref="H28">LEFT(C28,SUM(LEN(C28)-LEN(SUBSTITUTE(C28,{"0";"1";"2";"3";"4";"5";"6";"7";"8";"9"},""))))</f>
        <v>855-GEP-2</v>
      </c>
      <c r="I28" t="str" cm="1">
        <f t="array" aca="1" ref="I28" ca="1">_xlfn.TEXTJOIN("",TRUE,IFERROR(MID(H28,ROW(INDIRECT("1:100")),1)+0,""))</f>
        <v>8552</v>
      </c>
      <c r="J28" s="1" t="s">
        <v>2576</v>
      </c>
      <c r="K28" t="str">
        <f t="shared" si="4"/>
        <v>855-GEP</v>
      </c>
      <c r="L28" t="s">
        <v>2033</v>
      </c>
      <c r="M28" t="s">
        <v>2034</v>
      </c>
      <c r="N28">
        <v>0</v>
      </c>
      <c r="O28" t="s">
        <v>762</v>
      </c>
      <c r="P28" t="str">
        <f t="shared" si="5"/>
        <v>855-GEP-2021-01-DOEHLER</v>
      </c>
    </row>
    <row r="29" spans="1:16" x14ac:dyDescent="0.3">
      <c r="A29" s="4" t="s">
        <v>2017</v>
      </c>
      <c r="C29" s="4" t="s">
        <v>680</v>
      </c>
      <c r="D29">
        <f t="shared" si="0"/>
        <v>5</v>
      </c>
      <c r="E29">
        <f t="shared" si="1"/>
        <v>2</v>
      </c>
      <c r="F29" t="str">
        <f t="shared" si="2"/>
        <v>HCOB-Fiori-S/4-Migration</v>
      </c>
      <c r="G29" t="str">
        <f t="shared" si="3"/>
        <v>HCOB-Fiori-S/4-Migration</v>
      </c>
      <c r="H29" t="str" cm="1">
        <f t="array" ref="H29">LEFT(C29,SUM(LEN(C29)-LEN(SUBSTITUTE(C29,{"0";"1";"2";"3";"4";"5";"6";"7";"8";"9"},""))))</f>
        <v>857-CAS2</v>
      </c>
      <c r="I29" t="str" cm="1">
        <f t="array" aca="1" ref="I29" ca="1">_xlfn.TEXTJOIN("",TRUE,IFERROR(MID(H29,ROW(INDIRECT("1:100")),1)+0,""))</f>
        <v>8572</v>
      </c>
      <c r="J29" s="1" t="s">
        <v>2577</v>
      </c>
      <c r="K29" t="str">
        <f t="shared" si="4"/>
        <v>857-CAS2106</v>
      </c>
      <c r="L29" t="s">
        <v>2033</v>
      </c>
      <c r="M29" t="s">
        <v>2034</v>
      </c>
      <c r="N29">
        <v>0</v>
      </c>
      <c r="O29" t="s">
        <v>762</v>
      </c>
      <c r="P29" t="str">
        <f t="shared" si="5"/>
        <v>857-CAS2106-HCOB-Fiori-S/4-Migration</v>
      </c>
    </row>
    <row r="30" spans="1:16" x14ac:dyDescent="0.3">
      <c r="A30" s="4" t="s">
        <v>2018</v>
      </c>
      <c r="C30" s="4" t="s">
        <v>686</v>
      </c>
      <c r="D30">
        <f t="shared" si="0"/>
        <v>2</v>
      </c>
      <c r="E30">
        <f t="shared" si="1"/>
        <v>2</v>
      </c>
      <c r="F30" t="str">
        <f t="shared" si="2"/>
        <v>ISS (2021/0178)</v>
      </c>
      <c r="G30" t="str">
        <f t="shared" si="3"/>
        <v>ISS (2021/0178)</v>
      </c>
      <c r="H30" t="str" cm="1">
        <f t="array" ref="H30">LEFT(C30,SUM(LEN(C30)-LEN(SUBSTITUTE(C30,{"0";"1";"2";"3";"4";"5";"6";"7";"8";"9"},""))))</f>
        <v>859-CAS2107-ISS</v>
      </c>
      <c r="I30" t="str" cm="1">
        <f t="array" aca="1" ref="I30" ca="1">_xlfn.TEXTJOIN("",TRUE,IFERROR(MID(H30,ROW(INDIRECT("1:100")),1)+0,""))</f>
        <v>8592107</v>
      </c>
      <c r="J30" s="1" t="s">
        <v>2575</v>
      </c>
      <c r="K30" t="str">
        <f t="shared" si="4"/>
        <v>859-CAS2107</v>
      </c>
      <c r="L30" t="s">
        <v>2033</v>
      </c>
      <c r="M30" t="s">
        <v>2034</v>
      </c>
      <c r="N30">
        <v>0</v>
      </c>
      <c r="O30" t="s">
        <v>762</v>
      </c>
      <c r="P30" t="str">
        <f t="shared" si="5"/>
        <v>859-CAS2107-ISS (2021/0178)</v>
      </c>
    </row>
    <row r="31" spans="1:16" x14ac:dyDescent="0.3">
      <c r="A31" s="4" t="s">
        <v>2019</v>
      </c>
      <c r="C31" s="4" t="s">
        <v>687</v>
      </c>
      <c r="D31">
        <f t="shared" si="0"/>
        <v>4</v>
      </c>
      <c r="E31">
        <f t="shared" si="1"/>
        <v>2</v>
      </c>
      <c r="F31" t="str">
        <f t="shared" si="2"/>
        <v>Betriebs-und-Projektunterstützung</v>
      </c>
      <c r="G31" t="str">
        <f t="shared" si="3"/>
        <v>Betriebs-und-Projektunterstützung</v>
      </c>
      <c r="H31" t="str" cm="1">
        <f t="array" ref="H31">LEFT(C31,SUM(LEN(C31)-LEN(SUBSTITUTE(C31,{"0";"1";"2";"3";"4";"5";"6";"7";"8";"9"},""))))</f>
        <v>860-ALD</v>
      </c>
      <c r="I31" t="str" cm="1">
        <f t="array" aca="1" ref="I31" ca="1">_xlfn.TEXTJOIN("",TRUE,IFERROR(MID(H31,ROW(INDIRECT("1:100")),1)+0,""))</f>
        <v>860</v>
      </c>
      <c r="J31" s="1" t="s">
        <v>2061</v>
      </c>
      <c r="K31" t="str">
        <f t="shared" si="4"/>
        <v>860-ALD2101</v>
      </c>
      <c r="L31" t="s">
        <v>2033</v>
      </c>
      <c r="M31" t="s">
        <v>2034</v>
      </c>
      <c r="N31">
        <v>0</v>
      </c>
      <c r="O31" t="s">
        <v>762</v>
      </c>
      <c r="P31" t="str">
        <f t="shared" si="5"/>
        <v>860-ALD2101-Betriebs-und-Projektunterstützung</v>
      </c>
    </row>
    <row r="32" spans="1:16" x14ac:dyDescent="0.3">
      <c r="A32" s="4" t="s">
        <v>2020</v>
      </c>
      <c r="C32" s="4" t="s">
        <v>688</v>
      </c>
      <c r="D32">
        <f t="shared" si="0"/>
        <v>2</v>
      </c>
      <c r="E32">
        <f t="shared" si="1"/>
        <v>2</v>
      </c>
      <c r="F32" t="str">
        <f t="shared" si="2"/>
        <v>FIORI</v>
      </c>
      <c r="G32" t="str">
        <f t="shared" si="3"/>
        <v>FIORI</v>
      </c>
      <c r="H32" t="str" cm="1">
        <f t="array" ref="H32">LEFT(C32,SUM(LEN(C32)-LEN(SUBSTITUTE(C32,{"0";"1";"2";"3";"4";"5";"6";"7";"8";"9"},""))))</f>
        <v>862-MEN</v>
      </c>
      <c r="I32" t="str" cm="1">
        <f t="array" aca="1" ref="I32" ca="1">_xlfn.TEXTJOIN("",TRUE,IFERROR(MID(H32,ROW(INDIRECT("1:100")),1)+0,""))</f>
        <v>862</v>
      </c>
      <c r="J32" s="1" t="s">
        <v>2062</v>
      </c>
      <c r="K32" t="str">
        <f t="shared" si="4"/>
        <v>862-MEN2101</v>
      </c>
      <c r="L32" t="s">
        <v>2033</v>
      </c>
      <c r="M32" t="s">
        <v>2034</v>
      </c>
      <c r="N32">
        <v>0</v>
      </c>
      <c r="O32" t="s">
        <v>762</v>
      </c>
      <c r="P32" t="str">
        <f t="shared" si="5"/>
        <v>862-MEN2101-FIORI</v>
      </c>
    </row>
    <row r="33" spans="1:16" x14ac:dyDescent="0.3">
      <c r="A33" s="4" t="s">
        <v>2021</v>
      </c>
      <c r="C33" s="4" t="s">
        <v>690</v>
      </c>
      <c r="D33">
        <f t="shared" si="0"/>
        <v>2</v>
      </c>
      <c r="E33">
        <f t="shared" si="1"/>
        <v>2</v>
      </c>
      <c r="F33" t="str">
        <f t="shared" si="2"/>
        <v>Analyseworkshop</v>
      </c>
      <c r="G33" t="str">
        <f t="shared" si="3"/>
        <v>Analyseworkshop</v>
      </c>
      <c r="H33" t="str" cm="1">
        <f t="array" ref="H33">LEFT(C33,SUM(LEN(C33)-LEN(SUBSTITUTE(C33,{"0";"1";"2";"3";"4";"5";"6";"7";"8";"9"},""))))</f>
        <v>863-GLW</v>
      </c>
      <c r="I33" t="str" cm="1">
        <f t="array" aca="1" ref="I33" ca="1">_xlfn.TEXTJOIN("",TRUE,IFERROR(MID(H33,ROW(INDIRECT("1:100")),1)+0,""))</f>
        <v>863</v>
      </c>
      <c r="J33" s="1" t="s">
        <v>2063</v>
      </c>
      <c r="K33" t="str">
        <f t="shared" si="4"/>
        <v>863-GLW2101</v>
      </c>
      <c r="L33" t="s">
        <v>2033</v>
      </c>
      <c r="M33" t="s">
        <v>2034</v>
      </c>
      <c r="N33">
        <v>0</v>
      </c>
      <c r="O33" t="s">
        <v>762</v>
      </c>
      <c r="P33" t="str">
        <f t="shared" si="5"/>
        <v>863-GLW2101-Analyseworkshop</v>
      </c>
    </row>
    <row r="34" spans="1:16" x14ac:dyDescent="0.3">
      <c r="A34" s="4" t="s">
        <v>2022</v>
      </c>
      <c r="C34" s="4" t="s">
        <v>693</v>
      </c>
      <c r="D34">
        <f t="shared" si="0"/>
        <v>2</v>
      </c>
      <c r="E34">
        <f t="shared" si="1"/>
        <v>2</v>
      </c>
      <c r="F34" t="str">
        <f t="shared" si="2"/>
        <v>Beratung&amp;Entwicklung</v>
      </c>
      <c r="G34" t="str">
        <f t="shared" si="3"/>
        <v>Beratung&amp;Entwicklung</v>
      </c>
      <c r="H34" t="str" cm="1">
        <f t="array" ref="H34">LEFT(C34,SUM(LEN(C34)-LEN(SUBSTITUTE(C34,{"0";"1";"2";"3";"4";"5";"6";"7";"8";"9"},""))))</f>
        <v>864-DMK</v>
      </c>
      <c r="I34" t="str" cm="1">
        <f t="array" aca="1" ref="I34" ca="1">_xlfn.TEXTJOIN("",TRUE,IFERROR(MID(H34,ROW(INDIRECT("1:100")),1)+0,""))</f>
        <v>864</v>
      </c>
      <c r="J34" s="1" t="s">
        <v>2064</v>
      </c>
      <c r="K34" t="str">
        <f t="shared" si="4"/>
        <v>864-DMK2103</v>
      </c>
      <c r="L34" t="s">
        <v>2033</v>
      </c>
      <c r="M34" t="s">
        <v>2034</v>
      </c>
      <c r="N34">
        <v>0</v>
      </c>
      <c r="O34" t="s">
        <v>762</v>
      </c>
      <c r="P34" t="str">
        <f t="shared" si="5"/>
        <v>864-DMK2103-Beratung&amp;Entwicklung</v>
      </c>
    </row>
    <row r="35" spans="1:16" x14ac:dyDescent="0.3">
      <c r="A35" s="4" t="s">
        <v>2023</v>
      </c>
      <c r="C35" s="4" t="s">
        <v>701</v>
      </c>
      <c r="D35">
        <f t="shared" si="0"/>
        <v>3</v>
      </c>
      <c r="E35">
        <f t="shared" si="1"/>
        <v>2</v>
      </c>
      <c r="F35" t="str">
        <f t="shared" si="2"/>
        <v>Interne-Aufschreibung</v>
      </c>
      <c r="G35" t="str">
        <f t="shared" si="3"/>
        <v>Interne-Aufschreibung</v>
      </c>
      <c r="H35" t="str" cm="1">
        <f t="array" ref="H35">LEFT(C35,SUM(LEN(C35)-LEN(SUBSTITUTE(C35,{"0";"1";"2";"3";"4";"5";"6";"7";"8";"9"},""))))</f>
        <v>866-IOT</v>
      </c>
      <c r="I35" t="str" cm="1">
        <f t="array" aca="1" ref="I35" ca="1">_xlfn.TEXTJOIN("",TRUE,IFERROR(MID(H35,ROW(INDIRECT("1:100")),1)+0,""))</f>
        <v>866</v>
      </c>
      <c r="J35" s="1" t="s">
        <v>2065</v>
      </c>
      <c r="K35" t="str">
        <f t="shared" si="4"/>
        <v>866-IOT2201</v>
      </c>
      <c r="L35" t="s">
        <v>2033</v>
      </c>
      <c r="M35" t="s">
        <v>2034</v>
      </c>
      <c r="N35">
        <v>0</v>
      </c>
      <c r="O35" t="s">
        <v>762</v>
      </c>
      <c r="P35" t="str">
        <f t="shared" si="5"/>
        <v>866-IOT2201-Interne-Aufschreibung</v>
      </c>
    </row>
    <row r="36" spans="1:16" x14ac:dyDescent="0.3">
      <c r="A36" s="4" t="s">
        <v>2024</v>
      </c>
      <c r="C36" s="4" t="s">
        <v>737</v>
      </c>
      <c r="D36">
        <f t="shared" si="0"/>
        <v>4</v>
      </c>
      <c r="E36">
        <f t="shared" si="1"/>
        <v>2</v>
      </c>
      <c r="F36" t="str">
        <f t="shared" si="2"/>
        <v>IAL-MFS-Schulung</v>
      </c>
      <c r="G36" t="str">
        <f t="shared" si="3"/>
        <v>IAL-MFS-Schulung</v>
      </c>
      <c r="H36" t="str" cm="1">
        <f t="array" ref="H36">LEFT(C36,SUM(LEN(C36)-LEN(SUBSTITUTE(C36,{"0";"1";"2";"3";"4";"5";"6";"7";"8";"9"},""))))</f>
        <v>867-MEN</v>
      </c>
      <c r="I36" t="str" cm="1">
        <f t="array" aca="1" ref="I36" ca="1">_xlfn.TEXTJOIN("",TRUE,IFERROR(MID(H36,ROW(INDIRECT("1:100")),1)+0,""))</f>
        <v>867</v>
      </c>
      <c r="J36" s="1" t="s">
        <v>2066</v>
      </c>
      <c r="K36" t="str">
        <f t="shared" si="4"/>
        <v>867-MEN2101</v>
      </c>
      <c r="L36" t="s">
        <v>2033</v>
      </c>
      <c r="M36" t="s">
        <v>2034</v>
      </c>
      <c r="N36">
        <v>0</v>
      </c>
      <c r="O36" t="s">
        <v>762</v>
      </c>
      <c r="P36" t="str">
        <f t="shared" si="5"/>
        <v>867-MEN2101-IAL-MFS-Schulung</v>
      </c>
    </row>
    <row r="37" spans="1:16" x14ac:dyDescent="0.3">
      <c r="A37" s="4" t="s">
        <v>2025</v>
      </c>
      <c r="C37" s="4" t="s">
        <v>738</v>
      </c>
      <c r="D37">
        <f t="shared" si="0"/>
        <v>2</v>
      </c>
      <c r="E37">
        <f t="shared" si="1"/>
        <v>2</v>
      </c>
      <c r="F37" t="str">
        <f t="shared" si="2"/>
        <v>Beeline</v>
      </c>
      <c r="G37" t="str">
        <f t="shared" si="3"/>
        <v>Beeline</v>
      </c>
      <c r="H37" t="str" cm="1">
        <f t="array" ref="H37">LEFT(C37,SUM(LEN(C37)-LEN(SUBSTITUTE(C37,{"0";"1";"2";"3";"4";"5";"6";"7";"8";"9"},""))))</f>
        <v>868-CAS</v>
      </c>
      <c r="I37" t="str" cm="1">
        <f t="array" aca="1" ref="I37" ca="1">_xlfn.TEXTJOIN("",TRUE,IFERROR(MID(H37,ROW(INDIRECT("1:100")),1)+0,""))</f>
        <v>868</v>
      </c>
      <c r="J37" s="1" t="s">
        <v>2067</v>
      </c>
      <c r="K37" t="str">
        <f t="shared" si="4"/>
        <v>868-CAS2201</v>
      </c>
      <c r="L37" t="s">
        <v>2033</v>
      </c>
      <c r="M37" t="s">
        <v>2034</v>
      </c>
      <c r="N37">
        <v>0</v>
      </c>
      <c r="O37" t="s">
        <v>762</v>
      </c>
      <c r="P37" t="str">
        <f t="shared" si="5"/>
        <v>868-CAS2201-Beeline</v>
      </c>
    </row>
    <row r="38" spans="1:16" x14ac:dyDescent="0.3">
      <c r="A38" s="4" t="s">
        <v>2026</v>
      </c>
      <c r="C38" s="4" t="s">
        <v>740</v>
      </c>
      <c r="D38">
        <f t="shared" si="0"/>
        <v>7</v>
      </c>
      <c r="E38">
        <f t="shared" si="1"/>
        <v>2</v>
      </c>
      <c r="F38" t="str">
        <f t="shared" si="2"/>
        <v>Fiori--/-S/4-Einführung-2022</v>
      </c>
      <c r="G38" t="str">
        <f t="shared" si="3"/>
        <v>Fiori--/-S/4-Einführung-2022</v>
      </c>
      <c r="H38" t="str" cm="1">
        <f t="array" ref="H38">LEFT(C38,SUM(LEN(C38)-LEN(SUBSTITUTE(C38,{"0";"1";"2";"3";"4";"5";"6";"7";"8";"9"},""))))</f>
        <v>869-WSW2201-</v>
      </c>
      <c r="I38" t="str" cm="1">
        <f t="array" aca="1" ref="I38" ca="1">_xlfn.TEXTJOIN("",TRUE,IFERROR(MID(H38,ROW(INDIRECT("1:100")),1)+0,""))</f>
        <v>8692201</v>
      </c>
      <c r="J38" s="1" t="s">
        <v>2578</v>
      </c>
      <c r="K38" t="str">
        <f t="shared" si="4"/>
        <v>869-WSW2201</v>
      </c>
      <c r="L38" t="s">
        <v>2033</v>
      </c>
      <c r="M38" t="s">
        <v>2034</v>
      </c>
      <c r="N38">
        <v>0</v>
      </c>
      <c r="O38" t="s">
        <v>762</v>
      </c>
      <c r="P38" t="str">
        <f t="shared" si="5"/>
        <v>869-WSW2201-Fiori--/-S/4-Einführung-2022</v>
      </c>
    </row>
    <row r="39" spans="1:16" x14ac:dyDescent="0.3">
      <c r="A39" s="4" t="s">
        <v>2027</v>
      </c>
      <c r="C39" s="4" t="s">
        <v>748</v>
      </c>
      <c r="D39">
        <f t="shared" si="0"/>
        <v>2</v>
      </c>
      <c r="E39">
        <f t="shared" si="1"/>
        <v>2</v>
      </c>
      <c r="F39" t="str">
        <f t="shared" si="2"/>
        <v>Juwel</v>
      </c>
      <c r="G39" t="str">
        <f t="shared" si="3"/>
        <v>Juwel</v>
      </c>
      <c r="H39" t="str" cm="1">
        <f t="array" ref="H39">LEFT(C39,SUM(LEN(C39)-LEN(SUBSTITUTE(C39,{"0";"1";"2";"3";"4";"5";"6";"7";"8";"9"},""))))</f>
        <v>870-BSS</v>
      </c>
      <c r="I39" t="str" cm="1">
        <f t="array" aca="1" ref="I39" ca="1">_xlfn.TEXTJOIN("",TRUE,IFERROR(MID(H39,ROW(INDIRECT("1:100")),1)+0,""))</f>
        <v>870</v>
      </c>
      <c r="J39" s="1" t="s">
        <v>2068</v>
      </c>
      <c r="K39" t="str">
        <f t="shared" si="4"/>
        <v>870-BSS2201</v>
      </c>
      <c r="L39" t="s">
        <v>2033</v>
      </c>
      <c r="M39" t="s">
        <v>2034</v>
      </c>
      <c r="N39">
        <v>0</v>
      </c>
      <c r="O39" t="s">
        <v>762</v>
      </c>
      <c r="P39" t="str">
        <f t="shared" si="5"/>
        <v>870-BSS2201-Juwel</v>
      </c>
    </row>
    <row r="40" spans="1:16" x14ac:dyDescent="0.3">
      <c r="A40" s="4" t="s">
        <v>2028</v>
      </c>
      <c r="C40" s="4" t="s">
        <v>750</v>
      </c>
      <c r="D40">
        <f t="shared" si="0"/>
        <v>3</v>
      </c>
      <c r="E40">
        <f t="shared" si="1"/>
        <v>2</v>
      </c>
      <c r="F40" t="str">
        <f t="shared" si="2"/>
        <v>Workshop-91619/0105/030</v>
      </c>
      <c r="G40" t="str">
        <f t="shared" si="3"/>
        <v>Workshop-91619/0105/030</v>
      </c>
      <c r="H40" t="str" cm="1">
        <f t="array" ref="H40">LEFT(C40,SUM(LEN(C40)-LEN(SUBSTITUTE(C40,{"0";"1";"2";"3";"4";"5";"6";"7";"8";"9"},""))))</f>
        <v>871-COV2201-Worksho</v>
      </c>
      <c r="I40" t="str" cm="1">
        <f t="array" aca="1" ref="I40" ca="1">_xlfn.TEXTJOIN("",TRUE,IFERROR(MID(H40,ROW(INDIRECT("1:100")),1)+0,""))</f>
        <v>8712201</v>
      </c>
      <c r="J40" s="1" t="s">
        <v>2579</v>
      </c>
      <c r="K40" t="str">
        <f t="shared" si="4"/>
        <v>871-COV2201</v>
      </c>
      <c r="L40" t="s">
        <v>2033</v>
      </c>
      <c r="M40" t="s">
        <v>2034</v>
      </c>
      <c r="N40">
        <v>0</v>
      </c>
      <c r="O40" t="s">
        <v>762</v>
      </c>
      <c r="P40" t="str">
        <f t="shared" si="5"/>
        <v>871-COV2201-Workshop-91619/0105/030</v>
      </c>
    </row>
    <row r="41" spans="1:16" x14ac:dyDescent="0.3">
      <c r="A41" s="4" t="s">
        <v>2029</v>
      </c>
      <c r="C41" s="4" t="s">
        <v>753</v>
      </c>
      <c r="D41">
        <f t="shared" si="0"/>
        <v>5</v>
      </c>
      <c r="E41">
        <f t="shared" si="1"/>
        <v>2</v>
      </c>
      <c r="F41" t="str">
        <f t="shared" si="2"/>
        <v>SAP-CCO-Integration-FR</v>
      </c>
      <c r="G41" t="str">
        <f t="shared" si="3"/>
        <v>SAP-CCO-Integration-FR</v>
      </c>
      <c r="H41" t="str" cm="1">
        <f t="array" ref="H41">LEFT(C41,SUM(LEN(C41)-LEN(SUBSTITUTE(C41,{"0";"1";"2";"3";"4";"5";"6";"7";"8";"9"},""))))</f>
        <v>872-FRA</v>
      </c>
      <c r="I41" t="str" cm="1">
        <f t="array" aca="1" ref="I41" ca="1">_xlfn.TEXTJOIN("",TRUE,IFERROR(MID(H41,ROW(INDIRECT("1:100")),1)+0,""))</f>
        <v>872</v>
      </c>
      <c r="J41" s="1" t="s">
        <v>2069</v>
      </c>
      <c r="K41" t="str">
        <f t="shared" si="4"/>
        <v>872-FRA2201</v>
      </c>
      <c r="L41" t="s">
        <v>2033</v>
      </c>
      <c r="M41" t="s">
        <v>2034</v>
      </c>
      <c r="N41">
        <v>0</v>
      </c>
      <c r="O41" t="s">
        <v>762</v>
      </c>
      <c r="P41" t="str">
        <f t="shared" si="5"/>
        <v>872-FRA2201-SAP-CCO-Integration-FR</v>
      </c>
    </row>
    <row r="42" spans="1:16" x14ac:dyDescent="0.3">
      <c r="A42" t="s">
        <v>1405</v>
      </c>
      <c r="B42" t="s">
        <v>1991</v>
      </c>
      <c r="C42" t="s">
        <v>5</v>
      </c>
      <c r="D42">
        <f t="shared" si="0"/>
        <v>1</v>
      </c>
      <c r="E42">
        <f t="shared" si="1"/>
        <v>1</v>
      </c>
      <c r="F42" t="str">
        <f t="shared" si="2"/>
        <v>Projektaufschreibung</v>
      </c>
      <c r="G42" t="str">
        <f t="shared" si="3"/>
        <v>Projektaufschreibung</v>
      </c>
      <c r="H42" t="str" cm="1">
        <f t="array" ref="H42">LEFT(C42,SUM(LEN(C42)-LEN(SUBSTITUTE(C42,{"0";"1";"2";"3";"4";"5";"6";"7";"8";"9"},""))))</f>
        <v>02</v>
      </c>
      <c r="I42" t="str" cm="1">
        <f t="array" aca="1" ref="I42" ca="1">_xlfn.TEXTJOIN("",TRUE,IFERROR(MID(H42,ROW(INDIRECT("1:100")),1)+0,""))</f>
        <v>02</v>
      </c>
      <c r="J42" s="1" t="s">
        <v>2070</v>
      </c>
      <c r="K42" t="str">
        <f t="shared" si="4"/>
        <v>02</v>
      </c>
      <c r="L42" t="s">
        <v>2033</v>
      </c>
      <c r="M42" t="s">
        <v>2034</v>
      </c>
      <c r="N42">
        <v>1</v>
      </c>
      <c r="O42" t="s">
        <v>762</v>
      </c>
      <c r="P42" t="str">
        <f t="shared" si="5"/>
        <v>02-Projektaufschreibung</v>
      </c>
    </row>
    <row r="43" spans="1:16" x14ac:dyDescent="0.3">
      <c r="A43" t="s">
        <v>1406</v>
      </c>
      <c r="B43" t="s">
        <v>1992</v>
      </c>
      <c r="C43" t="s">
        <v>13</v>
      </c>
      <c r="D43">
        <f t="shared" si="0"/>
        <v>1</v>
      </c>
      <c r="E43">
        <f t="shared" si="1"/>
        <v>1</v>
      </c>
      <c r="F43" t="str">
        <f t="shared" si="2"/>
        <v>Wartung und Verwaltung</v>
      </c>
      <c r="G43" t="str">
        <f t="shared" si="3"/>
        <v>Wartung und Verwaltung</v>
      </c>
      <c r="H43" t="str" cm="1">
        <f t="array" ref="H43">LEFT(C43,SUM(LEN(C43)-LEN(SUBSTITUTE(C43,{"0";"1";"2";"3";"4";"5";"6";"7";"8";"9"},""))))</f>
        <v>01</v>
      </c>
      <c r="I43" t="str" cm="1">
        <f t="array" aca="1" ref="I43" ca="1">_xlfn.TEXTJOIN("",TRUE,IFERROR(MID(H43,ROW(INDIRECT("1:100")),1)+0,""))</f>
        <v>01</v>
      </c>
      <c r="J43" s="1" t="s">
        <v>2071</v>
      </c>
      <c r="K43" t="str">
        <f t="shared" si="4"/>
        <v>01</v>
      </c>
      <c r="L43" t="s">
        <v>2033</v>
      </c>
      <c r="M43" t="s">
        <v>2034</v>
      </c>
      <c r="N43">
        <v>1</v>
      </c>
      <c r="O43" t="s">
        <v>762</v>
      </c>
      <c r="P43" t="str">
        <f t="shared" si="5"/>
        <v>01-Wartung und Verwaltung</v>
      </c>
    </row>
    <row r="44" spans="1:16" x14ac:dyDescent="0.3">
      <c r="A44" t="s">
        <v>1407</v>
      </c>
      <c r="B44" t="s">
        <v>1992</v>
      </c>
      <c r="C44" t="s">
        <v>17</v>
      </c>
      <c r="D44">
        <f t="shared" si="0"/>
        <v>1</v>
      </c>
      <c r="E44">
        <f t="shared" si="1"/>
        <v>1</v>
      </c>
      <c r="F44" t="str">
        <f t="shared" si="2"/>
        <v>Helpdesk</v>
      </c>
      <c r="G44" t="str">
        <f t="shared" si="3"/>
        <v>Helpdesk</v>
      </c>
      <c r="H44" t="str" cm="1">
        <f t="array" ref="H44">LEFT(C44,SUM(LEN(C44)-LEN(SUBSTITUTE(C44,{"0";"1";"2";"3";"4";"5";"6";"7";"8";"9"},""))))</f>
        <v>02</v>
      </c>
      <c r="I44" t="str" cm="1">
        <f t="array" aca="1" ref="I44" ca="1">_xlfn.TEXTJOIN("",TRUE,IFERROR(MID(H44,ROW(INDIRECT("1:100")),1)+0,""))</f>
        <v>02</v>
      </c>
      <c r="J44" s="1" t="s">
        <v>2070</v>
      </c>
      <c r="K44" t="str">
        <f t="shared" si="4"/>
        <v>02</v>
      </c>
      <c r="L44" t="s">
        <v>2033</v>
      </c>
      <c r="M44" t="s">
        <v>2034</v>
      </c>
      <c r="N44">
        <v>1</v>
      </c>
      <c r="O44" t="s">
        <v>762</v>
      </c>
      <c r="P44" t="str">
        <f t="shared" si="5"/>
        <v>02-Helpdesk</v>
      </c>
    </row>
    <row r="45" spans="1:16" x14ac:dyDescent="0.3">
      <c r="A45" t="s">
        <v>1408</v>
      </c>
      <c r="B45" t="s">
        <v>1992</v>
      </c>
      <c r="C45" t="s">
        <v>20</v>
      </c>
      <c r="D45">
        <f t="shared" si="0"/>
        <v>1</v>
      </c>
      <c r="E45">
        <f t="shared" si="1"/>
        <v>1</v>
      </c>
      <c r="F45" t="str">
        <f t="shared" si="2"/>
        <v>Beschaffung</v>
      </c>
      <c r="G45" t="str">
        <f t="shared" si="3"/>
        <v>Beschaffung</v>
      </c>
      <c r="H45" t="str" cm="1">
        <f t="array" ref="H45">LEFT(C45,SUM(LEN(C45)-LEN(SUBSTITUTE(C45,{"0";"1";"2";"3";"4";"5";"6";"7";"8";"9"},""))))</f>
        <v>04</v>
      </c>
      <c r="I45" t="str" cm="1">
        <f t="array" aca="1" ref="I45" ca="1">_xlfn.TEXTJOIN("",TRUE,IFERROR(MID(H45,ROW(INDIRECT("1:100")),1)+0,""))</f>
        <v>04</v>
      </c>
      <c r="J45" s="1" t="s">
        <v>2072</v>
      </c>
      <c r="K45" t="str">
        <f t="shared" si="4"/>
        <v>04</v>
      </c>
      <c r="L45" t="s">
        <v>2033</v>
      </c>
      <c r="M45" t="s">
        <v>2034</v>
      </c>
      <c r="N45">
        <v>1</v>
      </c>
      <c r="O45" t="s">
        <v>762</v>
      </c>
      <c r="P45" t="str">
        <f t="shared" si="5"/>
        <v>04-Beschaffung</v>
      </c>
    </row>
    <row r="46" spans="1:16" x14ac:dyDescent="0.3">
      <c r="A46" t="s">
        <v>1409</v>
      </c>
      <c r="B46" t="s">
        <v>1992</v>
      </c>
      <c r="C46" t="s">
        <v>24</v>
      </c>
      <c r="D46">
        <f t="shared" si="0"/>
        <v>1</v>
      </c>
      <c r="E46">
        <f t="shared" si="1"/>
        <v>1</v>
      </c>
      <c r="F46" t="str">
        <f t="shared" si="2"/>
        <v>SAP</v>
      </c>
      <c r="G46" t="str">
        <f t="shared" si="3"/>
        <v>SAP</v>
      </c>
      <c r="H46" t="str" cm="1">
        <f t="array" ref="H46">LEFT(C46,SUM(LEN(C46)-LEN(SUBSTITUTE(C46,{"0";"1";"2";"3";"4";"5";"6";"7";"8";"9"},""))))</f>
        <v>06</v>
      </c>
      <c r="I46" t="str" cm="1">
        <f t="array" aca="1" ref="I46" ca="1">_xlfn.TEXTJOIN("",TRUE,IFERROR(MID(H46,ROW(INDIRECT("1:100")),1)+0,""))</f>
        <v>06</v>
      </c>
      <c r="J46" s="1" t="s">
        <v>2073</v>
      </c>
      <c r="K46" t="str">
        <f t="shared" si="4"/>
        <v>06</v>
      </c>
      <c r="L46" t="s">
        <v>2033</v>
      </c>
      <c r="M46" t="s">
        <v>2034</v>
      </c>
      <c r="N46">
        <v>1</v>
      </c>
      <c r="O46" t="s">
        <v>762</v>
      </c>
      <c r="P46" t="str">
        <f t="shared" si="5"/>
        <v>06-SAP</v>
      </c>
    </row>
    <row r="47" spans="1:16" x14ac:dyDescent="0.3">
      <c r="A47" t="s">
        <v>1410</v>
      </c>
      <c r="B47" t="s">
        <v>1993</v>
      </c>
      <c r="C47" t="s">
        <v>27</v>
      </c>
      <c r="D47">
        <f t="shared" si="0"/>
        <v>1</v>
      </c>
      <c r="E47">
        <f t="shared" si="1"/>
        <v>1</v>
      </c>
      <c r="F47" t="str">
        <f t="shared" si="2"/>
        <v>Kontingentierung</v>
      </c>
      <c r="G47" t="str">
        <f t="shared" si="3"/>
        <v>Kontingentierung</v>
      </c>
      <c r="H47" t="str" cm="1">
        <f t="array" ref="H47">LEFT(C47,SUM(LEN(C47)-LEN(SUBSTITUTE(C47,{"0";"1";"2";"3";"4";"5";"6";"7";"8";"9"},""))))</f>
        <v>17</v>
      </c>
      <c r="I47" t="str" cm="1">
        <f t="array" aca="1" ref="I47" ca="1">_xlfn.TEXTJOIN("",TRUE,IFERROR(MID(H47,ROW(INDIRECT("1:100")),1)+0,""))</f>
        <v>17</v>
      </c>
      <c r="J47" s="1" t="s">
        <v>2074</v>
      </c>
      <c r="K47" t="str">
        <f t="shared" si="4"/>
        <v>17</v>
      </c>
      <c r="L47" t="s">
        <v>2033</v>
      </c>
      <c r="M47" t="s">
        <v>2034</v>
      </c>
      <c r="N47">
        <v>1</v>
      </c>
      <c r="O47" t="s">
        <v>762</v>
      </c>
      <c r="P47" t="str">
        <f t="shared" si="5"/>
        <v>17-Kontingentierung</v>
      </c>
    </row>
    <row r="48" spans="1:16" x14ac:dyDescent="0.3">
      <c r="A48" t="s">
        <v>1411</v>
      </c>
      <c r="B48" t="s">
        <v>1993</v>
      </c>
      <c r="C48" t="s">
        <v>29</v>
      </c>
      <c r="D48">
        <f t="shared" si="0"/>
        <v>1</v>
      </c>
      <c r="E48">
        <f t="shared" si="1"/>
        <v>1</v>
      </c>
      <c r="F48" t="str">
        <f t="shared" si="2"/>
        <v>FIORI generische Komponenten</v>
      </c>
      <c r="G48" t="str">
        <f t="shared" si="3"/>
        <v>FIORI generische Komponenten</v>
      </c>
      <c r="H48" t="str" cm="1">
        <f t="array" ref="H48">LEFT(C48,SUM(LEN(C48)-LEN(SUBSTITUTE(C48,{"0";"1";"2";"3";"4";"5";"6";"7";"8";"9"},""))))</f>
        <v>60</v>
      </c>
      <c r="I48" t="str" cm="1">
        <f t="array" aca="1" ref="I48" ca="1">_xlfn.TEXTJOIN("",TRUE,IFERROR(MID(H48,ROW(INDIRECT("1:100")),1)+0,""))</f>
        <v>60</v>
      </c>
      <c r="J48" s="1" t="s">
        <v>2075</v>
      </c>
      <c r="K48" t="str">
        <f t="shared" si="4"/>
        <v>60</v>
      </c>
      <c r="L48" t="s">
        <v>2033</v>
      </c>
      <c r="M48" t="s">
        <v>2034</v>
      </c>
      <c r="N48">
        <v>1</v>
      </c>
      <c r="O48" t="s">
        <v>762</v>
      </c>
      <c r="P48" t="str">
        <f t="shared" si="5"/>
        <v>60-FIORI generische Komponenten</v>
      </c>
    </row>
    <row r="49" spans="1:16" x14ac:dyDescent="0.3">
      <c r="A49" t="s">
        <v>1412</v>
      </c>
      <c r="B49" t="s">
        <v>1993</v>
      </c>
      <c r="C49" t="s">
        <v>33</v>
      </c>
      <c r="D49">
        <f t="shared" si="0"/>
        <v>1</v>
      </c>
      <c r="E49">
        <f t="shared" si="1"/>
        <v>1</v>
      </c>
      <c r="F49" t="str">
        <f t="shared" si="2"/>
        <v>Projektunterstützung</v>
      </c>
      <c r="G49" t="str">
        <f t="shared" si="3"/>
        <v>Projektunterstützung</v>
      </c>
      <c r="H49" t="str" cm="1">
        <f t="array" ref="H49">LEFT(C49,SUM(LEN(C49)-LEN(SUBSTITUTE(C49,{"0";"1";"2";"3";"4";"5";"6";"7";"8";"9"},""))))</f>
        <v>70</v>
      </c>
      <c r="I49" t="str" cm="1">
        <f t="array" aca="1" ref="I49" ca="1">_xlfn.TEXTJOIN("",TRUE,IFERROR(MID(H49,ROW(INDIRECT("1:100")),1)+0,""))</f>
        <v>70</v>
      </c>
      <c r="J49" s="1" t="s">
        <v>2076</v>
      </c>
      <c r="K49" t="str">
        <f t="shared" si="4"/>
        <v>70</v>
      </c>
      <c r="L49" t="s">
        <v>2033</v>
      </c>
      <c r="M49" t="s">
        <v>2034</v>
      </c>
      <c r="N49">
        <v>1</v>
      </c>
      <c r="O49" t="s">
        <v>762</v>
      </c>
      <c r="P49" t="str">
        <f t="shared" si="5"/>
        <v>70-Projektunterstützung</v>
      </c>
    </row>
    <row r="50" spans="1:16" x14ac:dyDescent="0.3">
      <c r="A50" t="s">
        <v>1413</v>
      </c>
      <c r="B50" t="s">
        <v>1993</v>
      </c>
      <c r="C50" t="s">
        <v>36</v>
      </c>
      <c r="D50">
        <f t="shared" si="0"/>
        <v>1</v>
      </c>
      <c r="E50">
        <f t="shared" si="1"/>
        <v>1</v>
      </c>
      <c r="F50" t="str">
        <f t="shared" si="2"/>
        <v>Support</v>
      </c>
      <c r="G50" t="str">
        <f t="shared" si="3"/>
        <v>Support</v>
      </c>
      <c r="H50" t="str" cm="1">
        <f t="array" ref="H50">LEFT(C50,SUM(LEN(C50)-LEN(SUBSTITUTE(C50,{"0";"1";"2";"3";"4";"5";"6";"7";"8";"9"},""))))</f>
        <v>90</v>
      </c>
      <c r="I50" t="str" cm="1">
        <f t="array" aca="1" ref="I50" ca="1">_xlfn.TEXTJOIN("",TRUE,IFERROR(MID(H50,ROW(INDIRECT("1:100")),1)+0,""))</f>
        <v>90</v>
      </c>
      <c r="J50" s="1" t="s">
        <v>2077</v>
      </c>
      <c r="K50" t="str">
        <f t="shared" si="4"/>
        <v>90</v>
      </c>
      <c r="L50" t="s">
        <v>2033</v>
      </c>
      <c r="M50" t="s">
        <v>2034</v>
      </c>
      <c r="N50">
        <v>1</v>
      </c>
      <c r="O50" t="s">
        <v>762</v>
      </c>
      <c r="P50" t="str">
        <f t="shared" si="5"/>
        <v>90-Support</v>
      </c>
    </row>
    <row r="51" spans="1:16" x14ac:dyDescent="0.3">
      <c r="A51" t="s">
        <v>1414</v>
      </c>
      <c r="B51" t="s">
        <v>1994</v>
      </c>
      <c r="C51" t="s">
        <v>39</v>
      </c>
      <c r="D51">
        <f t="shared" si="0"/>
        <v>1</v>
      </c>
      <c r="E51">
        <f t="shared" si="1"/>
        <v>1</v>
      </c>
      <c r="F51" t="str">
        <f t="shared" si="2"/>
        <v>Marketing</v>
      </c>
      <c r="G51" t="str">
        <f t="shared" si="3"/>
        <v>Marketing</v>
      </c>
      <c r="H51" t="str" cm="1">
        <f t="array" ref="H51">LEFT(C51,SUM(LEN(C51)-LEN(SUBSTITUTE(C51,{"0";"1";"2";"3";"4";"5";"6";"7";"8";"9"},""))))</f>
        <v>03</v>
      </c>
      <c r="I51" t="str" cm="1">
        <f t="array" aca="1" ref="I51" ca="1">_xlfn.TEXTJOIN("",TRUE,IFERROR(MID(H51,ROW(INDIRECT("1:100")),1)+0,""))</f>
        <v>03</v>
      </c>
      <c r="J51" s="1" t="s">
        <v>2078</v>
      </c>
      <c r="K51" t="str">
        <f t="shared" si="4"/>
        <v>03</v>
      </c>
      <c r="L51" t="s">
        <v>2033</v>
      </c>
      <c r="M51" t="s">
        <v>2034</v>
      </c>
      <c r="N51">
        <v>1</v>
      </c>
      <c r="O51" t="s">
        <v>762</v>
      </c>
      <c r="P51" t="str">
        <f t="shared" si="5"/>
        <v>03-Marketing</v>
      </c>
    </row>
    <row r="52" spans="1:16" x14ac:dyDescent="0.3">
      <c r="A52" t="s">
        <v>1415</v>
      </c>
      <c r="B52" t="s">
        <v>1995</v>
      </c>
      <c r="C52" t="s">
        <v>42</v>
      </c>
      <c r="D52">
        <f t="shared" si="0"/>
        <v>1</v>
      </c>
      <c r="E52">
        <f t="shared" si="1"/>
        <v>1</v>
      </c>
      <c r="F52" t="str">
        <f t="shared" si="2"/>
        <v>Linux Gateway KIMM</v>
      </c>
      <c r="G52" t="str">
        <f t="shared" si="3"/>
        <v>Linux Gateway KIMM</v>
      </c>
      <c r="H52" t="str" cm="1">
        <f t="array" ref="H52">LEFT(C52,SUM(LEN(C52)-LEN(SUBSTITUTE(C52,{"0";"1";"2";"3";"4";"5";"6";"7";"8";"9"},""))))</f>
        <v>01</v>
      </c>
      <c r="I52" t="str" cm="1">
        <f t="array" aca="1" ref="I52" ca="1">_xlfn.TEXTJOIN("",TRUE,IFERROR(MID(H52,ROW(INDIRECT("1:100")),1)+0,""))</f>
        <v>01</v>
      </c>
      <c r="J52" s="1" t="s">
        <v>2071</v>
      </c>
      <c r="K52" t="str">
        <f t="shared" si="4"/>
        <v>01</v>
      </c>
      <c r="L52" t="s">
        <v>2033</v>
      </c>
      <c r="M52" t="s">
        <v>2034</v>
      </c>
      <c r="N52">
        <v>1</v>
      </c>
      <c r="O52" t="s">
        <v>762</v>
      </c>
      <c r="P52" t="str">
        <f t="shared" si="5"/>
        <v>01-Linux Gateway KIMM</v>
      </c>
    </row>
    <row r="53" spans="1:16" x14ac:dyDescent="0.3">
      <c r="A53" t="s">
        <v>1416</v>
      </c>
      <c r="B53" t="s">
        <v>1995</v>
      </c>
      <c r="C53" t="s">
        <v>54</v>
      </c>
      <c r="D53">
        <f t="shared" si="0"/>
        <v>1</v>
      </c>
      <c r="E53">
        <f t="shared" si="1"/>
        <v>1</v>
      </c>
      <c r="F53" t="str">
        <f t="shared" si="2"/>
        <v>Wartung GUI</v>
      </c>
      <c r="G53" t="str">
        <f t="shared" si="3"/>
        <v>Wartung GUI</v>
      </c>
      <c r="H53" t="str" cm="1">
        <f t="array" ref="H53">LEFT(C53,SUM(LEN(C53)-LEN(SUBSTITUTE(C53,{"0";"1";"2";"3";"4";"5";"6";"7";"8";"9"},""))))</f>
        <v>02</v>
      </c>
      <c r="I53" t="str" cm="1">
        <f t="array" aca="1" ref="I53" ca="1">_xlfn.TEXTJOIN("",TRUE,IFERROR(MID(H53,ROW(INDIRECT("1:100")),1)+0,""))</f>
        <v>02</v>
      </c>
      <c r="J53" s="1" t="s">
        <v>2070</v>
      </c>
      <c r="K53" t="str">
        <f t="shared" si="4"/>
        <v>02</v>
      </c>
      <c r="L53" t="s">
        <v>2033</v>
      </c>
      <c r="M53" t="s">
        <v>2034</v>
      </c>
      <c r="N53">
        <v>1</v>
      </c>
      <c r="O53" t="s">
        <v>762</v>
      </c>
      <c r="P53" t="str">
        <f t="shared" si="5"/>
        <v>02-Wartung GUI</v>
      </c>
    </row>
    <row r="54" spans="1:16" x14ac:dyDescent="0.3">
      <c r="A54" t="s">
        <v>1417</v>
      </c>
      <c r="B54" t="s">
        <v>1996</v>
      </c>
      <c r="C54" t="s">
        <v>56</v>
      </c>
      <c r="D54">
        <f t="shared" si="0"/>
        <v>1</v>
      </c>
      <c r="E54">
        <f t="shared" si="1"/>
        <v>1</v>
      </c>
      <c r="F54" t="str">
        <f t="shared" si="2"/>
        <v>Thinclient Wareneingang</v>
      </c>
      <c r="G54" t="str">
        <f t="shared" si="3"/>
        <v>Thinclient Wareneingang</v>
      </c>
      <c r="H54" t="str" cm="1">
        <f t="array" ref="H54">LEFT(C54,SUM(LEN(C54)-LEN(SUBSTITUTE(C54,{"0";"1";"2";"3";"4";"5";"6";"7";"8";"9"},""))))</f>
        <v>34</v>
      </c>
      <c r="I54" t="str" cm="1">
        <f t="array" aca="1" ref="I54" ca="1">_xlfn.TEXTJOIN("",TRUE,IFERROR(MID(H54,ROW(INDIRECT("1:100")),1)+0,""))</f>
        <v>34</v>
      </c>
      <c r="J54" s="1" t="s">
        <v>2079</v>
      </c>
      <c r="K54" t="str">
        <f t="shared" si="4"/>
        <v>34</v>
      </c>
      <c r="L54" t="s">
        <v>2033</v>
      </c>
      <c r="M54" t="s">
        <v>2034</v>
      </c>
      <c r="N54">
        <v>1</v>
      </c>
      <c r="O54" t="s">
        <v>762</v>
      </c>
      <c r="P54" t="str">
        <f t="shared" si="5"/>
        <v>34-Thinclient Wareneingang</v>
      </c>
    </row>
    <row r="55" spans="1:16" x14ac:dyDescent="0.3">
      <c r="A55" t="s">
        <v>1418</v>
      </c>
      <c r="B55" t="s">
        <v>1996</v>
      </c>
      <c r="C55" t="s">
        <v>58</v>
      </c>
      <c r="D55">
        <f t="shared" si="0"/>
        <v>2</v>
      </c>
      <c r="E55">
        <f t="shared" si="1"/>
        <v>2</v>
      </c>
      <c r="F55" t="str">
        <f t="shared" si="2"/>
        <v>Listen Druck</v>
      </c>
      <c r="G55" t="str">
        <f t="shared" si="3"/>
        <v>Listen Druck</v>
      </c>
      <c r="H55" t="str" cm="1">
        <f t="array" ref="H55">LEFT(C55,SUM(LEN(C55)-LEN(SUBSTITUTE(C55,{"0";"1";"2";"3";"4";"5";"6";"7";"8";"9"},""))))</f>
        <v>37</v>
      </c>
      <c r="I55" t="str" cm="1">
        <f t="array" aca="1" ref="I55" ca="1">_xlfn.TEXTJOIN("",TRUE,IFERROR(MID(H55,ROW(INDIRECT("1:100")),1)+0,""))</f>
        <v>37</v>
      </c>
      <c r="J55" s="1" t="s">
        <v>2080</v>
      </c>
      <c r="K55" t="str">
        <f t="shared" si="4"/>
        <v>37-Anpassung Pick</v>
      </c>
      <c r="L55" t="s">
        <v>2033</v>
      </c>
      <c r="M55" t="s">
        <v>2034</v>
      </c>
      <c r="N55">
        <v>1</v>
      </c>
      <c r="O55" t="s">
        <v>762</v>
      </c>
      <c r="P55" t="str">
        <f t="shared" si="5"/>
        <v>37-Anpassung Pick-Listen Druck</v>
      </c>
    </row>
    <row r="56" spans="1:16" x14ac:dyDescent="0.3">
      <c r="A56" t="s">
        <v>1419</v>
      </c>
      <c r="B56" t="s">
        <v>1996</v>
      </c>
      <c r="C56" t="s">
        <v>59</v>
      </c>
      <c r="D56">
        <f t="shared" si="0"/>
        <v>2</v>
      </c>
      <c r="E56">
        <f t="shared" si="1"/>
        <v>2</v>
      </c>
      <c r="F56" t="str">
        <f t="shared" si="2"/>
        <v>Code Schweiz</v>
      </c>
      <c r="G56" t="str">
        <f t="shared" si="3"/>
        <v>Code Schweiz</v>
      </c>
      <c r="H56" t="str" cm="1">
        <f t="array" ref="H56">LEFT(C56,SUM(LEN(C56)-LEN(SUBSTITUTE(C56,{"0";"1";"2";"3";"4";"5";"6";"7";"8";"9"},""))))</f>
        <v>38</v>
      </c>
      <c r="I56" t="str" cm="1">
        <f t="array" aca="1" ref="I56" ca="1">_xlfn.TEXTJOIN("",TRUE,IFERROR(MID(H56,ROW(INDIRECT("1:100")),1)+0,""))</f>
        <v>38</v>
      </c>
      <c r="J56" s="1" t="s">
        <v>2081</v>
      </c>
      <c r="K56" t="str">
        <f t="shared" si="4"/>
        <v>38-QR</v>
      </c>
      <c r="L56" t="s">
        <v>2033</v>
      </c>
      <c r="M56" t="s">
        <v>2034</v>
      </c>
      <c r="N56">
        <v>1</v>
      </c>
      <c r="O56" t="s">
        <v>762</v>
      </c>
      <c r="P56" t="str">
        <f t="shared" si="5"/>
        <v>38-QR-Code Schweiz</v>
      </c>
    </row>
    <row r="57" spans="1:16" x14ac:dyDescent="0.3">
      <c r="A57" t="s">
        <v>1420</v>
      </c>
      <c r="B57" t="s">
        <v>1996</v>
      </c>
      <c r="C57" t="s">
        <v>60</v>
      </c>
      <c r="D57">
        <f t="shared" si="0"/>
        <v>1</v>
      </c>
      <c r="E57">
        <f t="shared" si="1"/>
        <v>1</v>
      </c>
      <c r="F57" t="str">
        <f t="shared" si="2"/>
        <v>Anpassung John Lewis Label</v>
      </c>
      <c r="G57" t="str">
        <f t="shared" si="3"/>
        <v>Anpassung John Lewis Label</v>
      </c>
      <c r="H57" t="str" cm="1">
        <f t="array" ref="H57">LEFT(C57,SUM(LEN(C57)-LEN(SUBSTITUTE(C57,{"0";"1";"2";"3";"4";"5";"6";"7";"8";"9"},""))))</f>
        <v>39</v>
      </c>
      <c r="I57" t="str" cm="1">
        <f t="array" aca="1" ref="I57" ca="1">_xlfn.TEXTJOIN("",TRUE,IFERROR(MID(H57,ROW(INDIRECT("1:100")),1)+0,""))</f>
        <v>39</v>
      </c>
      <c r="J57" s="1" t="s">
        <v>2082</v>
      </c>
      <c r="K57" t="str">
        <f t="shared" si="4"/>
        <v>39</v>
      </c>
      <c r="L57" t="s">
        <v>2033</v>
      </c>
      <c r="M57" t="s">
        <v>2034</v>
      </c>
      <c r="N57">
        <v>1</v>
      </c>
      <c r="O57" t="s">
        <v>762</v>
      </c>
      <c r="P57" t="str">
        <f t="shared" si="5"/>
        <v>39-Anpassung John Lewis Label</v>
      </c>
    </row>
    <row r="58" spans="1:16" x14ac:dyDescent="0.3">
      <c r="A58" t="s">
        <v>1421</v>
      </c>
      <c r="B58" t="s">
        <v>1996</v>
      </c>
      <c r="C58" t="s">
        <v>61</v>
      </c>
      <c r="D58">
        <f t="shared" si="0"/>
        <v>1</v>
      </c>
      <c r="E58">
        <f t="shared" si="1"/>
        <v>1</v>
      </c>
      <c r="F58" t="str">
        <f t="shared" si="2"/>
        <v>fehlende Verkaufsdaten bei Artikelübernahme</v>
      </c>
      <c r="G58" t="str">
        <f t="shared" si="3"/>
        <v>fehlende Verkaufsdaten bei Artikelübernahme</v>
      </c>
      <c r="H58" t="str" cm="1">
        <f t="array" ref="H58">LEFT(C58,SUM(LEN(C58)-LEN(SUBSTITUTE(C58,{"0";"1";"2";"3";"4";"5";"6";"7";"8";"9"},""))))</f>
        <v>40</v>
      </c>
      <c r="I58" t="str" cm="1">
        <f t="array" aca="1" ref="I58" ca="1">_xlfn.TEXTJOIN("",TRUE,IFERROR(MID(H58,ROW(INDIRECT("1:100")),1)+0,""))</f>
        <v>40</v>
      </c>
      <c r="J58" s="1" t="s">
        <v>2083</v>
      </c>
      <c r="K58" t="str">
        <f t="shared" si="4"/>
        <v>40</v>
      </c>
      <c r="L58" t="s">
        <v>2033</v>
      </c>
      <c r="M58" t="s">
        <v>2034</v>
      </c>
      <c r="N58">
        <v>1</v>
      </c>
      <c r="O58" t="s">
        <v>762</v>
      </c>
      <c r="P58" t="str">
        <f t="shared" si="5"/>
        <v>40-fehlende Verkaufsdaten bei Artikelübernahme</v>
      </c>
    </row>
    <row r="59" spans="1:16" x14ac:dyDescent="0.3">
      <c r="A59" t="s">
        <v>1422</v>
      </c>
      <c r="B59" t="s">
        <v>1996</v>
      </c>
      <c r="C59" t="s">
        <v>62</v>
      </c>
      <c r="D59">
        <f t="shared" si="0"/>
        <v>1</v>
      </c>
      <c r="E59">
        <f t="shared" si="1"/>
        <v>1</v>
      </c>
      <c r="F59" t="str">
        <f t="shared" si="2"/>
        <v>Mengenabweichung Lager Ungarn</v>
      </c>
      <c r="G59" t="str">
        <f t="shared" si="3"/>
        <v>Mengenabweichung Lager Ungarn</v>
      </c>
      <c r="H59" t="str" cm="1">
        <f t="array" ref="H59">LEFT(C59,SUM(LEN(C59)-LEN(SUBSTITUTE(C59,{"0";"1";"2";"3";"4";"5";"6";"7";"8";"9"},""))))</f>
        <v>41</v>
      </c>
      <c r="I59" t="str" cm="1">
        <f t="array" aca="1" ref="I59" ca="1">_xlfn.TEXTJOIN("",TRUE,IFERROR(MID(H59,ROW(INDIRECT("1:100")),1)+0,""))</f>
        <v>41</v>
      </c>
      <c r="J59" s="1" t="s">
        <v>2084</v>
      </c>
      <c r="K59" t="str">
        <f t="shared" si="4"/>
        <v>41</v>
      </c>
      <c r="L59" t="s">
        <v>2033</v>
      </c>
      <c r="M59" t="s">
        <v>2034</v>
      </c>
      <c r="N59">
        <v>1</v>
      </c>
      <c r="O59" t="s">
        <v>762</v>
      </c>
      <c r="P59" t="str">
        <f t="shared" si="5"/>
        <v>41-Mengenabweichung Lager Ungarn</v>
      </c>
    </row>
    <row r="60" spans="1:16" x14ac:dyDescent="0.3">
      <c r="A60" t="s">
        <v>1423</v>
      </c>
      <c r="B60" t="s">
        <v>1996</v>
      </c>
      <c r="C60" t="s">
        <v>63</v>
      </c>
      <c r="D60">
        <f t="shared" si="0"/>
        <v>1</v>
      </c>
      <c r="E60">
        <f t="shared" si="1"/>
        <v>1</v>
      </c>
      <c r="F60" t="str">
        <f t="shared" si="2"/>
        <v>Ladeliste Galeria</v>
      </c>
      <c r="G60" t="str">
        <f t="shared" si="3"/>
        <v>Ladeliste Galeria</v>
      </c>
      <c r="H60" t="str" cm="1">
        <f t="array" ref="H60">LEFT(C60,SUM(LEN(C60)-LEN(SUBSTITUTE(C60,{"0";"1";"2";"3";"4";"5";"6";"7";"8";"9"},""))))</f>
        <v>42</v>
      </c>
      <c r="I60" t="str" cm="1">
        <f t="array" aca="1" ref="I60" ca="1">_xlfn.TEXTJOIN("",TRUE,IFERROR(MID(H60,ROW(INDIRECT("1:100")),1)+0,""))</f>
        <v>42</v>
      </c>
      <c r="J60" s="1" t="s">
        <v>2085</v>
      </c>
      <c r="K60" t="str">
        <f t="shared" si="4"/>
        <v>42</v>
      </c>
      <c r="L60" t="s">
        <v>2033</v>
      </c>
      <c r="M60" t="s">
        <v>2034</v>
      </c>
      <c r="N60">
        <v>1</v>
      </c>
      <c r="O60" t="s">
        <v>762</v>
      </c>
      <c r="P60" t="str">
        <f t="shared" si="5"/>
        <v>42-Ladeliste Galeria</v>
      </c>
    </row>
    <row r="61" spans="1:16" x14ac:dyDescent="0.3">
      <c r="A61" t="s">
        <v>1424</v>
      </c>
      <c r="B61" t="s">
        <v>1996</v>
      </c>
      <c r="C61" t="s">
        <v>64</v>
      </c>
      <c r="D61">
        <f t="shared" si="0"/>
        <v>2</v>
      </c>
      <c r="E61">
        <f t="shared" si="1"/>
        <v>2</v>
      </c>
      <c r="F61" t="str">
        <f t="shared" si="2"/>
        <v>Label Druck</v>
      </c>
      <c r="G61" t="str">
        <f t="shared" si="3"/>
        <v>Label Druck</v>
      </c>
      <c r="H61" t="str" cm="1">
        <f t="array" ref="H61">LEFT(C61,SUM(LEN(C61)-LEN(SUBSTITUTE(C61,{"0";"1";"2";"3";"4";"5";"6";"7";"8";"9"},""))))</f>
        <v>43</v>
      </c>
      <c r="I61" t="str" cm="1">
        <f t="array" aca="1" ref="I61" ca="1">_xlfn.TEXTJOIN("",TRUE,IFERROR(MID(H61,ROW(INDIRECT("1:100")),1)+0,""))</f>
        <v>43</v>
      </c>
      <c r="J61" s="1" t="s">
        <v>2086</v>
      </c>
      <c r="K61" t="str">
        <f t="shared" si="4"/>
        <v>43-Sporadischer Fehlschlag bei JLP</v>
      </c>
      <c r="L61" t="s">
        <v>2033</v>
      </c>
      <c r="M61" t="s">
        <v>2034</v>
      </c>
      <c r="N61">
        <v>1</v>
      </c>
      <c r="O61" t="s">
        <v>762</v>
      </c>
      <c r="P61" t="str">
        <f t="shared" si="5"/>
        <v>43-Sporadischer Fehlschlag bei JLP-Label Druck</v>
      </c>
    </row>
    <row r="62" spans="1:16" x14ac:dyDescent="0.3">
      <c r="A62" t="s">
        <v>1425</v>
      </c>
      <c r="B62" t="s">
        <v>1997</v>
      </c>
      <c r="C62" t="s">
        <v>67</v>
      </c>
      <c r="D62">
        <f t="shared" si="0"/>
        <v>1</v>
      </c>
      <c r="E62">
        <f t="shared" si="1"/>
        <v>1</v>
      </c>
      <c r="F62" t="str">
        <f t="shared" si="2"/>
        <v>Organisation</v>
      </c>
      <c r="G62" t="str">
        <f t="shared" si="3"/>
        <v>Organisation</v>
      </c>
      <c r="H62" t="str" cm="1">
        <f t="array" ref="H62">LEFT(C62,SUM(LEN(C62)-LEN(SUBSTITUTE(C62,{"0";"1";"2";"3";"4";"5";"6";"7";"8";"9"},""))))</f>
        <v>00</v>
      </c>
      <c r="I62" t="str" cm="1">
        <f t="array" aca="1" ref="I62" ca="1">_xlfn.TEXTJOIN("",TRUE,IFERROR(MID(H62,ROW(INDIRECT("1:100")),1)+0,""))</f>
        <v>00</v>
      </c>
      <c r="J62" s="1" t="s">
        <v>2087</v>
      </c>
      <c r="K62" t="str">
        <f t="shared" si="4"/>
        <v>00</v>
      </c>
      <c r="L62" t="s">
        <v>2033</v>
      </c>
      <c r="M62" t="s">
        <v>2034</v>
      </c>
      <c r="N62">
        <v>1</v>
      </c>
      <c r="O62" t="s">
        <v>762</v>
      </c>
      <c r="P62" t="str">
        <f t="shared" si="5"/>
        <v>00-Organisation</v>
      </c>
    </row>
    <row r="63" spans="1:16" x14ac:dyDescent="0.3">
      <c r="A63" t="s">
        <v>1426</v>
      </c>
      <c r="B63" t="s">
        <v>1998</v>
      </c>
      <c r="C63" t="s">
        <v>71</v>
      </c>
      <c r="D63">
        <f t="shared" si="0"/>
        <v>2</v>
      </c>
      <c r="E63">
        <f t="shared" si="1"/>
        <v>2</v>
      </c>
      <c r="F63" t="str">
        <f t="shared" si="2"/>
        <v>00997 Gasse 3 des HB2</v>
      </c>
      <c r="G63" t="str">
        <f t="shared" si="3"/>
        <v>00997 Gasse 3 des HB2</v>
      </c>
      <c r="H63" t="str" cm="1">
        <f t="array" ref="H63">LEFT(C63,SUM(LEN(C63)-LEN(SUBSTITUTE(C63,{"0";"1";"2";"3";"4";"5";"6";"7";"8";"9"},""))))</f>
        <v>08-EBE21-00</v>
      </c>
      <c r="I63" t="str" cm="1">
        <f t="array" aca="1" ref="I63" ca="1">_xlfn.TEXTJOIN("",TRUE,IFERROR(MID(H63,ROW(INDIRECT("1:100")),1)+0,""))</f>
        <v>082100</v>
      </c>
      <c r="J63" s="1" t="s">
        <v>2550</v>
      </c>
      <c r="K63" t="str">
        <f t="shared" si="4"/>
        <v>08-EBE21</v>
      </c>
      <c r="L63" t="s">
        <v>2033</v>
      </c>
      <c r="M63" t="s">
        <v>2034</v>
      </c>
      <c r="N63">
        <v>1</v>
      </c>
      <c r="O63" t="s">
        <v>762</v>
      </c>
      <c r="P63" t="str">
        <f t="shared" si="5"/>
        <v>08-EBE21-00997 Gasse 3 des HB2</v>
      </c>
    </row>
    <row r="64" spans="1:16" x14ac:dyDescent="0.3">
      <c r="A64" t="s">
        <v>1427</v>
      </c>
      <c r="B64" t="s">
        <v>1999</v>
      </c>
      <c r="C64" t="s">
        <v>73</v>
      </c>
      <c r="D64">
        <f t="shared" si="0"/>
        <v>1</v>
      </c>
      <c r="E64">
        <f t="shared" si="1"/>
        <v>1</v>
      </c>
      <c r="F64" t="str">
        <f t="shared" si="2"/>
        <v>IT Bereinigung</v>
      </c>
      <c r="G64" t="str">
        <f t="shared" si="3"/>
        <v>IT Bereinigung</v>
      </c>
      <c r="H64" t="str" cm="1">
        <f t="array" ref="H64">LEFT(C64,SUM(LEN(C64)-LEN(SUBSTITUTE(C64,{"0";"1";"2";"3";"4";"5";"6";"7";"8";"9"},""))))</f>
        <v>10</v>
      </c>
      <c r="I64" t="str" cm="1">
        <f t="array" aca="1" ref="I64" ca="1">_xlfn.TEXTJOIN("",TRUE,IFERROR(MID(H64,ROW(INDIRECT("1:100")),1)+0,""))</f>
        <v>10</v>
      </c>
      <c r="J64" s="1" t="s">
        <v>2088</v>
      </c>
      <c r="K64" t="str">
        <f t="shared" si="4"/>
        <v>10</v>
      </c>
      <c r="L64" t="s">
        <v>2033</v>
      </c>
      <c r="M64" t="s">
        <v>2034</v>
      </c>
      <c r="N64">
        <v>1</v>
      </c>
      <c r="O64" t="s">
        <v>762</v>
      </c>
      <c r="P64" t="str">
        <f t="shared" si="5"/>
        <v>10-IT Bereinigung</v>
      </c>
    </row>
    <row r="65" spans="1:16" x14ac:dyDescent="0.3">
      <c r="A65" t="s">
        <v>1428</v>
      </c>
      <c r="B65" t="s">
        <v>1999</v>
      </c>
      <c r="C65" t="s">
        <v>76</v>
      </c>
      <c r="D65">
        <f t="shared" si="0"/>
        <v>1</v>
      </c>
      <c r="E65">
        <f t="shared" si="1"/>
        <v>1</v>
      </c>
      <c r="F65" t="str">
        <f t="shared" si="2"/>
        <v>Archivierung</v>
      </c>
      <c r="G65" t="str">
        <f t="shared" si="3"/>
        <v>Archivierung</v>
      </c>
      <c r="H65" t="str" cm="1">
        <f t="array" ref="H65">LEFT(C65,SUM(LEN(C65)-LEN(SUBSTITUTE(C65,{"0";"1";"2";"3";"4";"5";"6";"7";"8";"9"},""))))</f>
        <v>20</v>
      </c>
      <c r="I65" t="str" cm="1">
        <f t="array" aca="1" ref="I65" ca="1">_xlfn.TEXTJOIN("",TRUE,IFERROR(MID(H65,ROW(INDIRECT("1:100")),1)+0,""))</f>
        <v>20</v>
      </c>
      <c r="J65" s="1" t="s">
        <v>2089</v>
      </c>
      <c r="K65" t="str">
        <f t="shared" si="4"/>
        <v>20</v>
      </c>
      <c r="L65" t="s">
        <v>2033</v>
      </c>
      <c r="M65" t="s">
        <v>2034</v>
      </c>
      <c r="N65">
        <v>1</v>
      </c>
      <c r="O65" t="s">
        <v>762</v>
      </c>
      <c r="P65" t="str">
        <f t="shared" si="5"/>
        <v>20-Archivierung</v>
      </c>
    </row>
    <row r="66" spans="1:16" x14ac:dyDescent="0.3">
      <c r="A66" t="s">
        <v>1429</v>
      </c>
      <c r="B66" t="s">
        <v>1999</v>
      </c>
      <c r="C66" t="s">
        <v>80</v>
      </c>
      <c r="D66">
        <f t="shared" si="0"/>
        <v>1</v>
      </c>
      <c r="E66">
        <f t="shared" si="1"/>
        <v>1</v>
      </c>
      <c r="F66" t="str">
        <f t="shared" si="2"/>
        <v>Grundkonfig. und Abstimmung</v>
      </c>
      <c r="G66" t="str">
        <f t="shared" si="3"/>
        <v>Grundkonfig. und Abstimmung</v>
      </c>
      <c r="H66" t="str" cm="1">
        <f t="array" ref="H66">LEFT(C66,SUM(LEN(C66)-LEN(SUBSTITUTE(C66,{"0";"1";"2";"3";"4";"5";"6";"7";"8";"9"},""))))</f>
        <v>26649</v>
      </c>
      <c r="I66" t="str" cm="1">
        <f t="array" aca="1" ref="I66" ca="1">_xlfn.TEXTJOIN("",TRUE,IFERROR(MID(H66,ROW(INDIRECT("1:100")),1)+0,""))</f>
        <v>26649</v>
      </c>
      <c r="J66" s="1" t="s">
        <v>2090</v>
      </c>
      <c r="K66" t="str">
        <f t="shared" si="4"/>
        <v>26649 Einrichtung Businesspartner</v>
      </c>
      <c r="L66" t="s">
        <v>2033</v>
      </c>
      <c r="M66" t="s">
        <v>2034</v>
      </c>
      <c r="N66">
        <v>1</v>
      </c>
      <c r="O66" t="s">
        <v>762</v>
      </c>
      <c r="P66" t="str">
        <f t="shared" si="5"/>
        <v>26649 Einrichtung Businesspartner-Grundkonfig. und Abstimmung</v>
      </c>
    </row>
    <row r="67" spans="1:16" x14ac:dyDescent="0.3">
      <c r="A67" t="s">
        <v>1430</v>
      </c>
      <c r="B67" t="s">
        <v>2000</v>
      </c>
      <c r="C67" t="s">
        <v>82</v>
      </c>
      <c r="D67">
        <f t="shared" ref="D67:D130" si="6">LEN(C67)-LEN(SUBSTITUTE(C67,"-",))</f>
        <v>1</v>
      </c>
      <c r="E67">
        <f t="shared" ref="E67:E130" si="7">IF(D67&gt;1,2,D67)</f>
        <v>1</v>
      </c>
      <c r="F67" t="str">
        <f t="shared" ref="F67:F130" si="8">IF(ISERROR(RIGHT($C67,LEN($C67)-SEARCH("#",SUBSTITUTE($C67,"-","#",E67)))),"Fehler",RIGHT($C67,LEN($C67)-SEARCH("#",SUBSTITUTE($C67,"-","#",E67))))</f>
        <v>Cronopost Frankreich für Filialpacklatz</v>
      </c>
      <c r="G67" t="str">
        <f t="shared" ref="G67:G130" si="9">IF(D67=0,RIGHT(C67,LEN(C67)-FIND(" ",C67)),F67)</f>
        <v>Cronopost Frankreich für Filialpacklatz</v>
      </c>
      <c r="H67" t="str" cm="1">
        <f t="array" ref="H67">LEFT(C67,SUM(LEN(C67)-LEN(SUBSTITUTE(C67,{"0";"1";"2";"3";"4";"5";"6";"7";"8";"9"},""))))</f>
        <v>20581</v>
      </c>
      <c r="I67" t="str" cm="1">
        <f t="array" aca="1" ref="I67" ca="1">_xlfn.TEXTJOIN("",TRUE,IFERROR(MID(H67,ROW(INDIRECT("1:100")),1)+0,""))</f>
        <v>20581</v>
      </c>
      <c r="J67" s="1" t="s">
        <v>2091</v>
      </c>
      <c r="K67" t="str">
        <f t="shared" ref="K67:K130" si="10">LEFT($C67,SEARCH("#",SUBSTITUTE($C67,"-","#",E67))-1)</f>
        <v>20581</v>
      </c>
      <c r="L67" t="s">
        <v>2033</v>
      </c>
      <c r="M67" t="s">
        <v>2034</v>
      </c>
      <c r="N67">
        <v>1</v>
      </c>
      <c r="O67" t="s">
        <v>762</v>
      </c>
      <c r="P67" t="str">
        <f t="shared" ref="P67:P130" si="11">C67</f>
        <v>20581-Cronopost Frankreich für Filialpacklatz</v>
      </c>
    </row>
    <row r="68" spans="1:16" x14ac:dyDescent="0.3">
      <c r="A68" t="s">
        <v>1431</v>
      </c>
      <c r="B68" t="s">
        <v>2000</v>
      </c>
      <c r="C68" t="s">
        <v>83</v>
      </c>
      <c r="D68">
        <f t="shared" si="6"/>
        <v>1</v>
      </c>
      <c r="E68">
        <f t="shared" si="7"/>
        <v>1</v>
      </c>
      <c r="F68" t="str">
        <f t="shared" si="8"/>
        <v>La Poste für Filialpackplatz Frankreich</v>
      </c>
      <c r="G68" t="str">
        <f t="shared" si="9"/>
        <v>La Poste für Filialpackplatz Frankreich</v>
      </c>
      <c r="H68" t="str" cm="1">
        <f t="array" ref="H68">LEFT(C68,SUM(LEN(C68)-LEN(SUBSTITUTE(C68,{"0";"1";"2";"3";"4";"5";"6";"7";"8";"9"},""))))</f>
        <v>21963</v>
      </c>
      <c r="I68" t="str" cm="1">
        <f t="array" aca="1" ref="I68" ca="1">_xlfn.TEXTJOIN("",TRUE,IFERROR(MID(H68,ROW(INDIRECT("1:100")),1)+0,""))</f>
        <v>21963</v>
      </c>
      <c r="J68" s="1" t="s">
        <v>2092</v>
      </c>
      <c r="K68" t="str">
        <f t="shared" si="10"/>
        <v>21963</v>
      </c>
      <c r="L68" t="s">
        <v>2033</v>
      </c>
      <c r="M68" t="s">
        <v>2034</v>
      </c>
      <c r="N68">
        <v>1</v>
      </c>
      <c r="O68" t="s">
        <v>762</v>
      </c>
      <c r="P68" t="str">
        <f t="shared" si="11"/>
        <v>21963-La Poste für Filialpackplatz Frankreich</v>
      </c>
    </row>
    <row r="69" spans="1:16" x14ac:dyDescent="0.3">
      <c r="A69" t="s">
        <v>1432</v>
      </c>
      <c r="B69" t="s">
        <v>2000</v>
      </c>
      <c r="C69" t="s">
        <v>84</v>
      </c>
      <c r="D69">
        <f t="shared" si="6"/>
        <v>1</v>
      </c>
      <c r="E69">
        <f t="shared" si="7"/>
        <v>1</v>
      </c>
      <c r="F69" t="str">
        <f t="shared" si="8"/>
        <v xml:space="preserve"> Lettre Suivie (verfolgene Briefe)</v>
      </c>
      <c r="G69" t="str">
        <f t="shared" si="9"/>
        <v xml:space="preserve"> Lettre Suivie (verfolgene Briefe)</v>
      </c>
      <c r="H69" t="str" cm="1">
        <f t="array" ref="H69">LEFT(C69,SUM(LEN(C69)-LEN(SUBSTITUTE(C69,{"0";"1";"2";"3";"4";"5";"6";"7";"8";"9"},""))))</f>
        <v>28785</v>
      </c>
      <c r="I69" t="str" cm="1">
        <f t="array" aca="1" ref="I69" ca="1">_xlfn.TEXTJOIN("",TRUE,IFERROR(MID(H69,ROW(INDIRECT("1:100")),1)+0,""))</f>
        <v>28785</v>
      </c>
      <c r="J69" s="1" t="s">
        <v>2093</v>
      </c>
      <c r="K69" t="str">
        <f t="shared" si="10"/>
        <v xml:space="preserve">28785 Packplatz </v>
      </c>
      <c r="L69" t="s">
        <v>2033</v>
      </c>
      <c r="M69" t="s">
        <v>2034</v>
      </c>
      <c r="N69">
        <v>1</v>
      </c>
      <c r="O69" t="s">
        <v>762</v>
      </c>
      <c r="P69" t="str">
        <f t="shared" si="11"/>
        <v>28785 Packplatz - Lettre Suivie (verfolgene Briefe)</v>
      </c>
    </row>
    <row r="70" spans="1:16" x14ac:dyDescent="0.3">
      <c r="A70" t="s">
        <v>1433</v>
      </c>
      <c r="B70" t="s">
        <v>2000</v>
      </c>
      <c r="C70" t="s">
        <v>85</v>
      </c>
      <c r="D70">
        <f t="shared" si="6"/>
        <v>1</v>
      </c>
      <c r="E70">
        <f t="shared" si="7"/>
        <v>1</v>
      </c>
      <c r="F70" t="str">
        <f t="shared" si="8"/>
        <v xml:space="preserve"> Mazet Spedition</v>
      </c>
      <c r="G70" t="str">
        <f t="shared" si="9"/>
        <v xml:space="preserve"> Mazet Spedition</v>
      </c>
      <c r="H70" t="str" cm="1">
        <f t="array" ref="H70">LEFT(C70,SUM(LEN(C70)-LEN(SUBSTITUTE(C70,{"0";"1";"2";"3";"4";"5";"6";"7";"8";"9"},""))))</f>
        <v>28789</v>
      </c>
      <c r="I70" t="str" cm="1">
        <f t="array" aca="1" ref="I70" ca="1">_xlfn.TEXTJOIN("",TRUE,IFERROR(MID(H70,ROW(INDIRECT("1:100")),1)+0,""))</f>
        <v>28789</v>
      </c>
      <c r="J70" s="1" t="s">
        <v>2094</v>
      </c>
      <c r="K70" t="str">
        <f t="shared" si="10"/>
        <v xml:space="preserve">28789 Packplatz </v>
      </c>
      <c r="L70" t="s">
        <v>2033</v>
      </c>
      <c r="M70" t="s">
        <v>2034</v>
      </c>
      <c r="N70">
        <v>1</v>
      </c>
      <c r="O70" t="s">
        <v>762</v>
      </c>
      <c r="P70" t="str">
        <f t="shared" si="11"/>
        <v>28789 Packplatz - Mazet Spedition</v>
      </c>
    </row>
    <row r="71" spans="1:16" x14ac:dyDescent="0.3">
      <c r="A71" t="s">
        <v>1434</v>
      </c>
      <c r="B71" t="s">
        <v>2000</v>
      </c>
      <c r="C71" t="s">
        <v>86</v>
      </c>
      <c r="D71">
        <f t="shared" si="6"/>
        <v>1</v>
      </c>
      <c r="E71">
        <f t="shared" si="7"/>
        <v>1</v>
      </c>
      <c r="F71" t="str">
        <f t="shared" si="8"/>
        <v xml:space="preserve"> manueller Versand Übergangslösung</v>
      </c>
      <c r="G71" t="str">
        <f t="shared" si="9"/>
        <v xml:space="preserve"> manueller Versand Übergangslösung</v>
      </c>
      <c r="H71" t="str" cm="1">
        <f t="array" ref="H71">LEFT(C71,SUM(LEN(C71)-LEN(SUBSTITUTE(C71,{"0";"1";"2";"3";"4";"5";"6";"7";"8";"9"},""))))</f>
        <v>32451</v>
      </c>
      <c r="I71" t="str" cm="1">
        <f t="array" aca="1" ref="I71" ca="1">_xlfn.TEXTJOIN("",TRUE,IFERROR(MID(H71,ROW(INDIRECT("1:100")),1)+0,""))</f>
        <v>32451</v>
      </c>
      <c r="J71" s="1" t="s">
        <v>2095</v>
      </c>
      <c r="K71" t="str">
        <f t="shared" si="10"/>
        <v xml:space="preserve">32451 </v>
      </c>
      <c r="L71" t="s">
        <v>2033</v>
      </c>
      <c r="M71" t="s">
        <v>2034</v>
      </c>
      <c r="N71">
        <v>1</v>
      </c>
      <c r="O71" t="s">
        <v>762</v>
      </c>
      <c r="P71" t="str">
        <f t="shared" si="11"/>
        <v>32451 - manueller Versand Übergangslösung</v>
      </c>
    </row>
    <row r="72" spans="1:16" x14ac:dyDescent="0.3">
      <c r="A72" t="s">
        <v>1435</v>
      </c>
      <c r="B72" t="s">
        <v>2001</v>
      </c>
      <c r="C72" t="s">
        <v>68</v>
      </c>
      <c r="D72">
        <f t="shared" si="6"/>
        <v>1</v>
      </c>
      <c r="E72">
        <f t="shared" si="7"/>
        <v>1</v>
      </c>
      <c r="F72" t="str">
        <f t="shared" si="8"/>
        <v>Koordination</v>
      </c>
      <c r="G72" t="str">
        <f t="shared" si="9"/>
        <v>Koordination</v>
      </c>
      <c r="H72" t="str" cm="1">
        <f t="array" ref="H72">LEFT(C72,SUM(LEN(C72)-LEN(SUBSTITUTE(C72,{"0";"1";"2";"3";"4";"5";"6";"7";"8";"9"},""))))</f>
        <v>01</v>
      </c>
      <c r="I72" t="str" cm="1">
        <f t="array" aca="1" ref="I72" ca="1">_xlfn.TEXTJOIN("",TRUE,IFERROR(MID(H72,ROW(INDIRECT("1:100")),1)+0,""))</f>
        <v>01</v>
      </c>
      <c r="J72" s="1" t="s">
        <v>2071</v>
      </c>
      <c r="K72" t="str">
        <f t="shared" si="10"/>
        <v>01</v>
      </c>
      <c r="L72" t="s">
        <v>2033</v>
      </c>
      <c r="M72" t="s">
        <v>2034</v>
      </c>
      <c r="N72">
        <v>1</v>
      </c>
      <c r="O72" t="s">
        <v>762</v>
      </c>
      <c r="P72" t="str">
        <f t="shared" si="11"/>
        <v>01-Koordination</v>
      </c>
    </row>
    <row r="73" spans="1:16" x14ac:dyDescent="0.3">
      <c r="A73" t="s">
        <v>1436</v>
      </c>
      <c r="B73" t="s">
        <v>2001</v>
      </c>
      <c r="C73" t="s">
        <v>93</v>
      </c>
      <c r="D73">
        <f t="shared" si="6"/>
        <v>1</v>
      </c>
      <c r="E73">
        <f t="shared" si="7"/>
        <v>1</v>
      </c>
      <c r="F73" t="str">
        <f t="shared" si="8"/>
        <v>Unterstützung FRA IT</v>
      </c>
      <c r="G73" t="str">
        <f t="shared" si="9"/>
        <v>Unterstützung FRA IT</v>
      </c>
      <c r="H73" t="str" cm="1">
        <f t="array" ref="H73">LEFT(C73,SUM(LEN(C73)-LEN(SUBSTITUTE(C73,{"0";"1";"2";"3";"4";"5";"6";"7";"8";"9"},""))))</f>
        <v>02</v>
      </c>
      <c r="I73" t="str" cm="1">
        <f t="array" aca="1" ref="I73" ca="1">_xlfn.TEXTJOIN("",TRUE,IFERROR(MID(H73,ROW(INDIRECT("1:100")),1)+0,""))</f>
        <v>02</v>
      </c>
      <c r="J73" s="1" t="s">
        <v>2070</v>
      </c>
      <c r="K73" t="str">
        <f t="shared" si="10"/>
        <v>02</v>
      </c>
      <c r="L73" t="s">
        <v>2033</v>
      </c>
      <c r="M73" t="s">
        <v>2034</v>
      </c>
      <c r="N73">
        <v>1</v>
      </c>
      <c r="O73" t="s">
        <v>762</v>
      </c>
      <c r="P73" t="str">
        <f t="shared" si="11"/>
        <v>02-Unterstützung FRA IT</v>
      </c>
    </row>
    <row r="74" spans="1:16" x14ac:dyDescent="0.3">
      <c r="A74" t="s">
        <v>1437</v>
      </c>
      <c r="B74" t="s">
        <v>2001</v>
      </c>
      <c r="C74" t="s">
        <v>97</v>
      </c>
      <c r="D74">
        <f t="shared" si="6"/>
        <v>0</v>
      </c>
      <c r="E74">
        <f t="shared" si="7"/>
        <v>0</v>
      </c>
      <c r="F74" t="str">
        <f t="shared" si="8"/>
        <v>Fehler</v>
      </c>
      <c r="G74" t="str">
        <f t="shared" si="9"/>
        <v>Optimierung Sonderbestellcockpit</v>
      </c>
      <c r="H74" t="str" cm="1">
        <f t="array" ref="H74">LEFT(C74,SUM(LEN(C74)-LEN(SUBSTITUTE(C74,{"0";"1";"2";"3";"4";"5";"6";"7";"8";"9"},""))))</f>
        <v>14558</v>
      </c>
      <c r="I74" t="str" cm="1">
        <f t="array" aca="1" ref="I74" ca="1">_xlfn.TEXTJOIN("",TRUE,IFERROR(MID(H74,ROW(INDIRECT("1:100")),1)+0,""))</f>
        <v>14558</v>
      </c>
      <c r="J74" s="1" t="s">
        <v>2096</v>
      </c>
      <c r="K74" t="e">
        <f t="shared" si="10"/>
        <v>#VALUE!</v>
      </c>
      <c r="L74" t="s">
        <v>2033</v>
      </c>
      <c r="M74" t="s">
        <v>2034</v>
      </c>
      <c r="N74">
        <v>1</v>
      </c>
      <c r="O74" t="s">
        <v>762</v>
      </c>
      <c r="P74" t="str">
        <f t="shared" si="11"/>
        <v>14558 Optimierung Sonderbestellcockpit</v>
      </c>
    </row>
    <row r="75" spans="1:16" x14ac:dyDescent="0.3">
      <c r="A75" t="s">
        <v>1438</v>
      </c>
      <c r="B75" t="s">
        <v>2001</v>
      </c>
      <c r="C75" t="s">
        <v>98</v>
      </c>
      <c r="D75">
        <f t="shared" si="6"/>
        <v>0</v>
      </c>
      <c r="E75">
        <f t="shared" si="7"/>
        <v>0</v>
      </c>
      <c r="F75" t="str">
        <f t="shared" si="8"/>
        <v>Fehler</v>
      </c>
      <c r="G75" t="str">
        <f t="shared" si="9"/>
        <v>Preissteuerung</v>
      </c>
      <c r="H75" t="str" cm="1">
        <f t="array" ref="H75">LEFT(C75,SUM(LEN(C75)-LEN(SUBSTITUTE(C75,{"0";"1";"2";"3";"4";"5";"6";"7";"8";"9"},""))))</f>
        <v>14654</v>
      </c>
      <c r="I75" t="str" cm="1">
        <f t="array" aca="1" ref="I75" ca="1">_xlfn.TEXTJOIN("",TRUE,IFERROR(MID(H75,ROW(INDIRECT("1:100")),1)+0,""))</f>
        <v>14654</v>
      </c>
      <c r="J75" s="1" t="s">
        <v>2097</v>
      </c>
      <c r="K75" t="e">
        <f t="shared" si="10"/>
        <v>#VALUE!</v>
      </c>
      <c r="L75" t="s">
        <v>2033</v>
      </c>
      <c r="M75" t="s">
        <v>2034</v>
      </c>
      <c r="N75">
        <v>1</v>
      </c>
      <c r="O75" t="s">
        <v>762</v>
      </c>
      <c r="P75" t="str">
        <f t="shared" si="11"/>
        <v>14654 Preissteuerung</v>
      </c>
    </row>
    <row r="76" spans="1:16" x14ac:dyDescent="0.3">
      <c r="A76" t="s">
        <v>1439</v>
      </c>
      <c r="B76" t="s">
        <v>2001</v>
      </c>
      <c r="C76" t="s">
        <v>99</v>
      </c>
      <c r="D76">
        <f t="shared" si="6"/>
        <v>0</v>
      </c>
      <c r="E76">
        <f t="shared" si="7"/>
        <v>0</v>
      </c>
      <c r="F76" t="str">
        <f t="shared" si="8"/>
        <v>Fehler</v>
      </c>
      <c r="G76" t="str">
        <f t="shared" si="9"/>
        <v>Endlieferkennzeichen</v>
      </c>
      <c r="H76" t="str" cm="1">
        <f t="array" ref="H76">LEFT(C76,SUM(LEN(C76)-LEN(SUBSTITUTE(C76,{"0";"1";"2";"3";"4";"5";"6";"7";"8";"9"},""))))</f>
        <v>15297</v>
      </c>
      <c r="I76" t="str" cm="1">
        <f t="array" aca="1" ref="I76" ca="1">_xlfn.TEXTJOIN("",TRUE,IFERROR(MID(H76,ROW(INDIRECT("1:100")),1)+0,""))</f>
        <v>15297</v>
      </c>
      <c r="J76" s="1" t="s">
        <v>2098</v>
      </c>
      <c r="K76" t="e">
        <f t="shared" si="10"/>
        <v>#VALUE!</v>
      </c>
      <c r="L76" t="s">
        <v>2033</v>
      </c>
      <c r="M76" t="s">
        <v>2034</v>
      </c>
      <c r="N76">
        <v>1</v>
      </c>
      <c r="O76" t="s">
        <v>762</v>
      </c>
      <c r="P76" t="str">
        <f t="shared" si="11"/>
        <v>15297 Endlieferkennzeichen</v>
      </c>
    </row>
    <row r="77" spans="1:16" x14ac:dyDescent="0.3">
      <c r="A77" t="s">
        <v>1440</v>
      </c>
      <c r="B77" t="s">
        <v>2001</v>
      </c>
      <c r="C77" t="s">
        <v>100</v>
      </c>
      <c r="D77">
        <f t="shared" si="6"/>
        <v>0</v>
      </c>
      <c r="E77">
        <f t="shared" si="7"/>
        <v>0</v>
      </c>
      <c r="F77" t="str">
        <f t="shared" si="8"/>
        <v>Fehler</v>
      </c>
      <c r="G77" t="str">
        <f t="shared" si="9"/>
        <v>SAP Bezeichnungen der Betriebe kürzen und vereinheitlichen</v>
      </c>
      <c r="H77" t="str" cm="1">
        <f t="array" ref="H77">LEFT(C77,SUM(LEN(C77)-LEN(SUBSTITUTE(C77,{"0";"1";"2";"3";"4";"5";"6";"7";"8";"9"},""))))</f>
        <v>18544</v>
      </c>
      <c r="I77" t="str" cm="1">
        <f t="array" aca="1" ref="I77" ca="1">_xlfn.TEXTJOIN("",TRUE,IFERROR(MID(H77,ROW(INDIRECT("1:100")),1)+0,""))</f>
        <v>18544</v>
      </c>
      <c r="J77" s="1" t="s">
        <v>2099</v>
      </c>
      <c r="K77" t="e">
        <f t="shared" si="10"/>
        <v>#VALUE!</v>
      </c>
      <c r="L77" t="s">
        <v>2033</v>
      </c>
      <c r="M77" t="s">
        <v>2034</v>
      </c>
      <c r="N77">
        <v>1</v>
      </c>
      <c r="O77" t="s">
        <v>762</v>
      </c>
      <c r="P77" t="str">
        <f t="shared" si="11"/>
        <v>18544 SAP Bezeichnungen der Betriebe kürzen und vereinheitlichen</v>
      </c>
    </row>
    <row r="78" spans="1:16" x14ac:dyDescent="0.3">
      <c r="A78" t="s">
        <v>1441</v>
      </c>
      <c r="B78" t="s">
        <v>2001</v>
      </c>
      <c r="C78" t="s">
        <v>101</v>
      </c>
      <c r="D78">
        <f t="shared" si="6"/>
        <v>0</v>
      </c>
      <c r="E78">
        <f t="shared" si="7"/>
        <v>0</v>
      </c>
      <c r="F78" t="str">
        <f t="shared" si="8"/>
        <v>Fehler</v>
      </c>
      <c r="G78" t="str">
        <f t="shared" si="9"/>
        <v>Kondiitonsvergleich EK/GH</v>
      </c>
      <c r="H78" t="str" cm="1">
        <f t="array" ref="H78">LEFT(C78,SUM(LEN(C78)-LEN(SUBSTITUTE(C78,{"0";"1";"2";"3";"4";"5";"6";"7";"8";"9"},""))))</f>
        <v>19757</v>
      </c>
      <c r="I78" t="str" cm="1">
        <f t="array" aca="1" ref="I78" ca="1">_xlfn.TEXTJOIN("",TRUE,IFERROR(MID(H78,ROW(INDIRECT("1:100")),1)+0,""))</f>
        <v>19757</v>
      </c>
      <c r="J78" s="1" t="s">
        <v>2100</v>
      </c>
      <c r="K78" t="e">
        <f t="shared" si="10"/>
        <v>#VALUE!</v>
      </c>
      <c r="L78" t="s">
        <v>2033</v>
      </c>
      <c r="M78" t="s">
        <v>2034</v>
      </c>
      <c r="N78">
        <v>1</v>
      </c>
      <c r="O78" t="s">
        <v>762</v>
      </c>
      <c r="P78" t="str">
        <f t="shared" si="11"/>
        <v>19757 Kondiitonsvergleich EK/GH</v>
      </c>
    </row>
    <row r="79" spans="1:16" x14ac:dyDescent="0.3">
      <c r="A79" t="s">
        <v>1442</v>
      </c>
      <c r="B79" t="s">
        <v>2001</v>
      </c>
      <c r="C79" t="s">
        <v>102</v>
      </c>
      <c r="D79">
        <f t="shared" si="6"/>
        <v>0</v>
      </c>
      <c r="E79">
        <f t="shared" si="7"/>
        <v>0</v>
      </c>
      <c r="F79" t="str">
        <f t="shared" si="8"/>
        <v>Fehler</v>
      </c>
      <c r="G79" t="str">
        <f t="shared" si="9"/>
        <v>Falsche Anzeige in den SAP Transaktionen</v>
      </c>
      <c r="H79" t="str" cm="1">
        <f t="array" ref="H79">LEFT(C79,SUM(LEN(C79)-LEN(SUBSTITUTE(C79,{"0";"1";"2";"3";"4";"5";"6";"7";"8";"9"},""))))</f>
        <v>19823</v>
      </c>
      <c r="I79" t="str" cm="1">
        <f t="array" aca="1" ref="I79" ca="1">_xlfn.TEXTJOIN("",TRUE,IFERROR(MID(H79,ROW(INDIRECT("1:100")),1)+0,""))</f>
        <v>19823</v>
      </c>
      <c r="J79" s="1" t="s">
        <v>2101</v>
      </c>
      <c r="K79" t="e">
        <f t="shared" si="10"/>
        <v>#VALUE!</v>
      </c>
      <c r="L79" t="s">
        <v>2033</v>
      </c>
      <c r="M79" t="s">
        <v>2034</v>
      </c>
      <c r="N79">
        <v>1</v>
      </c>
      <c r="O79" t="s">
        <v>762</v>
      </c>
      <c r="P79" t="str">
        <f t="shared" si="11"/>
        <v>19823 Falsche Anzeige in den SAP Transaktionen</v>
      </c>
    </row>
    <row r="80" spans="1:16" x14ac:dyDescent="0.3">
      <c r="A80" t="s">
        <v>1443</v>
      </c>
      <c r="B80" t="s">
        <v>2001</v>
      </c>
      <c r="C80" t="s">
        <v>104</v>
      </c>
      <c r="D80">
        <f t="shared" si="6"/>
        <v>1</v>
      </c>
      <c r="E80">
        <f t="shared" si="7"/>
        <v>1</v>
      </c>
      <c r="F80" t="str">
        <f t="shared" si="8"/>
        <v>Aufträge</v>
      </c>
      <c r="G80" t="str">
        <f t="shared" si="9"/>
        <v>Aufträge</v>
      </c>
      <c r="H80" t="str" cm="1">
        <f t="array" ref="H80">LEFT(C80,SUM(LEN(C80)-LEN(SUBSTITUTE(C80,{"0";"1";"2";"3";"4";"5";"6";"7";"8";"9"},""))))</f>
        <v>21247</v>
      </c>
      <c r="I80" t="str" cm="1">
        <f t="array" aca="1" ref="I80" ca="1">_xlfn.TEXTJOIN("",TRUE,IFERROR(MID(H80,ROW(INDIRECT("1:100")),1)+0,""))</f>
        <v>21247</v>
      </c>
      <c r="J80" s="1" t="s">
        <v>2102</v>
      </c>
      <c r="K80" t="str">
        <f t="shared" si="10"/>
        <v>21247 Vermeidung I</v>
      </c>
      <c r="L80" t="s">
        <v>2033</v>
      </c>
      <c r="M80" t="s">
        <v>2034</v>
      </c>
      <c r="N80">
        <v>1</v>
      </c>
      <c r="O80" t="s">
        <v>762</v>
      </c>
      <c r="P80" t="str">
        <f t="shared" si="11"/>
        <v>21247 Vermeidung I-Aufträge</v>
      </c>
    </row>
    <row r="81" spans="1:16" x14ac:dyDescent="0.3">
      <c r="A81" t="s">
        <v>1444</v>
      </c>
      <c r="B81" t="s">
        <v>2001</v>
      </c>
      <c r="C81" t="s">
        <v>105</v>
      </c>
      <c r="D81">
        <f t="shared" si="6"/>
        <v>1</v>
      </c>
      <c r="E81">
        <f t="shared" si="7"/>
        <v>1</v>
      </c>
      <c r="F81" t="str">
        <f t="shared" si="8"/>
        <v>Erfassung verrieglen</v>
      </c>
      <c r="G81" t="str">
        <f t="shared" si="9"/>
        <v>Erfassung verrieglen</v>
      </c>
      <c r="H81" t="str" cm="1">
        <f t="array" ref="H81">LEFT(C81,SUM(LEN(C81)-LEN(SUBSTITUTE(C81,{"0";"1";"2";"3";"4";"5";"6";"7";"8";"9"},""))))</f>
        <v>21299</v>
      </c>
      <c r="I81" t="str" cm="1">
        <f t="array" aca="1" ref="I81" ca="1">_xlfn.TEXTJOIN("",TRUE,IFERROR(MID(H81,ROW(INDIRECT("1:100")),1)+0,""))</f>
        <v>21299</v>
      </c>
      <c r="J81" s="1" t="s">
        <v>2103</v>
      </c>
      <c r="K81" t="str">
        <f t="shared" si="10"/>
        <v>21299 Fehleingaben bei Termin</v>
      </c>
      <c r="L81" t="s">
        <v>2033</v>
      </c>
      <c r="M81" t="s">
        <v>2034</v>
      </c>
      <c r="N81">
        <v>1</v>
      </c>
      <c r="O81" t="s">
        <v>762</v>
      </c>
      <c r="P81" t="str">
        <f t="shared" si="11"/>
        <v>21299 Fehleingaben bei Termin-Erfassung verrieglen</v>
      </c>
    </row>
    <row r="82" spans="1:16" x14ac:dyDescent="0.3">
      <c r="A82" t="s">
        <v>1445</v>
      </c>
      <c r="B82" t="s">
        <v>2001</v>
      </c>
      <c r="C82" t="s">
        <v>106</v>
      </c>
      <c r="D82">
        <f t="shared" si="6"/>
        <v>0</v>
      </c>
      <c r="E82">
        <f t="shared" si="7"/>
        <v>0</v>
      </c>
      <c r="F82" t="str">
        <f t="shared" si="8"/>
        <v>Fehler</v>
      </c>
      <c r="G82" t="str">
        <f t="shared" si="9"/>
        <v>Übersteuern der Ermittlung des Sperrig Kennzeichens</v>
      </c>
      <c r="H82" t="str" cm="1">
        <f t="array" ref="H82">LEFT(C82,SUM(LEN(C82)-LEN(SUBSTITUTE(C82,{"0";"1";"2";"3";"4";"5";"6";"7";"8";"9"},""))))</f>
        <v>22441</v>
      </c>
      <c r="I82" t="str" cm="1">
        <f t="array" aca="1" ref="I82" ca="1">_xlfn.TEXTJOIN("",TRUE,IFERROR(MID(H82,ROW(INDIRECT("1:100")),1)+0,""))</f>
        <v>22441</v>
      </c>
      <c r="J82" s="1" t="s">
        <v>2104</v>
      </c>
      <c r="K82" t="e">
        <f t="shared" si="10"/>
        <v>#VALUE!</v>
      </c>
      <c r="L82" t="s">
        <v>2033</v>
      </c>
      <c r="M82" t="s">
        <v>2034</v>
      </c>
      <c r="N82">
        <v>1</v>
      </c>
      <c r="O82" t="s">
        <v>762</v>
      </c>
      <c r="P82" t="str">
        <f t="shared" si="11"/>
        <v>22441 Übersteuern der Ermittlung des Sperrig Kennzeichens</v>
      </c>
    </row>
    <row r="83" spans="1:16" x14ac:dyDescent="0.3">
      <c r="A83" t="s">
        <v>1446</v>
      </c>
      <c r="B83" t="s">
        <v>2001</v>
      </c>
      <c r="C83" t="s">
        <v>107</v>
      </c>
      <c r="D83">
        <f t="shared" si="6"/>
        <v>0</v>
      </c>
      <c r="E83">
        <f t="shared" si="7"/>
        <v>0</v>
      </c>
      <c r="F83" t="str">
        <f t="shared" si="8"/>
        <v>Fehler</v>
      </c>
      <c r="G83" t="str">
        <f t="shared" si="9"/>
        <v>Index Bestellentwicklung aktualisieren</v>
      </c>
      <c r="H83" t="str" cm="1">
        <f t="array" ref="H83">LEFT(C83,SUM(LEN(C83)-LEN(SUBSTITUTE(C83,{"0";"1";"2";"3";"4";"5";"6";"7";"8";"9"},""))))</f>
        <v>22830</v>
      </c>
      <c r="I83" t="str" cm="1">
        <f t="array" aca="1" ref="I83" ca="1">_xlfn.TEXTJOIN("",TRUE,IFERROR(MID(H83,ROW(INDIRECT("1:100")),1)+0,""))</f>
        <v>22830</v>
      </c>
      <c r="J83" s="1" t="s">
        <v>2105</v>
      </c>
      <c r="K83" t="e">
        <f t="shared" si="10"/>
        <v>#VALUE!</v>
      </c>
      <c r="L83" t="s">
        <v>2033</v>
      </c>
      <c r="M83" t="s">
        <v>2034</v>
      </c>
      <c r="N83">
        <v>1</v>
      </c>
      <c r="O83" t="s">
        <v>762</v>
      </c>
      <c r="P83" t="str">
        <f t="shared" si="11"/>
        <v>22830 Index Bestellentwicklung aktualisieren</v>
      </c>
    </row>
    <row r="84" spans="1:16" x14ac:dyDescent="0.3">
      <c r="A84" t="s">
        <v>1447</v>
      </c>
      <c r="B84" t="s">
        <v>2001</v>
      </c>
      <c r="C84" t="s">
        <v>108</v>
      </c>
      <c r="D84">
        <f t="shared" si="6"/>
        <v>0</v>
      </c>
      <c r="E84">
        <f t="shared" si="7"/>
        <v>0</v>
      </c>
      <c r="F84" t="str">
        <f t="shared" si="8"/>
        <v>Fehler</v>
      </c>
      <c r="G84" t="str">
        <f t="shared" si="9"/>
        <v>Ablösung ZWEBTABEL</v>
      </c>
      <c r="H84" t="str" cm="1">
        <f t="array" ref="H84">LEFT(C84,SUM(LEN(C84)-LEN(SUBSTITUTE(C84,{"0";"1";"2";"3";"4";"5";"6";"7";"8";"9"},""))))</f>
        <v>23347</v>
      </c>
      <c r="I84" t="str" cm="1">
        <f t="array" aca="1" ref="I84" ca="1">_xlfn.TEXTJOIN("",TRUE,IFERROR(MID(H84,ROW(INDIRECT("1:100")),1)+0,""))</f>
        <v>23347</v>
      </c>
      <c r="J84" s="1" t="s">
        <v>2106</v>
      </c>
      <c r="K84" t="e">
        <f t="shared" si="10"/>
        <v>#VALUE!</v>
      </c>
      <c r="L84" t="s">
        <v>2033</v>
      </c>
      <c r="M84" t="s">
        <v>2034</v>
      </c>
      <c r="N84">
        <v>1</v>
      </c>
      <c r="O84" t="s">
        <v>762</v>
      </c>
      <c r="P84" t="str">
        <f t="shared" si="11"/>
        <v>23347 Ablösung ZWEBTABEL</v>
      </c>
    </row>
    <row r="85" spans="1:16" x14ac:dyDescent="0.3">
      <c r="A85" t="s">
        <v>1448</v>
      </c>
      <c r="B85" t="s">
        <v>2001</v>
      </c>
      <c r="C85" t="s">
        <v>109</v>
      </c>
      <c r="D85">
        <f t="shared" si="6"/>
        <v>1</v>
      </c>
      <c r="E85">
        <f t="shared" si="7"/>
        <v>1</v>
      </c>
      <c r="F85" t="str">
        <f t="shared" si="8"/>
        <v xml:space="preserve"> ZMM_012 bitte den Betrieb 1163 zufügen</v>
      </c>
      <c r="G85" t="str">
        <f t="shared" si="9"/>
        <v xml:space="preserve"> ZMM_012 bitte den Betrieb 1163 zufügen</v>
      </c>
      <c r="H85" t="str" cm="1">
        <f t="array" ref="H85">LEFT(C85,SUM(LEN(C85)-LEN(SUBSTITUTE(C85,{"0";"1";"2";"3";"4";"5";"6";"7";"8";"9"},""))))</f>
        <v xml:space="preserve">23521 SAP - </v>
      </c>
      <c r="I85" t="str" cm="1">
        <f t="array" aca="1" ref="I85" ca="1">_xlfn.TEXTJOIN("",TRUE,IFERROR(MID(H85,ROW(INDIRECT("1:100")),1)+0,""))</f>
        <v>23521</v>
      </c>
      <c r="J85" s="1" t="s">
        <v>2107</v>
      </c>
      <c r="K85" t="str">
        <f t="shared" si="10"/>
        <v xml:space="preserve">23521 SAP </v>
      </c>
      <c r="L85" t="s">
        <v>2033</v>
      </c>
      <c r="M85" t="s">
        <v>2034</v>
      </c>
      <c r="N85">
        <v>1</v>
      </c>
      <c r="O85" t="s">
        <v>762</v>
      </c>
      <c r="P85" t="str">
        <f t="shared" si="11"/>
        <v>23521 SAP - ZMM_012 bitte den Betrieb 1163 zufügen</v>
      </c>
    </row>
    <row r="86" spans="1:16" x14ac:dyDescent="0.3">
      <c r="A86" t="s">
        <v>1449</v>
      </c>
      <c r="B86" t="s">
        <v>2001</v>
      </c>
      <c r="C86" t="s">
        <v>110</v>
      </c>
      <c r="D86">
        <f t="shared" si="6"/>
        <v>1</v>
      </c>
      <c r="E86">
        <f t="shared" si="7"/>
        <v>1</v>
      </c>
      <c r="F86" t="str">
        <f t="shared" si="8"/>
        <v xml:space="preserve"> Vorhandene WBK Daten im Kundenstamm löschen</v>
      </c>
      <c r="G86" t="str">
        <f t="shared" si="9"/>
        <v xml:space="preserve"> Vorhandene WBK Daten im Kundenstamm löschen</v>
      </c>
      <c r="H86" t="str" cm="1">
        <f t="array" ref="H86">LEFT(C86,SUM(LEN(C86)-LEN(SUBSTITUTE(C86,{"0";"1";"2";"3";"4";"5";"6";"7";"8";"9"},""))))</f>
        <v>23795 P</v>
      </c>
      <c r="I86" t="str" cm="1">
        <f t="array" aca="1" ref="I86" ca="1">_xlfn.TEXTJOIN("",TRUE,IFERROR(MID(H86,ROW(INDIRECT("1:100")),1)+0,""))</f>
        <v>23795</v>
      </c>
      <c r="J86" s="1" t="s">
        <v>2108</v>
      </c>
      <c r="K86" t="str">
        <f t="shared" si="10"/>
        <v xml:space="preserve">23795 P01 </v>
      </c>
      <c r="L86" t="s">
        <v>2033</v>
      </c>
      <c r="M86" t="s">
        <v>2034</v>
      </c>
      <c r="N86">
        <v>1</v>
      </c>
      <c r="O86" t="s">
        <v>762</v>
      </c>
      <c r="P86" t="str">
        <f t="shared" si="11"/>
        <v>23795 P01 - Vorhandene WBK Daten im Kundenstamm löschen</v>
      </c>
    </row>
    <row r="87" spans="1:16" x14ac:dyDescent="0.3">
      <c r="A87" t="s">
        <v>1450</v>
      </c>
      <c r="B87" t="s">
        <v>2001</v>
      </c>
      <c r="C87" t="s">
        <v>111</v>
      </c>
      <c r="D87">
        <f t="shared" si="6"/>
        <v>0</v>
      </c>
      <c r="E87">
        <f t="shared" si="7"/>
        <v>0</v>
      </c>
      <c r="F87" t="str">
        <f t="shared" si="8"/>
        <v>Fehler</v>
      </c>
      <c r="G87" t="str">
        <f t="shared" si="9"/>
        <v>Errichtung eines neuen werksübergreifenden Materialstatus</v>
      </c>
      <c r="H87" t="str" cm="1">
        <f t="array" ref="H87">LEFT(C87,SUM(LEN(C87)-LEN(SUBSTITUTE(C87,{"0";"1";"2";"3";"4";"5";"6";"7";"8";"9"},""))))</f>
        <v>24781</v>
      </c>
      <c r="I87" t="str" cm="1">
        <f t="array" aca="1" ref="I87" ca="1">_xlfn.TEXTJOIN("",TRUE,IFERROR(MID(H87,ROW(INDIRECT("1:100")),1)+0,""))</f>
        <v>24781</v>
      </c>
      <c r="J87" s="1" t="s">
        <v>2109</v>
      </c>
      <c r="K87" t="e">
        <f t="shared" si="10"/>
        <v>#VALUE!</v>
      </c>
      <c r="L87" t="s">
        <v>2033</v>
      </c>
      <c r="M87" t="s">
        <v>2034</v>
      </c>
      <c r="N87">
        <v>1</v>
      </c>
      <c r="O87" t="s">
        <v>762</v>
      </c>
      <c r="P87" t="str">
        <f t="shared" si="11"/>
        <v>24781 Errichtung eines neuen werksübergreifenden Materialstatus</v>
      </c>
    </row>
    <row r="88" spans="1:16" x14ac:dyDescent="0.3">
      <c r="A88" t="s">
        <v>1451</v>
      </c>
      <c r="B88" t="s">
        <v>2001</v>
      </c>
      <c r="C88" t="s">
        <v>112</v>
      </c>
      <c r="D88">
        <f t="shared" si="6"/>
        <v>0</v>
      </c>
      <c r="E88">
        <f t="shared" si="7"/>
        <v>0</v>
      </c>
      <c r="F88" t="str">
        <f t="shared" si="8"/>
        <v>Fehler</v>
      </c>
      <c r="G88" t="str">
        <f t="shared" si="9"/>
        <v>Texte Versandbestätigung</v>
      </c>
      <c r="H88" t="str" cm="1">
        <f t="array" ref="H88">LEFT(C88,SUM(LEN(C88)-LEN(SUBSTITUTE(C88,{"0";"1";"2";"3";"4";"5";"6";"7";"8";"9"},""))))</f>
        <v>25082</v>
      </c>
      <c r="I88" t="str" cm="1">
        <f t="array" aca="1" ref="I88" ca="1">_xlfn.TEXTJOIN("",TRUE,IFERROR(MID(H88,ROW(INDIRECT("1:100")),1)+0,""))</f>
        <v>25082</v>
      </c>
      <c r="J88" s="1" t="s">
        <v>2110</v>
      </c>
      <c r="K88" t="e">
        <f t="shared" si="10"/>
        <v>#VALUE!</v>
      </c>
      <c r="L88" t="s">
        <v>2033</v>
      </c>
      <c r="M88" t="s">
        <v>2034</v>
      </c>
      <c r="N88">
        <v>1</v>
      </c>
      <c r="O88" t="s">
        <v>762</v>
      </c>
      <c r="P88" t="str">
        <f t="shared" si="11"/>
        <v>25082 Texte Versandbestätigung</v>
      </c>
    </row>
    <row r="89" spans="1:16" x14ac:dyDescent="0.3">
      <c r="A89" t="s">
        <v>1452</v>
      </c>
      <c r="B89" t="s">
        <v>2001</v>
      </c>
      <c r="C89" t="s">
        <v>113</v>
      </c>
      <c r="D89">
        <f t="shared" si="6"/>
        <v>1</v>
      </c>
      <c r="E89">
        <f t="shared" si="7"/>
        <v>1</v>
      </c>
      <c r="F89" t="str">
        <f t="shared" si="8"/>
        <v>Artikeln in der md04 nicht sichtbar</v>
      </c>
      <c r="G89" t="str">
        <f t="shared" si="9"/>
        <v>Artikeln in der md04 nicht sichtbar</v>
      </c>
      <c r="H89" t="str" cm="1">
        <f t="array" ref="H89">LEFT(C89,SUM(LEN(C89)-LEN(SUBSTITUTE(C89,{"0";"1";"2";"3";"4";"5";"6";"7";"8";"9"},""))))</f>
        <v>25145 Q</v>
      </c>
      <c r="I89" t="str" cm="1">
        <f t="array" aca="1" ref="I89" ca="1">_xlfn.TEXTJOIN("",TRUE,IFERROR(MID(H89,ROW(INDIRECT("1:100")),1)+0,""))</f>
        <v>25145</v>
      </c>
      <c r="J89" s="1" t="s">
        <v>2111</v>
      </c>
      <c r="K89" t="str">
        <f t="shared" si="10"/>
        <v>25145 Q Bestand bei Konsi</v>
      </c>
      <c r="L89" t="s">
        <v>2033</v>
      </c>
      <c r="M89" t="s">
        <v>2034</v>
      </c>
      <c r="N89">
        <v>1</v>
      </c>
      <c r="O89" t="s">
        <v>762</v>
      </c>
      <c r="P89" t="str">
        <f t="shared" si="11"/>
        <v>25145 Q Bestand bei Konsi-Artikeln in der md04 nicht sichtbar</v>
      </c>
    </row>
    <row r="90" spans="1:16" x14ac:dyDescent="0.3">
      <c r="A90" t="s">
        <v>1453</v>
      </c>
      <c r="B90" t="s">
        <v>2001</v>
      </c>
      <c r="C90" t="s">
        <v>114</v>
      </c>
      <c r="D90">
        <f t="shared" si="6"/>
        <v>0</v>
      </c>
      <c r="E90">
        <f t="shared" si="7"/>
        <v>0</v>
      </c>
      <c r="F90" t="str">
        <f t="shared" si="8"/>
        <v>Fehler</v>
      </c>
      <c r="G90" t="str">
        <f t="shared" si="9"/>
        <v>Verbuchung des Zahlungseingang von Amazon</v>
      </c>
      <c r="H90" t="str" cm="1">
        <f t="array" ref="H90">LEFT(C90,SUM(LEN(C90)-LEN(SUBSTITUTE(C90,{"0";"1";"2";"3";"4";"5";"6";"7";"8";"9"},""))))</f>
        <v>25459</v>
      </c>
      <c r="I90" t="str" cm="1">
        <f t="array" aca="1" ref="I90" ca="1">_xlfn.TEXTJOIN("",TRUE,IFERROR(MID(H90,ROW(INDIRECT("1:100")),1)+0,""))</f>
        <v>25459</v>
      </c>
      <c r="J90" s="1" t="s">
        <v>2112</v>
      </c>
      <c r="K90" t="e">
        <f t="shared" si="10"/>
        <v>#VALUE!</v>
      </c>
      <c r="L90" t="s">
        <v>2033</v>
      </c>
      <c r="M90" t="s">
        <v>2034</v>
      </c>
      <c r="N90">
        <v>1</v>
      </c>
      <c r="O90" t="s">
        <v>762</v>
      </c>
      <c r="P90" t="str">
        <f t="shared" si="11"/>
        <v>25459 Verbuchung des Zahlungseingang von Amazon</v>
      </c>
    </row>
    <row r="91" spans="1:16" x14ac:dyDescent="0.3">
      <c r="A91" t="s">
        <v>1454</v>
      </c>
      <c r="B91" t="s">
        <v>2001</v>
      </c>
      <c r="C91" t="s">
        <v>115</v>
      </c>
      <c r="D91">
        <f t="shared" si="6"/>
        <v>0</v>
      </c>
      <c r="E91">
        <f t="shared" si="7"/>
        <v>0</v>
      </c>
      <c r="F91" t="str">
        <f t="shared" si="8"/>
        <v>Fehler</v>
      </c>
      <c r="G91" t="str">
        <f t="shared" si="9"/>
        <v>Verfügbarkeitsaussage im Shop 196199001</v>
      </c>
      <c r="H91" t="str" cm="1">
        <f t="array" ref="H91">LEFT(C91,SUM(LEN(C91)-LEN(SUBSTITUTE(C91,{"0";"1";"2";"3";"4";"5";"6";"7";"8";"9"},""))))</f>
        <v>25544 Verfügba</v>
      </c>
      <c r="I91" t="str" cm="1">
        <f t="array" aca="1" ref="I91" ca="1">_xlfn.TEXTJOIN("",TRUE,IFERROR(MID(H91,ROW(INDIRECT("1:100")),1)+0,""))</f>
        <v>25544</v>
      </c>
      <c r="J91" s="1" t="s">
        <v>2113</v>
      </c>
      <c r="K91" t="e">
        <f t="shared" si="10"/>
        <v>#VALUE!</v>
      </c>
      <c r="L91" t="s">
        <v>2033</v>
      </c>
      <c r="M91" t="s">
        <v>2034</v>
      </c>
      <c r="N91">
        <v>1</v>
      </c>
      <c r="O91" t="s">
        <v>762</v>
      </c>
      <c r="P91" t="str">
        <f t="shared" si="11"/>
        <v>25544 Verfügbarkeitsaussage im Shop 196199001</v>
      </c>
    </row>
    <row r="92" spans="1:16" x14ac:dyDescent="0.3">
      <c r="A92" t="s">
        <v>1455</v>
      </c>
      <c r="B92" t="s">
        <v>2001</v>
      </c>
      <c r="C92" t="s">
        <v>116</v>
      </c>
      <c r="D92">
        <f t="shared" si="6"/>
        <v>0</v>
      </c>
      <c r="E92">
        <f t="shared" si="7"/>
        <v>0</v>
      </c>
      <c r="F92" t="str">
        <f t="shared" si="8"/>
        <v>Fehler</v>
      </c>
      <c r="G92" t="str">
        <f t="shared" si="9"/>
        <v>Ausbau der Fiori App auf freie Artikel</v>
      </c>
      <c r="H92" t="str" cm="1">
        <f t="array" ref="H92">LEFT(C92,SUM(LEN(C92)-LEN(SUBSTITUTE(C92,{"0";"1";"2";"3";"4";"5";"6";"7";"8";"9"},""))))</f>
        <v>25947</v>
      </c>
      <c r="I92" t="str" cm="1">
        <f t="array" aca="1" ref="I92" ca="1">_xlfn.TEXTJOIN("",TRUE,IFERROR(MID(H92,ROW(INDIRECT("1:100")),1)+0,""))</f>
        <v>25947</v>
      </c>
      <c r="J92" s="1" t="s">
        <v>2114</v>
      </c>
      <c r="K92" t="e">
        <f t="shared" si="10"/>
        <v>#VALUE!</v>
      </c>
      <c r="L92" t="s">
        <v>2033</v>
      </c>
      <c r="M92" t="s">
        <v>2034</v>
      </c>
      <c r="N92">
        <v>1</v>
      </c>
      <c r="O92" t="s">
        <v>762</v>
      </c>
      <c r="P92" t="str">
        <f t="shared" si="11"/>
        <v>25947 Ausbau der Fiori App auf freie Artikel</v>
      </c>
    </row>
    <row r="93" spans="1:16" x14ac:dyDescent="0.3">
      <c r="A93" t="s">
        <v>1456</v>
      </c>
      <c r="B93" t="s">
        <v>2001</v>
      </c>
      <c r="C93" t="s">
        <v>117</v>
      </c>
      <c r="D93">
        <f t="shared" si="6"/>
        <v>1</v>
      </c>
      <c r="E93">
        <f t="shared" si="7"/>
        <v>1</v>
      </c>
      <c r="F93" t="str">
        <f t="shared" si="8"/>
        <v xml:space="preserve"> Abhängigkeit zu V1 Steuerung</v>
      </c>
      <c r="G93" t="str">
        <f t="shared" si="9"/>
        <v xml:space="preserve"> Abhängigkeit zu V1 Steuerung</v>
      </c>
      <c r="H93" t="str" cm="1">
        <f t="array" ref="H93">LEFT(C93,SUM(LEN(C93)-LEN(SUBSTITUTE(C93,{"0";"1";"2";"3";"4";"5";"6";"7";"8";"9"},""))))</f>
        <v xml:space="preserve">26432 </v>
      </c>
      <c r="I93" t="str" cm="1">
        <f t="array" aca="1" ref="I93" ca="1">_xlfn.TEXTJOIN("",TRUE,IFERROR(MID(H93,ROW(INDIRECT("1:100")),1)+0,""))</f>
        <v>26432</v>
      </c>
      <c r="J93" s="1" t="s">
        <v>2115</v>
      </c>
      <c r="K93" t="str">
        <f t="shared" si="10"/>
        <v xml:space="preserve">26432 Kundeninformationsschreiben </v>
      </c>
      <c r="L93" t="s">
        <v>2033</v>
      </c>
      <c r="M93" t="s">
        <v>2034</v>
      </c>
      <c r="N93">
        <v>1</v>
      </c>
      <c r="O93" t="s">
        <v>762</v>
      </c>
      <c r="P93" t="str">
        <f t="shared" si="11"/>
        <v>26432 Kundeninformationsschreiben - Abhängigkeit zu V1 Steuerung</v>
      </c>
    </row>
    <row r="94" spans="1:16" x14ac:dyDescent="0.3">
      <c r="A94" t="s">
        <v>1457</v>
      </c>
      <c r="B94" t="s">
        <v>2001</v>
      </c>
      <c r="C94" t="s">
        <v>118</v>
      </c>
      <c r="D94">
        <f t="shared" si="6"/>
        <v>0</v>
      </c>
      <c r="E94">
        <f t="shared" si="7"/>
        <v>0</v>
      </c>
      <c r="F94" t="str">
        <f t="shared" si="8"/>
        <v>Fehler</v>
      </c>
      <c r="G94" t="str">
        <f t="shared" si="9"/>
        <v>Servicelevel (Umarex) in SAP abbilden</v>
      </c>
      <c r="H94" t="str" cm="1">
        <f t="array" ref="H94">LEFT(C94,SUM(LEN(C94)-LEN(SUBSTITUTE(C94,{"0";"1";"2";"3";"4";"5";"6";"7";"8";"9"},""))))</f>
        <v>26808</v>
      </c>
      <c r="I94" t="str" cm="1">
        <f t="array" aca="1" ref="I94" ca="1">_xlfn.TEXTJOIN("",TRUE,IFERROR(MID(H94,ROW(INDIRECT("1:100")),1)+0,""))</f>
        <v>26808</v>
      </c>
      <c r="J94" s="1" t="s">
        <v>2116</v>
      </c>
      <c r="K94" t="e">
        <f t="shared" si="10"/>
        <v>#VALUE!</v>
      </c>
      <c r="L94" t="s">
        <v>2033</v>
      </c>
      <c r="M94" t="s">
        <v>2034</v>
      </c>
      <c r="N94">
        <v>1</v>
      </c>
      <c r="O94" t="s">
        <v>762</v>
      </c>
      <c r="P94" t="str">
        <f t="shared" si="11"/>
        <v>26808 Servicelevel (Umarex) in SAP abbilden</v>
      </c>
    </row>
    <row r="95" spans="1:16" x14ac:dyDescent="0.3">
      <c r="A95" t="s">
        <v>1458</v>
      </c>
      <c r="B95" t="s">
        <v>2001</v>
      </c>
      <c r="C95" t="s">
        <v>119</v>
      </c>
      <c r="D95">
        <f t="shared" si="6"/>
        <v>1</v>
      </c>
      <c r="E95">
        <f t="shared" si="7"/>
        <v>1</v>
      </c>
      <c r="F95" t="str">
        <f t="shared" si="8"/>
        <v xml:space="preserve"> Rücksendeschein Export</v>
      </c>
      <c r="G95" t="str">
        <f t="shared" si="9"/>
        <v xml:space="preserve"> Rücksendeschein Export</v>
      </c>
      <c r="H95" t="str" cm="1">
        <f t="array" ref="H95">LEFT(C95,SUM(LEN(C95)-LEN(SUBSTITUTE(C95,{"0";"1";"2";"3";"4";"5";"6";"7";"8";"9"},""))))</f>
        <v>27109 P</v>
      </c>
      <c r="I95" t="str" cm="1">
        <f t="array" aca="1" ref="I95" ca="1">_xlfn.TEXTJOIN("",TRUE,IFERROR(MID(H95,ROW(INDIRECT("1:100")),1)+0,""))</f>
        <v>27109</v>
      </c>
      <c r="J95" s="1" t="s">
        <v>2117</v>
      </c>
      <c r="K95" t="str">
        <f t="shared" si="10"/>
        <v xml:space="preserve">27109 P01 </v>
      </c>
      <c r="L95" t="s">
        <v>2033</v>
      </c>
      <c r="M95" t="s">
        <v>2034</v>
      </c>
      <c r="N95">
        <v>1</v>
      </c>
      <c r="O95" t="s">
        <v>762</v>
      </c>
      <c r="P95" t="str">
        <f t="shared" si="11"/>
        <v>27109 P01 - Rücksendeschein Export</v>
      </c>
    </row>
    <row r="96" spans="1:16" x14ac:dyDescent="0.3">
      <c r="A96" t="s">
        <v>1459</v>
      </c>
      <c r="B96" t="s">
        <v>2001</v>
      </c>
      <c r="C96" t="s">
        <v>120</v>
      </c>
      <c r="D96">
        <f t="shared" si="6"/>
        <v>2</v>
      </c>
      <c r="E96">
        <f t="shared" si="7"/>
        <v>2</v>
      </c>
      <c r="F96" t="str">
        <f t="shared" si="8"/>
        <v>DL</v>
      </c>
      <c r="G96" t="str">
        <f t="shared" si="9"/>
        <v>DL</v>
      </c>
      <c r="H96" t="str" cm="1">
        <f t="array" ref="H96">LEFT(C96,SUM(LEN(C96)-LEN(SUBSTITUTE(C96,{"0";"1";"2";"3";"4";"5";"6";"7";"8";"9"},""))))</f>
        <v>27170</v>
      </c>
      <c r="I96" t="str" cm="1">
        <f t="array" aca="1" ref="I96" ca="1">_xlfn.TEXTJOIN("",TRUE,IFERROR(MID(H96,ROW(INDIRECT("1:100")),1)+0,""))</f>
        <v>27170</v>
      </c>
      <c r="J96" s="1" t="s">
        <v>2118</v>
      </c>
      <c r="K96" t="str">
        <f t="shared" si="10"/>
        <v>27170 Übermittlung Sperrig-KZ an KEP</v>
      </c>
      <c r="L96" t="s">
        <v>2033</v>
      </c>
      <c r="M96" t="s">
        <v>2034</v>
      </c>
      <c r="N96">
        <v>1</v>
      </c>
      <c r="O96" t="s">
        <v>762</v>
      </c>
      <c r="P96" t="str">
        <f t="shared" si="11"/>
        <v>27170 Übermittlung Sperrig-KZ an KEP-DL</v>
      </c>
    </row>
    <row r="97" spans="1:16" x14ac:dyDescent="0.3">
      <c r="A97" t="s">
        <v>1460</v>
      </c>
      <c r="B97" t="s">
        <v>2001</v>
      </c>
      <c r="C97" t="s">
        <v>121</v>
      </c>
      <c r="D97">
        <f t="shared" si="6"/>
        <v>0</v>
      </c>
      <c r="E97">
        <f t="shared" si="7"/>
        <v>0</v>
      </c>
      <c r="F97" t="str">
        <f t="shared" si="8"/>
        <v>Fehler</v>
      </c>
      <c r="G97" t="str">
        <f t="shared" si="9"/>
        <v>Ablösung de MB* Transaktionen</v>
      </c>
      <c r="H97" t="str" cm="1">
        <f t="array" ref="H97">LEFT(C97,SUM(LEN(C97)-LEN(SUBSTITUTE(C97,{"0";"1";"2";"3";"4";"5";"6";"7";"8";"9"},""))))</f>
        <v>27241</v>
      </c>
      <c r="I97" t="str" cm="1">
        <f t="array" aca="1" ref="I97" ca="1">_xlfn.TEXTJOIN("",TRUE,IFERROR(MID(H97,ROW(INDIRECT("1:100")),1)+0,""))</f>
        <v>27241</v>
      </c>
      <c r="J97" s="1" t="s">
        <v>2119</v>
      </c>
      <c r="K97" t="e">
        <f t="shared" si="10"/>
        <v>#VALUE!</v>
      </c>
      <c r="L97" t="s">
        <v>2033</v>
      </c>
      <c r="M97" t="s">
        <v>2034</v>
      </c>
      <c r="N97">
        <v>1</v>
      </c>
      <c r="O97" t="s">
        <v>762</v>
      </c>
      <c r="P97" t="str">
        <f t="shared" si="11"/>
        <v>27241 Ablösung de MB* Transaktionen</v>
      </c>
    </row>
    <row r="98" spans="1:16" x14ac:dyDescent="0.3">
      <c r="A98" t="s">
        <v>1461</v>
      </c>
      <c r="B98" t="s">
        <v>2001</v>
      </c>
      <c r="C98" t="s">
        <v>122</v>
      </c>
      <c r="D98">
        <f t="shared" si="6"/>
        <v>1</v>
      </c>
      <c r="E98">
        <f t="shared" si="7"/>
        <v>1</v>
      </c>
      <c r="F98" t="str">
        <f t="shared" si="8"/>
        <v xml:space="preserve"> Anpassung der Versandkosten</v>
      </c>
      <c r="G98" t="str">
        <f t="shared" si="9"/>
        <v xml:space="preserve"> Anpassung der Versandkosten</v>
      </c>
      <c r="H98" t="str" cm="1">
        <f t="array" ref="H98">LEFT(C98,SUM(LEN(C98)-LEN(SUBSTITUTE(C98,{"0";"1";"2";"3";"4";"5";"6";"7";"8";"9"},""))))</f>
        <v>27282 P</v>
      </c>
      <c r="I98" t="str" cm="1">
        <f t="array" aca="1" ref="I98" ca="1">_xlfn.TEXTJOIN("",TRUE,IFERROR(MID(H98,ROW(INDIRECT("1:100")),1)+0,""))</f>
        <v>27282</v>
      </c>
      <c r="J98" s="1" t="s">
        <v>2120</v>
      </c>
      <c r="K98" t="str">
        <f t="shared" si="10"/>
        <v xml:space="preserve">27282 P01 </v>
      </c>
      <c r="L98" t="s">
        <v>2033</v>
      </c>
      <c r="M98" t="s">
        <v>2034</v>
      </c>
      <c r="N98">
        <v>1</v>
      </c>
      <c r="O98" t="s">
        <v>762</v>
      </c>
      <c r="P98" t="str">
        <f t="shared" si="11"/>
        <v>27282 P01 - Anpassung der Versandkosten</v>
      </c>
    </row>
    <row r="99" spans="1:16" x14ac:dyDescent="0.3">
      <c r="A99" t="s">
        <v>1462</v>
      </c>
      <c r="B99" t="s">
        <v>2001</v>
      </c>
      <c r="C99" t="s">
        <v>123</v>
      </c>
      <c r="D99">
        <f t="shared" si="6"/>
        <v>0</v>
      </c>
      <c r="E99">
        <f t="shared" si="7"/>
        <v>0</v>
      </c>
      <c r="F99" t="str">
        <f t="shared" si="8"/>
        <v>Fehler</v>
      </c>
      <c r="G99" t="str">
        <f t="shared" si="9"/>
        <v>Änderung Zahlungsbedingung bei SEPA</v>
      </c>
      <c r="H99" t="str" cm="1">
        <f t="array" ref="H99">LEFT(C99,SUM(LEN(C99)-LEN(SUBSTITUTE(C99,{"0";"1";"2";"3";"4";"5";"6";"7";"8";"9"},""))))</f>
        <v>27507</v>
      </c>
      <c r="I99" t="str" cm="1">
        <f t="array" aca="1" ref="I99" ca="1">_xlfn.TEXTJOIN("",TRUE,IFERROR(MID(H99,ROW(INDIRECT("1:100")),1)+0,""))</f>
        <v>27507</v>
      </c>
      <c r="J99" s="1" t="s">
        <v>2121</v>
      </c>
      <c r="K99" t="e">
        <f t="shared" si="10"/>
        <v>#VALUE!</v>
      </c>
      <c r="L99" t="s">
        <v>2033</v>
      </c>
      <c r="M99" t="s">
        <v>2034</v>
      </c>
      <c r="N99">
        <v>1</v>
      </c>
      <c r="O99" t="s">
        <v>762</v>
      </c>
      <c r="P99" t="str">
        <f t="shared" si="11"/>
        <v>27507 Änderung Zahlungsbedingung bei SEPA</v>
      </c>
    </row>
    <row r="100" spans="1:16" x14ac:dyDescent="0.3">
      <c r="A100" t="s">
        <v>1463</v>
      </c>
      <c r="B100" t="s">
        <v>2001</v>
      </c>
      <c r="C100" t="s">
        <v>124</v>
      </c>
      <c r="D100">
        <f t="shared" si="6"/>
        <v>0</v>
      </c>
      <c r="E100">
        <f t="shared" si="7"/>
        <v>0</v>
      </c>
      <c r="F100" t="str">
        <f t="shared" si="8"/>
        <v>Fehler</v>
      </c>
      <c r="G100" t="str">
        <f t="shared" si="9"/>
        <v>Erstellung eines operativen dashboard customer service</v>
      </c>
      <c r="H100" t="str" cm="1">
        <f t="array" ref="H100">LEFT(C100,SUM(LEN(C100)-LEN(SUBSTITUTE(C100,{"0";"1";"2";"3";"4";"5";"6";"7";"8";"9"},""))))</f>
        <v>27656</v>
      </c>
      <c r="I100" t="str" cm="1">
        <f t="array" aca="1" ref="I100" ca="1">_xlfn.TEXTJOIN("",TRUE,IFERROR(MID(H100,ROW(INDIRECT("1:100")),1)+0,""))</f>
        <v>27656</v>
      </c>
      <c r="J100" s="1" t="s">
        <v>2122</v>
      </c>
      <c r="K100" t="e">
        <f t="shared" si="10"/>
        <v>#VALUE!</v>
      </c>
      <c r="L100" t="s">
        <v>2033</v>
      </c>
      <c r="M100" t="s">
        <v>2034</v>
      </c>
      <c r="N100">
        <v>1</v>
      </c>
      <c r="O100" t="s">
        <v>762</v>
      </c>
      <c r="P100" t="str">
        <f t="shared" si="11"/>
        <v>27656 Erstellung eines operativen dashboard customer service</v>
      </c>
    </row>
    <row r="101" spans="1:16" x14ac:dyDescent="0.3">
      <c r="A101" t="s">
        <v>1464</v>
      </c>
      <c r="B101" t="s">
        <v>2001</v>
      </c>
      <c r="C101" t="s">
        <v>125</v>
      </c>
      <c r="D101">
        <f t="shared" si="6"/>
        <v>0</v>
      </c>
      <c r="E101">
        <f t="shared" si="7"/>
        <v>0</v>
      </c>
      <c r="F101" t="str">
        <f t="shared" si="8"/>
        <v>Fehler</v>
      </c>
      <c r="G101" t="str">
        <f t="shared" si="9"/>
        <v>ZWM_077 Serialnummerstatus falsch</v>
      </c>
      <c r="H101" t="str" cm="1">
        <f t="array" ref="H101">LEFT(C101,SUM(LEN(C101)-LEN(SUBSTITUTE(C101,{"0";"1";"2";"3";"4";"5";"6";"7";"8";"9"},""))))</f>
        <v>27706 ZW</v>
      </c>
      <c r="I101" t="str" cm="1">
        <f t="array" aca="1" ref="I101" ca="1">_xlfn.TEXTJOIN("",TRUE,IFERROR(MID(H101,ROW(INDIRECT("1:100")),1)+0,""))</f>
        <v>27706</v>
      </c>
      <c r="J101" s="1" t="s">
        <v>2123</v>
      </c>
      <c r="K101" t="e">
        <f t="shared" si="10"/>
        <v>#VALUE!</v>
      </c>
      <c r="L101" t="s">
        <v>2033</v>
      </c>
      <c r="M101" t="s">
        <v>2034</v>
      </c>
      <c r="N101">
        <v>1</v>
      </c>
      <c r="O101" t="s">
        <v>762</v>
      </c>
      <c r="P101" t="str">
        <f t="shared" si="11"/>
        <v>27706 ZWM_077 Serialnummerstatus falsch</v>
      </c>
    </row>
    <row r="102" spans="1:16" x14ac:dyDescent="0.3">
      <c r="A102" t="s">
        <v>1465</v>
      </c>
      <c r="B102" t="s">
        <v>2001</v>
      </c>
      <c r="C102" t="s">
        <v>126</v>
      </c>
      <c r="D102">
        <f t="shared" si="6"/>
        <v>0</v>
      </c>
      <c r="E102">
        <f t="shared" si="7"/>
        <v>0</v>
      </c>
      <c r="F102" t="str">
        <f t="shared" si="8"/>
        <v>Fehler</v>
      </c>
      <c r="G102" t="str">
        <f t="shared" si="9"/>
        <v>Bereinigung Equipmentstammsätze</v>
      </c>
      <c r="H102" t="str" cm="1">
        <f t="array" ref="H102">LEFT(C102,SUM(LEN(C102)-LEN(SUBSTITUTE(C102,{"0";"1";"2";"3";"4";"5";"6";"7";"8";"9"},""))))</f>
        <v>27765</v>
      </c>
      <c r="I102" t="str" cm="1">
        <f t="array" aca="1" ref="I102" ca="1">_xlfn.TEXTJOIN("",TRUE,IFERROR(MID(H102,ROW(INDIRECT("1:100")),1)+0,""))</f>
        <v>27765</v>
      </c>
      <c r="J102" s="1" t="s">
        <v>2124</v>
      </c>
      <c r="K102" t="e">
        <f t="shared" si="10"/>
        <v>#VALUE!</v>
      </c>
      <c r="L102" t="s">
        <v>2033</v>
      </c>
      <c r="M102" t="s">
        <v>2034</v>
      </c>
      <c r="N102">
        <v>1</v>
      </c>
      <c r="O102" t="s">
        <v>762</v>
      </c>
      <c r="P102" t="str">
        <f t="shared" si="11"/>
        <v>27765 Bereinigung Equipmentstammsätze</v>
      </c>
    </row>
    <row r="103" spans="1:16" x14ac:dyDescent="0.3">
      <c r="A103" t="s">
        <v>1466</v>
      </c>
      <c r="B103" t="s">
        <v>2001</v>
      </c>
      <c r="C103" t="s">
        <v>127</v>
      </c>
      <c r="D103">
        <f t="shared" si="6"/>
        <v>0</v>
      </c>
      <c r="E103">
        <f t="shared" si="7"/>
        <v>0</v>
      </c>
      <c r="F103" t="str">
        <f t="shared" si="8"/>
        <v>Fehler</v>
      </c>
      <c r="G103" t="str">
        <f t="shared" si="9"/>
        <v>Abfrage offene Bestellung des Lieferanten Api</v>
      </c>
      <c r="H103" t="str" cm="1">
        <f t="array" ref="H103">LEFT(C103,SUM(LEN(C103)-LEN(SUBSTITUTE(C103,{"0";"1";"2";"3";"4";"5";"6";"7";"8";"9"},""))))</f>
        <v>27801</v>
      </c>
      <c r="I103" t="str" cm="1">
        <f t="array" aca="1" ref="I103" ca="1">_xlfn.TEXTJOIN("",TRUE,IFERROR(MID(H103,ROW(INDIRECT("1:100")),1)+0,""))</f>
        <v>27801</v>
      </c>
      <c r="J103" s="1" t="s">
        <v>2125</v>
      </c>
      <c r="K103" t="e">
        <f t="shared" si="10"/>
        <v>#VALUE!</v>
      </c>
      <c r="L103" t="s">
        <v>2033</v>
      </c>
      <c r="M103" t="s">
        <v>2034</v>
      </c>
      <c r="N103">
        <v>1</v>
      </c>
      <c r="O103" t="s">
        <v>762</v>
      </c>
      <c r="P103" t="str">
        <f t="shared" si="11"/>
        <v>27801 Abfrage offene Bestellung des Lieferanten Api</v>
      </c>
    </row>
    <row r="104" spans="1:16" x14ac:dyDescent="0.3">
      <c r="A104" t="s">
        <v>1467</v>
      </c>
      <c r="B104" t="s">
        <v>2001</v>
      </c>
      <c r="C104" t="s">
        <v>128</v>
      </c>
      <c r="D104">
        <f t="shared" si="6"/>
        <v>1</v>
      </c>
      <c r="E104">
        <f t="shared" si="7"/>
        <v>1</v>
      </c>
      <c r="F104" t="str">
        <f t="shared" si="8"/>
        <v xml:space="preserve"> Suchmöglichkeiten erweitern um RatePay Verwendungszw</v>
      </c>
      <c r="G104" t="str">
        <f t="shared" si="9"/>
        <v xml:space="preserve"> Suchmöglichkeiten erweitern um RatePay Verwendungszw</v>
      </c>
      <c r="H104" t="str" cm="1">
        <f t="array" ref="H104">LEFT(C104,SUM(LEN(C104)-LEN(SUBSTITUTE(C104,{"0";"1";"2";"3";"4";"5";"6";"7";"8";"9"},""))))</f>
        <v>27876 P</v>
      </c>
      <c r="I104" t="str" cm="1">
        <f t="array" aca="1" ref="I104" ca="1">_xlfn.TEXTJOIN("",TRUE,IFERROR(MID(H104,ROW(INDIRECT("1:100")),1)+0,""))</f>
        <v>27876</v>
      </c>
      <c r="J104" s="1" t="s">
        <v>2126</v>
      </c>
      <c r="K104" t="str">
        <f t="shared" si="10"/>
        <v xml:space="preserve">27876 P01 </v>
      </c>
      <c r="L104" t="s">
        <v>2033</v>
      </c>
      <c r="M104" t="s">
        <v>2034</v>
      </c>
      <c r="N104">
        <v>1</v>
      </c>
      <c r="O104" t="s">
        <v>762</v>
      </c>
      <c r="P104" t="str">
        <f t="shared" si="11"/>
        <v>27876 P01 - Suchmöglichkeiten erweitern um RatePay Verwendungszw</v>
      </c>
    </row>
    <row r="105" spans="1:16" x14ac:dyDescent="0.3">
      <c r="A105" t="s">
        <v>1468</v>
      </c>
      <c r="B105" t="s">
        <v>2001</v>
      </c>
      <c r="C105" t="s">
        <v>129</v>
      </c>
      <c r="D105">
        <f t="shared" si="6"/>
        <v>1</v>
      </c>
      <c r="E105">
        <f t="shared" si="7"/>
        <v>1</v>
      </c>
      <c r="F105" t="str">
        <f t="shared" si="8"/>
        <v xml:space="preserve"> Wertgrenzen für Freigabe auch bei Wertgutschriften</v>
      </c>
      <c r="G105" t="str">
        <f t="shared" si="9"/>
        <v xml:space="preserve"> Wertgrenzen für Freigabe auch bei Wertgutschriften</v>
      </c>
      <c r="H105" t="str" cm="1">
        <f t="array" ref="H105">LEFT(C105,SUM(LEN(C105)-LEN(SUBSTITUTE(C105,{"0";"1";"2";"3";"4";"5";"6";"7";"8";"9"},""))))</f>
        <v>27883 P</v>
      </c>
      <c r="I105" t="str" cm="1">
        <f t="array" aca="1" ref="I105" ca="1">_xlfn.TEXTJOIN("",TRUE,IFERROR(MID(H105,ROW(INDIRECT("1:100")),1)+0,""))</f>
        <v>27883</v>
      </c>
      <c r="J105" s="1" t="s">
        <v>2127</v>
      </c>
      <c r="K105" t="str">
        <f t="shared" si="10"/>
        <v xml:space="preserve">27883 P01 </v>
      </c>
      <c r="L105" t="s">
        <v>2033</v>
      </c>
      <c r="M105" t="s">
        <v>2034</v>
      </c>
      <c r="N105">
        <v>1</v>
      </c>
      <c r="O105" t="s">
        <v>762</v>
      </c>
      <c r="P105" t="str">
        <f t="shared" si="11"/>
        <v>27883 P01 - Wertgrenzen für Freigabe auch bei Wertgutschriften</v>
      </c>
    </row>
    <row r="106" spans="1:16" x14ac:dyDescent="0.3">
      <c r="A106" t="s">
        <v>1469</v>
      </c>
      <c r="B106" t="s">
        <v>2001</v>
      </c>
      <c r="C106" t="s">
        <v>130</v>
      </c>
      <c r="D106">
        <f t="shared" si="6"/>
        <v>0</v>
      </c>
      <c r="E106">
        <f t="shared" si="7"/>
        <v>0</v>
      </c>
      <c r="F106" t="str">
        <f t="shared" si="8"/>
        <v>Fehler</v>
      </c>
      <c r="G106" t="str">
        <f t="shared" si="9"/>
        <v>SAP Stammdaten VTL und VWKZ nach Vertriebsweg</v>
      </c>
      <c r="H106" t="str" cm="1">
        <f t="array" ref="H106">LEFT(C106,SUM(LEN(C106)-LEN(SUBSTITUTE(C106,{"0";"1";"2";"3";"4";"5";"6";"7";"8";"9"},""))))</f>
        <v>27887</v>
      </c>
      <c r="I106" t="str" cm="1">
        <f t="array" aca="1" ref="I106" ca="1">_xlfn.TEXTJOIN("",TRUE,IFERROR(MID(H106,ROW(INDIRECT("1:100")),1)+0,""))</f>
        <v>27887</v>
      </c>
      <c r="J106" s="1" t="s">
        <v>2128</v>
      </c>
      <c r="K106" t="e">
        <f t="shared" si="10"/>
        <v>#VALUE!</v>
      </c>
      <c r="L106" t="s">
        <v>2033</v>
      </c>
      <c r="M106" t="s">
        <v>2034</v>
      </c>
      <c r="N106">
        <v>1</v>
      </c>
      <c r="O106" t="s">
        <v>762</v>
      </c>
      <c r="P106" t="str">
        <f t="shared" si="11"/>
        <v>27887 SAP Stammdaten VTL und VWKZ nach Vertriebsweg</v>
      </c>
    </row>
    <row r="107" spans="1:16" x14ac:dyDescent="0.3">
      <c r="A107" t="s">
        <v>1470</v>
      </c>
      <c r="B107" t="s">
        <v>2001</v>
      </c>
      <c r="C107" t="s">
        <v>131</v>
      </c>
      <c r="D107">
        <f t="shared" si="6"/>
        <v>0</v>
      </c>
      <c r="E107">
        <f t="shared" si="7"/>
        <v>0</v>
      </c>
      <c r="F107" t="str">
        <f t="shared" si="8"/>
        <v>Fehler</v>
      </c>
      <c r="G107" t="str">
        <f t="shared" si="9"/>
        <v>Jobplanung Lieferläufe</v>
      </c>
      <c r="H107" t="str" cm="1">
        <f t="array" ref="H107">LEFT(C107,SUM(LEN(C107)-LEN(SUBSTITUTE(C107,{"0";"1";"2";"3";"4";"5";"6";"7";"8";"9"},""))))</f>
        <v>27954</v>
      </c>
      <c r="I107" t="str" cm="1">
        <f t="array" aca="1" ref="I107" ca="1">_xlfn.TEXTJOIN("",TRUE,IFERROR(MID(H107,ROW(INDIRECT("1:100")),1)+0,""))</f>
        <v>27954</v>
      </c>
      <c r="J107" s="1" t="s">
        <v>2129</v>
      </c>
      <c r="K107" t="e">
        <f t="shared" si="10"/>
        <v>#VALUE!</v>
      </c>
      <c r="L107" t="s">
        <v>2033</v>
      </c>
      <c r="M107" t="s">
        <v>2034</v>
      </c>
      <c r="N107">
        <v>1</v>
      </c>
      <c r="O107" t="s">
        <v>762</v>
      </c>
      <c r="P107" t="str">
        <f t="shared" si="11"/>
        <v>27954 Jobplanung Lieferläufe</v>
      </c>
    </row>
    <row r="108" spans="1:16" x14ac:dyDescent="0.3">
      <c r="A108" t="s">
        <v>1471</v>
      </c>
      <c r="B108" t="s">
        <v>2001</v>
      </c>
      <c r="C108" t="s">
        <v>132</v>
      </c>
      <c r="D108">
        <f t="shared" si="6"/>
        <v>1</v>
      </c>
      <c r="E108">
        <f t="shared" si="7"/>
        <v>1</v>
      </c>
      <c r="F108" t="str">
        <f t="shared" si="8"/>
        <v xml:space="preserve"> &amp; Rücksendeschei</v>
      </c>
      <c r="G108" t="str">
        <f t="shared" si="9"/>
        <v xml:space="preserve"> &amp; Rücksendeschei</v>
      </c>
      <c r="H108" t="str" cm="1">
        <f t="array" ref="H108">LEFT(C108,SUM(LEN(C108)-LEN(SUBSTITUTE(C108,{"0";"1";"2";"3";"4";"5";"6";"7";"8";"9"},""))))</f>
        <v>28084</v>
      </c>
      <c r="I108" t="str" cm="1">
        <f t="array" aca="1" ref="I108" ca="1">_xlfn.TEXTJOIN("",TRUE,IFERROR(MID(H108,ROW(INDIRECT("1:100")),1)+0,""))</f>
        <v>28084</v>
      </c>
      <c r="J108" s="1" t="s">
        <v>2130</v>
      </c>
      <c r="K108" t="str">
        <f t="shared" si="10"/>
        <v>28084 Marktplätze: Änderung Drucker für Liefer</v>
      </c>
      <c r="L108" t="s">
        <v>2033</v>
      </c>
      <c r="M108" t="s">
        <v>2034</v>
      </c>
      <c r="N108">
        <v>1</v>
      </c>
      <c r="O108" t="s">
        <v>762</v>
      </c>
      <c r="P108" t="str">
        <f t="shared" si="11"/>
        <v>28084 Marktplätze: Änderung Drucker für Liefer- &amp; Rücksendeschei</v>
      </c>
    </row>
    <row r="109" spans="1:16" x14ac:dyDescent="0.3">
      <c r="A109" t="s">
        <v>1472</v>
      </c>
      <c r="B109" t="s">
        <v>2001</v>
      </c>
      <c r="C109" t="s">
        <v>133</v>
      </c>
      <c r="D109">
        <f t="shared" si="6"/>
        <v>1</v>
      </c>
      <c r="E109">
        <f t="shared" si="7"/>
        <v>1</v>
      </c>
      <c r="F109" t="str">
        <f t="shared" si="8"/>
        <v xml:space="preserve"> Umsetzung manuelle Erstellung Retourenlabel</v>
      </c>
      <c r="G109" t="str">
        <f t="shared" si="9"/>
        <v xml:space="preserve"> Umsetzung manuelle Erstellung Retourenlabel</v>
      </c>
      <c r="H109" t="str" cm="1">
        <f t="array" ref="H109">LEFT(C109,SUM(LEN(C109)-LEN(SUBSTITUTE(C109,{"0";"1";"2";"3";"4";"5";"6";"7";"8";"9"},""))))</f>
        <v>28108 P</v>
      </c>
      <c r="I109" t="str" cm="1">
        <f t="array" aca="1" ref="I109" ca="1">_xlfn.TEXTJOIN("",TRUE,IFERROR(MID(H109,ROW(INDIRECT("1:100")),1)+0,""))</f>
        <v>28108</v>
      </c>
      <c r="J109" s="1" t="s">
        <v>2131</v>
      </c>
      <c r="K109" t="str">
        <f t="shared" si="10"/>
        <v xml:space="preserve">28108 P01 </v>
      </c>
      <c r="L109" t="s">
        <v>2033</v>
      </c>
      <c r="M109" t="s">
        <v>2034</v>
      </c>
      <c r="N109">
        <v>1</v>
      </c>
      <c r="O109" t="s">
        <v>762</v>
      </c>
      <c r="P109" t="str">
        <f t="shared" si="11"/>
        <v>28108 P01 - Umsetzung manuelle Erstellung Retourenlabel</v>
      </c>
    </row>
    <row r="110" spans="1:16" x14ac:dyDescent="0.3">
      <c r="A110" t="s">
        <v>1473</v>
      </c>
      <c r="B110" t="s">
        <v>2001</v>
      </c>
      <c r="C110" t="s">
        <v>134</v>
      </c>
      <c r="D110">
        <f t="shared" si="6"/>
        <v>0</v>
      </c>
      <c r="E110">
        <f t="shared" si="7"/>
        <v>0</v>
      </c>
      <c r="F110" t="str">
        <f t="shared" si="8"/>
        <v>Fehler</v>
      </c>
      <c r="G110" t="str">
        <f t="shared" si="9"/>
        <v>Änderung aktiver Konditionssätze</v>
      </c>
      <c r="H110" t="str" cm="1">
        <f t="array" ref="H110">LEFT(C110,SUM(LEN(C110)-LEN(SUBSTITUTE(C110,{"0";"1";"2";"3";"4";"5";"6";"7";"8";"9"},""))))</f>
        <v>28148</v>
      </c>
      <c r="I110" t="str" cm="1">
        <f t="array" aca="1" ref="I110" ca="1">_xlfn.TEXTJOIN("",TRUE,IFERROR(MID(H110,ROW(INDIRECT("1:100")),1)+0,""))</f>
        <v>28148</v>
      </c>
      <c r="J110" s="1" t="s">
        <v>2132</v>
      </c>
      <c r="K110" t="e">
        <f t="shared" si="10"/>
        <v>#VALUE!</v>
      </c>
      <c r="L110" t="s">
        <v>2033</v>
      </c>
      <c r="M110" t="s">
        <v>2034</v>
      </c>
      <c r="N110">
        <v>1</v>
      </c>
      <c r="O110" t="s">
        <v>762</v>
      </c>
      <c r="P110" t="str">
        <f t="shared" si="11"/>
        <v>28148 Änderung aktiver Konditionssätze</v>
      </c>
    </row>
    <row r="111" spans="1:16" x14ac:dyDescent="0.3">
      <c r="A111" t="s">
        <v>1474</v>
      </c>
      <c r="B111" t="s">
        <v>2001</v>
      </c>
      <c r="C111" t="s">
        <v>135</v>
      </c>
      <c r="D111">
        <f t="shared" si="6"/>
        <v>1</v>
      </c>
      <c r="E111">
        <f t="shared" si="7"/>
        <v>1</v>
      </c>
      <c r="F111" t="str">
        <f t="shared" si="8"/>
        <v xml:space="preserve"> Anpassung der Logik zur automatischen Absage</v>
      </c>
      <c r="G111" t="str">
        <f t="shared" si="9"/>
        <v xml:space="preserve"> Anpassung der Logik zur automatischen Absage</v>
      </c>
      <c r="H111" t="str" cm="1">
        <f t="array" ref="H111">LEFT(C111,SUM(LEN(C111)-LEN(SUBSTITUTE(C111,{"0";"1";"2";"3";"4";"5";"6";"7";"8";"9"},""))))</f>
        <v>28220 P</v>
      </c>
      <c r="I111" t="str" cm="1">
        <f t="array" aca="1" ref="I111" ca="1">_xlfn.TEXTJOIN("",TRUE,IFERROR(MID(H111,ROW(INDIRECT("1:100")),1)+0,""))</f>
        <v>28220</v>
      </c>
      <c r="J111" s="1" t="s">
        <v>2133</v>
      </c>
      <c r="K111" t="str">
        <f t="shared" si="10"/>
        <v xml:space="preserve">28220 P01 </v>
      </c>
      <c r="L111" t="s">
        <v>2033</v>
      </c>
      <c r="M111" t="s">
        <v>2034</v>
      </c>
      <c r="N111">
        <v>1</v>
      </c>
      <c r="O111" t="s">
        <v>762</v>
      </c>
      <c r="P111" t="str">
        <f t="shared" si="11"/>
        <v>28220 P01 - Anpassung der Logik zur automatischen Absage</v>
      </c>
    </row>
    <row r="112" spans="1:16" x14ac:dyDescent="0.3">
      <c r="A112" t="s">
        <v>1475</v>
      </c>
      <c r="B112" t="s">
        <v>2001</v>
      </c>
      <c r="C112" t="s">
        <v>136</v>
      </c>
      <c r="D112">
        <f t="shared" si="6"/>
        <v>0</v>
      </c>
      <c r="E112">
        <f t="shared" si="7"/>
        <v>0</v>
      </c>
      <c r="F112" t="str">
        <f t="shared" si="8"/>
        <v>Fehler</v>
      </c>
      <c r="G112" t="str">
        <f t="shared" si="9"/>
        <v>Amazon FBA</v>
      </c>
      <c r="H112" t="str" cm="1">
        <f t="array" ref="H112">LEFT(C112,SUM(LEN(C112)-LEN(SUBSTITUTE(C112,{"0";"1";"2";"3";"4";"5";"6";"7";"8";"9"},""))))</f>
        <v>28302</v>
      </c>
      <c r="I112" t="str" cm="1">
        <f t="array" aca="1" ref="I112" ca="1">_xlfn.TEXTJOIN("",TRUE,IFERROR(MID(H112,ROW(INDIRECT("1:100")),1)+0,""))</f>
        <v>28302</v>
      </c>
      <c r="J112" s="1" t="s">
        <v>2134</v>
      </c>
      <c r="K112" t="e">
        <f t="shared" si="10"/>
        <v>#VALUE!</v>
      </c>
      <c r="L112" t="s">
        <v>2033</v>
      </c>
      <c r="M112" t="s">
        <v>2034</v>
      </c>
      <c r="N112">
        <v>1</v>
      </c>
      <c r="O112" t="s">
        <v>762</v>
      </c>
      <c r="P112" t="str">
        <f t="shared" si="11"/>
        <v>28302 Amazon FBA</v>
      </c>
    </row>
    <row r="113" spans="1:16" x14ac:dyDescent="0.3">
      <c r="A113" t="s">
        <v>1476</v>
      </c>
      <c r="B113" t="s">
        <v>2001</v>
      </c>
      <c r="C113" t="s">
        <v>137</v>
      </c>
      <c r="D113">
        <f t="shared" si="6"/>
        <v>1</v>
      </c>
      <c r="E113">
        <f t="shared" si="7"/>
        <v>1</v>
      </c>
      <c r="F113" t="str">
        <f t="shared" si="8"/>
        <v xml:space="preserve"> Anpassungen Overnite</v>
      </c>
      <c r="G113" t="str">
        <f t="shared" si="9"/>
        <v xml:space="preserve"> Anpassungen Overnite</v>
      </c>
      <c r="H113" t="str" cm="1">
        <f t="array" ref="H113">LEFT(C113,SUM(LEN(C113)-LEN(SUBSTITUTE(C113,{"0";"1";"2";"3";"4";"5";"6";"7";"8";"9"},""))))</f>
        <v>28333</v>
      </c>
      <c r="I113" t="str" cm="1">
        <f t="array" aca="1" ref="I113" ca="1">_xlfn.TEXTJOIN("",TRUE,IFERROR(MID(H113,ROW(INDIRECT("1:100")),1)+0,""))</f>
        <v>28333</v>
      </c>
      <c r="J113" s="1" t="s">
        <v>2135</v>
      </c>
      <c r="K113" t="str">
        <f t="shared" si="10"/>
        <v xml:space="preserve">28333 Munitionsversand aus Filiale </v>
      </c>
      <c r="L113" t="s">
        <v>2033</v>
      </c>
      <c r="M113" t="s">
        <v>2034</v>
      </c>
      <c r="N113">
        <v>1</v>
      </c>
      <c r="O113" t="s">
        <v>762</v>
      </c>
      <c r="P113" t="str">
        <f t="shared" si="11"/>
        <v>28333 Munitionsversand aus Filiale - Anpassungen Overnite</v>
      </c>
    </row>
    <row r="114" spans="1:16" x14ac:dyDescent="0.3">
      <c r="A114" t="s">
        <v>1477</v>
      </c>
      <c r="B114" t="s">
        <v>2001</v>
      </c>
      <c r="C114" t="s">
        <v>138</v>
      </c>
      <c r="D114">
        <f t="shared" si="6"/>
        <v>0</v>
      </c>
      <c r="E114">
        <f t="shared" si="7"/>
        <v>0</v>
      </c>
      <c r="F114" t="str">
        <f t="shared" si="8"/>
        <v>Fehler</v>
      </c>
      <c r="G114" t="str">
        <f t="shared" si="9"/>
        <v>Filialen automatisches Reservieren von KBs Fehler</v>
      </c>
      <c r="H114" t="str" cm="1">
        <f t="array" ref="H114">LEFT(C114,SUM(LEN(C114)-LEN(SUBSTITUTE(C114,{"0";"1";"2";"3";"4";"5";"6";"7";"8";"9"},""))))</f>
        <v>28361</v>
      </c>
      <c r="I114" t="str" cm="1">
        <f t="array" aca="1" ref="I114" ca="1">_xlfn.TEXTJOIN("",TRUE,IFERROR(MID(H114,ROW(INDIRECT("1:100")),1)+0,""))</f>
        <v>28361</v>
      </c>
      <c r="J114" s="1" t="s">
        <v>2136</v>
      </c>
      <c r="K114" t="e">
        <f t="shared" si="10"/>
        <v>#VALUE!</v>
      </c>
      <c r="L114" t="s">
        <v>2033</v>
      </c>
      <c r="M114" t="s">
        <v>2034</v>
      </c>
      <c r="N114">
        <v>1</v>
      </c>
      <c r="O114" t="s">
        <v>762</v>
      </c>
      <c r="P114" t="str">
        <f t="shared" si="11"/>
        <v>28361 Filialen automatisches Reservieren von KBs Fehler</v>
      </c>
    </row>
    <row r="115" spans="1:16" x14ac:dyDescent="0.3">
      <c r="A115" t="s">
        <v>1478</v>
      </c>
      <c r="B115" t="s">
        <v>2001</v>
      </c>
      <c r="C115" t="s">
        <v>139</v>
      </c>
      <c r="D115">
        <f t="shared" si="6"/>
        <v>0</v>
      </c>
      <c r="E115">
        <f t="shared" si="7"/>
        <v>0</v>
      </c>
      <c r="F115" t="str">
        <f t="shared" si="8"/>
        <v>Fehler</v>
      </c>
      <c r="G115" t="str">
        <f t="shared" si="9"/>
        <v>Marktplätze: Umstellung Bestandsupdates direkt aus SAP</v>
      </c>
      <c r="H115" t="str" cm="1">
        <f t="array" ref="H115">LEFT(C115,SUM(LEN(C115)-LEN(SUBSTITUTE(C115,{"0";"1";"2";"3";"4";"5";"6";"7";"8";"9"},""))))</f>
        <v>28374</v>
      </c>
      <c r="I115" t="str" cm="1">
        <f t="array" aca="1" ref="I115" ca="1">_xlfn.TEXTJOIN("",TRUE,IFERROR(MID(H115,ROW(INDIRECT("1:100")),1)+0,""))</f>
        <v>28374</v>
      </c>
      <c r="J115" s="1" t="s">
        <v>2137</v>
      </c>
      <c r="K115" t="e">
        <f t="shared" si="10"/>
        <v>#VALUE!</v>
      </c>
      <c r="L115" t="s">
        <v>2033</v>
      </c>
      <c r="M115" t="s">
        <v>2034</v>
      </c>
      <c r="N115">
        <v>1</v>
      </c>
      <c r="O115" t="s">
        <v>762</v>
      </c>
      <c r="P115" t="str">
        <f t="shared" si="11"/>
        <v>28374 Marktplätze: Umstellung Bestandsupdates direkt aus SAP</v>
      </c>
    </row>
    <row r="116" spans="1:16" x14ac:dyDescent="0.3">
      <c r="A116" t="s">
        <v>1479</v>
      </c>
      <c r="B116" t="s">
        <v>2001</v>
      </c>
      <c r="C116" t="s">
        <v>140</v>
      </c>
      <c r="D116">
        <f t="shared" si="6"/>
        <v>1</v>
      </c>
      <c r="E116">
        <f t="shared" si="7"/>
        <v>1</v>
      </c>
      <c r="F116" t="str">
        <f t="shared" si="8"/>
        <v xml:space="preserve"> Ergänzung der Datei</v>
      </c>
      <c r="G116" t="str">
        <f t="shared" si="9"/>
        <v xml:space="preserve"> Ergänzung der Datei</v>
      </c>
      <c r="H116" t="str" cm="1">
        <f t="array" ref="H116">LEFT(C116,SUM(LEN(C116)-LEN(SUBSTITUTE(C116,{"0";"1";"2";"3";"4";"5";"6";"7";"8";"9"},""))))</f>
        <v>28426 Än</v>
      </c>
      <c r="I116" t="str" cm="1">
        <f t="array" aca="1" ref="I116" ca="1">_xlfn.TEXTJOIN("",TRUE,IFERROR(MID(H116,ROW(INDIRECT("1:100")),1)+0,""))</f>
        <v>28426</v>
      </c>
      <c r="J116" s="1" t="s">
        <v>2138</v>
      </c>
      <c r="K116" t="str">
        <f t="shared" si="10"/>
        <v xml:space="preserve">28426 Änderung zfi_105 </v>
      </c>
      <c r="L116" t="s">
        <v>2033</v>
      </c>
      <c r="M116" t="s">
        <v>2034</v>
      </c>
      <c r="N116">
        <v>1</v>
      </c>
      <c r="O116" t="s">
        <v>762</v>
      </c>
      <c r="P116" t="str">
        <f t="shared" si="11"/>
        <v>28426 Änderung zfi_105 - Ergänzung der Datei</v>
      </c>
    </row>
    <row r="117" spans="1:16" x14ac:dyDescent="0.3">
      <c r="A117" t="s">
        <v>1480</v>
      </c>
      <c r="B117" t="s">
        <v>2001</v>
      </c>
      <c r="C117" t="s">
        <v>141</v>
      </c>
      <c r="D117">
        <f t="shared" si="6"/>
        <v>0</v>
      </c>
      <c r="E117">
        <f t="shared" si="7"/>
        <v>0</v>
      </c>
      <c r="F117" t="str">
        <f t="shared" si="8"/>
        <v>Fehler</v>
      </c>
      <c r="G117" t="str">
        <f t="shared" si="9"/>
        <v>Transitbestand</v>
      </c>
      <c r="H117" t="str" cm="1">
        <f t="array" ref="H117">LEFT(C117,SUM(LEN(C117)-LEN(SUBSTITUTE(C117,{"0";"1";"2";"3";"4";"5";"6";"7";"8";"9"},""))))</f>
        <v>28450</v>
      </c>
      <c r="I117" t="str" cm="1">
        <f t="array" aca="1" ref="I117" ca="1">_xlfn.TEXTJOIN("",TRUE,IFERROR(MID(H117,ROW(INDIRECT("1:100")),1)+0,""))</f>
        <v>28450</v>
      </c>
      <c r="J117" s="1" t="s">
        <v>2139</v>
      </c>
      <c r="K117" t="e">
        <f t="shared" si="10"/>
        <v>#VALUE!</v>
      </c>
      <c r="L117" t="s">
        <v>2033</v>
      </c>
      <c r="M117" t="s">
        <v>2034</v>
      </c>
      <c r="N117">
        <v>1</v>
      </c>
      <c r="O117" t="s">
        <v>762</v>
      </c>
      <c r="P117" t="str">
        <f t="shared" si="11"/>
        <v>28450 Transitbestand</v>
      </c>
    </row>
    <row r="118" spans="1:16" x14ac:dyDescent="0.3">
      <c r="A118" t="s">
        <v>1481</v>
      </c>
      <c r="B118" t="s">
        <v>2001</v>
      </c>
      <c r="C118" t="s">
        <v>142</v>
      </c>
      <c r="D118">
        <f t="shared" si="6"/>
        <v>0</v>
      </c>
      <c r="E118">
        <f t="shared" si="7"/>
        <v>0</v>
      </c>
      <c r="F118" t="str">
        <f t="shared" si="8"/>
        <v>Fehler</v>
      </c>
      <c r="G118" t="str">
        <f t="shared" si="9"/>
        <v>Prüfung Lieferantenstamm über FORMAT SAM</v>
      </c>
      <c r="H118" t="str" cm="1">
        <f t="array" ref="H118">LEFT(C118,SUM(LEN(C118)-LEN(SUBSTITUTE(C118,{"0";"1";"2";"3";"4";"5";"6";"7";"8";"9"},""))))</f>
        <v>28455</v>
      </c>
      <c r="I118" t="str" cm="1">
        <f t="array" aca="1" ref="I118" ca="1">_xlfn.TEXTJOIN("",TRUE,IFERROR(MID(H118,ROW(INDIRECT("1:100")),1)+0,""))</f>
        <v>28455</v>
      </c>
      <c r="J118" s="1" t="s">
        <v>2140</v>
      </c>
      <c r="K118" t="e">
        <f t="shared" si="10"/>
        <v>#VALUE!</v>
      </c>
      <c r="L118" t="s">
        <v>2033</v>
      </c>
      <c r="M118" t="s">
        <v>2034</v>
      </c>
      <c r="N118">
        <v>1</v>
      </c>
      <c r="O118" t="s">
        <v>762</v>
      </c>
      <c r="P118" t="str">
        <f t="shared" si="11"/>
        <v>28455 Prüfung Lieferantenstamm über FORMAT SAM</v>
      </c>
    </row>
    <row r="119" spans="1:16" x14ac:dyDescent="0.3">
      <c r="A119" t="s">
        <v>1482</v>
      </c>
      <c r="B119" t="s">
        <v>2001</v>
      </c>
      <c r="C119" t="s">
        <v>143</v>
      </c>
      <c r="D119">
        <f t="shared" si="6"/>
        <v>0</v>
      </c>
      <c r="E119">
        <f t="shared" si="7"/>
        <v>0</v>
      </c>
      <c r="F119" t="str">
        <f t="shared" si="8"/>
        <v>Fehler</v>
      </c>
      <c r="G119" t="str">
        <f t="shared" si="9"/>
        <v>Versandlabel mit akademischen Titel</v>
      </c>
      <c r="H119" t="str" cm="1">
        <f t="array" ref="H119">LEFT(C119,SUM(LEN(C119)-LEN(SUBSTITUTE(C119,{"0";"1";"2";"3";"4";"5";"6";"7";"8";"9"},""))))</f>
        <v>28483</v>
      </c>
      <c r="I119" t="str" cm="1">
        <f t="array" aca="1" ref="I119" ca="1">_xlfn.TEXTJOIN("",TRUE,IFERROR(MID(H119,ROW(INDIRECT("1:100")),1)+0,""))</f>
        <v>28483</v>
      </c>
      <c r="J119" s="1" t="s">
        <v>2141</v>
      </c>
      <c r="K119" t="e">
        <f t="shared" si="10"/>
        <v>#VALUE!</v>
      </c>
      <c r="L119" t="s">
        <v>2033</v>
      </c>
      <c r="M119" t="s">
        <v>2034</v>
      </c>
      <c r="N119">
        <v>1</v>
      </c>
      <c r="O119" t="s">
        <v>762</v>
      </c>
      <c r="P119" t="str">
        <f t="shared" si="11"/>
        <v>28483 Versandlabel mit akademischen Titel</v>
      </c>
    </row>
    <row r="120" spans="1:16" x14ac:dyDescent="0.3">
      <c r="A120" t="s">
        <v>1483</v>
      </c>
      <c r="B120" t="s">
        <v>2001</v>
      </c>
      <c r="C120" t="s">
        <v>144</v>
      </c>
      <c r="D120">
        <f t="shared" si="6"/>
        <v>0</v>
      </c>
      <c r="E120">
        <f t="shared" si="7"/>
        <v>0</v>
      </c>
      <c r="F120" t="str">
        <f t="shared" si="8"/>
        <v>Fehler</v>
      </c>
      <c r="G120" t="str">
        <f t="shared" si="9"/>
        <v>Konsignationsbestände negativ werden lassen</v>
      </c>
      <c r="H120" t="str" cm="1">
        <f t="array" ref="H120">LEFT(C120,SUM(LEN(C120)-LEN(SUBSTITUTE(C120,{"0";"1";"2";"3";"4";"5";"6";"7";"8";"9"},""))))</f>
        <v>28512</v>
      </c>
      <c r="I120" t="str" cm="1">
        <f t="array" aca="1" ref="I120" ca="1">_xlfn.TEXTJOIN("",TRUE,IFERROR(MID(H120,ROW(INDIRECT("1:100")),1)+0,""))</f>
        <v>28512</v>
      </c>
      <c r="J120" s="1" t="s">
        <v>2142</v>
      </c>
      <c r="K120" t="e">
        <f t="shared" si="10"/>
        <v>#VALUE!</v>
      </c>
      <c r="L120" t="s">
        <v>2033</v>
      </c>
      <c r="M120" t="s">
        <v>2034</v>
      </c>
      <c r="N120">
        <v>1</v>
      </c>
      <c r="O120" t="s">
        <v>762</v>
      </c>
      <c r="P120" t="str">
        <f t="shared" si="11"/>
        <v>28512 Konsignationsbestände negativ werden lassen</v>
      </c>
    </row>
    <row r="121" spans="1:16" x14ac:dyDescent="0.3">
      <c r="A121" t="s">
        <v>1484</v>
      </c>
      <c r="B121" t="s">
        <v>2001</v>
      </c>
      <c r="C121" t="s">
        <v>145</v>
      </c>
      <c r="D121">
        <f t="shared" si="6"/>
        <v>1</v>
      </c>
      <c r="E121">
        <f t="shared" si="7"/>
        <v>1</v>
      </c>
      <c r="F121" t="str">
        <f t="shared" si="8"/>
        <v xml:space="preserve"> Zahlungsmethode</v>
      </c>
      <c r="G121" t="str">
        <f t="shared" si="9"/>
        <v xml:space="preserve"> Zahlungsmethode</v>
      </c>
      <c r="H121" t="str" cm="1">
        <f t="array" ref="H121">LEFT(C121,SUM(LEN(C121)-LEN(SUBSTITUTE(C121,{"0";"1";"2";"3";"4";"5";"6";"7";"8";"9"},""))))</f>
        <v>28528</v>
      </c>
      <c r="I121" t="str" cm="1">
        <f t="array" aca="1" ref="I121" ca="1">_xlfn.TEXTJOIN("",TRUE,IFERROR(MID(H121,ROW(INDIRECT("1:100")),1)+0,""))</f>
        <v>28528</v>
      </c>
      <c r="J121" s="1" t="s">
        <v>2143</v>
      </c>
      <c r="K121" t="str">
        <f t="shared" si="10"/>
        <v xml:space="preserve">28528 Ändern von Rechnungen FR </v>
      </c>
      <c r="L121" t="s">
        <v>2033</v>
      </c>
      <c r="M121" t="s">
        <v>2034</v>
      </c>
      <c r="N121">
        <v>1</v>
      </c>
      <c r="O121" t="s">
        <v>762</v>
      </c>
      <c r="P121" t="str">
        <f t="shared" si="11"/>
        <v>28528 Ändern von Rechnungen FR - Zahlungsmethode</v>
      </c>
    </row>
    <row r="122" spans="1:16" x14ac:dyDescent="0.3">
      <c r="A122" t="s">
        <v>1485</v>
      </c>
      <c r="B122" t="s">
        <v>2001</v>
      </c>
      <c r="C122" t="s">
        <v>146</v>
      </c>
      <c r="D122">
        <f t="shared" si="6"/>
        <v>2</v>
      </c>
      <c r="E122">
        <f t="shared" si="7"/>
        <v>2</v>
      </c>
      <c r="F122" t="str">
        <f t="shared" si="8"/>
        <v>Komponente</v>
      </c>
      <c r="G122" t="str">
        <f t="shared" si="9"/>
        <v>Komponente</v>
      </c>
      <c r="H122" t="str" cm="1">
        <f t="array" ref="H122">LEFT(C122,SUM(LEN(C122)-LEN(SUBSTITUTE(C122,{"0";"1";"2";"3";"4";"5";"6";"7";"8";"9"},""))))</f>
        <v>28585</v>
      </c>
      <c r="I122" t="str" cm="1">
        <f t="array" aca="1" ref="I122" ca="1">_xlfn.TEXTJOIN("",TRUE,IFERROR(MID(H122,ROW(INDIRECT("1:100")),1)+0,""))</f>
        <v>28585</v>
      </c>
      <c r="J122" s="1" t="s">
        <v>2144</v>
      </c>
      <c r="K122" t="str">
        <f t="shared" si="10"/>
        <v>28585 Signatur-App / Sign</v>
      </c>
      <c r="L122" t="s">
        <v>2033</v>
      </c>
      <c r="M122" t="s">
        <v>2034</v>
      </c>
      <c r="N122">
        <v>1</v>
      </c>
      <c r="O122" t="s">
        <v>762</v>
      </c>
      <c r="P122" t="str">
        <f t="shared" si="11"/>
        <v>28585 Signatur-App / Sign-Komponente</v>
      </c>
    </row>
    <row r="123" spans="1:16" x14ac:dyDescent="0.3">
      <c r="A123" t="s">
        <v>1486</v>
      </c>
      <c r="B123" t="s">
        <v>2001</v>
      </c>
      <c r="C123" t="s">
        <v>147</v>
      </c>
      <c r="D123">
        <f t="shared" si="6"/>
        <v>0</v>
      </c>
      <c r="E123">
        <f t="shared" si="7"/>
        <v>0</v>
      </c>
      <c r="F123" t="str">
        <f t="shared" si="8"/>
        <v>Fehler</v>
      </c>
      <c r="G123" t="str">
        <f t="shared" si="9"/>
        <v>Ratepay Rechnungskauf im Onlineshop CH</v>
      </c>
      <c r="H123" t="str" cm="1">
        <f t="array" ref="H123">LEFT(C123,SUM(LEN(C123)-LEN(SUBSTITUTE(C123,{"0";"1";"2";"3";"4";"5";"6";"7";"8";"9"},""))))</f>
        <v>28593</v>
      </c>
      <c r="I123" t="str" cm="1">
        <f t="array" aca="1" ref="I123" ca="1">_xlfn.TEXTJOIN("",TRUE,IFERROR(MID(H123,ROW(INDIRECT("1:100")),1)+0,""))</f>
        <v>28593</v>
      </c>
      <c r="J123" s="1" t="s">
        <v>2145</v>
      </c>
      <c r="K123" t="e">
        <f t="shared" si="10"/>
        <v>#VALUE!</v>
      </c>
      <c r="L123" t="s">
        <v>2033</v>
      </c>
      <c r="M123" t="s">
        <v>2034</v>
      </c>
      <c r="N123">
        <v>1</v>
      </c>
      <c r="O123" t="s">
        <v>762</v>
      </c>
      <c r="P123" t="str">
        <f t="shared" si="11"/>
        <v>28593 Ratepay Rechnungskauf im Onlineshop CH</v>
      </c>
    </row>
    <row r="124" spans="1:16" x14ac:dyDescent="0.3">
      <c r="A124" t="s">
        <v>1487</v>
      </c>
      <c r="B124" t="s">
        <v>2001</v>
      </c>
      <c r="C124" t="s">
        <v>148</v>
      </c>
      <c r="D124">
        <f t="shared" si="6"/>
        <v>0</v>
      </c>
      <c r="E124">
        <f t="shared" si="7"/>
        <v>0</v>
      </c>
      <c r="F124" t="str">
        <f t="shared" si="8"/>
        <v>Fehler</v>
      </c>
      <c r="G124" t="str">
        <f t="shared" si="9"/>
        <v>Erweitern Zahlart "Ratepay Rechnung" im Onlineshop AT</v>
      </c>
      <c r="H124" t="str" cm="1">
        <f t="array" ref="H124">LEFT(C124,SUM(LEN(C124)-LEN(SUBSTITUTE(C124,{"0";"1";"2";"3";"4";"5";"6";"7";"8";"9"},""))))</f>
        <v>28594</v>
      </c>
      <c r="I124" t="str" cm="1">
        <f t="array" aca="1" ref="I124" ca="1">_xlfn.TEXTJOIN("",TRUE,IFERROR(MID(H124,ROW(INDIRECT("1:100")),1)+0,""))</f>
        <v>28594</v>
      </c>
      <c r="J124" s="1" t="s">
        <v>2146</v>
      </c>
      <c r="K124" t="e">
        <f t="shared" si="10"/>
        <v>#VALUE!</v>
      </c>
      <c r="L124" t="s">
        <v>2033</v>
      </c>
      <c r="M124" t="s">
        <v>2034</v>
      </c>
      <c r="N124">
        <v>1</v>
      </c>
      <c r="O124" t="s">
        <v>762</v>
      </c>
      <c r="P124" t="str">
        <f t="shared" si="11"/>
        <v>28594 Erweitern Zahlart "Ratepay Rechnung" im Onlineshop AT</v>
      </c>
    </row>
    <row r="125" spans="1:16" x14ac:dyDescent="0.3">
      <c r="A125" t="s">
        <v>1488</v>
      </c>
      <c r="B125" t="s">
        <v>2001</v>
      </c>
      <c r="C125" t="s">
        <v>149</v>
      </c>
      <c r="D125">
        <f t="shared" si="6"/>
        <v>2</v>
      </c>
      <c r="E125">
        <f t="shared" si="7"/>
        <v>2</v>
      </c>
      <c r="F125" t="str">
        <f t="shared" si="8"/>
        <v xml:space="preserve"> Rabatte als KPI / Anlage Wertfelder</v>
      </c>
      <c r="G125" t="str">
        <f t="shared" si="9"/>
        <v xml:space="preserve"> Rabatte als KPI / Anlage Wertfelder</v>
      </c>
      <c r="H125" t="str" cm="1">
        <f t="array" ref="H125">LEFT(C125,SUM(LEN(C125)-LEN(SUBSTITUTE(C125,{"0";"1";"2";"3";"4";"5";"6";"7";"8";"9"},""))))</f>
        <v>28597</v>
      </c>
      <c r="I125" t="str" cm="1">
        <f t="array" aca="1" ref="I125" ca="1">_xlfn.TEXTJOIN("",TRUE,IFERROR(MID(H125,ROW(INDIRECT("1:100")),1)+0,""))</f>
        <v>28597</v>
      </c>
      <c r="J125" s="1" t="s">
        <v>2147</v>
      </c>
      <c r="K125" t="str">
        <f t="shared" si="10"/>
        <v xml:space="preserve">28597 BW - AFO </v>
      </c>
      <c r="L125" t="s">
        <v>2033</v>
      </c>
      <c r="M125" t="s">
        <v>2034</v>
      </c>
      <c r="N125">
        <v>1</v>
      </c>
      <c r="O125" t="s">
        <v>762</v>
      </c>
      <c r="P125" t="str">
        <f t="shared" si="11"/>
        <v>28597 BW - AFO - Rabatte als KPI / Anlage Wertfelder</v>
      </c>
    </row>
    <row r="126" spans="1:16" x14ac:dyDescent="0.3">
      <c r="A126" t="s">
        <v>1489</v>
      </c>
      <c r="B126" t="s">
        <v>2001</v>
      </c>
      <c r="C126" t="s">
        <v>150</v>
      </c>
      <c r="D126">
        <f t="shared" si="6"/>
        <v>0</v>
      </c>
      <c r="E126">
        <f t="shared" si="7"/>
        <v>0</v>
      </c>
      <c r="F126" t="str">
        <f t="shared" si="8"/>
        <v>Fehler</v>
      </c>
      <c r="G126" t="str">
        <f t="shared" si="9"/>
        <v>Zahlunsgseingangsverbuchung Amazon</v>
      </c>
      <c r="H126" t="str" cm="1">
        <f t="array" ref="H126">LEFT(C126,SUM(LEN(C126)-LEN(SUBSTITUTE(C126,{"0";"1";"2";"3";"4";"5";"6";"7";"8";"9"},""))))</f>
        <v>28606</v>
      </c>
      <c r="I126" t="str" cm="1">
        <f t="array" aca="1" ref="I126" ca="1">_xlfn.TEXTJOIN("",TRUE,IFERROR(MID(H126,ROW(INDIRECT("1:100")),1)+0,""))</f>
        <v>28606</v>
      </c>
      <c r="J126" s="1" t="s">
        <v>2148</v>
      </c>
      <c r="K126" t="e">
        <f t="shared" si="10"/>
        <v>#VALUE!</v>
      </c>
      <c r="L126" t="s">
        <v>2033</v>
      </c>
      <c r="M126" t="s">
        <v>2034</v>
      </c>
      <c r="N126">
        <v>1</v>
      </c>
      <c r="O126" t="s">
        <v>762</v>
      </c>
      <c r="P126" t="str">
        <f t="shared" si="11"/>
        <v>28606 Zahlunsgseingangsverbuchung Amazon</v>
      </c>
    </row>
    <row r="127" spans="1:16" x14ac:dyDescent="0.3">
      <c r="A127" t="s">
        <v>1490</v>
      </c>
      <c r="B127" t="s">
        <v>2001</v>
      </c>
      <c r="C127" t="s">
        <v>151</v>
      </c>
      <c r="D127">
        <f t="shared" si="6"/>
        <v>1</v>
      </c>
      <c r="E127">
        <f t="shared" si="7"/>
        <v>1</v>
      </c>
      <c r="F127" t="str">
        <f t="shared" si="8"/>
        <v xml:space="preserve"> Anpassung der Anzeige der LF Termine Kundenaufträge</v>
      </c>
      <c r="G127" t="str">
        <f t="shared" si="9"/>
        <v xml:space="preserve"> Anpassung der Anzeige der LF Termine Kundenaufträge</v>
      </c>
      <c r="H127" t="str" cm="1">
        <f t="array" ref="H127">LEFT(C127,SUM(LEN(C127)-LEN(SUBSTITUTE(C127,{"0";"1";"2";"3";"4";"5";"6";"7";"8";"9"},""))))</f>
        <v>28685 P</v>
      </c>
      <c r="I127" t="str" cm="1">
        <f t="array" aca="1" ref="I127" ca="1">_xlfn.TEXTJOIN("",TRUE,IFERROR(MID(H127,ROW(INDIRECT("1:100")),1)+0,""))</f>
        <v>28685</v>
      </c>
      <c r="J127" s="1" t="s">
        <v>2149</v>
      </c>
      <c r="K127" t="str">
        <f t="shared" si="10"/>
        <v xml:space="preserve">28685 P01 </v>
      </c>
      <c r="L127" t="s">
        <v>2033</v>
      </c>
      <c r="M127" t="s">
        <v>2034</v>
      </c>
      <c r="N127">
        <v>1</v>
      </c>
      <c r="O127" t="s">
        <v>762</v>
      </c>
      <c r="P127" t="str">
        <f t="shared" si="11"/>
        <v>28685 P01 - Anpassung der Anzeige der LF Termine Kundenaufträge</v>
      </c>
    </row>
    <row r="128" spans="1:16" x14ac:dyDescent="0.3">
      <c r="A128" t="s">
        <v>1491</v>
      </c>
      <c r="B128" t="s">
        <v>2001</v>
      </c>
      <c r="C128" t="s">
        <v>152</v>
      </c>
      <c r="D128">
        <f t="shared" si="6"/>
        <v>0</v>
      </c>
      <c r="E128">
        <f t="shared" si="7"/>
        <v>0</v>
      </c>
      <c r="F128" t="str">
        <f t="shared" si="8"/>
        <v>Fehler</v>
      </c>
      <c r="G128" t="str">
        <f t="shared" si="9"/>
        <v>Anpassung Layout Lieferschein ZLD1</v>
      </c>
      <c r="H128" t="str" cm="1">
        <f t="array" ref="H128">LEFT(C128,SUM(LEN(C128)-LEN(SUBSTITUTE(C128,{"0";"1";"2";"3";"4";"5";"6";"7";"8";"9"},""))))</f>
        <v xml:space="preserve">28797 </v>
      </c>
      <c r="I128" t="str" cm="1">
        <f t="array" aca="1" ref="I128" ca="1">_xlfn.TEXTJOIN("",TRUE,IFERROR(MID(H128,ROW(INDIRECT("1:100")),1)+0,""))</f>
        <v>28797</v>
      </c>
      <c r="J128" s="1" t="s">
        <v>2150</v>
      </c>
      <c r="K128" t="e">
        <f t="shared" si="10"/>
        <v>#VALUE!</v>
      </c>
      <c r="L128" t="s">
        <v>2033</v>
      </c>
      <c r="M128" t="s">
        <v>2034</v>
      </c>
      <c r="N128">
        <v>1</v>
      </c>
      <c r="O128" t="s">
        <v>762</v>
      </c>
      <c r="P128" t="str">
        <f t="shared" si="11"/>
        <v>28797 Anpassung Layout Lieferschein ZLD1</v>
      </c>
    </row>
    <row r="129" spans="1:16" x14ac:dyDescent="0.3">
      <c r="A129" t="s">
        <v>1492</v>
      </c>
      <c r="B129" t="s">
        <v>2001</v>
      </c>
      <c r="C129" t="s">
        <v>153</v>
      </c>
      <c r="D129">
        <f t="shared" si="6"/>
        <v>2</v>
      </c>
      <c r="E129">
        <f t="shared" si="7"/>
        <v>2</v>
      </c>
      <c r="F129" t="str">
        <f t="shared" si="8"/>
        <v>Buchung am Packplatz</v>
      </c>
      <c r="G129" t="str">
        <f t="shared" si="9"/>
        <v>Buchung am Packplatz</v>
      </c>
      <c r="H129" t="str" cm="1">
        <f t="array" ref="H129">LEFT(C129,SUM(LEN(C129)-LEN(SUBSTITUTE(C129,{"0";"1";"2";"3";"4";"5";"6";"7";"8";"9"},""))))</f>
        <v>28820</v>
      </c>
      <c r="I129" t="str" cm="1">
        <f t="array" aca="1" ref="I129" ca="1">_xlfn.TEXTJOIN("",TRUE,IFERROR(MID(H129,ROW(INDIRECT("1:100")),1)+0,""))</f>
        <v>28820</v>
      </c>
      <c r="J129" s="1" t="s">
        <v>2151</v>
      </c>
      <c r="K129" t="str">
        <f t="shared" si="10"/>
        <v>28820 Entfall HU-Etikett zur WA</v>
      </c>
      <c r="L129" t="s">
        <v>2033</v>
      </c>
      <c r="M129" t="s">
        <v>2034</v>
      </c>
      <c r="N129">
        <v>1</v>
      </c>
      <c r="O129" t="s">
        <v>762</v>
      </c>
      <c r="P129" t="str">
        <f t="shared" si="11"/>
        <v>28820 Entfall HU-Etikett zur WA-Buchung am Packplatz</v>
      </c>
    </row>
    <row r="130" spans="1:16" x14ac:dyDescent="0.3">
      <c r="A130" t="s">
        <v>1493</v>
      </c>
      <c r="B130" t="s">
        <v>2001</v>
      </c>
      <c r="C130" t="s">
        <v>154</v>
      </c>
      <c r="D130">
        <f t="shared" si="6"/>
        <v>0</v>
      </c>
      <c r="E130">
        <f t="shared" si="7"/>
        <v>0</v>
      </c>
      <c r="F130" t="str">
        <f t="shared" si="8"/>
        <v>Fehler</v>
      </c>
      <c r="G130" t="str">
        <f t="shared" si="9"/>
        <v>C&amp;C fähige Artikel Kennzeichnung</v>
      </c>
      <c r="H130" t="str" cm="1">
        <f t="array" ref="H130">LEFT(C130,SUM(LEN(C130)-LEN(SUBSTITUTE(C130,{"0";"1";"2";"3";"4";"5";"6";"7";"8";"9"},""))))</f>
        <v>28821</v>
      </c>
      <c r="I130" t="str" cm="1">
        <f t="array" aca="1" ref="I130" ca="1">_xlfn.TEXTJOIN("",TRUE,IFERROR(MID(H130,ROW(INDIRECT("1:100")),1)+0,""))</f>
        <v>28821</v>
      </c>
      <c r="J130" s="1" t="s">
        <v>2152</v>
      </c>
      <c r="K130" t="e">
        <f t="shared" si="10"/>
        <v>#VALUE!</v>
      </c>
      <c r="L130" t="s">
        <v>2033</v>
      </c>
      <c r="M130" t="s">
        <v>2034</v>
      </c>
      <c r="N130">
        <v>1</v>
      </c>
      <c r="O130" t="s">
        <v>762</v>
      </c>
      <c r="P130" t="str">
        <f t="shared" si="11"/>
        <v>28821 C&amp;C fähige Artikel Kennzeichnung</v>
      </c>
    </row>
    <row r="131" spans="1:16" x14ac:dyDescent="0.3">
      <c r="A131" t="s">
        <v>1494</v>
      </c>
      <c r="B131" t="s">
        <v>2001</v>
      </c>
      <c r="C131" t="s">
        <v>155</v>
      </c>
      <c r="D131">
        <f t="shared" ref="D131:D194" si="12">LEN(C131)-LEN(SUBSTITUTE(C131,"-",))</f>
        <v>2</v>
      </c>
      <c r="E131">
        <f t="shared" ref="E131:E194" si="13">IF(D131&gt;1,2,D131)</f>
        <v>2</v>
      </c>
      <c r="F131" t="str">
        <f t="shared" ref="F131:F194" si="14">IF(ISERROR(RIGHT($C131,LEN($C131)-SEARCH("#",SUBSTITUTE($C131,"-","#",E131)))),"Fehler",RIGHT($C131,LEN($C131)-SEARCH("#",SUBSTITUTE($C131,"-","#",E131))))</f>
        <v>Wägen</v>
      </c>
      <c r="G131" t="str">
        <f t="shared" ref="G131:G194" si="15">IF(D131=0,RIGHT(C131,LEN(C131)-FIND(" ",C131)),F131)</f>
        <v>Wägen</v>
      </c>
      <c r="H131" t="str" cm="1">
        <f t="array" ref="H131">LEFT(C131,SUM(LEN(C131)-LEN(SUBSTITUTE(C131,{"0";"1";"2";"3";"4";"5";"6";"7";"8";"9"},""))))</f>
        <v>28841</v>
      </c>
      <c r="I131" t="str" cm="1">
        <f t="array" aca="1" ref="I131" ca="1">_xlfn.TEXTJOIN("",TRUE,IFERROR(MID(H131,ROW(INDIRECT("1:100")),1)+0,""))</f>
        <v>28841</v>
      </c>
      <c r="J131" s="1" t="s">
        <v>2153</v>
      </c>
      <c r="K131" t="str">
        <f t="shared" ref="K131:K194" si="16">LEFT($C131,SEARCH("#",SUBSTITUTE($C131,"-","#",E131))-1)</f>
        <v>28841-Einführung neuer Kommissionier</v>
      </c>
      <c r="L131" t="s">
        <v>2033</v>
      </c>
      <c r="M131" t="s">
        <v>2034</v>
      </c>
      <c r="N131">
        <v>1</v>
      </c>
      <c r="O131" t="s">
        <v>762</v>
      </c>
      <c r="P131" t="str">
        <f t="shared" ref="P131:P194" si="17">C131</f>
        <v>28841-Einführung neuer Kommissionier-Wägen</v>
      </c>
    </row>
    <row r="132" spans="1:16" x14ac:dyDescent="0.3">
      <c r="A132" t="s">
        <v>1495</v>
      </c>
      <c r="B132" t="s">
        <v>2001</v>
      </c>
      <c r="C132" t="s">
        <v>156</v>
      </c>
      <c r="D132">
        <f t="shared" si="12"/>
        <v>0</v>
      </c>
      <c r="E132">
        <f t="shared" si="13"/>
        <v>0</v>
      </c>
      <c r="F132" t="str">
        <f t="shared" si="14"/>
        <v>Fehler</v>
      </c>
      <c r="G132" t="str">
        <f t="shared" si="15"/>
        <v>Evaluation: Equipmentstammsätze ohne Lagerortangabe führen</v>
      </c>
      <c r="H132" t="str" cm="1">
        <f t="array" ref="H132">LEFT(C132,SUM(LEN(C132)-LEN(SUBSTITUTE(C132,{"0";"1";"2";"3";"4";"5";"6";"7";"8";"9"},""))))</f>
        <v>28855</v>
      </c>
      <c r="I132" t="str" cm="1">
        <f t="array" aca="1" ref="I132" ca="1">_xlfn.TEXTJOIN("",TRUE,IFERROR(MID(H132,ROW(INDIRECT("1:100")),1)+0,""))</f>
        <v>28855</v>
      </c>
      <c r="J132" s="1" t="s">
        <v>2154</v>
      </c>
      <c r="K132" t="e">
        <f t="shared" si="16"/>
        <v>#VALUE!</v>
      </c>
      <c r="L132" t="s">
        <v>2033</v>
      </c>
      <c r="M132" t="s">
        <v>2034</v>
      </c>
      <c r="N132">
        <v>1</v>
      </c>
      <c r="O132" t="s">
        <v>762</v>
      </c>
      <c r="P132" t="str">
        <f t="shared" si="17"/>
        <v>28855 Evaluation: Equipmentstammsätze ohne Lagerortangabe führen</v>
      </c>
    </row>
    <row r="133" spans="1:16" x14ac:dyDescent="0.3">
      <c r="A133" t="s">
        <v>1496</v>
      </c>
      <c r="B133" t="s">
        <v>2001</v>
      </c>
      <c r="C133" t="s">
        <v>157</v>
      </c>
      <c r="D133">
        <f t="shared" si="12"/>
        <v>0</v>
      </c>
      <c r="E133">
        <f t="shared" si="13"/>
        <v>0</v>
      </c>
      <c r="F133" t="str">
        <f t="shared" si="14"/>
        <v>Fehler</v>
      </c>
      <c r="G133" t="str">
        <f t="shared" si="15"/>
        <v>Report zur Stornierung von TAs</v>
      </c>
      <c r="H133" t="str" cm="1">
        <f t="array" ref="H133">LEFT(C133,SUM(LEN(C133)-LEN(SUBSTITUTE(C133,{"0";"1";"2";"3";"4";"5";"6";"7";"8";"9"},""))))</f>
        <v>28875</v>
      </c>
      <c r="I133" t="str" cm="1">
        <f t="array" aca="1" ref="I133" ca="1">_xlfn.TEXTJOIN("",TRUE,IFERROR(MID(H133,ROW(INDIRECT("1:100")),1)+0,""))</f>
        <v>28875</v>
      </c>
      <c r="J133" s="1" t="s">
        <v>2155</v>
      </c>
      <c r="K133" t="e">
        <f t="shared" si="16"/>
        <v>#VALUE!</v>
      </c>
      <c r="L133" t="s">
        <v>2033</v>
      </c>
      <c r="M133" t="s">
        <v>2034</v>
      </c>
      <c r="N133">
        <v>1</v>
      </c>
      <c r="O133" t="s">
        <v>762</v>
      </c>
      <c r="P133" t="str">
        <f t="shared" si="17"/>
        <v>28875 Report zur Stornierung von TAs</v>
      </c>
    </row>
    <row r="134" spans="1:16" x14ac:dyDescent="0.3">
      <c r="A134" t="s">
        <v>1497</v>
      </c>
      <c r="B134" t="s">
        <v>2001</v>
      </c>
      <c r="C134" t="s">
        <v>158</v>
      </c>
      <c r="D134">
        <f t="shared" si="12"/>
        <v>0</v>
      </c>
      <c r="E134">
        <f t="shared" si="13"/>
        <v>0</v>
      </c>
      <c r="F134" t="str">
        <f t="shared" si="14"/>
        <v>Fehler</v>
      </c>
      <c r="G134" t="str">
        <f t="shared" si="15"/>
        <v>Sperrig Artikel bzw. Versand als Info auf Label</v>
      </c>
      <c r="H134" t="str" cm="1">
        <f t="array" ref="H134">LEFT(C134,SUM(LEN(C134)-LEN(SUBSTITUTE(C134,{"0";"1";"2";"3";"4";"5";"6";"7";"8";"9"},""))))</f>
        <v>28883</v>
      </c>
      <c r="I134" t="str" cm="1">
        <f t="array" aca="1" ref="I134" ca="1">_xlfn.TEXTJOIN("",TRUE,IFERROR(MID(H134,ROW(INDIRECT("1:100")),1)+0,""))</f>
        <v>28883</v>
      </c>
      <c r="J134" s="1" t="s">
        <v>2156</v>
      </c>
      <c r="K134" t="e">
        <f t="shared" si="16"/>
        <v>#VALUE!</v>
      </c>
      <c r="L134" t="s">
        <v>2033</v>
      </c>
      <c r="M134" t="s">
        <v>2034</v>
      </c>
      <c r="N134">
        <v>1</v>
      </c>
      <c r="O134" t="s">
        <v>762</v>
      </c>
      <c r="P134" t="str">
        <f t="shared" si="17"/>
        <v>28883 Sperrig Artikel bzw. Versand als Info auf Label</v>
      </c>
    </row>
    <row r="135" spans="1:16" x14ac:dyDescent="0.3">
      <c r="A135" t="s">
        <v>1498</v>
      </c>
      <c r="B135" t="s">
        <v>2001</v>
      </c>
      <c r="C135" t="s">
        <v>159</v>
      </c>
      <c r="D135">
        <f t="shared" si="12"/>
        <v>0</v>
      </c>
      <c r="E135">
        <f t="shared" si="13"/>
        <v>0</v>
      </c>
      <c r="F135" t="str">
        <f t="shared" si="14"/>
        <v>Fehler</v>
      </c>
      <c r="G135" t="str">
        <f t="shared" si="15"/>
        <v>Zahlungseingangsverbuchung Kreditkarten</v>
      </c>
      <c r="H135" t="str" cm="1">
        <f t="array" ref="H135">LEFT(C135,SUM(LEN(C135)-LEN(SUBSTITUTE(C135,{"0";"1";"2";"3";"4";"5";"6";"7";"8";"9"},""))))</f>
        <v>28904</v>
      </c>
      <c r="I135" t="str" cm="1">
        <f t="array" aca="1" ref="I135" ca="1">_xlfn.TEXTJOIN("",TRUE,IFERROR(MID(H135,ROW(INDIRECT("1:100")),1)+0,""))</f>
        <v>28904</v>
      </c>
      <c r="J135" s="1" t="s">
        <v>2157</v>
      </c>
      <c r="K135" t="e">
        <f t="shared" si="16"/>
        <v>#VALUE!</v>
      </c>
      <c r="L135" t="s">
        <v>2033</v>
      </c>
      <c r="M135" t="s">
        <v>2034</v>
      </c>
      <c r="N135">
        <v>1</v>
      </c>
      <c r="O135" t="s">
        <v>762</v>
      </c>
      <c r="P135" t="str">
        <f t="shared" si="17"/>
        <v>28904 Zahlungseingangsverbuchung Kreditkarten</v>
      </c>
    </row>
    <row r="136" spans="1:16" x14ac:dyDescent="0.3">
      <c r="A136" t="s">
        <v>1499</v>
      </c>
      <c r="B136" t="s">
        <v>2001</v>
      </c>
      <c r="C136" t="s">
        <v>160</v>
      </c>
      <c r="D136">
        <f t="shared" si="12"/>
        <v>0</v>
      </c>
      <c r="E136">
        <f t="shared" si="13"/>
        <v>0</v>
      </c>
      <c r="F136" t="str">
        <f t="shared" si="14"/>
        <v>Fehler</v>
      </c>
      <c r="G136" t="str">
        <f t="shared" si="15"/>
        <v>Änderung VWKZ</v>
      </c>
      <c r="H136" t="str" cm="1">
        <f t="array" ref="H136">LEFT(C136,SUM(LEN(C136)-LEN(SUBSTITUTE(C136,{"0";"1";"2";"3";"4";"5";"6";"7";"8";"9"},""))))</f>
        <v>28918</v>
      </c>
      <c r="I136" t="str" cm="1">
        <f t="array" aca="1" ref="I136" ca="1">_xlfn.TEXTJOIN("",TRUE,IFERROR(MID(H136,ROW(INDIRECT("1:100")),1)+0,""))</f>
        <v>28918</v>
      </c>
      <c r="J136" s="1" t="s">
        <v>2158</v>
      </c>
      <c r="K136" t="e">
        <f t="shared" si="16"/>
        <v>#VALUE!</v>
      </c>
      <c r="L136" t="s">
        <v>2033</v>
      </c>
      <c r="M136" t="s">
        <v>2034</v>
      </c>
      <c r="N136">
        <v>1</v>
      </c>
      <c r="O136" t="s">
        <v>762</v>
      </c>
      <c r="P136" t="str">
        <f t="shared" si="17"/>
        <v>28918 Änderung VWKZ</v>
      </c>
    </row>
    <row r="137" spans="1:16" x14ac:dyDescent="0.3">
      <c r="A137" t="s">
        <v>1500</v>
      </c>
      <c r="B137" t="s">
        <v>2001</v>
      </c>
      <c r="C137" t="s">
        <v>161</v>
      </c>
      <c r="D137">
        <f t="shared" si="12"/>
        <v>0</v>
      </c>
      <c r="E137">
        <f t="shared" si="13"/>
        <v>0</v>
      </c>
      <c r="F137" t="str">
        <f t="shared" si="14"/>
        <v>Fehler</v>
      </c>
      <c r="G137" t="str">
        <f t="shared" si="15"/>
        <v>Erweiterung MDE Anzeige Kommissionierung</v>
      </c>
      <c r="H137" t="str" cm="1">
        <f t="array" ref="H137">LEFT(C137,SUM(LEN(C137)-LEN(SUBSTITUTE(C137,{"0";"1";"2";"3";"4";"5";"6";"7";"8";"9"},""))))</f>
        <v>28937</v>
      </c>
      <c r="I137" t="str" cm="1">
        <f t="array" aca="1" ref="I137" ca="1">_xlfn.TEXTJOIN("",TRUE,IFERROR(MID(H137,ROW(INDIRECT("1:100")),1)+0,""))</f>
        <v>28937</v>
      </c>
      <c r="J137" s="1" t="s">
        <v>2159</v>
      </c>
      <c r="K137" t="e">
        <f t="shared" si="16"/>
        <v>#VALUE!</v>
      </c>
      <c r="L137" t="s">
        <v>2033</v>
      </c>
      <c r="M137" t="s">
        <v>2034</v>
      </c>
      <c r="N137">
        <v>1</v>
      </c>
      <c r="O137" t="s">
        <v>762</v>
      </c>
      <c r="P137" t="str">
        <f t="shared" si="17"/>
        <v>28937 Erweiterung MDE Anzeige Kommissionierung</v>
      </c>
    </row>
    <row r="138" spans="1:16" x14ac:dyDescent="0.3">
      <c r="A138" t="s">
        <v>1501</v>
      </c>
      <c r="B138" t="s">
        <v>2001</v>
      </c>
      <c r="C138" t="s">
        <v>162</v>
      </c>
      <c r="D138">
        <f t="shared" si="12"/>
        <v>0</v>
      </c>
      <c r="E138">
        <f t="shared" si="13"/>
        <v>0</v>
      </c>
      <c r="F138" t="str">
        <f t="shared" si="14"/>
        <v>Fehler</v>
      </c>
      <c r="G138" t="str">
        <f t="shared" si="15"/>
        <v>Änderungen und Erweiterung ZMM_061 Übersicht</v>
      </c>
      <c r="H138" t="str" cm="1">
        <f t="array" ref="H138">LEFT(C138,SUM(LEN(C138)-LEN(SUBSTITUTE(C138,{"0";"1";"2";"3";"4";"5";"6";"7";"8";"9"},""))))</f>
        <v>28950 Än</v>
      </c>
      <c r="I138" t="str" cm="1">
        <f t="array" aca="1" ref="I138" ca="1">_xlfn.TEXTJOIN("",TRUE,IFERROR(MID(H138,ROW(INDIRECT("1:100")),1)+0,""))</f>
        <v>28950</v>
      </c>
      <c r="J138" s="1" t="s">
        <v>2160</v>
      </c>
      <c r="K138" t="e">
        <f t="shared" si="16"/>
        <v>#VALUE!</v>
      </c>
      <c r="L138" t="s">
        <v>2033</v>
      </c>
      <c r="M138" t="s">
        <v>2034</v>
      </c>
      <c r="N138">
        <v>1</v>
      </c>
      <c r="O138" t="s">
        <v>762</v>
      </c>
      <c r="P138" t="str">
        <f t="shared" si="17"/>
        <v>28950 Änderungen und Erweiterung ZMM_061 Übersicht</v>
      </c>
    </row>
    <row r="139" spans="1:16" x14ac:dyDescent="0.3">
      <c r="A139" t="s">
        <v>1502</v>
      </c>
      <c r="B139" t="s">
        <v>2001</v>
      </c>
      <c r="C139" t="s">
        <v>163</v>
      </c>
      <c r="D139">
        <f t="shared" si="12"/>
        <v>0</v>
      </c>
      <c r="E139">
        <f t="shared" si="13"/>
        <v>0</v>
      </c>
      <c r="F139" t="str">
        <f t="shared" si="14"/>
        <v>Fehler</v>
      </c>
      <c r="G139" t="str">
        <f t="shared" si="15"/>
        <v xml:space="preserve"> Fiori Berechtigung Personaldatenänderung analog SAP</v>
      </c>
      <c r="H139" t="str" cm="1">
        <f t="array" ref="H139">LEFT(C139,SUM(LEN(C139)-LEN(SUBSTITUTE(C139,{"0";"1";"2";"3";"4";"5";"6";"7";"8";"9"},""))))</f>
        <v>28998</v>
      </c>
      <c r="I139" t="str" cm="1">
        <f t="array" aca="1" ref="I139" ca="1">_xlfn.TEXTJOIN("",TRUE,IFERROR(MID(H139,ROW(INDIRECT("1:100")),1)+0,""))</f>
        <v>28998</v>
      </c>
      <c r="J139" s="1" t="s">
        <v>2161</v>
      </c>
      <c r="K139" t="e">
        <f t="shared" si="16"/>
        <v>#VALUE!</v>
      </c>
      <c r="L139" t="s">
        <v>2033</v>
      </c>
      <c r="M139" t="s">
        <v>2034</v>
      </c>
      <c r="N139">
        <v>1</v>
      </c>
      <c r="O139" t="s">
        <v>762</v>
      </c>
      <c r="P139" t="str">
        <f t="shared" si="17"/>
        <v>28998  Fiori Berechtigung Personaldatenänderung analog SAP</v>
      </c>
    </row>
    <row r="140" spans="1:16" x14ac:dyDescent="0.3">
      <c r="A140" t="s">
        <v>1503</v>
      </c>
      <c r="B140" t="s">
        <v>2001</v>
      </c>
      <c r="C140" t="s">
        <v>164</v>
      </c>
      <c r="D140">
        <f t="shared" si="12"/>
        <v>0</v>
      </c>
      <c r="E140">
        <f t="shared" si="13"/>
        <v>0</v>
      </c>
      <c r="F140" t="str">
        <f t="shared" si="14"/>
        <v>Fehler</v>
      </c>
      <c r="G140" t="str">
        <f t="shared" si="15"/>
        <v>Überlaufplatz F76 anlegen</v>
      </c>
      <c r="H140" t="str" cm="1">
        <f t="array" ref="H140">LEFT(C140,SUM(LEN(C140)-LEN(SUBSTITUTE(C140,{"0";"1";"2";"3";"4";"5";"6";"7";"8";"9"},""))))</f>
        <v>29005 Ü</v>
      </c>
      <c r="I140" t="str" cm="1">
        <f t="array" aca="1" ref="I140" ca="1">_xlfn.TEXTJOIN("",TRUE,IFERROR(MID(H140,ROW(INDIRECT("1:100")),1)+0,""))</f>
        <v>29005</v>
      </c>
      <c r="J140" s="1" t="s">
        <v>2162</v>
      </c>
      <c r="K140" t="e">
        <f t="shared" si="16"/>
        <v>#VALUE!</v>
      </c>
      <c r="L140" t="s">
        <v>2033</v>
      </c>
      <c r="M140" t="s">
        <v>2034</v>
      </c>
      <c r="N140">
        <v>1</v>
      </c>
      <c r="O140" t="s">
        <v>762</v>
      </c>
      <c r="P140" t="str">
        <f t="shared" si="17"/>
        <v>29005 Überlaufplatz F76 anlegen</v>
      </c>
    </row>
    <row r="141" spans="1:16" x14ac:dyDescent="0.3">
      <c r="A141" t="s">
        <v>1504</v>
      </c>
      <c r="B141" t="s">
        <v>2001</v>
      </c>
      <c r="C141" t="s">
        <v>165</v>
      </c>
      <c r="D141">
        <f t="shared" si="12"/>
        <v>1</v>
      </c>
      <c r="E141">
        <f t="shared" si="13"/>
        <v>1</v>
      </c>
      <c r="F141" t="str">
        <f t="shared" si="14"/>
        <v xml:space="preserve"> Liefersperre 09 automatisch nach 14 Tagen</v>
      </c>
      <c r="G141" t="str">
        <f t="shared" si="15"/>
        <v xml:space="preserve"> Liefersperre 09 automatisch nach 14 Tagen</v>
      </c>
      <c r="H141" t="str" cm="1">
        <f t="array" ref="H141">LEFT(C141,SUM(LEN(C141)-LEN(SUBSTITUTE(C141,{"0";"1";"2";"3";"4";"5";"6";"7";"8";"9"},""))))</f>
        <v>29045 P01 -</v>
      </c>
      <c r="I141" t="str" cm="1">
        <f t="array" aca="1" ref="I141" ca="1">_xlfn.TEXTJOIN("",TRUE,IFERROR(MID(H141,ROW(INDIRECT("1:100")),1)+0,""))</f>
        <v>2904501</v>
      </c>
      <c r="J141" s="1" t="s">
        <v>2580</v>
      </c>
      <c r="K141" t="str">
        <f t="shared" si="16"/>
        <v xml:space="preserve">29045 P01 </v>
      </c>
      <c r="L141" t="s">
        <v>2033</v>
      </c>
      <c r="M141" t="s">
        <v>2034</v>
      </c>
      <c r="N141">
        <v>1</v>
      </c>
      <c r="O141" t="s">
        <v>762</v>
      </c>
      <c r="P141" t="str">
        <f t="shared" si="17"/>
        <v>29045 P01 - Liefersperre 09 automatisch nach 14 Tagen</v>
      </c>
    </row>
    <row r="142" spans="1:16" x14ac:dyDescent="0.3">
      <c r="A142" t="s">
        <v>1505</v>
      </c>
      <c r="B142" t="s">
        <v>2001</v>
      </c>
      <c r="C142" t="s">
        <v>166</v>
      </c>
      <c r="D142">
        <f t="shared" si="12"/>
        <v>1</v>
      </c>
      <c r="E142">
        <f t="shared" si="13"/>
        <v>1</v>
      </c>
      <c r="F142" t="str">
        <f t="shared" si="14"/>
        <v xml:space="preserve"> Liefersperre lässt sich löschen ohne das EWB vorhand</v>
      </c>
      <c r="G142" t="str">
        <f t="shared" si="15"/>
        <v xml:space="preserve"> Liefersperre lässt sich löschen ohne das EWB vorhand</v>
      </c>
      <c r="H142" t="str" cm="1">
        <f t="array" ref="H142">LEFT(C142,SUM(LEN(C142)-LEN(SUBSTITUTE(C142,{"0";"1";"2";"3";"4";"5";"6";"7";"8";"9"},""))))</f>
        <v>29064 P</v>
      </c>
      <c r="I142" t="str" cm="1">
        <f t="array" aca="1" ref="I142" ca="1">_xlfn.TEXTJOIN("",TRUE,IFERROR(MID(H142,ROW(INDIRECT("1:100")),1)+0,""))</f>
        <v>29064</v>
      </c>
      <c r="J142" s="1" t="s">
        <v>2163</v>
      </c>
      <c r="K142" t="str">
        <f t="shared" si="16"/>
        <v xml:space="preserve">29064 P01 </v>
      </c>
      <c r="L142" t="s">
        <v>2033</v>
      </c>
      <c r="M142" t="s">
        <v>2034</v>
      </c>
      <c r="N142">
        <v>1</v>
      </c>
      <c r="O142" t="s">
        <v>762</v>
      </c>
      <c r="P142" t="str">
        <f t="shared" si="17"/>
        <v>29064 P01 - Liefersperre lässt sich löschen ohne das EWB vorhand</v>
      </c>
    </row>
    <row r="143" spans="1:16" x14ac:dyDescent="0.3">
      <c r="A143" t="s">
        <v>1506</v>
      </c>
      <c r="B143" t="s">
        <v>2001</v>
      </c>
      <c r="C143" t="s">
        <v>167</v>
      </c>
      <c r="D143">
        <f t="shared" si="12"/>
        <v>0</v>
      </c>
      <c r="E143">
        <f t="shared" si="13"/>
        <v>0</v>
      </c>
      <c r="F143" t="str">
        <f t="shared" si="14"/>
        <v>Fehler</v>
      </c>
      <c r="G143" t="str">
        <f t="shared" si="15"/>
        <v>Schnittstellen zu den Lieferanten</v>
      </c>
      <c r="H143" t="str" cm="1">
        <f t="array" ref="H143">LEFT(C143,SUM(LEN(C143)-LEN(SUBSTITUTE(C143,{"0";"1";"2";"3";"4";"5";"6";"7";"8";"9"},""))))</f>
        <v>29226</v>
      </c>
      <c r="I143" t="str" cm="1">
        <f t="array" aca="1" ref="I143" ca="1">_xlfn.TEXTJOIN("",TRUE,IFERROR(MID(H143,ROW(INDIRECT("1:100")),1)+0,""))</f>
        <v>29226</v>
      </c>
      <c r="J143" s="1" t="s">
        <v>2164</v>
      </c>
      <c r="K143" t="e">
        <f t="shared" si="16"/>
        <v>#VALUE!</v>
      </c>
      <c r="L143" t="s">
        <v>2033</v>
      </c>
      <c r="M143" t="s">
        <v>2034</v>
      </c>
      <c r="N143">
        <v>1</v>
      </c>
      <c r="O143" t="s">
        <v>762</v>
      </c>
      <c r="P143" t="str">
        <f t="shared" si="17"/>
        <v>29226 Schnittstellen zu den Lieferanten</v>
      </c>
    </row>
    <row r="144" spans="1:16" x14ac:dyDescent="0.3">
      <c r="A144" t="s">
        <v>1507</v>
      </c>
      <c r="B144" t="s">
        <v>2001</v>
      </c>
      <c r="C144" t="s">
        <v>168</v>
      </c>
      <c r="D144">
        <f t="shared" si="12"/>
        <v>1</v>
      </c>
      <c r="E144">
        <f t="shared" si="13"/>
        <v>1</v>
      </c>
      <c r="F144" t="str">
        <f t="shared" si="14"/>
        <v xml:space="preserve"> Katalogbestellung in der Puffertabelle ZSD_112</v>
      </c>
      <c r="G144" t="str">
        <f t="shared" si="15"/>
        <v xml:space="preserve"> Katalogbestellung in der Puffertabelle ZSD_112</v>
      </c>
      <c r="H144" t="str" cm="1">
        <f t="array" ref="H144">LEFT(C144,SUM(LEN(C144)-LEN(SUBSTITUTE(C144,{"0";"1";"2";"3";"4";"5";"6";"7";"8";"9"},""))))</f>
        <v xml:space="preserve">29233 P01 </v>
      </c>
      <c r="I144" t="str" cm="1">
        <f t="array" aca="1" ref="I144" ca="1">_xlfn.TEXTJOIN("",TRUE,IFERROR(MID(H144,ROW(INDIRECT("1:100")),1)+0,""))</f>
        <v>2923301</v>
      </c>
      <c r="J144" s="1" t="s">
        <v>2581</v>
      </c>
      <c r="K144" t="str">
        <f t="shared" si="16"/>
        <v xml:space="preserve">29233 P01 </v>
      </c>
      <c r="L144" t="s">
        <v>2033</v>
      </c>
      <c r="M144" t="s">
        <v>2034</v>
      </c>
      <c r="N144">
        <v>1</v>
      </c>
      <c r="O144" t="s">
        <v>762</v>
      </c>
      <c r="P144" t="str">
        <f t="shared" si="17"/>
        <v>29233 P01 - Katalogbestellung in der Puffertabelle ZSD_112</v>
      </c>
    </row>
    <row r="145" spans="1:16" x14ac:dyDescent="0.3">
      <c r="A145" t="s">
        <v>1508</v>
      </c>
      <c r="B145" t="s">
        <v>2001</v>
      </c>
      <c r="C145" t="s">
        <v>169</v>
      </c>
      <c r="D145">
        <f t="shared" si="12"/>
        <v>0</v>
      </c>
      <c r="E145">
        <f t="shared" si="13"/>
        <v>0</v>
      </c>
      <c r="F145" t="str">
        <f t="shared" si="14"/>
        <v>Fehler</v>
      </c>
      <c r="G145" t="str">
        <f t="shared" si="15"/>
        <v xml:space="preserve"> Anpassung Lieferlistenbildung Frankreich Tabelle SM30</v>
      </c>
      <c r="H145" t="str" cm="1">
        <f t="array" ref="H145">LEFT(C145,SUM(LEN(C145)-LEN(SUBSTITUTE(C145,{"0";"1";"2";"3";"4";"5";"6";"7";"8";"9"},""))))</f>
        <v xml:space="preserve">29317  </v>
      </c>
      <c r="I145" t="str" cm="1">
        <f t="array" aca="1" ref="I145" ca="1">_xlfn.TEXTJOIN("",TRUE,IFERROR(MID(H145,ROW(INDIRECT("1:100")),1)+0,""))</f>
        <v>29317</v>
      </c>
      <c r="J145" s="1" t="s">
        <v>2165</v>
      </c>
      <c r="K145" t="e">
        <f t="shared" si="16"/>
        <v>#VALUE!</v>
      </c>
      <c r="L145" t="s">
        <v>2033</v>
      </c>
      <c r="M145" t="s">
        <v>2034</v>
      </c>
      <c r="N145">
        <v>1</v>
      </c>
      <c r="O145" t="s">
        <v>762</v>
      </c>
      <c r="P145" t="str">
        <f t="shared" si="17"/>
        <v>29317  Anpassung Lieferlistenbildung Frankreich Tabelle SM30</v>
      </c>
    </row>
    <row r="146" spans="1:16" x14ac:dyDescent="0.3">
      <c r="A146" t="s">
        <v>1509</v>
      </c>
      <c r="B146" t="s">
        <v>2001</v>
      </c>
      <c r="C146" t="s">
        <v>170</v>
      </c>
      <c r="D146">
        <f t="shared" si="12"/>
        <v>0</v>
      </c>
      <c r="E146">
        <f t="shared" si="13"/>
        <v>0</v>
      </c>
      <c r="F146" t="str">
        <f t="shared" si="14"/>
        <v>Fehler</v>
      </c>
      <c r="G146" t="str">
        <f t="shared" si="15"/>
        <v>Frachtaufträge Konsolidierung Munition</v>
      </c>
      <c r="H146" t="str" cm="1">
        <f t="array" ref="H146">LEFT(C146,SUM(LEN(C146)-LEN(SUBSTITUTE(C146,{"0";"1";"2";"3";"4";"5";"6";"7";"8";"9"},""))))</f>
        <v>29362</v>
      </c>
      <c r="I146" t="str" cm="1">
        <f t="array" aca="1" ref="I146" ca="1">_xlfn.TEXTJOIN("",TRUE,IFERROR(MID(H146,ROW(INDIRECT("1:100")),1)+0,""))</f>
        <v>29362</v>
      </c>
      <c r="J146" s="1" t="s">
        <v>2166</v>
      </c>
      <c r="K146" t="e">
        <f t="shared" si="16"/>
        <v>#VALUE!</v>
      </c>
      <c r="L146" t="s">
        <v>2033</v>
      </c>
      <c r="M146" t="s">
        <v>2034</v>
      </c>
      <c r="N146">
        <v>1</v>
      </c>
      <c r="O146" t="s">
        <v>762</v>
      </c>
      <c r="P146" t="str">
        <f t="shared" si="17"/>
        <v>29362 Frachtaufträge Konsolidierung Munition</v>
      </c>
    </row>
    <row r="147" spans="1:16" x14ac:dyDescent="0.3">
      <c r="A147" t="s">
        <v>1510</v>
      </c>
      <c r="B147" t="s">
        <v>2001</v>
      </c>
      <c r="C147" t="s">
        <v>171</v>
      </c>
      <c r="D147">
        <f t="shared" si="12"/>
        <v>1</v>
      </c>
      <c r="E147">
        <f t="shared" si="13"/>
        <v>1</v>
      </c>
      <c r="F147" t="str">
        <f t="shared" si="14"/>
        <v xml:space="preserve"> Briefe</v>
      </c>
      <c r="G147" t="str">
        <f t="shared" si="15"/>
        <v xml:space="preserve"> Briefe</v>
      </c>
      <c r="H147" t="str" cm="1">
        <f t="array" ref="H147">LEFT(C147,SUM(LEN(C147)-LEN(SUBSTITUTE(C147,{"0";"1";"2";"3";"4";"5";"6";"7";"8";"9"},""))))</f>
        <v>29418</v>
      </c>
      <c r="I147" t="str" cm="1">
        <f t="array" aca="1" ref="I147" ca="1">_xlfn.TEXTJOIN("",TRUE,IFERROR(MID(H147,ROW(INDIRECT("1:100")),1)+0,""))</f>
        <v>29418</v>
      </c>
      <c r="J147" s="1" t="s">
        <v>2167</v>
      </c>
      <c r="K147" t="str">
        <f t="shared" si="16"/>
        <v xml:space="preserve">29418 Outsourcing Postausgang </v>
      </c>
      <c r="L147" t="s">
        <v>2033</v>
      </c>
      <c r="M147" t="s">
        <v>2034</v>
      </c>
      <c r="N147">
        <v>1</v>
      </c>
      <c r="O147" t="s">
        <v>762</v>
      </c>
      <c r="P147" t="str">
        <f t="shared" si="17"/>
        <v>29418 Outsourcing Postausgang - Briefe</v>
      </c>
    </row>
    <row r="148" spans="1:16" x14ac:dyDescent="0.3">
      <c r="A148" t="s">
        <v>1511</v>
      </c>
      <c r="B148" t="s">
        <v>2001</v>
      </c>
      <c r="C148" t="s">
        <v>172</v>
      </c>
      <c r="D148">
        <f t="shared" si="12"/>
        <v>0</v>
      </c>
      <c r="E148">
        <f t="shared" si="13"/>
        <v>0</v>
      </c>
      <c r="F148" t="str">
        <f t="shared" si="14"/>
        <v>Fehler</v>
      </c>
      <c r="G148" t="str">
        <f t="shared" si="15"/>
        <v>Kunde mehrmals belastet und gutgeschrieben</v>
      </c>
      <c r="H148" t="str" cm="1">
        <f t="array" ref="H148">LEFT(C148,SUM(LEN(C148)-LEN(SUBSTITUTE(C148,{"0";"1";"2";"3";"4";"5";"6";"7";"8";"9"},""))))</f>
        <v>29449</v>
      </c>
      <c r="I148" t="str" cm="1">
        <f t="array" aca="1" ref="I148" ca="1">_xlfn.TEXTJOIN("",TRUE,IFERROR(MID(H148,ROW(INDIRECT("1:100")),1)+0,""))</f>
        <v>29449</v>
      </c>
      <c r="J148" s="1" t="s">
        <v>2168</v>
      </c>
      <c r="K148" t="e">
        <f t="shared" si="16"/>
        <v>#VALUE!</v>
      </c>
      <c r="L148" t="s">
        <v>2033</v>
      </c>
      <c r="M148" t="s">
        <v>2034</v>
      </c>
      <c r="N148">
        <v>1</v>
      </c>
      <c r="O148" t="s">
        <v>762</v>
      </c>
      <c r="P148" t="str">
        <f t="shared" si="17"/>
        <v>29449 Kunde mehrmals belastet und gutgeschrieben</v>
      </c>
    </row>
    <row r="149" spans="1:16" x14ac:dyDescent="0.3">
      <c r="A149" t="s">
        <v>1512</v>
      </c>
      <c r="B149" t="s">
        <v>2001</v>
      </c>
      <c r="C149" t="s">
        <v>173</v>
      </c>
      <c r="D149">
        <f t="shared" si="12"/>
        <v>0</v>
      </c>
      <c r="E149">
        <f t="shared" si="13"/>
        <v>0</v>
      </c>
      <c r="F149" t="str">
        <f t="shared" si="14"/>
        <v>Fehler</v>
      </c>
      <c r="G149" t="str">
        <f t="shared" si="15"/>
        <v>Atikelstamm Einbindung Gefahrgut</v>
      </c>
      <c r="H149" t="str" cm="1">
        <f t="array" ref="H149">LEFT(C149,SUM(LEN(C149)-LEN(SUBSTITUTE(C149,{"0";"1";"2";"3";"4";"5";"6";"7";"8";"9"},""))))</f>
        <v>29537</v>
      </c>
      <c r="I149" t="str" cm="1">
        <f t="array" aca="1" ref="I149" ca="1">_xlfn.TEXTJOIN("",TRUE,IFERROR(MID(H149,ROW(INDIRECT("1:100")),1)+0,""))</f>
        <v>29537</v>
      </c>
      <c r="J149" s="1" t="s">
        <v>2169</v>
      </c>
      <c r="K149" t="e">
        <f t="shared" si="16"/>
        <v>#VALUE!</v>
      </c>
      <c r="L149" t="s">
        <v>2033</v>
      </c>
      <c r="M149" t="s">
        <v>2034</v>
      </c>
      <c r="N149">
        <v>1</v>
      </c>
      <c r="O149" t="s">
        <v>762</v>
      </c>
      <c r="P149" t="str">
        <f t="shared" si="17"/>
        <v>29537 Atikelstamm Einbindung Gefahrgut</v>
      </c>
    </row>
    <row r="150" spans="1:16" x14ac:dyDescent="0.3">
      <c r="A150" t="s">
        <v>1513</v>
      </c>
      <c r="B150" t="s">
        <v>2001</v>
      </c>
      <c r="C150" t="s">
        <v>174</v>
      </c>
      <c r="D150">
        <f t="shared" si="12"/>
        <v>0</v>
      </c>
      <c r="E150">
        <f t="shared" si="13"/>
        <v>0</v>
      </c>
      <c r="F150" t="str">
        <f t="shared" si="14"/>
        <v>Fehler</v>
      </c>
      <c r="G150" t="str">
        <f t="shared" si="15"/>
        <v>Ratepayzahlungen ohne E Mail</v>
      </c>
      <c r="H150" t="str" cm="1">
        <f t="array" ref="H150">LEFT(C150,SUM(LEN(C150)-LEN(SUBSTITUTE(C150,{"0";"1";"2";"3";"4";"5";"6";"7";"8";"9"},""))))</f>
        <v>29625</v>
      </c>
      <c r="I150" t="str" cm="1">
        <f t="array" aca="1" ref="I150" ca="1">_xlfn.TEXTJOIN("",TRUE,IFERROR(MID(H150,ROW(INDIRECT("1:100")),1)+0,""))</f>
        <v>29625</v>
      </c>
      <c r="J150" s="1" t="s">
        <v>2170</v>
      </c>
      <c r="K150" t="e">
        <f t="shared" si="16"/>
        <v>#VALUE!</v>
      </c>
      <c r="L150" t="s">
        <v>2033</v>
      </c>
      <c r="M150" t="s">
        <v>2034</v>
      </c>
      <c r="N150">
        <v>1</v>
      </c>
      <c r="O150" t="s">
        <v>762</v>
      </c>
      <c r="P150" t="str">
        <f t="shared" si="17"/>
        <v>29625 Ratepayzahlungen ohne E Mail</v>
      </c>
    </row>
    <row r="151" spans="1:16" x14ac:dyDescent="0.3">
      <c r="A151" t="s">
        <v>1514</v>
      </c>
      <c r="B151" t="s">
        <v>2001</v>
      </c>
      <c r="C151" t="s">
        <v>175</v>
      </c>
      <c r="D151">
        <f t="shared" si="12"/>
        <v>1</v>
      </c>
      <c r="E151">
        <f t="shared" si="13"/>
        <v>1</v>
      </c>
      <c r="F151" t="str">
        <f t="shared" si="14"/>
        <v xml:space="preserve"> Ankauf freie Ware</v>
      </c>
      <c r="G151" t="str">
        <f t="shared" si="15"/>
        <v xml:space="preserve"> Ankauf freie Ware</v>
      </c>
      <c r="H151" t="str" cm="1">
        <f t="array" ref="H151">LEFT(C151,SUM(LEN(C151)-LEN(SUBSTITUTE(C151,{"0";"1";"2";"3";"4";"5";"6";"7";"8";"9"},""))))</f>
        <v>29655</v>
      </c>
      <c r="I151" t="str" cm="1">
        <f t="array" aca="1" ref="I151" ca="1">_xlfn.TEXTJOIN("",TRUE,IFERROR(MID(H151,ROW(INDIRECT("1:100")),1)+0,""))</f>
        <v>29655</v>
      </c>
      <c r="J151" s="1" t="s">
        <v>2171</v>
      </c>
      <c r="K151" t="str">
        <f t="shared" si="16"/>
        <v xml:space="preserve">29655 Fiori Launchpad </v>
      </c>
      <c r="L151" t="s">
        <v>2033</v>
      </c>
      <c r="M151" t="s">
        <v>2034</v>
      </c>
      <c r="N151">
        <v>1</v>
      </c>
      <c r="O151" t="s">
        <v>762</v>
      </c>
      <c r="P151" t="str">
        <f t="shared" si="17"/>
        <v>29655 Fiori Launchpad - Ankauf freie Ware</v>
      </c>
    </row>
    <row r="152" spans="1:16" x14ac:dyDescent="0.3">
      <c r="A152" t="s">
        <v>1515</v>
      </c>
      <c r="B152" t="s">
        <v>2001</v>
      </c>
      <c r="C152" t="s">
        <v>176</v>
      </c>
      <c r="D152">
        <f t="shared" si="12"/>
        <v>1</v>
      </c>
      <c r="E152">
        <f t="shared" si="13"/>
        <v>1</v>
      </c>
      <c r="F152" t="str">
        <f t="shared" si="14"/>
        <v xml:space="preserve"> Spartenhierarchie</v>
      </c>
      <c r="G152" t="str">
        <f t="shared" si="15"/>
        <v xml:space="preserve"> Spartenhierarchie</v>
      </c>
      <c r="H152" t="str" cm="1">
        <f t="array" ref="H152">LEFT(C152,SUM(LEN(C152)-LEN(SUBSTITUTE(C152,{"0";"1";"2";"3";"4";"5";"6";"7";"8";"9"},""))))</f>
        <v>29664</v>
      </c>
      <c r="I152" t="str" cm="1">
        <f t="array" aca="1" ref="I152" ca="1">_xlfn.TEXTJOIN("",TRUE,IFERROR(MID(H152,ROW(INDIRECT("1:100")),1)+0,""))</f>
        <v>29664</v>
      </c>
      <c r="J152" s="1" t="s">
        <v>2172</v>
      </c>
      <c r="K152" t="str">
        <f t="shared" si="16"/>
        <v xml:space="preserve">29664 Amazon </v>
      </c>
      <c r="L152" t="s">
        <v>2033</v>
      </c>
      <c r="M152" t="s">
        <v>2034</v>
      </c>
      <c r="N152">
        <v>1</v>
      </c>
      <c r="O152" t="s">
        <v>762</v>
      </c>
      <c r="P152" t="str">
        <f t="shared" si="17"/>
        <v>29664 Amazon - Spartenhierarchie</v>
      </c>
    </row>
    <row r="153" spans="1:16" x14ac:dyDescent="0.3">
      <c r="A153" t="s">
        <v>1516</v>
      </c>
      <c r="B153" t="s">
        <v>2001</v>
      </c>
      <c r="C153" t="s">
        <v>177</v>
      </c>
      <c r="D153">
        <f t="shared" si="12"/>
        <v>1</v>
      </c>
      <c r="E153">
        <f t="shared" si="13"/>
        <v>1</v>
      </c>
      <c r="F153" t="str">
        <f t="shared" si="14"/>
        <v>Prozess in SAP implementieren</v>
      </c>
      <c r="G153" t="str">
        <f t="shared" si="15"/>
        <v>Prozess in SAP implementieren</v>
      </c>
      <c r="H153" t="str" cm="1">
        <f t="array" ref="H153">LEFT(C153,SUM(LEN(C153)-LEN(SUBSTITUTE(C153,{"0";"1";"2";"3";"4";"5";"6";"7";"8";"9"},""))))</f>
        <v>29736</v>
      </c>
      <c r="I153" t="str" cm="1">
        <f t="array" aca="1" ref="I153" ca="1">_xlfn.TEXTJOIN("",TRUE,IFERROR(MID(H153,ROW(INDIRECT("1:100")),1)+0,""))</f>
        <v>29736</v>
      </c>
      <c r="J153" s="1" t="s">
        <v>2173</v>
      </c>
      <c r="K153" t="str">
        <f t="shared" si="16"/>
        <v>29736 ebay.de: User Löschanfragen</v>
      </c>
      <c r="L153" t="s">
        <v>2033</v>
      </c>
      <c r="M153" t="s">
        <v>2034</v>
      </c>
      <c r="N153">
        <v>1</v>
      </c>
      <c r="O153" t="s">
        <v>762</v>
      </c>
      <c r="P153" t="str">
        <f t="shared" si="17"/>
        <v>29736 ebay.de: User Löschanfragen-Prozess in SAP implementieren</v>
      </c>
    </row>
    <row r="154" spans="1:16" x14ac:dyDescent="0.3">
      <c r="A154" t="s">
        <v>1517</v>
      </c>
      <c r="B154" t="s">
        <v>2001</v>
      </c>
      <c r="C154" t="s">
        <v>178</v>
      </c>
      <c r="D154">
        <f t="shared" si="12"/>
        <v>0</v>
      </c>
      <c r="E154">
        <f t="shared" si="13"/>
        <v>0</v>
      </c>
      <c r="F154" t="str">
        <f t="shared" si="14"/>
        <v>Fehler</v>
      </c>
      <c r="G154" t="str">
        <f t="shared" si="15"/>
        <v>Überarbeitung Musteretikett</v>
      </c>
      <c r="H154" t="str" cm="1">
        <f t="array" ref="H154">LEFT(C154,SUM(LEN(C154)-LEN(SUBSTITUTE(C154,{"0";"1";"2";"3";"4";"5";"6";"7";"8";"9"},""))))</f>
        <v>29743</v>
      </c>
      <c r="I154" t="str" cm="1">
        <f t="array" aca="1" ref="I154" ca="1">_xlfn.TEXTJOIN("",TRUE,IFERROR(MID(H154,ROW(INDIRECT("1:100")),1)+0,""))</f>
        <v>29743</v>
      </c>
      <c r="J154" s="1" t="s">
        <v>2174</v>
      </c>
      <c r="K154" t="e">
        <f t="shared" si="16"/>
        <v>#VALUE!</v>
      </c>
      <c r="L154" t="s">
        <v>2033</v>
      </c>
      <c r="M154" t="s">
        <v>2034</v>
      </c>
      <c r="N154">
        <v>1</v>
      </c>
      <c r="O154" t="s">
        <v>762</v>
      </c>
      <c r="P154" t="str">
        <f t="shared" si="17"/>
        <v>29743 Überarbeitung Musteretikett</v>
      </c>
    </row>
    <row r="155" spans="1:16" x14ac:dyDescent="0.3">
      <c r="A155" t="s">
        <v>1518</v>
      </c>
      <c r="B155" t="s">
        <v>2001</v>
      </c>
      <c r="C155" t="s">
        <v>179</v>
      </c>
      <c r="D155">
        <f t="shared" si="12"/>
        <v>0</v>
      </c>
      <c r="E155">
        <f t="shared" si="13"/>
        <v>0</v>
      </c>
      <c r="F155" t="str">
        <f t="shared" si="14"/>
        <v>Fehler</v>
      </c>
      <c r="G155" t="str">
        <f t="shared" si="15"/>
        <v>Anpassung Fiori Warenausgang Filiale</v>
      </c>
      <c r="H155" t="str" cm="1">
        <f t="array" ref="H155">LEFT(C155,SUM(LEN(C155)-LEN(SUBSTITUTE(C155,{"0";"1";"2";"3";"4";"5";"6";"7";"8";"9"},""))))</f>
        <v>29753</v>
      </c>
      <c r="I155" t="str" cm="1">
        <f t="array" aca="1" ref="I155" ca="1">_xlfn.TEXTJOIN("",TRUE,IFERROR(MID(H155,ROW(INDIRECT("1:100")),1)+0,""))</f>
        <v>29753</v>
      </c>
      <c r="J155" s="1" t="s">
        <v>2175</v>
      </c>
      <c r="K155" t="e">
        <f t="shared" si="16"/>
        <v>#VALUE!</v>
      </c>
      <c r="L155" t="s">
        <v>2033</v>
      </c>
      <c r="M155" t="s">
        <v>2034</v>
      </c>
      <c r="N155">
        <v>1</v>
      </c>
      <c r="O155" t="s">
        <v>762</v>
      </c>
      <c r="P155" t="str">
        <f t="shared" si="17"/>
        <v>29753 Anpassung Fiori Warenausgang Filiale</v>
      </c>
    </row>
    <row r="156" spans="1:16" x14ac:dyDescent="0.3">
      <c r="A156" t="s">
        <v>1519</v>
      </c>
      <c r="B156" t="s">
        <v>2001</v>
      </c>
      <c r="C156" t="s">
        <v>180</v>
      </c>
      <c r="D156">
        <f t="shared" si="12"/>
        <v>1</v>
      </c>
      <c r="E156">
        <f t="shared" si="13"/>
        <v>1</v>
      </c>
      <c r="F156" t="str">
        <f t="shared" si="14"/>
        <v xml:space="preserve"> Rücksendelabel für Sendungen nach Österreich</v>
      </c>
      <c r="G156" t="str">
        <f t="shared" si="15"/>
        <v xml:space="preserve"> Rücksendelabel für Sendungen nach Österreich</v>
      </c>
      <c r="H156" t="str" cm="1">
        <f t="array" ref="H156">LEFT(C156,SUM(LEN(C156)-LEN(SUBSTITUTE(C156,{"0";"1";"2";"3";"4";"5";"6";"7";"8";"9"},""))))</f>
        <v>29808 P</v>
      </c>
      <c r="I156" t="str" cm="1">
        <f t="array" aca="1" ref="I156" ca="1">_xlfn.TEXTJOIN("",TRUE,IFERROR(MID(H156,ROW(INDIRECT("1:100")),1)+0,""))</f>
        <v>29808</v>
      </c>
      <c r="J156" s="1" t="s">
        <v>2176</v>
      </c>
      <c r="K156" t="str">
        <f t="shared" si="16"/>
        <v xml:space="preserve">29808 P01 </v>
      </c>
      <c r="L156" t="s">
        <v>2033</v>
      </c>
      <c r="M156" t="s">
        <v>2034</v>
      </c>
      <c r="N156">
        <v>1</v>
      </c>
      <c r="O156" t="s">
        <v>762</v>
      </c>
      <c r="P156" t="str">
        <f t="shared" si="17"/>
        <v>29808 P01 - Rücksendelabel für Sendungen nach Österreich</v>
      </c>
    </row>
    <row r="157" spans="1:16" x14ac:dyDescent="0.3">
      <c r="A157" t="s">
        <v>1520</v>
      </c>
      <c r="B157" t="s">
        <v>2001</v>
      </c>
      <c r="C157" t="s">
        <v>181</v>
      </c>
      <c r="D157">
        <f t="shared" si="12"/>
        <v>2</v>
      </c>
      <c r="E157">
        <f t="shared" si="13"/>
        <v>2</v>
      </c>
      <c r="F157" t="str">
        <f t="shared" si="14"/>
        <v>Doc</v>
      </c>
      <c r="G157" t="str">
        <f t="shared" si="15"/>
        <v>Doc</v>
      </c>
      <c r="H157" t="str" cm="1">
        <f t="array" ref="H157">LEFT(C157,SUM(LEN(C157)-LEN(SUBSTITUTE(C157,{"0";"1";"2";"3";"4";"5";"6";"7";"8";"9"},""))))</f>
        <v>29847 P</v>
      </c>
      <c r="I157" t="str" cm="1">
        <f t="array" aca="1" ref="I157" ca="1">_xlfn.TEXTJOIN("",TRUE,IFERROR(MID(H157,ROW(INDIRECT("1:100")),1)+0,""))</f>
        <v>29847</v>
      </c>
      <c r="J157" s="1" t="s">
        <v>2177</v>
      </c>
      <c r="K157" t="str">
        <f t="shared" si="16"/>
        <v>29847 P01 - Marktplätze Aufträge ohne Fehler landen als I</v>
      </c>
      <c r="L157" t="s">
        <v>2033</v>
      </c>
      <c r="M157" t="s">
        <v>2034</v>
      </c>
      <c r="N157">
        <v>1</v>
      </c>
      <c r="O157" t="s">
        <v>762</v>
      </c>
      <c r="P157" t="str">
        <f t="shared" si="17"/>
        <v>29847 P01 - Marktplätze Aufträge ohne Fehler landen als I-Doc</v>
      </c>
    </row>
    <row r="158" spans="1:16" x14ac:dyDescent="0.3">
      <c r="A158" t="s">
        <v>1521</v>
      </c>
      <c r="B158" t="s">
        <v>2001</v>
      </c>
      <c r="C158" t="s">
        <v>182</v>
      </c>
      <c r="D158">
        <f t="shared" si="12"/>
        <v>1</v>
      </c>
      <c r="E158">
        <f t="shared" si="13"/>
        <v>1</v>
      </c>
      <c r="F158" t="str">
        <f t="shared" si="14"/>
        <v xml:space="preserve"> Adressdaten werden nicht komplett an Rhenus</v>
      </c>
      <c r="G158" t="str">
        <f t="shared" si="15"/>
        <v xml:space="preserve"> Adressdaten werden nicht komplett an Rhenus</v>
      </c>
      <c r="H158" t="str" cm="1">
        <f t="array" ref="H158">LEFT(C158,SUM(LEN(C158)-LEN(SUBSTITUTE(C158,{"0";"1";"2";"3";"4";"5";"6";"7";"8";"9"},""))))</f>
        <v>29885 P</v>
      </c>
      <c r="I158" t="str" cm="1">
        <f t="array" aca="1" ref="I158" ca="1">_xlfn.TEXTJOIN("",TRUE,IFERROR(MID(H158,ROW(INDIRECT("1:100")),1)+0,""))</f>
        <v>29885</v>
      </c>
      <c r="J158" s="1" t="s">
        <v>2178</v>
      </c>
      <c r="K158" t="str">
        <f t="shared" si="16"/>
        <v xml:space="preserve">29885 P01 </v>
      </c>
      <c r="L158" t="s">
        <v>2033</v>
      </c>
      <c r="M158" t="s">
        <v>2034</v>
      </c>
      <c r="N158">
        <v>1</v>
      </c>
      <c r="O158" t="s">
        <v>762</v>
      </c>
      <c r="P158" t="str">
        <f t="shared" si="17"/>
        <v>29885 P01 - Adressdaten werden nicht komplett an Rhenus</v>
      </c>
    </row>
    <row r="159" spans="1:16" x14ac:dyDescent="0.3">
      <c r="A159" t="s">
        <v>1522</v>
      </c>
      <c r="B159" t="s">
        <v>2001</v>
      </c>
      <c r="C159" t="s">
        <v>183</v>
      </c>
      <c r="D159">
        <f t="shared" si="12"/>
        <v>0</v>
      </c>
      <c r="E159">
        <f t="shared" si="13"/>
        <v>0</v>
      </c>
      <c r="F159" t="str">
        <f t="shared" si="14"/>
        <v>Fehler</v>
      </c>
      <c r="G159" t="str">
        <f t="shared" si="15"/>
        <v>Kundennummer bei vorhandener Lieferadresse zurückgeben</v>
      </c>
      <c r="H159" t="str" cm="1">
        <f t="array" ref="H159">LEFT(C159,SUM(LEN(C159)-LEN(SUBSTITUTE(C159,{"0";"1";"2";"3";"4";"5";"6";"7";"8";"9"},""))))</f>
        <v>29953</v>
      </c>
      <c r="I159" t="str" cm="1">
        <f t="array" aca="1" ref="I159" ca="1">_xlfn.TEXTJOIN("",TRUE,IFERROR(MID(H159,ROW(INDIRECT("1:100")),1)+0,""))</f>
        <v>29953</v>
      </c>
      <c r="J159" s="1" t="s">
        <v>2179</v>
      </c>
      <c r="K159" t="e">
        <f t="shared" si="16"/>
        <v>#VALUE!</v>
      </c>
      <c r="L159" t="s">
        <v>2033</v>
      </c>
      <c r="M159" t="s">
        <v>2034</v>
      </c>
      <c r="N159">
        <v>1</v>
      </c>
      <c r="O159" t="s">
        <v>762</v>
      </c>
      <c r="P159" t="str">
        <f t="shared" si="17"/>
        <v>29953 Kundennummer bei vorhandener Lieferadresse zurückgeben</v>
      </c>
    </row>
    <row r="160" spans="1:16" x14ac:dyDescent="0.3">
      <c r="A160" t="s">
        <v>1523</v>
      </c>
      <c r="B160" t="s">
        <v>2001</v>
      </c>
      <c r="C160" t="s">
        <v>184</v>
      </c>
      <c r="D160">
        <f t="shared" si="12"/>
        <v>1</v>
      </c>
      <c r="E160">
        <f t="shared" si="13"/>
        <v>1</v>
      </c>
      <c r="F160" t="str">
        <f t="shared" si="14"/>
        <v xml:space="preserve"> Offene EWBs werden nicht zugeordnet</v>
      </c>
      <c r="G160" t="str">
        <f t="shared" si="15"/>
        <v xml:space="preserve"> Offene EWBs werden nicht zugeordnet</v>
      </c>
      <c r="H160" t="str" cm="1">
        <f t="array" ref="H160">LEFT(C160,SUM(LEN(C160)-LEN(SUBSTITUTE(C160,{"0";"1";"2";"3";"4";"5";"6";"7";"8";"9"},""))))</f>
        <v>29980</v>
      </c>
      <c r="I160" t="str" cm="1">
        <f t="array" aca="1" ref="I160" ca="1">_xlfn.TEXTJOIN("",TRUE,IFERROR(MID(H160,ROW(INDIRECT("1:100")),1)+0,""))</f>
        <v>29980</v>
      </c>
      <c r="J160" s="1" t="s">
        <v>2180</v>
      </c>
      <c r="K160" t="str">
        <f t="shared" si="16"/>
        <v xml:space="preserve">29980 Fiori </v>
      </c>
      <c r="L160" t="s">
        <v>2033</v>
      </c>
      <c r="M160" t="s">
        <v>2034</v>
      </c>
      <c r="N160">
        <v>1</v>
      </c>
      <c r="O160" t="s">
        <v>762</v>
      </c>
      <c r="P160" t="str">
        <f t="shared" si="17"/>
        <v>29980 Fiori - Offene EWBs werden nicht zugeordnet</v>
      </c>
    </row>
    <row r="161" spans="1:16" x14ac:dyDescent="0.3">
      <c r="A161" t="s">
        <v>1524</v>
      </c>
      <c r="B161" t="s">
        <v>2001</v>
      </c>
      <c r="C161" t="s">
        <v>185</v>
      </c>
      <c r="D161">
        <f t="shared" si="12"/>
        <v>0</v>
      </c>
      <c r="E161">
        <f t="shared" si="13"/>
        <v>0</v>
      </c>
      <c r="F161" t="str">
        <f t="shared" si="14"/>
        <v>Fehler</v>
      </c>
      <c r="G161" t="str">
        <f t="shared" si="15"/>
        <v>Überarbeitung Datenübertragung an Overnite</v>
      </c>
      <c r="H161" t="str" cm="1">
        <f t="array" ref="H161">LEFT(C161,SUM(LEN(C161)-LEN(SUBSTITUTE(C161,{"0";"1";"2";"3";"4";"5";"6";"7";"8";"9"},""))))</f>
        <v>29982</v>
      </c>
      <c r="I161" t="str" cm="1">
        <f t="array" aca="1" ref="I161" ca="1">_xlfn.TEXTJOIN("",TRUE,IFERROR(MID(H161,ROW(INDIRECT("1:100")),1)+0,""))</f>
        <v>29982</v>
      </c>
      <c r="J161" s="1" t="s">
        <v>2181</v>
      </c>
      <c r="K161" t="e">
        <f t="shared" si="16"/>
        <v>#VALUE!</v>
      </c>
      <c r="L161" t="s">
        <v>2033</v>
      </c>
      <c r="M161" t="s">
        <v>2034</v>
      </c>
      <c r="N161">
        <v>1</v>
      </c>
      <c r="O161" t="s">
        <v>762</v>
      </c>
      <c r="P161" t="str">
        <f t="shared" si="17"/>
        <v>29982 Überarbeitung Datenübertragung an Overnite</v>
      </c>
    </row>
    <row r="162" spans="1:16" x14ac:dyDescent="0.3">
      <c r="A162" t="s">
        <v>1525</v>
      </c>
      <c r="B162" t="s">
        <v>2001</v>
      </c>
      <c r="C162" t="s">
        <v>186</v>
      </c>
      <c r="D162">
        <f t="shared" si="12"/>
        <v>0</v>
      </c>
      <c r="E162">
        <f t="shared" si="13"/>
        <v>0</v>
      </c>
      <c r="F162" t="str">
        <f t="shared" si="14"/>
        <v>Fehler</v>
      </c>
      <c r="G162" t="str">
        <f t="shared" si="15"/>
        <v>Anpassen der Prüflogik des Sanktionsmonitors SAM3</v>
      </c>
      <c r="H162" t="str" cm="1">
        <f t="array" ref="H162">LEFT(C162,SUM(LEN(C162)-LEN(SUBSTITUTE(C162,{"0";"1";"2";"3";"4";"5";"6";"7";"8";"9"},""))))</f>
        <v xml:space="preserve">30003 </v>
      </c>
      <c r="I162" t="str" cm="1">
        <f t="array" aca="1" ref="I162" ca="1">_xlfn.TEXTJOIN("",TRUE,IFERROR(MID(H162,ROW(INDIRECT("1:100")),1)+0,""))</f>
        <v>30003</v>
      </c>
      <c r="J162" s="1" t="s">
        <v>2182</v>
      </c>
      <c r="K162" t="e">
        <f t="shared" si="16"/>
        <v>#VALUE!</v>
      </c>
      <c r="L162" t="s">
        <v>2033</v>
      </c>
      <c r="M162" t="s">
        <v>2034</v>
      </c>
      <c r="N162">
        <v>1</v>
      </c>
      <c r="O162" t="s">
        <v>762</v>
      </c>
      <c r="P162" t="str">
        <f t="shared" si="17"/>
        <v>30003 Anpassen der Prüflogik des Sanktionsmonitors SAM3</v>
      </c>
    </row>
    <row r="163" spans="1:16" x14ac:dyDescent="0.3">
      <c r="A163" t="s">
        <v>1526</v>
      </c>
      <c r="B163" t="s">
        <v>2001</v>
      </c>
      <c r="C163" t="s">
        <v>187</v>
      </c>
      <c r="D163">
        <f t="shared" si="12"/>
        <v>0</v>
      </c>
      <c r="E163">
        <f t="shared" si="13"/>
        <v>0</v>
      </c>
      <c r="F163" t="str">
        <f t="shared" si="14"/>
        <v>Fehler</v>
      </c>
      <c r="G163" t="str">
        <f t="shared" si="15"/>
        <v>Untertätiger Neuterminierer mit Vorselektion</v>
      </c>
      <c r="H163" t="str" cm="1">
        <f t="array" ref="H163">LEFT(C163,SUM(LEN(C163)-LEN(SUBSTITUTE(C163,{"0";"1";"2";"3";"4";"5";"6";"7";"8";"9"},""))))</f>
        <v>30022</v>
      </c>
      <c r="I163" t="str" cm="1">
        <f t="array" aca="1" ref="I163" ca="1">_xlfn.TEXTJOIN("",TRUE,IFERROR(MID(H163,ROW(INDIRECT("1:100")),1)+0,""))</f>
        <v>30022</v>
      </c>
      <c r="J163" s="1" t="s">
        <v>2183</v>
      </c>
      <c r="K163" t="e">
        <f t="shared" si="16"/>
        <v>#VALUE!</v>
      </c>
      <c r="L163" t="s">
        <v>2033</v>
      </c>
      <c r="M163" t="s">
        <v>2034</v>
      </c>
      <c r="N163">
        <v>1</v>
      </c>
      <c r="O163" t="s">
        <v>762</v>
      </c>
      <c r="P163" t="str">
        <f t="shared" si="17"/>
        <v>30022 Untertätiger Neuterminierer mit Vorselektion</v>
      </c>
    </row>
    <row r="164" spans="1:16" x14ac:dyDescent="0.3">
      <c r="A164" t="s">
        <v>1527</v>
      </c>
      <c r="B164" t="s">
        <v>2001</v>
      </c>
      <c r="C164" t="s">
        <v>188</v>
      </c>
      <c r="D164">
        <f t="shared" si="12"/>
        <v>0</v>
      </c>
      <c r="E164">
        <f t="shared" si="13"/>
        <v>0</v>
      </c>
      <c r="F164" t="str">
        <f t="shared" si="14"/>
        <v>Fehler</v>
      </c>
      <c r="G164" t="str">
        <f t="shared" si="15"/>
        <v>Anzeige LF in der MD04</v>
      </c>
      <c r="H164" t="str" cm="1">
        <f t="array" ref="H164">LEFT(C164,SUM(LEN(C164)-LEN(SUBSTITUTE(C164,{"0";"1";"2";"3";"4";"5";"6";"7";"8";"9"},""))))</f>
        <v>30030 A</v>
      </c>
      <c r="I164" t="str" cm="1">
        <f t="array" aca="1" ref="I164" ca="1">_xlfn.TEXTJOIN("",TRUE,IFERROR(MID(H164,ROW(INDIRECT("1:100")),1)+0,""))</f>
        <v>30030</v>
      </c>
      <c r="J164" s="1" t="s">
        <v>2184</v>
      </c>
      <c r="K164" t="e">
        <f t="shared" si="16"/>
        <v>#VALUE!</v>
      </c>
      <c r="L164" t="s">
        <v>2033</v>
      </c>
      <c r="M164" t="s">
        <v>2034</v>
      </c>
      <c r="N164">
        <v>1</v>
      </c>
      <c r="O164" t="s">
        <v>762</v>
      </c>
      <c r="P164" t="str">
        <f t="shared" si="17"/>
        <v>30030 Anzeige LF in der MD04</v>
      </c>
    </row>
    <row r="165" spans="1:16" x14ac:dyDescent="0.3">
      <c r="A165" t="s">
        <v>1528</v>
      </c>
      <c r="B165" t="s">
        <v>2001</v>
      </c>
      <c r="C165" t="s">
        <v>189</v>
      </c>
      <c r="D165">
        <f t="shared" si="12"/>
        <v>1</v>
      </c>
      <c r="E165">
        <f t="shared" si="13"/>
        <v>1</v>
      </c>
      <c r="F165" t="str">
        <f t="shared" si="14"/>
        <v xml:space="preserve"> Versand von Retourenlabel inkl. Rücksendeschein</v>
      </c>
      <c r="G165" t="str">
        <f t="shared" si="15"/>
        <v xml:space="preserve"> Versand von Retourenlabel inkl. Rücksendeschein</v>
      </c>
      <c r="H165" t="str" cm="1">
        <f t="array" ref="H165">LEFT(C165,SUM(LEN(C165)-LEN(SUBSTITUTE(C165,{"0";"1";"2";"3";"4";"5";"6";"7";"8";"9"},""))))</f>
        <v>30031 P</v>
      </c>
      <c r="I165" t="str" cm="1">
        <f t="array" aca="1" ref="I165" ca="1">_xlfn.TEXTJOIN("",TRUE,IFERROR(MID(H165,ROW(INDIRECT("1:100")),1)+0,""))</f>
        <v>30031</v>
      </c>
      <c r="J165" s="1" t="s">
        <v>2185</v>
      </c>
      <c r="K165" t="str">
        <f t="shared" si="16"/>
        <v xml:space="preserve">30031 P01 </v>
      </c>
      <c r="L165" t="s">
        <v>2033</v>
      </c>
      <c r="M165" t="s">
        <v>2034</v>
      </c>
      <c r="N165">
        <v>1</v>
      </c>
      <c r="O165" t="s">
        <v>762</v>
      </c>
      <c r="P165" t="str">
        <f t="shared" si="17"/>
        <v>30031 P01 - Versand von Retourenlabel inkl. Rücksendeschein</v>
      </c>
    </row>
    <row r="166" spans="1:16" x14ac:dyDescent="0.3">
      <c r="A166" t="s">
        <v>1529</v>
      </c>
      <c r="B166" t="s">
        <v>2001</v>
      </c>
      <c r="C166" t="s">
        <v>190</v>
      </c>
      <c r="D166">
        <f t="shared" si="12"/>
        <v>0</v>
      </c>
      <c r="E166">
        <f t="shared" si="13"/>
        <v>0</v>
      </c>
      <c r="F166" t="str">
        <f t="shared" si="14"/>
        <v>Fehler</v>
      </c>
      <c r="G166" t="str">
        <f t="shared" si="15"/>
        <v>neue Spalte für zu Verpackung noch gesperrte Les</v>
      </c>
      <c r="H166" t="str" cm="1">
        <f t="array" ref="H166">LEFT(C166,SUM(LEN(C166)-LEN(SUBSTITUTE(C166,{"0";"1";"2";"3";"4";"5";"6";"7";"8";"9"},""))))</f>
        <v>30037</v>
      </c>
      <c r="I166" t="str" cm="1">
        <f t="array" aca="1" ref="I166" ca="1">_xlfn.TEXTJOIN("",TRUE,IFERROR(MID(H166,ROW(INDIRECT("1:100")),1)+0,""))</f>
        <v>30037</v>
      </c>
      <c r="J166" s="1" t="s">
        <v>2186</v>
      </c>
      <c r="K166" t="e">
        <f t="shared" si="16"/>
        <v>#VALUE!</v>
      </c>
      <c r="L166" t="s">
        <v>2033</v>
      </c>
      <c r="M166" t="s">
        <v>2034</v>
      </c>
      <c r="N166">
        <v>1</v>
      </c>
      <c r="O166" t="s">
        <v>762</v>
      </c>
      <c r="P166" t="str">
        <f t="shared" si="17"/>
        <v>30037 neue Spalte für zu Verpackung noch gesperrte Les</v>
      </c>
    </row>
    <row r="167" spans="1:16" x14ac:dyDescent="0.3">
      <c r="A167" t="s">
        <v>1530</v>
      </c>
      <c r="B167" t="s">
        <v>2001</v>
      </c>
      <c r="C167" t="s">
        <v>191</v>
      </c>
      <c r="D167">
        <f t="shared" si="12"/>
        <v>1</v>
      </c>
      <c r="E167">
        <f t="shared" si="13"/>
        <v>1</v>
      </c>
      <c r="F167" t="str">
        <f t="shared" si="14"/>
        <v xml:space="preserve"> Erweiterung App Click &amp; Reserve um Datum</v>
      </c>
      <c r="G167" t="str">
        <f t="shared" si="15"/>
        <v xml:space="preserve"> Erweiterung App Click &amp; Reserve um Datum</v>
      </c>
      <c r="H167" t="str" cm="1">
        <f t="array" ref="H167">LEFT(C167,SUM(LEN(C167)-LEN(SUBSTITUTE(C167,{"0";"1";"2";"3";"4";"5";"6";"7";"8";"9"},""))))</f>
        <v>30052</v>
      </c>
      <c r="I167" t="str" cm="1">
        <f t="array" aca="1" ref="I167" ca="1">_xlfn.TEXTJOIN("",TRUE,IFERROR(MID(H167,ROW(INDIRECT("1:100")),1)+0,""))</f>
        <v>30052</v>
      </c>
      <c r="J167" s="1" t="s">
        <v>2187</v>
      </c>
      <c r="K167" t="str">
        <f t="shared" si="16"/>
        <v xml:space="preserve">30052 Fiori </v>
      </c>
      <c r="L167" t="s">
        <v>2033</v>
      </c>
      <c r="M167" t="s">
        <v>2034</v>
      </c>
      <c r="N167">
        <v>1</v>
      </c>
      <c r="O167" t="s">
        <v>762</v>
      </c>
      <c r="P167" t="str">
        <f t="shared" si="17"/>
        <v>30052 Fiori - Erweiterung App Click &amp; Reserve um Datum</v>
      </c>
    </row>
    <row r="168" spans="1:16" x14ac:dyDescent="0.3">
      <c r="A168" t="s">
        <v>1531</v>
      </c>
      <c r="B168" t="s">
        <v>2001</v>
      </c>
      <c r="C168" t="s">
        <v>192</v>
      </c>
      <c r="D168">
        <f t="shared" si="12"/>
        <v>1</v>
      </c>
      <c r="E168">
        <f t="shared" si="13"/>
        <v>1</v>
      </c>
      <c r="F168" t="str">
        <f t="shared" si="14"/>
        <v xml:space="preserve"> Bestand aus Zentrale nicht bestellbar über App</v>
      </c>
      <c r="G168" t="str">
        <f t="shared" si="15"/>
        <v xml:space="preserve"> Bestand aus Zentrale nicht bestellbar über App</v>
      </c>
      <c r="H168" t="str" cm="1">
        <f t="array" ref="H168">LEFT(C168,SUM(LEN(C168)-LEN(SUBSTITUTE(C168,{"0";"1";"2";"3";"4";"5";"6";"7";"8";"9"},""))))</f>
        <v>30053</v>
      </c>
      <c r="I168" t="str" cm="1">
        <f t="array" aca="1" ref="I168" ca="1">_xlfn.TEXTJOIN("",TRUE,IFERROR(MID(H168,ROW(INDIRECT("1:100")),1)+0,""))</f>
        <v>30053</v>
      </c>
      <c r="J168" s="1" t="s">
        <v>2188</v>
      </c>
      <c r="K168" t="str">
        <f t="shared" si="16"/>
        <v xml:space="preserve">30053 Fiori </v>
      </c>
      <c r="L168" t="s">
        <v>2033</v>
      </c>
      <c r="M168" t="s">
        <v>2034</v>
      </c>
      <c r="N168">
        <v>1</v>
      </c>
      <c r="O168" t="s">
        <v>762</v>
      </c>
      <c r="P168" t="str">
        <f t="shared" si="17"/>
        <v>30053 Fiori - Bestand aus Zentrale nicht bestellbar über App</v>
      </c>
    </row>
    <row r="169" spans="1:16" x14ac:dyDescent="0.3">
      <c r="A169" t="s">
        <v>1532</v>
      </c>
      <c r="B169" t="s">
        <v>2001</v>
      </c>
      <c r="C169" t="s">
        <v>193</v>
      </c>
      <c r="D169">
        <f t="shared" si="12"/>
        <v>1</v>
      </c>
      <c r="E169">
        <f t="shared" si="13"/>
        <v>1</v>
      </c>
      <c r="F169" t="str">
        <f t="shared" si="14"/>
        <v xml:space="preserve">  Auftragsanzeige fehlerhaft</v>
      </c>
      <c r="G169" t="str">
        <f t="shared" si="15"/>
        <v xml:space="preserve">  Auftragsanzeige fehlerhaft</v>
      </c>
      <c r="H169" t="str" cm="1">
        <f t="array" ref="H169">LEFT(C169,SUM(LEN(C169)-LEN(SUBSTITUTE(C169,{"0";"1";"2";"3";"4";"5";"6";"7";"8";"9"},""))))</f>
        <v>30054</v>
      </c>
      <c r="I169" t="str" cm="1">
        <f t="array" aca="1" ref="I169" ca="1">_xlfn.TEXTJOIN("",TRUE,IFERROR(MID(H169,ROW(INDIRECT("1:100")),1)+0,""))</f>
        <v>30054</v>
      </c>
      <c r="J169" s="1" t="s">
        <v>2189</v>
      </c>
      <c r="K169" t="str">
        <f t="shared" si="16"/>
        <v xml:space="preserve">30054 Fiori </v>
      </c>
      <c r="L169" t="s">
        <v>2033</v>
      </c>
      <c r="M169" t="s">
        <v>2034</v>
      </c>
      <c r="N169">
        <v>1</v>
      </c>
      <c r="O169" t="s">
        <v>762</v>
      </c>
      <c r="P169" t="str">
        <f t="shared" si="17"/>
        <v>30054 Fiori -  Auftragsanzeige fehlerhaft</v>
      </c>
    </row>
    <row r="170" spans="1:16" x14ac:dyDescent="0.3">
      <c r="A170" t="s">
        <v>1533</v>
      </c>
      <c r="B170" t="s">
        <v>2001</v>
      </c>
      <c r="C170" t="s">
        <v>194</v>
      </c>
      <c r="D170">
        <f t="shared" si="12"/>
        <v>0</v>
      </c>
      <c r="E170">
        <f t="shared" si="13"/>
        <v>0</v>
      </c>
      <c r="F170" t="str">
        <f t="shared" si="14"/>
        <v>Fehler</v>
      </c>
      <c r="G170" t="str">
        <f t="shared" si="15"/>
        <v>Bestandsübertragung Shop</v>
      </c>
      <c r="H170" t="str" cm="1">
        <f t="array" ref="H170">LEFT(C170,SUM(LEN(C170)-LEN(SUBSTITUTE(C170,{"0";"1";"2";"3";"4";"5";"6";"7";"8";"9"},""))))</f>
        <v>30087</v>
      </c>
      <c r="I170" t="str" cm="1">
        <f t="array" aca="1" ref="I170" ca="1">_xlfn.TEXTJOIN("",TRUE,IFERROR(MID(H170,ROW(INDIRECT("1:100")),1)+0,""))</f>
        <v>30087</v>
      </c>
      <c r="J170" s="1" t="s">
        <v>2190</v>
      </c>
      <c r="K170" t="e">
        <f t="shared" si="16"/>
        <v>#VALUE!</v>
      </c>
      <c r="L170" t="s">
        <v>2033</v>
      </c>
      <c r="M170" t="s">
        <v>2034</v>
      </c>
      <c r="N170">
        <v>1</v>
      </c>
      <c r="O170" t="s">
        <v>762</v>
      </c>
      <c r="P170" t="str">
        <f t="shared" si="17"/>
        <v>30087 Bestandsübertragung Shop</v>
      </c>
    </row>
    <row r="171" spans="1:16" x14ac:dyDescent="0.3">
      <c r="A171" t="s">
        <v>1534</v>
      </c>
      <c r="B171" t="s">
        <v>2001</v>
      </c>
      <c r="C171" t="s">
        <v>195</v>
      </c>
      <c r="D171">
        <f t="shared" si="12"/>
        <v>1</v>
      </c>
      <c r="E171">
        <f t="shared" si="13"/>
        <v>1</v>
      </c>
      <c r="F171" t="str">
        <f t="shared" si="14"/>
        <v xml:space="preserve"> Erw. Kundenbindungsprogramm</v>
      </c>
      <c r="G171" t="str">
        <f t="shared" si="15"/>
        <v xml:space="preserve"> Erw. Kundenbindungsprogramm</v>
      </c>
      <c r="H171" t="str" cm="1">
        <f t="array" ref="H171">LEFT(C171,SUM(LEN(C171)-LEN(SUBSTITUTE(C171,{"0";"1";"2";"3";"4";"5";"6";"7";"8";"9"},""))))</f>
        <v>30104</v>
      </c>
      <c r="I171" t="str" cm="1">
        <f t="array" aca="1" ref="I171" ca="1">_xlfn.TEXTJOIN("",TRUE,IFERROR(MID(H171,ROW(INDIRECT("1:100")),1)+0,""))</f>
        <v>30104</v>
      </c>
      <c r="J171" s="1" t="s">
        <v>2191</v>
      </c>
      <c r="K171" t="str">
        <f t="shared" si="16"/>
        <v xml:space="preserve">30104 Fiori </v>
      </c>
      <c r="L171" t="s">
        <v>2033</v>
      </c>
      <c r="M171" t="s">
        <v>2034</v>
      </c>
      <c r="N171">
        <v>1</v>
      </c>
      <c r="O171" t="s">
        <v>762</v>
      </c>
      <c r="P171" t="str">
        <f t="shared" si="17"/>
        <v>30104 Fiori - Erw. Kundenbindungsprogramm</v>
      </c>
    </row>
    <row r="172" spans="1:16" x14ac:dyDescent="0.3">
      <c r="A172" t="s">
        <v>1535</v>
      </c>
      <c r="B172" t="s">
        <v>2001</v>
      </c>
      <c r="C172" t="s">
        <v>196</v>
      </c>
      <c r="D172">
        <f t="shared" si="12"/>
        <v>2</v>
      </c>
      <c r="E172">
        <f t="shared" si="13"/>
        <v>2</v>
      </c>
      <c r="F172" t="str">
        <f t="shared" si="14"/>
        <v>Erw. Kundenbindungsprogramm</v>
      </c>
      <c r="G172" t="str">
        <f t="shared" si="15"/>
        <v>Erw. Kundenbindungsprogramm</v>
      </c>
      <c r="H172" t="str" cm="1">
        <f t="array" ref="H172">LEFT(C172,SUM(LEN(C172)-LEN(SUBSTITUTE(C172,{"0";"1";"2";"3";"4";"5";"6";"7";"8";"9"},""))))</f>
        <v>30104</v>
      </c>
      <c r="I172" t="str" cm="1">
        <f t="array" aca="1" ref="I172" ca="1">_xlfn.TEXTJOIN("",TRUE,IFERROR(MID(H172,ROW(INDIRECT("1:100")),1)+0,""))</f>
        <v>30104</v>
      </c>
      <c r="J172" s="1" t="s">
        <v>2191</v>
      </c>
      <c r="K172" t="str">
        <f t="shared" si="16"/>
        <v>30104-Fiori</v>
      </c>
      <c r="L172" t="s">
        <v>2033</v>
      </c>
      <c r="M172" t="s">
        <v>2034</v>
      </c>
      <c r="N172">
        <v>1</v>
      </c>
      <c r="O172" t="s">
        <v>762</v>
      </c>
      <c r="P172" t="str">
        <f t="shared" si="17"/>
        <v>30104-Fiori-Erw. Kundenbindungsprogramm</v>
      </c>
    </row>
    <row r="173" spans="1:16" x14ac:dyDescent="0.3">
      <c r="A173" t="s">
        <v>1536</v>
      </c>
      <c r="B173" t="s">
        <v>2001</v>
      </c>
      <c r="C173" t="s">
        <v>197</v>
      </c>
      <c r="D173">
        <f t="shared" si="12"/>
        <v>0</v>
      </c>
      <c r="E173">
        <f t="shared" si="13"/>
        <v>0</v>
      </c>
      <c r="F173" t="str">
        <f t="shared" si="14"/>
        <v>Fehler</v>
      </c>
      <c r="G173" t="str">
        <f t="shared" si="15"/>
        <v>Aktionsabwicklung: Erweiterung Vertriebsweg 02</v>
      </c>
      <c r="H173" t="str" cm="1">
        <f t="array" ref="H173">LEFT(C173,SUM(LEN(C173)-LEN(SUBSTITUTE(C173,{"0";"1";"2";"3";"4";"5";"6";"7";"8";"9"},""))))</f>
        <v>30110 A</v>
      </c>
      <c r="I173" t="str" cm="1">
        <f t="array" aca="1" ref="I173" ca="1">_xlfn.TEXTJOIN("",TRUE,IFERROR(MID(H173,ROW(INDIRECT("1:100")),1)+0,""))</f>
        <v>30110</v>
      </c>
      <c r="J173" s="1" t="s">
        <v>2192</v>
      </c>
      <c r="K173" t="e">
        <f t="shared" si="16"/>
        <v>#VALUE!</v>
      </c>
      <c r="L173" t="s">
        <v>2033</v>
      </c>
      <c r="M173" t="s">
        <v>2034</v>
      </c>
      <c r="N173">
        <v>1</v>
      </c>
      <c r="O173" t="s">
        <v>762</v>
      </c>
      <c r="P173" t="str">
        <f t="shared" si="17"/>
        <v>30110 Aktionsabwicklung: Erweiterung Vertriebsweg 02</v>
      </c>
    </row>
    <row r="174" spans="1:16" x14ac:dyDescent="0.3">
      <c r="A174" t="s">
        <v>1537</v>
      </c>
      <c r="B174" t="s">
        <v>2001</v>
      </c>
      <c r="C174" t="s">
        <v>198</v>
      </c>
      <c r="D174">
        <f t="shared" si="12"/>
        <v>0</v>
      </c>
      <c r="E174">
        <f t="shared" si="13"/>
        <v>0</v>
      </c>
      <c r="F174" t="str">
        <f t="shared" si="14"/>
        <v>Fehler</v>
      </c>
      <c r="G174" t="str">
        <f t="shared" si="15"/>
        <v>Umstellung der Kommunikation TTE von SFTP</v>
      </c>
      <c r="H174" t="str" cm="1">
        <f t="array" ref="H174">LEFT(C174,SUM(LEN(C174)-LEN(SUBSTITUTE(C174,{"0";"1";"2";"3";"4";"5";"6";"7";"8";"9"},""))))</f>
        <v>30114</v>
      </c>
      <c r="I174" t="str" cm="1">
        <f t="array" aca="1" ref="I174" ca="1">_xlfn.TEXTJOIN("",TRUE,IFERROR(MID(H174,ROW(INDIRECT("1:100")),1)+0,""))</f>
        <v>30114</v>
      </c>
      <c r="J174" s="1" t="s">
        <v>2193</v>
      </c>
      <c r="K174" t="e">
        <f t="shared" si="16"/>
        <v>#VALUE!</v>
      </c>
      <c r="L174" t="s">
        <v>2033</v>
      </c>
      <c r="M174" t="s">
        <v>2034</v>
      </c>
      <c r="N174">
        <v>1</v>
      </c>
      <c r="O174" t="s">
        <v>762</v>
      </c>
      <c r="P174" t="str">
        <f t="shared" si="17"/>
        <v>30114 Umstellung der Kommunikation TTE von SFTP</v>
      </c>
    </row>
    <row r="175" spans="1:16" x14ac:dyDescent="0.3">
      <c r="A175" t="s">
        <v>1538</v>
      </c>
      <c r="B175" t="s">
        <v>2001</v>
      </c>
      <c r="C175" t="s">
        <v>199</v>
      </c>
      <c r="D175">
        <f t="shared" si="12"/>
        <v>0</v>
      </c>
      <c r="E175">
        <f t="shared" si="13"/>
        <v>0</v>
      </c>
      <c r="F175" t="str">
        <f t="shared" si="14"/>
        <v>Fehler</v>
      </c>
      <c r="G175" t="str">
        <f t="shared" si="15"/>
        <v>Umstellung der Kommunikation TTE von SFTP zu RESTFull Api</v>
      </c>
      <c r="H175" t="str" cm="1">
        <f t="array" ref="H175">LEFT(C175,SUM(LEN(C175)-LEN(SUBSTITUTE(C175,{"0";"1";"2";"3";"4";"5";"6";"7";"8";"9"},""))))</f>
        <v>30114</v>
      </c>
      <c r="I175" t="str" cm="1">
        <f t="array" aca="1" ref="I175" ca="1">_xlfn.TEXTJOIN("",TRUE,IFERROR(MID(H175,ROW(INDIRECT("1:100")),1)+0,""))</f>
        <v>30114</v>
      </c>
      <c r="J175" s="1" t="s">
        <v>2193</v>
      </c>
      <c r="K175" t="e">
        <f t="shared" si="16"/>
        <v>#VALUE!</v>
      </c>
      <c r="L175" t="s">
        <v>2033</v>
      </c>
      <c r="M175" t="s">
        <v>2034</v>
      </c>
      <c r="N175">
        <v>1</v>
      </c>
      <c r="O175" t="s">
        <v>762</v>
      </c>
      <c r="P175" t="str">
        <f t="shared" si="17"/>
        <v>30114 Umstellung der Kommunikation TTE von SFTP zu RESTFull Api</v>
      </c>
    </row>
    <row r="176" spans="1:16" x14ac:dyDescent="0.3">
      <c r="A176" t="s">
        <v>1539</v>
      </c>
      <c r="B176" t="s">
        <v>2001</v>
      </c>
      <c r="C176" t="s">
        <v>200</v>
      </c>
      <c r="D176">
        <f t="shared" si="12"/>
        <v>0</v>
      </c>
      <c r="E176">
        <f t="shared" si="13"/>
        <v>0</v>
      </c>
      <c r="F176" t="str">
        <f t="shared" si="14"/>
        <v>Fehler</v>
      </c>
      <c r="G176" t="str">
        <f t="shared" si="15"/>
        <v>Fußzeiletextänderung für Rechnung und Retourenschein FR</v>
      </c>
      <c r="H176" t="str" cm="1">
        <f t="array" ref="H176">LEFT(C176,SUM(LEN(C176)-LEN(SUBSTITUTE(C176,{"0";"1";"2";"3";"4";"5";"6";"7";"8";"9"},""))))</f>
        <v>30140</v>
      </c>
      <c r="I176" t="str" cm="1">
        <f t="array" aca="1" ref="I176" ca="1">_xlfn.TEXTJOIN("",TRUE,IFERROR(MID(H176,ROW(INDIRECT("1:100")),1)+0,""))</f>
        <v>30140</v>
      </c>
      <c r="J176" s="1" t="s">
        <v>2194</v>
      </c>
      <c r="K176" t="e">
        <f t="shared" si="16"/>
        <v>#VALUE!</v>
      </c>
      <c r="L176" t="s">
        <v>2033</v>
      </c>
      <c r="M176" t="s">
        <v>2034</v>
      </c>
      <c r="N176">
        <v>1</v>
      </c>
      <c r="O176" t="s">
        <v>762</v>
      </c>
      <c r="P176" t="str">
        <f t="shared" si="17"/>
        <v>30140 Fußzeiletextänderung für Rechnung und Retourenschein FR</v>
      </c>
    </row>
    <row r="177" spans="1:16" x14ac:dyDescent="0.3">
      <c r="A177" t="s">
        <v>1540</v>
      </c>
      <c r="B177" t="s">
        <v>2001</v>
      </c>
      <c r="C177" t="s">
        <v>201</v>
      </c>
      <c r="D177">
        <f t="shared" si="12"/>
        <v>0</v>
      </c>
      <c r="E177">
        <f t="shared" si="13"/>
        <v>0</v>
      </c>
      <c r="F177" t="str">
        <f t="shared" si="14"/>
        <v>Fehler</v>
      </c>
      <c r="G177" t="str">
        <f t="shared" si="15"/>
        <v>EKGRP Gebrauchtwaffen</v>
      </c>
      <c r="H177" t="str" cm="1">
        <f t="array" ref="H177">LEFT(C177,SUM(LEN(C177)-LEN(SUBSTITUTE(C177,{"0";"1";"2";"3";"4";"5";"6";"7";"8";"9"},""))))</f>
        <v>30154</v>
      </c>
      <c r="I177" t="str" cm="1">
        <f t="array" aca="1" ref="I177" ca="1">_xlfn.TEXTJOIN("",TRUE,IFERROR(MID(H177,ROW(INDIRECT("1:100")),1)+0,""))</f>
        <v>30154</v>
      </c>
      <c r="J177" s="1" t="s">
        <v>2195</v>
      </c>
      <c r="K177" t="e">
        <f t="shared" si="16"/>
        <v>#VALUE!</v>
      </c>
      <c r="L177" t="s">
        <v>2033</v>
      </c>
      <c r="M177" t="s">
        <v>2034</v>
      </c>
      <c r="N177">
        <v>1</v>
      </c>
      <c r="O177" t="s">
        <v>762</v>
      </c>
      <c r="P177" t="str">
        <f t="shared" si="17"/>
        <v>30154 EKGRP Gebrauchtwaffen</v>
      </c>
    </row>
    <row r="178" spans="1:16" x14ac:dyDescent="0.3">
      <c r="A178" t="s">
        <v>1541</v>
      </c>
      <c r="B178" t="s">
        <v>2001</v>
      </c>
      <c r="C178" t="s">
        <v>202</v>
      </c>
      <c r="D178">
        <f t="shared" si="12"/>
        <v>0</v>
      </c>
      <c r="E178">
        <f t="shared" si="13"/>
        <v>0</v>
      </c>
      <c r="F178" t="str">
        <f t="shared" si="14"/>
        <v>Fehler</v>
      </c>
      <c r="G178" t="str">
        <f t="shared" si="15"/>
        <v>Coding unter Transaktion LT44</v>
      </c>
      <c r="H178" t="str" cm="1">
        <f t="array" ref="H178">LEFT(C178,SUM(LEN(C178)-LEN(SUBSTITUTE(C178,{"0";"1";"2";"3";"4";"5";"6";"7";"8";"9"},""))))</f>
        <v>30167 C</v>
      </c>
      <c r="I178" t="str" cm="1">
        <f t="array" aca="1" ref="I178" ca="1">_xlfn.TEXTJOIN("",TRUE,IFERROR(MID(H178,ROW(INDIRECT("1:100")),1)+0,""))</f>
        <v>30167</v>
      </c>
      <c r="J178" s="1" t="s">
        <v>2196</v>
      </c>
      <c r="K178" t="e">
        <f t="shared" si="16"/>
        <v>#VALUE!</v>
      </c>
      <c r="L178" t="s">
        <v>2033</v>
      </c>
      <c r="M178" t="s">
        <v>2034</v>
      </c>
      <c r="N178">
        <v>1</v>
      </c>
      <c r="O178" t="s">
        <v>762</v>
      </c>
      <c r="P178" t="str">
        <f t="shared" si="17"/>
        <v>30167 Coding unter Transaktion LT44</v>
      </c>
    </row>
    <row r="179" spans="1:16" x14ac:dyDescent="0.3">
      <c r="A179" t="s">
        <v>1542</v>
      </c>
      <c r="B179" t="s">
        <v>2001</v>
      </c>
      <c r="C179" t="s">
        <v>203</v>
      </c>
      <c r="D179">
        <f t="shared" si="12"/>
        <v>0</v>
      </c>
      <c r="E179">
        <f t="shared" si="13"/>
        <v>0</v>
      </c>
      <c r="F179" t="str">
        <f t="shared" si="14"/>
        <v>Fehler</v>
      </c>
      <c r="G179" t="str">
        <f t="shared" si="15"/>
        <v>Automatisches setzen des Internetkennzeichens ZZZ</v>
      </c>
      <c r="H179" t="str" cm="1">
        <f t="array" ref="H179">LEFT(C179,SUM(LEN(C179)-LEN(SUBSTITUTE(C179,{"0";"1";"2";"3";"4";"5";"6";"7";"8";"9"},""))))</f>
        <v>30172</v>
      </c>
      <c r="I179" t="str" cm="1">
        <f t="array" aca="1" ref="I179" ca="1">_xlfn.TEXTJOIN("",TRUE,IFERROR(MID(H179,ROW(INDIRECT("1:100")),1)+0,""))</f>
        <v>30172</v>
      </c>
      <c r="J179" s="1" t="s">
        <v>2197</v>
      </c>
      <c r="K179" t="e">
        <f t="shared" si="16"/>
        <v>#VALUE!</v>
      </c>
      <c r="L179" t="s">
        <v>2033</v>
      </c>
      <c r="M179" t="s">
        <v>2034</v>
      </c>
      <c r="N179">
        <v>1</v>
      </c>
      <c r="O179" t="s">
        <v>762</v>
      </c>
      <c r="P179" t="str">
        <f t="shared" si="17"/>
        <v>30172 Automatisches setzen des Internetkennzeichens ZZZ</v>
      </c>
    </row>
    <row r="180" spans="1:16" x14ac:dyDescent="0.3">
      <c r="A180" t="s">
        <v>1543</v>
      </c>
      <c r="B180" t="s">
        <v>2001</v>
      </c>
      <c r="C180" t="s">
        <v>204</v>
      </c>
      <c r="D180">
        <f t="shared" si="12"/>
        <v>0</v>
      </c>
      <c r="E180">
        <f t="shared" si="13"/>
        <v>0</v>
      </c>
      <c r="F180" t="str">
        <f t="shared" si="14"/>
        <v>Fehler</v>
      </c>
      <c r="G180" t="str">
        <f t="shared" si="15"/>
        <v>SAP leere Zuordnung und gesplitterte Beträge</v>
      </c>
      <c r="H180" t="str" cm="1">
        <f t="array" ref="H180">LEFT(C180,SUM(LEN(C180)-LEN(SUBSTITUTE(C180,{"0";"1";"2";"3";"4";"5";"6";"7";"8";"9"},""))))</f>
        <v>30177</v>
      </c>
      <c r="I180" t="str" cm="1">
        <f t="array" aca="1" ref="I180" ca="1">_xlfn.TEXTJOIN("",TRUE,IFERROR(MID(H180,ROW(INDIRECT("1:100")),1)+0,""))</f>
        <v>30177</v>
      </c>
      <c r="J180" s="1" t="s">
        <v>2198</v>
      </c>
      <c r="K180" t="e">
        <f t="shared" si="16"/>
        <v>#VALUE!</v>
      </c>
      <c r="L180" t="s">
        <v>2033</v>
      </c>
      <c r="M180" t="s">
        <v>2034</v>
      </c>
      <c r="N180">
        <v>1</v>
      </c>
      <c r="O180" t="s">
        <v>762</v>
      </c>
      <c r="P180" t="str">
        <f t="shared" si="17"/>
        <v>30177 SAP leere Zuordnung und gesplitterte Beträge</v>
      </c>
    </row>
    <row r="181" spans="1:16" x14ac:dyDescent="0.3">
      <c r="A181" t="s">
        <v>1544</v>
      </c>
      <c r="B181" t="s">
        <v>2001</v>
      </c>
      <c r="C181" t="s">
        <v>205</v>
      </c>
      <c r="D181">
        <f t="shared" si="12"/>
        <v>1</v>
      </c>
      <c r="E181">
        <f t="shared" si="13"/>
        <v>1</v>
      </c>
      <c r="F181" t="str">
        <f t="shared" si="14"/>
        <v>PRAT6 im Artikelstamm ändern</v>
      </c>
      <c r="G181" t="str">
        <f t="shared" si="15"/>
        <v>PRAT6 im Artikelstamm ändern</v>
      </c>
      <c r="H181" t="str" cm="1">
        <f t="array" ref="H181">LEFT(C181,SUM(LEN(C181)-LEN(SUBSTITUTE(C181,{"0";"1";"2";"3";"4";"5";"6";"7";"8";"9"},""))))</f>
        <v xml:space="preserve">30185 </v>
      </c>
      <c r="I181" t="str" cm="1">
        <f t="array" aca="1" ref="I181" ca="1">_xlfn.TEXTJOIN("",TRUE,IFERROR(MID(H181,ROW(INDIRECT("1:100")),1)+0,""))</f>
        <v>30185</v>
      </c>
      <c r="J181" s="1" t="s">
        <v>2199</v>
      </c>
      <c r="K181" t="str">
        <f t="shared" si="16"/>
        <v>30185 Dynpro Feld MVKE</v>
      </c>
      <c r="L181" t="s">
        <v>2033</v>
      </c>
      <c r="M181" t="s">
        <v>2034</v>
      </c>
      <c r="N181">
        <v>1</v>
      </c>
      <c r="O181" t="s">
        <v>762</v>
      </c>
      <c r="P181" t="str">
        <f t="shared" si="17"/>
        <v>30185 Dynpro Feld MVKE-PRAT6 im Artikelstamm ändern</v>
      </c>
    </row>
    <row r="182" spans="1:16" x14ac:dyDescent="0.3">
      <c r="A182" t="s">
        <v>1545</v>
      </c>
      <c r="B182" t="s">
        <v>2001</v>
      </c>
      <c r="C182" t="s">
        <v>206</v>
      </c>
      <c r="D182">
        <f t="shared" si="12"/>
        <v>1</v>
      </c>
      <c r="E182">
        <f t="shared" si="13"/>
        <v>1</v>
      </c>
      <c r="F182" t="str">
        <f t="shared" si="14"/>
        <v xml:space="preserve"> Kundenanlage Geburtsdatum einschränken</v>
      </c>
      <c r="G182" t="str">
        <f t="shared" si="15"/>
        <v xml:space="preserve"> Kundenanlage Geburtsdatum einschränken</v>
      </c>
      <c r="H182" t="str" cm="1">
        <f t="array" ref="H182">LEFT(C182,SUM(LEN(C182)-LEN(SUBSTITUTE(C182,{"0";"1";"2";"3";"4";"5";"6";"7";"8";"9"},""))))</f>
        <v>30203</v>
      </c>
      <c r="I182" t="str" cm="1">
        <f t="array" aca="1" ref="I182" ca="1">_xlfn.TEXTJOIN("",TRUE,IFERROR(MID(H182,ROW(INDIRECT("1:100")),1)+0,""))</f>
        <v>30203</v>
      </c>
      <c r="J182" s="1" t="s">
        <v>2200</v>
      </c>
      <c r="K182" t="str">
        <f t="shared" si="16"/>
        <v xml:space="preserve">30203 Fiori </v>
      </c>
      <c r="L182" t="s">
        <v>2033</v>
      </c>
      <c r="M182" t="s">
        <v>2034</v>
      </c>
      <c r="N182">
        <v>1</v>
      </c>
      <c r="O182" t="s">
        <v>762</v>
      </c>
      <c r="P182" t="str">
        <f t="shared" si="17"/>
        <v>30203 Fiori - Kundenanlage Geburtsdatum einschränken</v>
      </c>
    </row>
    <row r="183" spans="1:16" x14ac:dyDescent="0.3">
      <c r="A183" t="s">
        <v>1546</v>
      </c>
      <c r="B183" t="s">
        <v>2001</v>
      </c>
      <c r="C183" t="s">
        <v>207</v>
      </c>
      <c r="D183">
        <f t="shared" si="12"/>
        <v>1</v>
      </c>
      <c r="E183">
        <f t="shared" si="13"/>
        <v>1</v>
      </c>
      <c r="F183" t="str">
        <f t="shared" si="14"/>
        <v xml:space="preserve"> Sendungsverfolung online nicht korrekt</v>
      </c>
      <c r="G183" t="str">
        <f t="shared" si="15"/>
        <v xml:space="preserve"> Sendungsverfolung online nicht korrekt</v>
      </c>
      <c r="H183" t="str" cm="1">
        <f t="array" ref="H183">LEFT(C183,SUM(LEN(C183)-LEN(SUBSTITUTE(C183,{"0";"1";"2";"3";"4";"5";"6";"7";"8";"9"},""))))</f>
        <v>30204 P</v>
      </c>
      <c r="I183" t="str" cm="1">
        <f t="array" aca="1" ref="I183" ca="1">_xlfn.TEXTJOIN("",TRUE,IFERROR(MID(H183,ROW(INDIRECT("1:100")),1)+0,""))</f>
        <v>30204</v>
      </c>
      <c r="J183" s="1" t="s">
        <v>2201</v>
      </c>
      <c r="K183" t="str">
        <f t="shared" si="16"/>
        <v xml:space="preserve">30204 P01/Shop </v>
      </c>
      <c r="L183" t="s">
        <v>2033</v>
      </c>
      <c r="M183" t="s">
        <v>2034</v>
      </c>
      <c r="N183">
        <v>1</v>
      </c>
      <c r="O183" t="s">
        <v>762</v>
      </c>
      <c r="P183" t="str">
        <f t="shared" si="17"/>
        <v>30204 P01/Shop - Sendungsverfolung online nicht korrekt</v>
      </c>
    </row>
    <row r="184" spans="1:16" x14ac:dyDescent="0.3">
      <c r="A184" t="s">
        <v>1547</v>
      </c>
      <c r="B184" t="s">
        <v>2001</v>
      </c>
      <c r="C184" t="s">
        <v>208</v>
      </c>
      <c r="D184">
        <f t="shared" si="12"/>
        <v>1</v>
      </c>
      <c r="E184">
        <f t="shared" si="13"/>
        <v>1</v>
      </c>
      <c r="F184" t="str">
        <f t="shared" si="14"/>
        <v xml:space="preserve"> Anzeige im Cockpit und Suche nicht möglich</v>
      </c>
      <c r="G184" t="str">
        <f t="shared" si="15"/>
        <v xml:space="preserve"> Anzeige im Cockpit und Suche nicht möglich</v>
      </c>
      <c r="H184" t="str" cm="1">
        <f t="array" ref="H184">LEFT(C184,SUM(LEN(C184)-LEN(SUBSTITUTE(C184,{"0";"1";"2";"3";"4";"5";"6";"7";"8";"9"},""))))</f>
        <v>30216 P</v>
      </c>
      <c r="I184" t="str" cm="1">
        <f t="array" aca="1" ref="I184" ca="1">_xlfn.TEXTJOIN("",TRUE,IFERROR(MID(H184,ROW(INDIRECT("1:100")),1)+0,""))</f>
        <v>30216</v>
      </c>
      <c r="J184" s="1" t="s">
        <v>2202</v>
      </c>
      <c r="K184" t="str">
        <f t="shared" si="16"/>
        <v xml:space="preserve">30216 P01 </v>
      </c>
      <c r="L184" t="s">
        <v>2033</v>
      </c>
      <c r="M184" t="s">
        <v>2034</v>
      </c>
      <c r="N184">
        <v>1</v>
      </c>
      <c r="O184" t="s">
        <v>762</v>
      </c>
      <c r="P184" t="str">
        <f t="shared" si="17"/>
        <v>30216 P01 - Anzeige im Cockpit und Suche nicht möglich</v>
      </c>
    </row>
    <row r="185" spans="1:16" x14ac:dyDescent="0.3">
      <c r="A185" t="s">
        <v>1548</v>
      </c>
      <c r="B185" t="s">
        <v>2001</v>
      </c>
      <c r="C185" t="s">
        <v>209</v>
      </c>
      <c r="D185">
        <f t="shared" si="12"/>
        <v>1</v>
      </c>
      <c r="E185">
        <f t="shared" si="13"/>
        <v>1</v>
      </c>
      <c r="F185" t="str">
        <f t="shared" si="14"/>
        <v xml:space="preserve"> Übertragung nicht als Ident</v>
      </c>
      <c r="G185" t="str">
        <f t="shared" si="15"/>
        <v xml:space="preserve"> Übertragung nicht als Ident</v>
      </c>
      <c r="H185" t="str" cm="1">
        <f t="array" ref="H185">LEFT(C185,SUM(LEN(C185)-LEN(SUBSTITUTE(C185,{"0";"1";"2";"3";"4";"5";"6";"7";"8";"9"},""))))</f>
        <v>30217</v>
      </c>
      <c r="I185" t="str" cm="1">
        <f t="array" aca="1" ref="I185" ca="1">_xlfn.TEXTJOIN("",TRUE,IFERROR(MID(H185,ROW(INDIRECT("1:100")),1)+0,""))</f>
        <v>30217</v>
      </c>
      <c r="J185" s="1" t="s">
        <v>2203</v>
      </c>
      <c r="K185" t="str">
        <f t="shared" si="16"/>
        <v xml:space="preserve">30217 Avisdatensatz Overnite </v>
      </c>
      <c r="L185" t="s">
        <v>2033</v>
      </c>
      <c r="M185" t="s">
        <v>2034</v>
      </c>
      <c r="N185">
        <v>1</v>
      </c>
      <c r="O185" t="s">
        <v>762</v>
      </c>
      <c r="P185" t="str">
        <f t="shared" si="17"/>
        <v>30217 Avisdatensatz Overnite - Übertragung nicht als Ident</v>
      </c>
    </row>
    <row r="186" spans="1:16" x14ac:dyDescent="0.3">
      <c r="A186" t="s">
        <v>1549</v>
      </c>
      <c r="B186" t="s">
        <v>2001</v>
      </c>
      <c r="C186" t="s">
        <v>210</v>
      </c>
      <c r="D186">
        <f t="shared" si="12"/>
        <v>1</v>
      </c>
      <c r="E186">
        <f t="shared" si="13"/>
        <v>1</v>
      </c>
      <c r="F186" t="str">
        <f t="shared" si="14"/>
        <v xml:space="preserve"> Verzögerungsschreiben nicht bei Status Kreditlimitpr</v>
      </c>
      <c r="G186" t="str">
        <f t="shared" si="15"/>
        <v xml:space="preserve"> Verzögerungsschreiben nicht bei Status Kreditlimitpr</v>
      </c>
      <c r="H186" t="str" cm="1">
        <f t="array" ref="H186">LEFT(C186,SUM(LEN(C186)-LEN(SUBSTITUTE(C186,{"0";"1";"2";"3";"4";"5";"6";"7";"8";"9"},""))))</f>
        <v>30228 P</v>
      </c>
      <c r="I186" t="str" cm="1">
        <f t="array" aca="1" ref="I186" ca="1">_xlfn.TEXTJOIN("",TRUE,IFERROR(MID(H186,ROW(INDIRECT("1:100")),1)+0,""))</f>
        <v>30228</v>
      </c>
      <c r="J186" s="1" t="s">
        <v>2204</v>
      </c>
      <c r="K186" t="str">
        <f t="shared" si="16"/>
        <v xml:space="preserve">30228 P01 </v>
      </c>
      <c r="L186" t="s">
        <v>2033</v>
      </c>
      <c r="M186" t="s">
        <v>2034</v>
      </c>
      <c r="N186">
        <v>1</v>
      </c>
      <c r="O186" t="s">
        <v>762</v>
      </c>
      <c r="P186" t="str">
        <f t="shared" si="17"/>
        <v>30228 P01 - Verzögerungsschreiben nicht bei Status Kreditlimitpr</v>
      </c>
    </row>
    <row r="187" spans="1:16" x14ac:dyDescent="0.3">
      <c r="A187" t="s">
        <v>1550</v>
      </c>
      <c r="B187" t="s">
        <v>2001</v>
      </c>
      <c r="C187" t="s">
        <v>211</v>
      </c>
      <c r="D187">
        <f t="shared" si="12"/>
        <v>1</v>
      </c>
      <c r="E187">
        <f t="shared" si="13"/>
        <v>1</v>
      </c>
      <c r="F187" t="str">
        <f t="shared" si="14"/>
        <v xml:space="preserve"> Verzögerungsschreiben wird durch LF Termin</v>
      </c>
      <c r="G187" t="str">
        <f t="shared" si="15"/>
        <v xml:space="preserve"> Verzögerungsschreiben wird durch LF Termin</v>
      </c>
      <c r="H187" t="str" cm="1">
        <f t="array" ref="H187">LEFT(C187,SUM(LEN(C187)-LEN(SUBSTITUTE(C187,{"0";"1";"2";"3";"4";"5";"6";"7";"8";"9"},""))))</f>
        <v>30229 P</v>
      </c>
      <c r="I187" t="str" cm="1">
        <f t="array" aca="1" ref="I187" ca="1">_xlfn.TEXTJOIN("",TRUE,IFERROR(MID(H187,ROW(INDIRECT("1:100")),1)+0,""))</f>
        <v>30229</v>
      </c>
      <c r="J187" s="1" t="s">
        <v>2205</v>
      </c>
      <c r="K187" t="str">
        <f t="shared" si="16"/>
        <v xml:space="preserve">30229 P01 </v>
      </c>
      <c r="L187" t="s">
        <v>2033</v>
      </c>
      <c r="M187" t="s">
        <v>2034</v>
      </c>
      <c r="N187">
        <v>1</v>
      </c>
      <c r="O187" t="s">
        <v>762</v>
      </c>
      <c r="P187" t="str">
        <f t="shared" si="17"/>
        <v>30229 P01 - Verzögerungsschreiben wird durch LF Termin</v>
      </c>
    </row>
    <row r="188" spans="1:16" x14ac:dyDescent="0.3">
      <c r="A188" t="s">
        <v>1551</v>
      </c>
      <c r="B188" t="s">
        <v>2001</v>
      </c>
      <c r="C188" t="s">
        <v>212</v>
      </c>
      <c r="D188">
        <f t="shared" si="12"/>
        <v>1</v>
      </c>
      <c r="E188">
        <f t="shared" si="13"/>
        <v>1</v>
      </c>
      <c r="F188" t="str">
        <f t="shared" si="14"/>
        <v xml:space="preserve"> Versandbestätigung an Exportkunden bei Rhenus</v>
      </c>
      <c r="G188" t="str">
        <f t="shared" si="15"/>
        <v xml:space="preserve"> Versandbestätigung an Exportkunden bei Rhenus</v>
      </c>
      <c r="H188" t="str" cm="1">
        <f t="array" ref="H188">LEFT(C188,SUM(LEN(C188)-LEN(SUBSTITUTE(C188,{"0";"1";"2";"3";"4";"5";"6";"7";"8";"9"},""))))</f>
        <v>30233 P</v>
      </c>
      <c r="I188" t="str" cm="1">
        <f t="array" aca="1" ref="I188" ca="1">_xlfn.TEXTJOIN("",TRUE,IFERROR(MID(H188,ROW(INDIRECT("1:100")),1)+0,""))</f>
        <v>30233</v>
      </c>
      <c r="J188" s="1" t="s">
        <v>2206</v>
      </c>
      <c r="K188" t="str">
        <f t="shared" si="16"/>
        <v xml:space="preserve">30233 P01 </v>
      </c>
      <c r="L188" t="s">
        <v>2033</v>
      </c>
      <c r="M188" t="s">
        <v>2034</v>
      </c>
      <c r="N188">
        <v>1</v>
      </c>
      <c r="O188" t="s">
        <v>762</v>
      </c>
      <c r="P188" t="str">
        <f t="shared" si="17"/>
        <v>30233 P01 - Versandbestätigung an Exportkunden bei Rhenus</v>
      </c>
    </row>
    <row r="189" spans="1:16" x14ac:dyDescent="0.3">
      <c r="A189" t="s">
        <v>1552</v>
      </c>
      <c r="B189" t="s">
        <v>2001</v>
      </c>
      <c r="C189" t="s">
        <v>213</v>
      </c>
      <c r="D189">
        <f t="shared" si="12"/>
        <v>1</v>
      </c>
      <c r="E189">
        <f t="shared" si="13"/>
        <v>1</v>
      </c>
      <c r="F189" t="str">
        <f t="shared" si="14"/>
        <v>Marktplatz</v>
      </c>
      <c r="G189" t="str">
        <f t="shared" si="15"/>
        <v>Marktplatz</v>
      </c>
      <c r="H189" t="str" cm="1">
        <f t="array" ref="H189">LEFT(C189,SUM(LEN(C189)-LEN(SUBSTITUTE(C189,{"0";"1";"2";"3";"4";"5";"6";"7";"8";"9"},""))))</f>
        <v>30234</v>
      </c>
      <c r="I189" t="str" cm="1">
        <f t="array" aca="1" ref="I189" ca="1">_xlfn.TEXTJOIN("",TRUE,IFERROR(MID(H189,ROW(INDIRECT("1:100")),1)+0,""))</f>
        <v>30234</v>
      </c>
      <c r="J189" s="1" t="s">
        <v>2207</v>
      </c>
      <c r="K189" t="str">
        <f t="shared" si="16"/>
        <v>30234 Fehler in der Avise Verarbeitung Otto</v>
      </c>
      <c r="L189" t="s">
        <v>2033</v>
      </c>
      <c r="M189" t="s">
        <v>2034</v>
      </c>
      <c r="N189">
        <v>1</v>
      </c>
      <c r="O189" t="s">
        <v>762</v>
      </c>
      <c r="P189" t="str">
        <f t="shared" si="17"/>
        <v>30234 Fehler in der Avise Verarbeitung Otto-Marktplatz</v>
      </c>
    </row>
    <row r="190" spans="1:16" x14ac:dyDescent="0.3">
      <c r="A190" t="s">
        <v>1553</v>
      </c>
      <c r="B190" t="s">
        <v>2001</v>
      </c>
      <c r="C190" t="s">
        <v>214</v>
      </c>
      <c r="D190">
        <f t="shared" si="12"/>
        <v>1</v>
      </c>
      <c r="E190">
        <f t="shared" si="13"/>
        <v>1</v>
      </c>
      <c r="F190" t="str">
        <f t="shared" si="14"/>
        <v>Ankäufe Fiori App</v>
      </c>
      <c r="G190" t="str">
        <f t="shared" si="15"/>
        <v>Ankäufe Fiori App</v>
      </c>
      <c r="H190" t="str" cm="1">
        <f t="array" ref="H190">LEFT(C190,SUM(LEN(C190)-LEN(SUBSTITUTE(C190,{"0";"1";"2";"3";"4";"5";"6";"7";"8";"9"},""))))</f>
        <v>30248</v>
      </c>
      <c r="I190" t="str" cm="1">
        <f t="array" aca="1" ref="I190" ca="1">_xlfn.TEXTJOIN("",TRUE,IFERROR(MID(H190,ROW(INDIRECT("1:100")),1)+0,""))</f>
        <v>30248</v>
      </c>
      <c r="J190" s="1" t="s">
        <v>2208</v>
      </c>
      <c r="K190" t="str">
        <f t="shared" si="16"/>
        <v>30248 Gebrauchtwaffen</v>
      </c>
      <c r="L190" t="s">
        <v>2033</v>
      </c>
      <c r="M190" t="s">
        <v>2034</v>
      </c>
      <c r="N190">
        <v>1</v>
      </c>
      <c r="O190" t="s">
        <v>762</v>
      </c>
      <c r="P190" t="str">
        <f t="shared" si="17"/>
        <v>30248 Gebrauchtwaffen-Ankäufe Fiori App</v>
      </c>
    </row>
    <row r="191" spans="1:16" x14ac:dyDescent="0.3">
      <c r="A191" t="s">
        <v>1554</v>
      </c>
      <c r="B191" t="s">
        <v>2001</v>
      </c>
      <c r="C191" t="s">
        <v>215</v>
      </c>
      <c r="D191">
        <f t="shared" si="12"/>
        <v>0</v>
      </c>
      <c r="E191">
        <f t="shared" si="13"/>
        <v>0</v>
      </c>
      <c r="F191" t="str">
        <f t="shared" si="14"/>
        <v>Fehler</v>
      </c>
      <c r="G191" t="str">
        <f t="shared" si="15"/>
        <v>Packtisch Wegeoptimiert LE abarbeiten</v>
      </c>
      <c r="H191" t="str" cm="1">
        <f t="array" ref="H191">LEFT(C191,SUM(LEN(C191)-LEN(SUBSTITUTE(C191,{"0";"1";"2";"3";"4";"5";"6";"7";"8";"9"},""))))</f>
        <v>30281</v>
      </c>
      <c r="I191" t="str" cm="1">
        <f t="array" aca="1" ref="I191" ca="1">_xlfn.TEXTJOIN("",TRUE,IFERROR(MID(H191,ROW(INDIRECT("1:100")),1)+0,""))</f>
        <v>30281</v>
      </c>
      <c r="J191" s="1" t="s">
        <v>2209</v>
      </c>
      <c r="K191" t="e">
        <f t="shared" si="16"/>
        <v>#VALUE!</v>
      </c>
      <c r="L191" t="s">
        <v>2033</v>
      </c>
      <c r="M191" t="s">
        <v>2034</v>
      </c>
      <c r="N191">
        <v>1</v>
      </c>
      <c r="O191" t="s">
        <v>762</v>
      </c>
      <c r="P191" t="str">
        <f t="shared" si="17"/>
        <v>30281 Packtisch Wegeoptimiert LE abarbeiten</v>
      </c>
    </row>
    <row r="192" spans="1:16" x14ac:dyDescent="0.3">
      <c r="A192" t="s">
        <v>1555</v>
      </c>
      <c r="B192" t="s">
        <v>2001</v>
      </c>
      <c r="C192" t="s">
        <v>216</v>
      </c>
      <c r="D192">
        <f t="shared" si="12"/>
        <v>0</v>
      </c>
      <c r="E192">
        <f t="shared" si="13"/>
        <v>0</v>
      </c>
      <c r="F192" t="str">
        <f t="shared" si="14"/>
        <v>Fehler</v>
      </c>
      <c r="G192" t="str">
        <f t="shared" si="15"/>
        <v>Kommissionierregeln Optimierung</v>
      </c>
      <c r="H192" t="str" cm="1">
        <f t="array" ref="H192">LEFT(C192,SUM(LEN(C192)-LEN(SUBSTITUTE(C192,{"0";"1";"2";"3";"4";"5";"6";"7";"8";"9"},""))))</f>
        <v>30284</v>
      </c>
      <c r="I192" t="str" cm="1">
        <f t="array" aca="1" ref="I192" ca="1">_xlfn.TEXTJOIN("",TRUE,IFERROR(MID(H192,ROW(INDIRECT("1:100")),1)+0,""))</f>
        <v>30284</v>
      </c>
      <c r="J192" s="1" t="s">
        <v>2210</v>
      </c>
      <c r="K192" t="e">
        <f t="shared" si="16"/>
        <v>#VALUE!</v>
      </c>
      <c r="L192" t="s">
        <v>2033</v>
      </c>
      <c r="M192" t="s">
        <v>2034</v>
      </c>
      <c r="N192">
        <v>1</v>
      </c>
      <c r="O192" t="s">
        <v>762</v>
      </c>
      <c r="P192" t="str">
        <f t="shared" si="17"/>
        <v>30284 Kommissionierregeln Optimierung</v>
      </c>
    </row>
    <row r="193" spans="1:16" x14ac:dyDescent="0.3">
      <c r="A193" t="s">
        <v>1556</v>
      </c>
      <c r="B193" t="s">
        <v>2001</v>
      </c>
      <c r="C193" t="s">
        <v>217</v>
      </c>
      <c r="D193">
        <f t="shared" si="12"/>
        <v>0</v>
      </c>
      <c r="E193">
        <f t="shared" si="13"/>
        <v>0</v>
      </c>
      <c r="F193" t="str">
        <f t="shared" si="14"/>
        <v>Fehler</v>
      </c>
      <c r="G193" t="str">
        <f t="shared" si="15"/>
        <v>ZWM_000 Filialanzeige</v>
      </c>
      <c r="H193" t="str" cm="1">
        <f t="array" ref="H193">LEFT(C193,SUM(LEN(C193)-LEN(SUBSTITUTE(C193,{"0";"1";"2";"3";"4";"5";"6";"7";"8";"9"},""))))</f>
        <v>30305 ZW</v>
      </c>
      <c r="I193" t="str" cm="1">
        <f t="array" aca="1" ref="I193" ca="1">_xlfn.TEXTJOIN("",TRUE,IFERROR(MID(H193,ROW(INDIRECT("1:100")),1)+0,""))</f>
        <v>30305</v>
      </c>
      <c r="J193" s="1" t="s">
        <v>2211</v>
      </c>
      <c r="K193" t="e">
        <f t="shared" si="16"/>
        <v>#VALUE!</v>
      </c>
      <c r="L193" t="s">
        <v>2033</v>
      </c>
      <c r="M193" t="s">
        <v>2034</v>
      </c>
      <c r="N193">
        <v>1</v>
      </c>
      <c r="O193" t="s">
        <v>762</v>
      </c>
      <c r="P193" t="str">
        <f t="shared" si="17"/>
        <v>30305 ZWM_000 Filialanzeige</v>
      </c>
    </row>
    <row r="194" spans="1:16" x14ac:dyDescent="0.3">
      <c r="A194" t="s">
        <v>1557</v>
      </c>
      <c r="B194" t="s">
        <v>2001</v>
      </c>
      <c r="C194" t="s">
        <v>218</v>
      </c>
      <c r="D194">
        <f t="shared" si="12"/>
        <v>0</v>
      </c>
      <c r="E194">
        <f t="shared" si="13"/>
        <v>0</v>
      </c>
      <c r="F194" t="str">
        <f t="shared" si="14"/>
        <v>Fehler</v>
      </c>
      <c r="G194" t="str">
        <f t="shared" si="15"/>
        <v>ebay Avis Verbuchung</v>
      </c>
      <c r="H194" t="str" cm="1">
        <f t="array" ref="H194">LEFT(C194,SUM(LEN(C194)-LEN(SUBSTITUTE(C194,{"0";"1";"2";"3";"4";"5";"6";"7";"8";"9"},""))))</f>
        <v>30306</v>
      </c>
      <c r="I194" t="str" cm="1">
        <f t="array" aca="1" ref="I194" ca="1">_xlfn.TEXTJOIN("",TRUE,IFERROR(MID(H194,ROW(INDIRECT("1:100")),1)+0,""))</f>
        <v>30306</v>
      </c>
      <c r="J194" s="1" t="s">
        <v>2212</v>
      </c>
      <c r="K194" t="e">
        <f t="shared" si="16"/>
        <v>#VALUE!</v>
      </c>
      <c r="L194" t="s">
        <v>2033</v>
      </c>
      <c r="M194" t="s">
        <v>2034</v>
      </c>
      <c r="N194">
        <v>1</v>
      </c>
      <c r="O194" t="s">
        <v>762</v>
      </c>
      <c r="P194" t="str">
        <f t="shared" si="17"/>
        <v>30306 ebay Avis Verbuchung</v>
      </c>
    </row>
    <row r="195" spans="1:16" x14ac:dyDescent="0.3">
      <c r="A195" t="s">
        <v>1558</v>
      </c>
      <c r="B195" t="s">
        <v>2001</v>
      </c>
      <c r="C195" t="s">
        <v>219</v>
      </c>
      <c r="D195">
        <f t="shared" ref="D195:D258" si="18">LEN(C195)-LEN(SUBSTITUTE(C195,"-",))</f>
        <v>0</v>
      </c>
      <c r="E195">
        <f t="shared" ref="E195:E258" si="19">IF(D195&gt;1,2,D195)</f>
        <v>0</v>
      </c>
      <c r="F195" t="str">
        <f t="shared" ref="F195:F258" si="20">IF(ISERROR(RIGHT($C195,LEN($C195)-SEARCH("#",SUBSTITUTE($C195,"-","#",E195)))),"Fehler",RIGHT($C195,LEN($C195)-SEARCH("#",SUBSTITUTE($C195,"-","#",E195))))</f>
        <v>Fehler</v>
      </c>
      <c r="G195" t="str">
        <f t="shared" ref="G195:G258" si="21">IF(D195=0,RIGHT(C195,LEN(C195)-FIND(" ",C195)),F195)</f>
        <v>Warenausgang am Filialausgang POP Fenster</v>
      </c>
      <c r="H195" t="str" cm="1">
        <f t="array" ref="H195">LEFT(C195,SUM(LEN(C195)-LEN(SUBSTITUTE(C195,{"0";"1";"2";"3";"4";"5";"6";"7";"8";"9"},""))))</f>
        <v>30309</v>
      </c>
      <c r="I195" t="str" cm="1">
        <f t="array" aca="1" ref="I195" ca="1">_xlfn.TEXTJOIN("",TRUE,IFERROR(MID(H195,ROW(INDIRECT("1:100")),1)+0,""))</f>
        <v>30309</v>
      </c>
      <c r="J195" s="1" t="s">
        <v>2213</v>
      </c>
      <c r="K195" t="e">
        <f t="shared" ref="K195:K258" si="22">LEFT($C195,SEARCH("#",SUBSTITUTE($C195,"-","#",E195))-1)</f>
        <v>#VALUE!</v>
      </c>
      <c r="L195" t="s">
        <v>2033</v>
      </c>
      <c r="M195" t="s">
        <v>2034</v>
      </c>
      <c r="N195">
        <v>1</v>
      </c>
      <c r="O195" t="s">
        <v>762</v>
      </c>
      <c r="P195" t="str">
        <f t="shared" ref="P195:P258" si="23">C195</f>
        <v>30309 Warenausgang am Filialausgang POP Fenster</v>
      </c>
    </row>
    <row r="196" spans="1:16" x14ac:dyDescent="0.3">
      <c r="A196" t="s">
        <v>1559</v>
      </c>
      <c r="B196" t="s">
        <v>2001</v>
      </c>
      <c r="C196" t="s">
        <v>220</v>
      </c>
      <c r="D196">
        <f t="shared" si="18"/>
        <v>0</v>
      </c>
      <c r="E196">
        <f t="shared" si="19"/>
        <v>0</v>
      </c>
      <c r="F196" t="str">
        <f t="shared" si="20"/>
        <v>Fehler</v>
      </c>
      <c r="G196" t="str">
        <f t="shared" si="21"/>
        <v>Dump Umlagerung</v>
      </c>
      <c r="H196" t="str" cm="1">
        <f t="array" ref="H196">LEFT(C196,SUM(LEN(C196)-LEN(SUBSTITUTE(C196,{"0";"1";"2";"3";"4";"5";"6";"7";"8";"9"},""))))</f>
        <v>30322</v>
      </c>
      <c r="I196" t="str" cm="1">
        <f t="array" aca="1" ref="I196" ca="1">_xlfn.TEXTJOIN("",TRUE,IFERROR(MID(H196,ROW(INDIRECT("1:100")),1)+0,""))</f>
        <v>30322</v>
      </c>
      <c r="J196" s="1" t="s">
        <v>2214</v>
      </c>
      <c r="K196" t="e">
        <f t="shared" si="22"/>
        <v>#VALUE!</v>
      </c>
      <c r="L196" t="s">
        <v>2033</v>
      </c>
      <c r="M196" t="s">
        <v>2034</v>
      </c>
      <c r="N196">
        <v>1</v>
      </c>
      <c r="O196" t="s">
        <v>762</v>
      </c>
      <c r="P196" t="str">
        <f t="shared" si="23"/>
        <v>30322 Dump Umlagerung</v>
      </c>
    </row>
    <row r="197" spans="1:16" x14ac:dyDescent="0.3">
      <c r="A197" t="s">
        <v>1560</v>
      </c>
      <c r="B197" t="s">
        <v>2001</v>
      </c>
      <c r="C197" t="s">
        <v>221</v>
      </c>
      <c r="D197">
        <f t="shared" si="18"/>
        <v>0</v>
      </c>
      <c r="E197">
        <f t="shared" si="19"/>
        <v>0</v>
      </c>
      <c r="F197" t="str">
        <f t="shared" si="20"/>
        <v>Fehler</v>
      </c>
      <c r="G197" t="str">
        <f t="shared" si="21"/>
        <v>Ankaufsbuchungen 2211142 laufen ohne Gegenbuchung</v>
      </c>
      <c r="H197" t="str" cm="1">
        <f t="array" ref="H197">LEFT(C197,SUM(LEN(C197)-LEN(SUBSTITUTE(C197,{"0";"1";"2";"3";"4";"5";"6";"7";"8";"9"},""))))</f>
        <v>30339 Ankauf</v>
      </c>
      <c r="I197" t="str" cm="1">
        <f t="array" aca="1" ref="I197" ca="1">_xlfn.TEXTJOIN("",TRUE,IFERROR(MID(H197,ROW(INDIRECT("1:100")),1)+0,""))</f>
        <v>30339</v>
      </c>
      <c r="J197" s="1" t="s">
        <v>2215</v>
      </c>
      <c r="K197" t="e">
        <f t="shared" si="22"/>
        <v>#VALUE!</v>
      </c>
      <c r="L197" t="s">
        <v>2033</v>
      </c>
      <c r="M197" t="s">
        <v>2034</v>
      </c>
      <c r="N197">
        <v>1</v>
      </c>
      <c r="O197" t="s">
        <v>762</v>
      </c>
      <c r="P197" t="str">
        <f t="shared" si="23"/>
        <v>30339 Ankaufsbuchungen 2211142 laufen ohne Gegenbuchung</v>
      </c>
    </row>
    <row r="198" spans="1:16" x14ac:dyDescent="0.3">
      <c r="A198" t="s">
        <v>1561</v>
      </c>
      <c r="B198" t="s">
        <v>2001</v>
      </c>
      <c r="C198" t="s">
        <v>222</v>
      </c>
      <c r="D198">
        <f t="shared" si="18"/>
        <v>1</v>
      </c>
      <c r="E198">
        <f t="shared" si="19"/>
        <v>1</v>
      </c>
      <c r="F198" t="str">
        <f t="shared" si="20"/>
        <v xml:space="preserve"> Fehler Umlagerungsmails</v>
      </c>
      <c r="G198" t="str">
        <f t="shared" si="21"/>
        <v xml:space="preserve"> Fehler Umlagerungsmails</v>
      </c>
      <c r="H198" t="str" cm="1">
        <f t="array" ref="H198">LEFT(C198,SUM(LEN(C198)-LEN(SUBSTITUTE(C198,{"0";"1";"2";"3";"4";"5";"6";"7";"8";"9"},""))))</f>
        <v>30362</v>
      </c>
      <c r="I198" t="str" cm="1">
        <f t="array" aca="1" ref="I198" ca="1">_xlfn.TEXTJOIN("",TRUE,IFERROR(MID(H198,ROW(INDIRECT("1:100")),1)+0,""))</f>
        <v>30362</v>
      </c>
      <c r="J198" s="1" t="s">
        <v>2216</v>
      </c>
      <c r="K198" t="str">
        <f t="shared" si="22"/>
        <v xml:space="preserve">30362 Fiori </v>
      </c>
      <c r="L198" t="s">
        <v>2033</v>
      </c>
      <c r="M198" t="s">
        <v>2034</v>
      </c>
      <c r="N198">
        <v>1</v>
      </c>
      <c r="O198" t="s">
        <v>762</v>
      </c>
      <c r="P198" t="str">
        <f t="shared" si="23"/>
        <v>30362 Fiori - Fehler Umlagerungsmails</v>
      </c>
    </row>
    <row r="199" spans="1:16" x14ac:dyDescent="0.3">
      <c r="A199" t="s">
        <v>1562</v>
      </c>
      <c r="B199" t="s">
        <v>2001</v>
      </c>
      <c r="C199" t="s">
        <v>223</v>
      </c>
      <c r="D199">
        <f t="shared" si="18"/>
        <v>3</v>
      </c>
      <c r="E199">
        <f t="shared" si="19"/>
        <v>2</v>
      </c>
      <c r="F199" t="str">
        <f t="shared" si="20"/>
        <v xml:space="preserve"> Umschreibung von A. Tester auf echte KD- Nr.</v>
      </c>
      <c r="G199" t="str">
        <f t="shared" si="21"/>
        <v xml:space="preserve"> Umschreibung von A. Tester auf echte KD- Nr.</v>
      </c>
      <c r="H199" t="str" cm="1">
        <f t="array" ref="H199">LEFT(C199,SUM(LEN(C199)-LEN(SUBSTITUTE(C199,{"0";"1";"2";"3";"4";"5";"6";"7";"8";"9"},""))))</f>
        <v>30363 S</v>
      </c>
      <c r="I199" t="str" cm="1">
        <f t="array" aca="1" ref="I199" ca="1">_xlfn.TEXTJOIN("",TRUE,IFERROR(MID(H199,ROW(INDIRECT("1:100")),1)+0,""))</f>
        <v>30363</v>
      </c>
      <c r="J199" s="1" t="s">
        <v>2217</v>
      </c>
      <c r="K199" t="str">
        <f t="shared" si="22"/>
        <v xml:space="preserve">30363 SAP-P01 </v>
      </c>
      <c r="L199" t="s">
        <v>2033</v>
      </c>
      <c r="M199" t="s">
        <v>2034</v>
      </c>
      <c r="N199">
        <v>1</v>
      </c>
      <c r="O199" t="s">
        <v>762</v>
      </c>
      <c r="P199" t="str">
        <f t="shared" si="23"/>
        <v>30363 SAP-P01 - Umschreibung von A. Tester auf echte KD- Nr.</v>
      </c>
    </row>
    <row r="200" spans="1:16" x14ac:dyDescent="0.3">
      <c r="A200" t="s">
        <v>1563</v>
      </c>
      <c r="B200" t="s">
        <v>2001</v>
      </c>
      <c r="C200" t="s">
        <v>224</v>
      </c>
      <c r="D200">
        <f t="shared" si="18"/>
        <v>0</v>
      </c>
      <c r="E200">
        <f t="shared" si="19"/>
        <v>0</v>
      </c>
      <c r="F200" t="str">
        <f t="shared" si="20"/>
        <v>Fehler</v>
      </c>
      <c r="G200" t="str">
        <f t="shared" si="21"/>
        <v>Bürgel geht nicht</v>
      </c>
      <c r="H200" t="str" cm="1">
        <f t="array" ref="H200">LEFT(C200,SUM(LEN(C200)-LEN(SUBSTITUTE(C200,{"0";"1";"2";"3";"4";"5";"6";"7";"8";"9"},""))))</f>
        <v>30365</v>
      </c>
      <c r="I200" t="str" cm="1">
        <f t="array" aca="1" ref="I200" ca="1">_xlfn.TEXTJOIN("",TRUE,IFERROR(MID(H200,ROW(INDIRECT("1:100")),1)+0,""))</f>
        <v>30365</v>
      </c>
      <c r="J200" s="1" t="s">
        <v>2218</v>
      </c>
      <c r="K200" t="e">
        <f t="shared" si="22"/>
        <v>#VALUE!</v>
      </c>
      <c r="L200" t="s">
        <v>2033</v>
      </c>
      <c r="M200" t="s">
        <v>2034</v>
      </c>
      <c r="N200">
        <v>1</v>
      </c>
      <c r="O200" t="s">
        <v>762</v>
      </c>
      <c r="P200" t="str">
        <f t="shared" si="23"/>
        <v>30365 Bürgel geht nicht</v>
      </c>
    </row>
    <row r="201" spans="1:16" x14ac:dyDescent="0.3">
      <c r="A201" t="s">
        <v>1564</v>
      </c>
      <c r="B201" t="s">
        <v>2001</v>
      </c>
      <c r="C201" t="s">
        <v>225</v>
      </c>
      <c r="D201">
        <f t="shared" si="18"/>
        <v>0</v>
      </c>
      <c r="E201">
        <f t="shared" si="19"/>
        <v>0</v>
      </c>
      <c r="F201" t="str">
        <f t="shared" si="20"/>
        <v>Fehler</v>
      </c>
      <c r="G201" t="str">
        <f t="shared" si="21"/>
        <v>Support IOT zur Inventur</v>
      </c>
      <c r="H201" t="str" cm="1">
        <f t="array" ref="H201">LEFT(C201,SUM(LEN(C201)-LEN(SUBSTITUTE(C201,{"0";"1";"2";"3";"4";"5";"6";"7";"8";"9"},""))))</f>
        <v>30368</v>
      </c>
      <c r="I201" t="str" cm="1">
        <f t="array" aca="1" ref="I201" ca="1">_xlfn.TEXTJOIN("",TRUE,IFERROR(MID(H201,ROW(INDIRECT("1:100")),1)+0,""))</f>
        <v>30368</v>
      </c>
      <c r="J201" s="1" t="s">
        <v>2219</v>
      </c>
      <c r="K201" t="e">
        <f t="shared" si="22"/>
        <v>#VALUE!</v>
      </c>
      <c r="L201" t="s">
        <v>2033</v>
      </c>
      <c r="M201" t="s">
        <v>2034</v>
      </c>
      <c r="N201">
        <v>1</v>
      </c>
      <c r="O201" t="s">
        <v>762</v>
      </c>
      <c r="P201" t="str">
        <f t="shared" si="23"/>
        <v>30368 Support IOT zur Inventur</v>
      </c>
    </row>
    <row r="202" spans="1:16" x14ac:dyDescent="0.3">
      <c r="A202" t="s">
        <v>1565</v>
      </c>
      <c r="B202" t="s">
        <v>2001</v>
      </c>
      <c r="C202" t="s">
        <v>226</v>
      </c>
      <c r="D202">
        <f t="shared" si="18"/>
        <v>1</v>
      </c>
      <c r="E202">
        <f t="shared" si="19"/>
        <v>1</v>
      </c>
      <c r="F202" t="str">
        <f t="shared" si="20"/>
        <v>daten) in zwebkunde</v>
      </c>
      <c r="G202" t="str">
        <f t="shared" si="21"/>
        <v>daten) in zwebkunde</v>
      </c>
      <c r="H202" t="str" cm="1">
        <f t="array" ref="H202">LEFT(C202,SUM(LEN(C202)-LEN(SUBSTITUTE(C202,{"0";"1";"2";"3";"4";"5";"6";"7";"8";"9"},""))))</f>
        <v>30373</v>
      </c>
      <c r="I202" t="str" cm="1">
        <f t="array" aca="1" ref="I202" ca="1">_xlfn.TEXTJOIN("",TRUE,IFERROR(MID(H202,ROW(INDIRECT("1:100")),1)+0,""))</f>
        <v>30373</v>
      </c>
      <c r="J202" s="1" t="s">
        <v>2220</v>
      </c>
      <c r="K202" t="str">
        <f t="shared" si="22"/>
        <v>30373 Bereitstellung der Jagdschul(</v>
      </c>
      <c r="L202" t="s">
        <v>2033</v>
      </c>
      <c r="M202" t="s">
        <v>2034</v>
      </c>
      <c r="N202">
        <v>1</v>
      </c>
      <c r="O202" t="s">
        <v>762</v>
      </c>
      <c r="P202" t="str">
        <f t="shared" si="23"/>
        <v>30373 Bereitstellung der Jagdschul(-daten) in zwebkunde</v>
      </c>
    </row>
    <row r="203" spans="1:16" x14ac:dyDescent="0.3">
      <c r="A203" t="s">
        <v>1566</v>
      </c>
      <c r="B203" t="s">
        <v>2001</v>
      </c>
      <c r="C203" t="s">
        <v>227</v>
      </c>
      <c r="D203">
        <f t="shared" si="18"/>
        <v>0</v>
      </c>
      <c r="E203">
        <f t="shared" si="19"/>
        <v>0</v>
      </c>
      <c r="F203" t="str">
        <f t="shared" si="20"/>
        <v>Fehler</v>
      </c>
      <c r="G203" t="str">
        <f t="shared" si="21"/>
        <v>Filiale Umsetzung AT</v>
      </c>
      <c r="H203" t="str" cm="1">
        <f t="array" ref="H203">LEFT(C203,SUM(LEN(C203)-LEN(SUBSTITUTE(C203,{"0";"1";"2";"3";"4";"5";"6";"7";"8";"9"},""))))</f>
        <v>30385</v>
      </c>
      <c r="I203" t="str" cm="1">
        <f t="array" aca="1" ref="I203" ca="1">_xlfn.TEXTJOIN("",TRUE,IFERROR(MID(H203,ROW(INDIRECT("1:100")),1)+0,""))</f>
        <v>30385</v>
      </c>
      <c r="J203" s="1" t="s">
        <v>2221</v>
      </c>
      <c r="K203" t="e">
        <f t="shared" si="22"/>
        <v>#VALUE!</v>
      </c>
      <c r="L203" t="s">
        <v>2033</v>
      </c>
      <c r="M203" t="s">
        <v>2034</v>
      </c>
      <c r="N203">
        <v>1</v>
      </c>
      <c r="O203" t="s">
        <v>762</v>
      </c>
      <c r="P203" t="str">
        <f t="shared" si="23"/>
        <v>30385 Filiale Umsetzung AT</v>
      </c>
    </row>
    <row r="204" spans="1:16" x14ac:dyDescent="0.3">
      <c r="A204" t="s">
        <v>1567</v>
      </c>
      <c r="B204" t="s">
        <v>2001</v>
      </c>
      <c r="C204" t="s">
        <v>228</v>
      </c>
      <c r="D204">
        <f t="shared" si="18"/>
        <v>0</v>
      </c>
      <c r="E204">
        <f t="shared" si="19"/>
        <v>0</v>
      </c>
      <c r="F204" t="str">
        <f t="shared" si="20"/>
        <v>Fehler</v>
      </c>
      <c r="G204" t="str">
        <f t="shared" si="21"/>
        <v>Sichtbarkeit Marktplatzaufträge</v>
      </c>
      <c r="H204" t="str" cm="1">
        <f t="array" ref="H204">LEFT(C204,SUM(LEN(C204)-LEN(SUBSTITUTE(C204,{"0";"1";"2";"3";"4";"5";"6";"7";"8";"9"},""))))</f>
        <v>30387</v>
      </c>
      <c r="I204" t="str" cm="1">
        <f t="array" aca="1" ref="I204" ca="1">_xlfn.TEXTJOIN("",TRUE,IFERROR(MID(H204,ROW(INDIRECT("1:100")),1)+0,""))</f>
        <v>30387</v>
      </c>
      <c r="J204" s="1" t="s">
        <v>2222</v>
      </c>
      <c r="K204" t="e">
        <f t="shared" si="22"/>
        <v>#VALUE!</v>
      </c>
      <c r="L204" t="s">
        <v>2033</v>
      </c>
      <c r="M204" t="s">
        <v>2034</v>
      </c>
      <c r="N204">
        <v>1</v>
      </c>
      <c r="O204" t="s">
        <v>762</v>
      </c>
      <c r="P204" t="str">
        <f t="shared" si="23"/>
        <v>30387 Sichtbarkeit Marktplatzaufträge</v>
      </c>
    </row>
    <row r="205" spans="1:16" x14ac:dyDescent="0.3">
      <c r="A205" t="s">
        <v>1568</v>
      </c>
      <c r="B205" t="s">
        <v>2001</v>
      </c>
      <c r="C205" t="s">
        <v>229</v>
      </c>
      <c r="D205">
        <f t="shared" si="18"/>
        <v>1</v>
      </c>
      <c r="E205">
        <f t="shared" si="19"/>
        <v>1</v>
      </c>
      <c r="F205" t="str">
        <f t="shared" si="20"/>
        <v>Bildung bei Aufträgen</v>
      </c>
      <c r="G205" t="str">
        <f t="shared" si="21"/>
        <v>Bildung bei Aufträgen</v>
      </c>
      <c r="H205" t="str" cm="1">
        <f t="array" ref="H205">LEFT(C205,SUM(LEN(C205)-LEN(SUBSTITUTE(C205,{"0";"1";"2";"3";"4";"5";"6";"7";"8";"9"},""))))</f>
        <v>30390</v>
      </c>
      <c r="I205" t="str" cm="1">
        <f t="array" aca="1" ref="I205" ca="1">_xlfn.TEXTJOIN("",TRUE,IFERROR(MID(H205,ROW(INDIRECT("1:100")),1)+0,""))</f>
        <v>30390</v>
      </c>
      <c r="J205" s="1" t="s">
        <v>2223</v>
      </c>
      <c r="K205" t="str">
        <f t="shared" si="22"/>
        <v>30390 eBay.de: Liefergruppen</v>
      </c>
      <c r="L205" t="s">
        <v>2033</v>
      </c>
      <c r="M205" t="s">
        <v>2034</v>
      </c>
      <c r="N205">
        <v>1</v>
      </c>
      <c r="O205" t="s">
        <v>762</v>
      </c>
      <c r="P205" t="str">
        <f t="shared" si="23"/>
        <v>30390 eBay.de: Liefergruppen-Bildung bei Aufträgen</v>
      </c>
    </row>
    <row r="206" spans="1:16" x14ac:dyDescent="0.3">
      <c r="A206" t="s">
        <v>1569</v>
      </c>
      <c r="B206" t="s">
        <v>2001</v>
      </c>
      <c r="C206" t="s">
        <v>230</v>
      </c>
      <c r="D206">
        <f t="shared" si="18"/>
        <v>0</v>
      </c>
      <c r="E206">
        <f t="shared" si="19"/>
        <v>0</v>
      </c>
      <c r="F206" t="str">
        <f t="shared" si="20"/>
        <v>Fehler</v>
      </c>
      <c r="G206" t="str">
        <f t="shared" si="21"/>
        <v>Zahlungseingangsverbuchung Zalando via Avis</v>
      </c>
      <c r="H206" t="str" cm="1">
        <f t="array" ref="H206">LEFT(C206,SUM(LEN(C206)-LEN(SUBSTITUTE(C206,{"0";"1";"2";"3";"4";"5";"6";"7";"8";"9"},""))))</f>
        <v>30392</v>
      </c>
      <c r="I206" t="str" cm="1">
        <f t="array" aca="1" ref="I206" ca="1">_xlfn.TEXTJOIN("",TRUE,IFERROR(MID(H206,ROW(INDIRECT("1:100")),1)+0,""))</f>
        <v>30392</v>
      </c>
      <c r="J206" s="1" t="s">
        <v>2224</v>
      </c>
      <c r="K206" t="e">
        <f t="shared" si="22"/>
        <v>#VALUE!</v>
      </c>
      <c r="L206" t="s">
        <v>2033</v>
      </c>
      <c r="M206" t="s">
        <v>2034</v>
      </c>
      <c r="N206">
        <v>1</v>
      </c>
      <c r="O206" t="s">
        <v>762</v>
      </c>
      <c r="P206" t="str">
        <f t="shared" si="23"/>
        <v>30392 Zahlungseingangsverbuchung Zalando via Avis</v>
      </c>
    </row>
    <row r="207" spans="1:16" x14ac:dyDescent="0.3">
      <c r="A207" t="s">
        <v>1570</v>
      </c>
      <c r="B207" t="s">
        <v>2001</v>
      </c>
      <c r="C207" t="s">
        <v>231</v>
      </c>
      <c r="D207">
        <f t="shared" si="18"/>
        <v>1</v>
      </c>
      <c r="E207">
        <f t="shared" si="19"/>
        <v>1</v>
      </c>
      <c r="F207" t="str">
        <f t="shared" si="20"/>
        <v>Rucksackversand</v>
      </c>
      <c r="G207" t="str">
        <f t="shared" si="21"/>
        <v>Rucksackversand</v>
      </c>
      <c r="H207" t="str" cm="1">
        <f t="array" ref="H207">LEFT(C207,SUM(LEN(C207)-LEN(SUBSTITUTE(C207,{"0";"1";"2";"3";"4";"5";"6";"7";"8";"9"},""))))</f>
        <v>30398</v>
      </c>
      <c r="I207" t="str" cm="1">
        <f t="array" aca="1" ref="I207" ca="1">_xlfn.TEXTJOIN("",TRUE,IFERROR(MID(H207,ROW(INDIRECT("1:100")),1)+0,""))</f>
        <v>30398</v>
      </c>
      <c r="J207" s="1" t="s">
        <v>2225</v>
      </c>
      <c r="K207" t="str">
        <f t="shared" si="22"/>
        <v>30398 Fallbackprozess JJ</v>
      </c>
      <c r="L207" t="s">
        <v>2033</v>
      </c>
      <c r="M207" t="s">
        <v>2034</v>
      </c>
      <c r="N207">
        <v>1</v>
      </c>
      <c r="O207" t="s">
        <v>762</v>
      </c>
      <c r="P207" t="str">
        <f t="shared" si="23"/>
        <v>30398 Fallbackprozess JJ-Rucksackversand</v>
      </c>
    </row>
    <row r="208" spans="1:16" x14ac:dyDescent="0.3">
      <c r="A208" t="s">
        <v>1571</v>
      </c>
      <c r="B208" t="s">
        <v>2001</v>
      </c>
      <c r="C208" t="s">
        <v>232</v>
      </c>
      <c r="D208">
        <f t="shared" si="18"/>
        <v>0</v>
      </c>
      <c r="E208">
        <f t="shared" si="19"/>
        <v>0</v>
      </c>
      <c r="F208" t="str">
        <f t="shared" si="20"/>
        <v>Fehler</v>
      </c>
      <c r="G208" t="str">
        <f t="shared" si="21"/>
        <v>Fiori fehler_ keine Kundendaten bei Banf</v>
      </c>
      <c r="H208" t="str" cm="1">
        <f t="array" ref="H208">LEFT(C208,SUM(LEN(C208)-LEN(SUBSTITUTE(C208,{"0";"1";"2";"3";"4";"5";"6";"7";"8";"9"},""))))</f>
        <v>30403</v>
      </c>
      <c r="I208" t="str" cm="1">
        <f t="array" aca="1" ref="I208" ca="1">_xlfn.TEXTJOIN("",TRUE,IFERROR(MID(H208,ROW(INDIRECT("1:100")),1)+0,""))</f>
        <v>30403</v>
      </c>
      <c r="J208" s="1" t="s">
        <v>2226</v>
      </c>
      <c r="K208" t="e">
        <f t="shared" si="22"/>
        <v>#VALUE!</v>
      </c>
      <c r="L208" t="s">
        <v>2033</v>
      </c>
      <c r="M208" t="s">
        <v>2034</v>
      </c>
      <c r="N208">
        <v>1</v>
      </c>
      <c r="O208" t="s">
        <v>762</v>
      </c>
      <c r="P208" t="str">
        <f t="shared" si="23"/>
        <v>30403 Fiori fehler_ keine Kundendaten bei Banf</v>
      </c>
    </row>
    <row r="209" spans="1:16" x14ac:dyDescent="0.3">
      <c r="A209" t="s">
        <v>1572</v>
      </c>
      <c r="B209" t="s">
        <v>2001</v>
      </c>
      <c r="C209" t="s">
        <v>233</v>
      </c>
      <c r="D209">
        <f t="shared" si="18"/>
        <v>0</v>
      </c>
      <c r="E209">
        <f t="shared" si="19"/>
        <v>0</v>
      </c>
      <c r="F209" t="str">
        <f t="shared" si="20"/>
        <v>Fehler</v>
      </c>
      <c r="G209" t="str">
        <f t="shared" si="21"/>
        <v>Probleme bei der Auftragsanlage bzw. bei der Erfassung</v>
      </c>
      <c r="H209" t="str" cm="1">
        <f t="array" ref="H209">LEFT(C209,SUM(LEN(C209)-LEN(SUBSTITUTE(C209,{"0";"1";"2";"3";"4";"5";"6";"7";"8";"9"},""))))</f>
        <v>30411</v>
      </c>
      <c r="I209" t="str" cm="1">
        <f t="array" aca="1" ref="I209" ca="1">_xlfn.TEXTJOIN("",TRUE,IFERROR(MID(H209,ROW(INDIRECT("1:100")),1)+0,""))</f>
        <v>30411</v>
      </c>
      <c r="J209" s="1" t="s">
        <v>2227</v>
      </c>
      <c r="K209" t="e">
        <f t="shared" si="22"/>
        <v>#VALUE!</v>
      </c>
      <c r="L209" t="s">
        <v>2033</v>
      </c>
      <c r="M209" t="s">
        <v>2034</v>
      </c>
      <c r="N209">
        <v>1</v>
      </c>
      <c r="O209" t="s">
        <v>762</v>
      </c>
      <c r="P209" t="str">
        <f t="shared" si="23"/>
        <v>30411 Probleme bei der Auftragsanlage bzw. bei der Erfassung</v>
      </c>
    </row>
    <row r="210" spans="1:16" x14ac:dyDescent="0.3">
      <c r="A210" t="s">
        <v>1573</v>
      </c>
      <c r="B210" t="s">
        <v>2001</v>
      </c>
      <c r="C210" t="s">
        <v>234</v>
      </c>
      <c r="D210">
        <f t="shared" si="18"/>
        <v>0</v>
      </c>
      <c r="E210">
        <f t="shared" si="19"/>
        <v>0</v>
      </c>
      <c r="F210" t="str">
        <f t="shared" si="20"/>
        <v>Fehler</v>
      </c>
      <c r="G210" t="str">
        <f t="shared" si="21"/>
        <v>Fiori_Fehler abweichende Lieferadresse</v>
      </c>
      <c r="H210" t="str" cm="1">
        <f t="array" ref="H210">LEFT(C210,SUM(LEN(C210)-LEN(SUBSTITUTE(C210,{"0";"1";"2";"3";"4";"5";"6";"7";"8";"9"},""))))</f>
        <v>30416</v>
      </c>
      <c r="I210" t="str" cm="1">
        <f t="array" aca="1" ref="I210" ca="1">_xlfn.TEXTJOIN("",TRUE,IFERROR(MID(H210,ROW(INDIRECT("1:100")),1)+0,""))</f>
        <v>30416</v>
      </c>
      <c r="J210" s="1" t="s">
        <v>2228</v>
      </c>
      <c r="K210" t="e">
        <f t="shared" si="22"/>
        <v>#VALUE!</v>
      </c>
      <c r="L210" t="s">
        <v>2033</v>
      </c>
      <c r="M210" t="s">
        <v>2034</v>
      </c>
      <c r="N210">
        <v>1</v>
      </c>
      <c r="O210" t="s">
        <v>762</v>
      </c>
      <c r="P210" t="str">
        <f t="shared" si="23"/>
        <v>30416 Fiori_Fehler abweichende Lieferadresse</v>
      </c>
    </row>
    <row r="211" spans="1:16" x14ac:dyDescent="0.3">
      <c r="A211" t="s">
        <v>1574</v>
      </c>
      <c r="B211" t="s">
        <v>2001</v>
      </c>
      <c r="C211" t="s">
        <v>235</v>
      </c>
      <c r="D211">
        <f t="shared" si="18"/>
        <v>1</v>
      </c>
      <c r="E211">
        <f t="shared" si="19"/>
        <v>1</v>
      </c>
      <c r="F211" t="str">
        <f t="shared" si="20"/>
        <v>ID pflegen</v>
      </c>
      <c r="G211" t="str">
        <f t="shared" si="21"/>
        <v>ID pflegen</v>
      </c>
      <c r="H211" t="str" cm="1">
        <f t="array" ref="H211">LEFT(C211,SUM(LEN(C211)-LEN(SUBSTITUTE(C211,{"0";"1";"2";"3";"4";"5";"6";"7";"8";"9"},""))))</f>
        <v>30428</v>
      </c>
      <c r="I211" t="str" cm="1">
        <f t="array" aca="1" ref="I211" ca="1">_xlfn.TEXTJOIN("",TRUE,IFERROR(MID(H211,ROW(INDIRECT("1:100")),1)+0,""))</f>
        <v>30428</v>
      </c>
      <c r="J211" s="1" t="s">
        <v>2229</v>
      </c>
      <c r="K211" t="str">
        <f t="shared" si="22"/>
        <v>30428 Auctronia: Umsatzsteuer</v>
      </c>
      <c r="L211" t="s">
        <v>2033</v>
      </c>
      <c r="M211" t="s">
        <v>2034</v>
      </c>
      <c r="N211">
        <v>1</v>
      </c>
      <c r="O211" t="s">
        <v>762</v>
      </c>
      <c r="P211" t="str">
        <f t="shared" si="23"/>
        <v>30428 Auctronia: Umsatzsteuer-ID pflegen</v>
      </c>
    </row>
    <row r="212" spans="1:16" x14ac:dyDescent="0.3">
      <c r="A212" t="s">
        <v>1575</v>
      </c>
      <c r="B212" t="s">
        <v>2001</v>
      </c>
      <c r="C212" t="s">
        <v>236</v>
      </c>
      <c r="D212">
        <f t="shared" si="18"/>
        <v>0</v>
      </c>
      <c r="E212">
        <f t="shared" si="19"/>
        <v>0</v>
      </c>
      <c r="F212" t="str">
        <f t="shared" si="20"/>
        <v>Fehler</v>
      </c>
      <c r="G212" t="str">
        <f t="shared" si="21"/>
        <v>Sicherheitsbestand Großhandel</v>
      </c>
      <c r="H212" t="str" cm="1">
        <f t="array" ref="H212">LEFT(C212,SUM(LEN(C212)-LEN(SUBSTITUTE(C212,{"0";"1";"2";"3";"4";"5";"6";"7";"8";"9"},""))))</f>
        <v>30503</v>
      </c>
      <c r="I212" t="str" cm="1">
        <f t="array" aca="1" ref="I212" ca="1">_xlfn.TEXTJOIN("",TRUE,IFERROR(MID(H212,ROW(INDIRECT("1:100")),1)+0,""))</f>
        <v>30503</v>
      </c>
      <c r="J212" s="1" t="s">
        <v>2230</v>
      </c>
      <c r="K212" t="e">
        <f t="shared" si="22"/>
        <v>#VALUE!</v>
      </c>
      <c r="L212" t="s">
        <v>2033</v>
      </c>
      <c r="M212" t="s">
        <v>2034</v>
      </c>
      <c r="N212">
        <v>1</v>
      </c>
      <c r="O212" t="s">
        <v>762</v>
      </c>
      <c r="P212" t="str">
        <f t="shared" si="23"/>
        <v>30503 Sicherheitsbestand Großhandel</v>
      </c>
    </row>
    <row r="213" spans="1:16" x14ac:dyDescent="0.3">
      <c r="A213" t="s">
        <v>1576</v>
      </c>
      <c r="B213" t="s">
        <v>2001</v>
      </c>
      <c r="C213" t="s">
        <v>237</v>
      </c>
      <c r="D213">
        <f t="shared" si="18"/>
        <v>2</v>
      </c>
      <c r="E213">
        <f t="shared" si="19"/>
        <v>2</v>
      </c>
      <c r="F213" t="str">
        <f t="shared" si="20"/>
        <v xml:space="preserve"> Pflichtfeld</v>
      </c>
      <c r="G213" t="str">
        <f t="shared" si="21"/>
        <v xml:space="preserve"> Pflichtfeld</v>
      </c>
      <c r="H213" t="str" cm="1">
        <f t="array" ref="H213">LEFT(C213,SUM(LEN(C213)-LEN(SUBSTITUTE(C213,{"0";"1";"2";"3";"4";"5";"6";"7";"8";"9"},""))))</f>
        <v>30512</v>
      </c>
      <c r="I213" t="str" cm="1">
        <f t="array" aca="1" ref="I213" ca="1">_xlfn.TEXTJOIN("",TRUE,IFERROR(MID(H213,ROW(INDIRECT("1:100")),1)+0,""))</f>
        <v>30512</v>
      </c>
      <c r="J213" s="1" t="s">
        <v>2231</v>
      </c>
      <c r="K213" t="str">
        <f t="shared" si="22"/>
        <v xml:space="preserve">30512 Null-Nali KZ </v>
      </c>
      <c r="L213" t="s">
        <v>2033</v>
      </c>
      <c r="M213" t="s">
        <v>2034</v>
      </c>
      <c r="N213">
        <v>1</v>
      </c>
      <c r="O213" t="s">
        <v>762</v>
      </c>
      <c r="P213" t="str">
        <f t="shared" si="23"/>
        <v>30512 Null-Nali KZ - Pflichtfeld</v>
      </c>
    </row>
    <row r="214" spans="1:16" x14ac:dyDescent="0.3">
      <c r="A214" t="s">
        <v>1577</v>
      </c>
      <c r="B214" t="s">
        <v>2001</v>
      </c>
      <c r="C214" t="s">
        <v>238</v>
      </c>
      <c r="D214">
        <f t="shared" si="18"/>
        <v>0</v>
      </c>
      <c r="E214">
        <f t="shared" si="19"/>
        <v>0</v>
      </c>
      <c r="F214" t="str">
        <f t="shared" si="20"/>
        <v>Fehler</v>
      </c>
      <c r="G214" t="str">
        <f t="shared" si="21"/>
        <v>WS Preise B2B</v>
      </c>
      <c r="H214" t="str" cm="1">
        <f t="array" ref="H214">LEFT(C214,SUM(LEN(C214)-LEN(SUBSTITUTE(C214,{"0";"1";"2";"3";"4";"5";"6";"7";"8";"9"},""))))</f>
        <v xml:space="preserve">30513 </v>
      </c>
      <c r="I214" t="str" cm="1">
        <f t="array" aca="1" ref="I214" ca="1">_xlfn.TEXTJOIN("",TRUE,IFERROR(MID(H214,ROW(INDIRECT("1:100")),1)+0,""))</f>
        <v>30513</v>
      </c>
      <c r="J214" s="1" t="s">
        <v>2232</v>
      </c>
      <c r="K214" t="e">
        <f t="shared" si="22"/>
        <v>#VALUE!</v>
      </c>
      <c r="L214" t="s">
        <v>2033</v>
      </c>
      <c r="M214" t="s">
        <v>2034</v>
      </c>
      <c r="N214">
        <v>1</v>
      </c>
      <c r="O214" t="s">
        <v>762</v>
      </c>
      <c r="P214" t="str">
        <f t="shared" si="23"/>
        <v>30513 WS Preise B2B</v>
      </c>
    </row>
    <row r="215" spans="1:16" x14ac:dyDescent="0.3">
      <c r="A215" t="s">
        <v>1578</v>
      </c>
      <c r="B215" t="s">
        <v>2001</v>
      </c>
      <c r="C215" t="s">
        <v>239</v>
      </c>
      <c r="D215">
        <f t="shared" si="18"/>
        <v>0</v>
      </c>
      <c r="E215">
        <f t="shared" si="19"/>
        <v>0</v>
      </c>
      <c r="F215" t="str">
        <f t="shared" si="20"/>
        <v>Fehler</v>
      </c>
      <c r="G215" t="str">
        <f t="shared" si="21"/>
        <v>Bestellung Elektronisch an Merkel senden</v>
      </c>
      <c r="H215" t="str" cm="1">
        <f t="array" ref="H215">LEFT(C215,SUM(LEN(C215)-LEN(SUBSTITUTE(C215,{"0";"1";"2";"3";"4";"5";"6";"7";"8";"9"},""))))</f>
        <v>30520</v>
      </c>
      <c r="I215" t="str" cm="1">
        <f t="array" aca="1" ref="I215" ca="1">_xlfn.TEXTJOIN("",TRUE,IFERROR(MID(H215,ROW(INDIRECT("1:100")),1)+0,""))</f>
        <v>30520</v>
      </c>
      <c r="J215" s="1" t="s">
        <v>2233</v>
      </c>
      <c r="K215" t="e">
        <f t="shared" si="22"/>
        <v>#VALUE!</v>
      </c>
      <c r="L215" t="s">
        <v>2033</v>
      </c>
      <c r="M215" t="s">
        <v>2034</v>
      </c>
      <c r="N215">
        <v>1</v>
      </c>
      <c r="O215" t="s">
        <v>762</v>
      </c>
      <c r="P215" t="str">
        <f t="shared" si="23"/>
        <v>30520 Bestellung Elektronisch an Merkel senden</v>
      </c>
    </row>
    <row r="216" spans="1:16" x14ac:dyDescent="0.3">
      <c r="A216" t="s">
        <v>1579</v>
      </c>
      <c r="B216" t="s">
        <v>2001</v>
      </c>
      <c r="C216" t="s">
        <v>240</v>
      </c>
      <c r="D216">
        <f t="shared" si="18"/>
        <v>0</v>
      </c>
      <c r="E216">
        <f t="shared" si="19"/>
        <v>0</v>
      </c>
      <c r="F216" t="str">
        <f t="shared" si="20"/>
        <v>Fehler</v>
      </c>
      <c r="G216" t="str">
        <f t="shared" si="21"/>
        <v>Änderung der Steuernummer der Frankonia KG in Dok.</v>
      </c>
      <c r="H216" t="str" cm="1">
        <f t="array" ref="H216">LEFT(C216,SUM(LEN(C216)-LEN(SUBSTITUTE(C216,{"0";"1";"2";"3";"4";"5";"6";"7";"8";"9"},""))))</f>
        <v>30530</v>
      </c>
      <c r="I216" t="str" cm="1">
        <f t="array" aca="1" ref="I216" ca="1">_xlfn.TEXTJOIN("",TRUE,IFERROR(MID(H216,ROW(INDIRECT("1:100")),1)+0,""))</f>
        <v>30530</v>
      </c>
      <c r="J216" s="1" t="s">
        <v>2234</v>
      </c>
      <c r="K216" t="e">
        <f t="shared" si="22"/>
        <v>#VALUE!</v>
      </c>
      <c r="L216" t="s">
        <v>2033</v>
      </c>
      <c r="M216" t="s">
        <v>2034</v>
      </c>
      <c r="N216">
        <v>1</v>
      </c>
      <c r="O216" t="s">
        <v>762</v>
      </c>
      <c r="P216" t="str">
        <f t="shared" si="23"/>
        <v>30530 Änderung der Steuernummer der Frankonia KG in Dok.</v>
      </c>
    </row>
    <row r="217" spans="1:16" x14ac:dyDescent="0.3">
      <c r="A217" t="s">
        <v>1580</v>
      </c>
      <c r="B217" t="s">
        <v>2001</v>
      </c>
      <c r="C217" t="s">
        <v>241</v>
      </c>
      <c r="D217">
        <f t="shared" si="18"/>
        <v>0</v>
      </c>
      <c r="E217">
        <f t="shared" si="19"/>
        <v>0</v>
      </c>
      <c r="F217" t="str">
        <f t="shared" si="20"/>
        <v>Fehler</v>
      </c>
      <c r="G217" t="str">
        <f t="shared" si="21"/>
        <v>Plätze über Tabelleneintrag löschen</v>
      </c>
      <c r="H217" t="str" cm="1">
        <f t="array" ref="H217">LEFT(C217,SUM(LEN(C217)-LEN(SUBSTITUTE(C217,{"0";"1";"2";"3";"4";"5";"6";"7";"8";"9"},""))))</f>
        <v>30540</v>
      </c>
      <c r="I217" t="str" cm="1">
        <f t="array" aca="1" ref="I217" ca="1">_xlfn.TEXTJOIN("",TRUE,IFERROR(MID(H217,ROW(INDIRECT("1:100")),1)+0,""))</f>
        <v>30540</v>
      </c>
      <c r="J217" s="1" t="s">
        <v>2235</v>
      </c>
      <c r="K217" t="e">
        <f t="shared" si="22"/>
        <v>#VALUE!</v>
      </c>
      <c r="L217" t="s">
        <v>2033</v>
      </c>
      <c r="M217" t="s">
        <v>2034</v>
      </c>
      <c r="N217">
        <v>1</v>
      </c>
      <c r="O217" t="s">
        <v>762</v>
      </c>
      <c r="P217" t="str">
        <f t="shared" si="23"/>
        <v>30540 Plätze über Tabelleneintrag löschen</v>
      </c>
    </row>
    <row r="218" spans="1:16" x14ac:dyDescent="0.3">
      <c r="A218" t="s">
        <v>1581</v>
      </c>
      <c r="B218" t="s">
        <v>2001</v>
      </c>
      <c r="C218" t="s">
        <v>242</v>
      </c>
      <c r="D218">
        <f t="shared" si="18"/>
        <v>0</v>
      </c>
      <c r="E218">
        <f t="shared" si="19"/>
        <v>0</v>
      </c>
      <c r="F218" t="str">
        <f t="shared" si="20"/>
        <v>Fehler</v>
      </c>
      <c r="G218" t="str">
        <f t="shared" si="21"/>
        <v>Jungjäger: Keine Anträge in Fiori</v>
      </c>
      <c r="H218" t="str" cm="1">
        <f t="array" ref="H218">LEFT(C218,SUM(LEN(C218)-LEN(SUBSTITUTE(C218,{"0";"1";"2";"3";"4";"5";"6";"7";"8";"9"},""))))</f>
        <v>30541</v>
      </c>
      <c r="I218" t="str" cm="1">
        <f t="array" aca="1" ref="I218" ca="1">_xlfn.TEXTJOIN("",TRUE,IFERROR(MID(H218,ROW(INDIRECT("1:100")),1)+0,""))</f>
        <v>30541</v>
      </c>
      <c r="J218" s="1" t="s">
        <v>2236</v>
      </c>
      <c r="K218" t="e">
        <f t="shared" si="22"/>
        <v>#VALUE!</v>
      </c>
      <c r="L218" t="s">
        <v>2033</v>
      </c>
      <c r="M218" t="s">
        <v>2034</v>
      </c>
      <c r="N218">
        <v>1</v>
      </c>
      <c r="O218" t="s">
        <v>762</v>
      </c>
      <c r="P218" t="str">
        <f t="shared" si="23"/>
        <v>30541 Jungjäger: Keine Anträge in Fiori</v>
      </c>
    </row>
    <row r="219" spans="1:16" x14ac:dyDescent="0.3">
      <c r="A219" t="s">
        <v>1582</v>
      </c>
      <c r="B219" t="s">
        <v>2001</v>
      </c>
      <c r="C219" t="s">
        <v>243</v>
      </c>
      <c r="D219">
        <f t="shared" si="18"/>
        <v>0</v>
      </c>
      <c r="E219">
        <f t="shared" si="19"/>
        <v>0</v>
      </c>
      <c r="F219" t="str">
        <f t="shared" si="20"/>
        <v>Fehler</v>
      </c>
      <c r="G219" t="str">
        <f t="shared" si="21"/>
        <v>SAP QM Einspielreport</v>
      </c>
      <c r="H219" t="str" cm="1">
        <f t="array" ref="H219">LEFT(C219,SUM(LEN(C219)-LEN(SUBSTITUTE(C219,{"0";"1";"2";"3";"4";"5";"6";"7";"8";"9"},""))))</f>
        <v>30571</v>
      </c>
      <c r="I219" t="str" cm="1">
        <f t="array" aca="1" ref="I219" ca="1">_xlfn.TEXTJOIN("",TRUE,IFERROR(MID(H219,ROW(INDIRECT("1:100")),1)+0,""))</f>
        <v>30571</v>
      </c>
      <c r="J219" s="1" t="s">
        <v>2237</v>
      </c>
      <c r="K219" t="e">
        <f t="shared" si="22"/>
        <v>#VALUE!</v>
      </c>
      <c r="L219" t="s">
        <v>2033</v>
      </c>
      <c r="M219" t="s">
        <v>2034</v>
      </c>
      <c r="N219">
        <v>1</v>
      </c>
      <c r="O219" t="s">
        <v>762</v>
      </c>
      <c r="P219" t="str">
        <f t="shared" si="23"/>
        <v>30571 SAP QM Einspielreport</v>
      </c>
    </row>
    <row r="220" spans="1:16" x14ac:dyDescent="0.3">
      <c r="A220" t="s">
        <v>1583</v>
      </c>
      <c r="B220" t="s">
        <v>2001</v>
      </c>
      <c r="C220" t="s">
        <v>244</v>
      </c>
      <c r="D220">
        <f t="shared" si="18"/>
        <v>1</v>
      </c>
      <c r="E220">
        <f t="shared" si="19"/>
        <v>1</v>
      </c>
      <c r="F220" t="str">
        <f t="shared" si="20"/>
        <v>Zahlkarten im Kundenstamm</v>
      </c>
      <c r="G220" t="str">
        <f t="shared" si="21"/>
        <v>Zahlkarten im Kundenstamm</v>
      </c>
      <c r="H220" t="str" cm="1">
        <f t="array" ref="H220">LEFT(C220,SUM(LEN(C220)-LEN(SUBSTITUTE(C220,{"0";"1";"2";"3";"4";"5";"6";"7";"8";"9"},""))))</f>
        <v>30572</v>
      </c>
      <c r="I220" t="str" cm="1">
        <f t="array" aca="1" ref="I220" ca="1">_xlfn.TEXTJOIN("",TRUE,IFERROR(MID(H220,ROW(INDIRECT("1:100")),1)+0,""))</f>
        <v>30572</v>
      </c>
      <c r="J220" s="1" t="s">
        <v>2238</v>
      </c>
      <c r="K220" t="str">
        <f t="shared" si="22"/>
        <v>30572 Verriegelung Erfassung WBK</v>
      </c>
      <c r="L220" t="s">
        <v>2033</v>
      </c>
      <c r="M220" t="s">
        <v>2034</v>
      </c>
      <c r="N220">
        <v>1</v>
      </c>
      <c r="O220" t="s">
        <v>762</v>
      </c>
      <c r="P220" t="str">
        <f t="shared" si="23"/>
        <v>30572 Verriegelung Erfassung WBK-Zahlkarten im Kundenstamm</v>
      </c>
    </row>
    <row r="221" spans="1:16" x14ac:dyDescent="0.3">
      <c r="A221" t="s">
        <v>1584</v>
      </c>
      <c r="B221" t="s">
        <v>2001</v>
      </c>
      <c r="C221" t="s">
        <v>245</v>
      </c>
      <c r="D221">
        <f t="shared" si="18"/>
        <v>1</v>
      </c>
      <c r="E221">
        <f t="shared" si="19"/>
        <v>1</v>
      </c>
      <c r="F221" t="str">
        <f t="shared" si="20"/>
        <v xml:space="preserve"> Warenempfänger</v>
      </c>
      <c r="G221" t="str">
        <f t="shared" si="21"/>
        <v xml:space="preserve"> Warenempfänger</v>
      </c>
      <c r="H221" t="str" cm="1">
        <f t="array" ref="H221">LEFT(C221,SUM(LEN(C221)-LEN(SUBSTITUTE(C221,{"0";"1";"2";"3";"4";"5";"6";"7";"8";"9"},""))))</f>
        <v>30573</v>
      </c>
      <c r="I221" t="str" cm="1">
        <f t="array" aca="1" ref="I221" ca="1">_xlfn.TEXTJOIN("",TRUE,IFERROR(MID(H221,ROW(INDIRECT("1:100")),1)+0,""))</f>
        <v>30573</v>
      </c>
      <c r="J221" s="1" t="s">
        <v>2239</v>
      </c>
      <c r="K221" t="str">
        <f t="shared" si="22"/>
        <v xml:space="preserve">30573 Paketbegleitschein </v>
      </c>
      <c r="L221" t="s">
        <v>2033</v>
      </c>
      <c r="M221" t="s">
        <v>2034</v>
      </c>
      <c r="N221">
        <v>1</v>
      </c>
      <c r="O221" t="s">
        <v>762</v>
      </c>
      <c r="P221" t="str">
        <f t="shared" si="23"/>
        <v>30573 Paketbegleitschein - Warenempfänger</v>
      </c>
    </row>
    <row r="222" spans="1:16" x14ac:dyDescent="0.3">
      <c r="A222" t="s">
        <v>1585</v>
      </c>
      <c r="B222" t="s">
        <v>2001</v>
      </c>
      <c r="C222" t="s">
        <v>246</v>
      </c>
      <c r="D222">
        <f t="shared" si="18"/>
        <v>0</v>
      </c>
      <c r="E222">
        <f t="shared" si="19"/>
        <v>0</v>
      </c>
      <c r="F222" t="str">
        <f t="shared" si="20"/>
        <v>Fehler</v>
      </c>
      <c r="G222" t="str">
        <f t="shared" si="21"/>
        <v>DPD Avisierung 02.02.2022 nicht möglich</v>
      </c>
      <c r="H222" t="str" cm="1">
        <f t="array" ref="H222">LEFT(C222,SUM(LEN(C222)-LEN(SUBSTITUTE(C222,{"0";"1";"2";"3";"4";"5";"6";"7";"8";"9"},""))))</f>
        <v>30579 DPD Avi</v>
      </c>
      <c r="I222" t="str" cm="1">
        <f t="array" aca="1" ref="I222" ca="1">_xlfn.TEXTJOIN("",TRUE,IFERROR(MID(H222,ROW(INDIRECT("1:100")),1)+0,""))</f>
        <v>30579</v>
      </c>
      <c r="J222" s="1" t="s">
        <v>2240</v>
      </c>
      <c r="K222" t="e">
        <f t="shared" si="22"/>
        <v>#VALUE!</v>
      </c>
      <c r="L222" t="s">
        <v>2033</v>
      </c>
      <c r="M222" t="s">
        <v>2034</v>
      </c>
      <c r="N222">
        <v>1</v>
      </c>
      <c r="O222" t="s">
        <v>762</v>
      </c>
      <c r="P222" t="str">
        <f t="shared" si="23"/>
        <v>30579 DPD Avisierung 02.02.2022 nicht möglich</v>
      </c>
    </row>
    <row r="223" spans="1:16" x14ac:dyDescent="0.3">
      <c r="A223" t="s">
        <v>1586</v>
      </c>
      <c r="B223" t="s">
        <v>2001</v>
      </c>
      <c r="C223" t="s">
        <v>247</v>
      </c>
      <c r="D223">
        <f t="shared" si="18"/>
        <v>1</v>
      </c>
      <c r="E223">
        <f t="shared" si="19"/>
        <v>1</v>
      </c>
      <c r="F223" t="str">
        <f t="shared" si="20"/>
        <v xml:space="preserve"> Fiori Dokument löst Text in Auftrag aus</v>
      </c>
      <c r="G223" t="str">
        <f t="shared" si="21"/>
        <v xml:space="preserve"> Fiori Dokument löst Text in Auftrag aus</v>
      </c>
      <c r="H223" t="str" cm="1">
        <f t="array" ref="H223">LEFT(C223,SUM(LEN(C223)-LEN(SUBSTITUTE(C223,{"0";"1";"2";"3";"4";"5";"6";"7";"8";"9"},""))))</f>
        <v>30583 P</v>
      </c>
      <c r="I223" t="str" cm="1">
        <f t="array" aca="1" ref="I223" ca="1">_xlfn.TEXTJOIN("",TRUE,IFERROR(MID(H223,ROW(INDIRECT("1:100")),1)+0,""))</f>
        <v>30583</v>
      </c>
      <c r="J223" s="1" t="s">
        <v>2241</v>
      </c>
      <c r="K223" t="str">
        <f t="shared" si="22"/>
        <v xml:space="preserve">30583 P01 </v>
      </c>
      <c r="L223" t="s">
        <v>2033</v>
      </c>
      <c r="M223" t="s">
        <v>2034</v>
      </c>
      <c r="N223">
        <v>1</v>
      </c>
      <c r="O223" t="s">
        <v>762</v>
      </c>
      <c r="P223" t="str">
        <f t="shared" si="23"/>
        <v>30583 P01 - Fiori Dokument löst Text in Auftrag aus</v>
      </c>
    </row>
    <row r="224" spans="1:16" x14ac:dyDescent="0.3">
      <c r="A224" t="s">
        <v>1587</v>
      </c>
      <c r="B224" t="s">
        <v>2001</v>
      </c>
      <c r="C224" t="s">
        <v>248</v>
      </c>
      <c r="D224">
        <f t="shared" si="18"/>
        <v>1</v>
      </c>
      <c r="E224">
        <f t="shared" si="19"/>
        <v>1</v>
      </c>
      <c r="F224" t="str">
        <f t="shared" si="20"/>
        <v xml:space="preserve"> Doppelte Gutschrift von Versandkosten</v>
      </c>
      <c r="G224" t="str">
        <f t="shared" si="21"/>
        <v xml:space="preserve"> Doppelte Gutschrift von Versandkosten</v>
      </c>
      <c r="H224" t="str" cm="1">
        <f t="array" ref="H224">LEFT(C224,SUM(LEN(C224)-LEN(SUBSTITUTE(C224,{"0";"1";"2";"3";"4";"5";"6";"7";"8";"9"},""))))</f>
        <v>30585 P</v>
      </c>
      <c r="I224" t="str" cm="1">
        <f t="array" aca="1" ref="I224" ca="1">_xlfn.TEXTJOIN("",TRUE,IFERROR(MID(H224,ROW(INDIRECT("1:100")),1)+0,""))</f>
        <v>30585</v>
      </c>
      <c r="J224" s="1" t="s">
        <v>2242</v>
      </c>
      <c r="K224" t="str">
        <f t="shared" si="22"/>
        <v xml:space="preserve">30585 P01 </v>
      </c>
      <c r="L224" t="s">
        <v>2033</v>
      </c>
      <c r="M224" t="s">
        <v>2034</v>
      </c>
      <c r="N224">
        <v>1</v>
      </c>
      <c r="O224" t="s">
        <v>762</v>
      </c>
      <c r="P224" t="str">
        <f t="shared" si="23"/>
        <v>30585 P01 - Doppelte Gutschrift von Versandkosten</v>
      </c>
    </row>
    <row r="225" spans="1:16" x14ac:dyDescent="0.3">
      <c r="A225" t="s">
        <v>1588</v>
      </c>
      <c r="B225" t="s">
        <v>2001</v>
      </c>
      <c r="C225" t="s">
        <v>249</v>
      </c>
      <c r="D225">
        <f t="shared" si="18"/>
        <v>1</v>
      </c>
      <c r="E225">
        <f t="shared" si="19"/>
        <v>1</v>
      </c>
      <c r="F225" t="str">
        <f t="shared" si="20"/>
        <v>Faktura Preisermittlung für WS</v>
      </c>
      <c r="G225" t="str">
        <f t="shared" si="21"/>
        <v>Faktura Preisermittlung für WS</v>
      </c>
      <c r="H225" t="str" cm="1">
        <f t="array" ref="H225">LEFT(C225,SUM(LEN(C225)-LEN(SUBSTITUTE(C225,{"0";"1";"2";"3";"4";"5";"6";"7";"8";"9"},""))))</f>
        <v>30594</v>
      </c>
      <c r="I225" t="str" cm="1">
        <f t="array" aca="1" ref="I225" ca="1">_xlfn.TEXTJOIN("",TRUE,IFERROR(MID(H225,ROW(INDIRECT("1:100")),1)+0,""))</f>
        <v>30594</v>
      </c>
      <c r="J225" s="1" t="s">
        <v>2243</v>
      </c>
      <c r="K225" t="str">
        <f t="shared" si="22"/>
        <v>30594 POS</v>
      </c>
      <c r="L225" t="s">
        <v>2033</v>
      </c>
      <c r="M225" t="s">
        <v>2034</v>
      </c>
      <c r="N225">
        <v>1</v>
      </c>
      <c r="O225" t="s">
        <v>762</v>
      </c>
      <c r="P225" t="str">
        <f t="shared" si="23"/>
        <v>30594 POS-Faktura Preisermittlung für WS</v>
      </c>
    </row>
    <row r="226" spans="1:16" x14ac:dyDescent="0.3">
      <c r="A226" t="s">
        <v>1589</v>
      </c>
      <c r="B226" t="s">
        <v>2001</v>
      </c>
      <c r="C226" t="s">
        <v>250</v>
      </c>
      <c r="D226">
        <f t="shared" si="18"/>
        <v>1</v>
      </c>
      <c r="E226">
        <f t="shared" si="19"/>
        <v>1</v>
      </c>
      <c r="F226" t="str">
        <f t="shared" si="20"/>
        <v xml:space="preserve"> Falsche Rückzahlung PayPal bei Mengenänderung</v>
      </c>
      <c r="G226" t="str">
        <f t="shared" si="21"/>
        <v xml:space="preserve"> Falsche Rückzahlung PayPal bei Mengenänderung</v>
      </c>
      <c r="H226" t="str" cm="1">
        <f t="array" ref="H226">LEFT(C226,SUM(LEN(C226)-LEN(SUBSTITUTE(C226,{"0";"1";"2";"3";"4";"5";"6";"7";"8";"9"},""))))</f>
        <v>30596 P</v>
      </c>
      <c r="I226" t="str" cm="1">
        <f t="array" aca="1" ref="I226" ca="1">_xlfn.TEXTJOIN("",TRUE,IFERROR(MID(H226,ROW(INDIRECT("1:100")),1)+0,""))</f>
        <v>30596</v>
      </c>
      <c r="J226" s="1" t="s">
        <v>2244</v>
      </c>
      <c r="K226" t="str">
        <f t="shared" si="22"/>
        <v xml:space="preserve">30596 P01 </v>
      </c>
      <c r="L226" t="s">
        <v>2033</v>
      </c>
      <c r="M226" t="s">
        <v>2034</v>
      </c>
      <c r="N226">
        <v>1</v>
      </c>
      <c r="O226" t="s">
        <v>762</v>
      </c>
      <c r="P226" t="str">
        <f t="shared" si="23"/>
        <v>30596 P01 - Falsche Rückzahlung PayPal bei Mengenänderung</v>
      </c>
    </row>
    <row r="227" spans="1:16" x14ac:dyDescent="0.3">
      <c r="A227" t="s">
        <v>1590</v>
      </c>
      <c r="B227" t="s">
        <v>2001</v>
      </c>
      <c r="C227" t="s">
        <v>251</v>
      </c>
      <c r="D227">
        <f t="shared" si="18"/>
        <v>0</v>
      </c>
      <c r="E227">
        <f t="shared" si="19"/>
        <v>0</v>
      </c>
      <c r="F227" t="str">
        <f t="shared" si="20"/>
        <v>Fehler</v>
      </c>
      <c r="G227" t="str">
        <f t="shared" si="21"/>
        <v>Bereinigung Partenrolle Z0</v>
      </c>
      <c r="H227" t="str" cm="1">
        <f t="array" ref="H227">LEFT(C227,SUM(LEN(C227)-LEN(SUBSTITUTE(C227,{"0";"1";"2";"3";"4";"5";"6";"7";"8";"9"},""))))</f>
        <v xml:space="preserve">30597 </v>
      </c>
      <c r="I227" t="str" cm="1">
        <f t="array" aca="1" ref="I227" ca="1">_xlfn.TEXTJOIN("",TRUE,IFERROR(MID(H227,ROW(INDIRECT("1:100")),1)+0,""))</f>
        <v>30597</v>
      </c>
      <c r="J227" s="1" t="s">
        <v>2245</v>
      </c>
      <c r="K227" t="e">
        <f t="shared" si="22"/>
        <v>#VALUE!</v>
      </c>
      <c r="L227" t="s">
        <v>2033</v>
      </c>
      <c r="M227" t="s">
        <v>2034</v>
      </c>
      <c r="N227">
        <v>1</v>
      </c>
      <c r="O227" t="s">
        <v>762</v>
      </c>
      <c r="P227" t="str">
        <f t="shared" si="23"/>
        <v>30597 Bereinigung Partenrolle Z0</v>
      </c>
    </row>
    <row r="228" spans="1:16" x14ac:dyDescent="0.3">
      <c r="A228" t="s">
        <v>1591</v>
      </c>
      <c r="B228" t="s">
        <v>2001</v>
      </c>
      <c r="C228" t="s">
        <v>252</v>
      </c>
      <c r="D228">
        <f t="shared" si="18"/>
        <v>0</v>
      </c>
      <c r="E228">
        <f t="shared" si="19"/>
        <v>0</v>
      </c>
      <c r="F228" t="str">
        <f t="shared" si="20"/>
        <v>Fehler</v>
      </c>
      <c r="G228" t="str">
        <f t="shared" si="21"/>
        <v>Jungjäger: automatisierter Rucksackversand funktioniert n.</v>
      </c>
      <c r="H228" t="str" cm="1">
        <f t="array" ref="H228">LEFT(C228,SUM(LEN(C228)-LEN(SUBSTITUTE(C228,{"0";"1";"2";"3";"4";"5";"6";"7";"8";"9"},""))))</f>
        <v>30603</v>
      </c>
      <c r="I228" t="str" cm="1">
        <f t="array" aca="1" ref="I228" ca="1">_xlfn.TEXTJOIN("",TRUE,IFERROR(MID(H228,ROW(INDIRECT("1:100")),1)+0,""))</f>
        <v>30603</v>
      </c>
      <c r="J228" s="1" t="s">
        <v>2246</v>
      </c>
      <c r="K228" t="e">
        <f t="shared" si="22"/>
        <v>#VALUE!</v>
      </c>
      <c r="L228" t="s">
        <v>2033</v>
      </c>
      <c r="M228" t="s">
        <v>2034</v>
      </c>
      <c r="N228">
        <v>1</v>
      </c>
      <c r="O228" t="s">
        <v>762</v>
      </c>
      <c r="P228" t="str">
        <f t="shared" si="23"/>
        <v>30603 Jungjäger: automatisierter Rucksackversand funktioniert n.</v>
      </c>
    </row>
    <row r="229" spans="1:16" x14ac:dyDescent="0.3">
      <c r="A229" t="s">
        <v>1592</v>
      </c>
      <c r="B229" t="s">
        <v>2001</v>
      </c>
      <c r="C229" t="s">
        <v>253</v>
      </c>
      <c r="D229">
        <f t="shared" si="18"/>
        <v>0</v>
      </c>
      <c r="E229">
        <f t="shared" si="19"/>
        <v>0</v>
      </c>
      <c r="F229" t="str">
        <f t="shared" si="20"/>
        <v>Fehler</v>
      </c>
      <c r="G229" t="str">
        <f t="shared" si="21"/>
        <v>neue Versandstelle für Drittlandsaufträge Rhenus</v>
      </c>
      <c r="H229" t="str" cm="1">
        <f t="array" ref="H229">LEFT(C229,SUM(LEN(C229)-LEN(SUBSTITUTE(C229,{"0";"1";"2";"3";"4";"5";"6";"7";"8";"9"},""))))</f>
        <v>30628</v>
      </c>
      <c r="I229" t="str" cm="1">
        <f t="array" aca="1" ref="I229" ca="1">_xlfn.TEXTJOIN("",TRUE,IFERROR(MID(H229,ROW(INDIRECT("1:100")),1)+0,""))</f>
        <v>30628</v>
      </c>
      <c r="J229" s="1" t="s">
        <v>2247</v>
      </c>
      <c r="K229" t="e">
        <f t="shared" si="22"/>
        <v>#VALUE!</v>
      </c>
      <c r="L229" t="s">
        <v>2033</v>
      </c>
      <c r="M229" t="s">
        <v>2034</v>
      </c>
      <c r="N229">
        <v>1</v>
      </c>
      <c r="O229" t="s">
        <v>762</v>
      </c>
      <c r="P229" t="str">
        <f t="shared" si="23"/>
        <v>30628 neue Versandstelle für Drittlandsaufträge Rhenus</v>
      </c>
    </row>
    <row r="230" spans="1:16" x14ac:dyDescent="0.3">
      <c r="A230" t="s">
        <v>1593</v>
      </c>
      <c r="B230" t="s">
        <v>2001</v>
      </c>
      <c r="C230" t="s">
        <v>254</v>
      </c>
      <c r="D230">
        <f t="shared" si="18"/>
        <v>1</v>
      </c>
      <c r="E230">
        <f t="shared" si="19"/>
        <v>1</v>
      </c>
      <c r="F230" t="str">
        <f t="shared" si="20"/>
        <v xml:space="preserve"> Rechnungserstellung als PDF beim einlagern</v>
      </c>
      <c r="G230" t="str">
        <f t="shared" si="21"/>
        <v xml:space="preserve"> Rechnungserstellung als PDF beim einlagern</v>
      </c>
      <c r="H230" t="str" cm="1">
        <f t="array" ref="H230">LEFT(C230,SUM(LEN(C230)-LEN(SUBSTITUTE(C230,{"0";"1";"2";"3";"4";"5";"6";"7";"8";"9"},""))))</f>
        <v>30633</v>
      </c>
      <c r="I230" t="str" cm="1">
        <f t="array" aca="1" ref="I230" ca="1">_xlfn.TEXTJOIN("",TRUE,IFERROR(MID(H230,ROW(INDIRECT("1:100")),1)+0,""))</f>
        <v>30633</v>
      </c>
      <c r="J230" s="1" t="s">
        <v>2248</v>
      </c>
      <c r="K230" t="str">
        <f t="shared" si="22"/>
        <v xml:space="preserve">30633 Packtisch </v>
      </c>
      <c r="L230" t="s">
        <v>2033</v>
      </c>
      <c r="M230" t="s">
        <v>2034</v>
      </c>
      <c r="N230">
        <v>1</v>
      </c>
      <c r="O230" t="s">
        <v>762</v>
      </c>
      <c r="P230" t="str">
        <f t="shared" si="23"/>
        <v>30633 Packtisch - Rechnungserstellung als PDF beim einlagern</v>
      </c>
    </row>
    <row r="231" spans="1:16" x14ac:dyDescent="0.3">
      <c r="A231" t="s">
        <v>1594</v>
      </c>
      <c r="B231" t="s">
        <v>2001</v>
      </c>
      <c r="C231" t="s">
        <v>255</v>
      </c>
      <c r="D231">
        <f t="shared" si="18"/>
        <v>0</v>
      </c>
      <c r="E231">
        <f t="shared" si="19"/>
        <v>0</v>
      </c>
      <c r="F231" t="str">
        <f t="shared" si="20"/>
        <v>Fehler</v>
      </c>
      <c r="G231" t="str">
        <f t="shared" si="21"/>
        <v>Unvollständiges Retourelabel Rhenus</v>
      </c>
      <c r="H231" t="str" cm="1">
        <f t="array" ref="H231">LEFT(C231,SUM(LEN(C231)-LEN(SUBSTITUTE(C231,{"0";"1";"2";"3";"4";"5";"6";"7";"8";"9"},""))))</f>
        <v>30634</v>
      </c>
      <c r="I231" t="str" cm="1">
        <f t="array" aca="1" ref="I231" ca="1">_xlfn.TEXTJOIN("",TRUE,IFERROR(MID(H231,ROW(INDIRECT("1:100")),1)+0,""))</f>
        <v>30634</v>
      </c>
      <c r="J231" s="1" t="s">
        <v>2249</v>
      </c>
      <c r="K231" t="e">
        <f t="shared" si="22"/>
        <v>#VALUE!</v>
      </c>
      <c r="L231" t="s">
        <v>2033</v>
      </c>
      <c r="M231" t="s">
        <v>2034</v>
      </c>
      <c r="N231">
        <v>1</v>
      </c>
      <c r="O231" t="s">
        <v>762</v>
      </c>
      <c r="P231" t="str">
        <f t="shared" si="23"/>
        <v>30634 Unvollständiges Retourelabel Rhenus</v>
      </c>
    </row>
    <row r="232" spans="1:16" x14ac:dyDescent="0.3">
      <c r="A232" t="s">
        <v>1595</v>
      </c>
      <c r="B232" t="s">
        <v>2001</v>
      </c>
      <c r="C232" t="s">
        <v>256</v>
      </c>
      <c r="D232">
        <f t="shared" si="18"/>
        <v>0</v>
      </c>
      <c r="E232">
        <f t="shared" si="19"/>
        <v>0</v>
      </c>
      <c r="F232" t="str">
        <f t="shared" si="20"/>
        <v>Fehler</v>
      </c>
      <c r="G232" t="str">
        <f t="shared" si="21"/>
        <v>Manueller Auftrag mit Paypal nicht möglich</v>
      </c>
      <c r="H232" t="str" cm="1">
        <f t="array" ref="H232">LEFT(C232,SUM(LEN(C232)-LEN(SUBSTITUTE(C232,{"0";"1";"2";"3";"4";"5";"6";"7";"8";"9"},""))))</f>
        <v>30636</v>
      </c>
      <c r="I232" t="str" cm="1">
        <f t="array" aca="1" ref="I232" ca="1">_xlfn.TEXTJOIN("",TRUE,IFERROR(MID(H232,ROW(INDIRECT("1:100")),1)+0,""))</f>
        <v>30636</v>
      </c>
      <c r="J232" s="1" t="s">
        <v>2250</v>
      </c>
      <c r="K232" t="e">
        <f t="shared" si="22"/>
        <v>#VALUE!</v>
      </c>
      <c r="L232" t="s">
        <v>2033</v>
      </c>
      <c r="M232" t="s">
        <v>2034</v>
      </c>
      <c r="N232">
        <v>1</v>
      </c>
      <c r="O232" t="s">
        <v>762</v>
      </c>
      <c r="P232" t="str">
        <f t="shared" si="23"/>
        <v>30636 Manueller Auftrag mit Paypal nicht möglich</v>
      </c>
    </row>
    <row r="233" spans="1:16" x14ac:dyDescent="0.3">
      <c r="A233" t="s">
        <v>1596</v>
      </c>
      <c r="B233" t="s">
        <v>2001</v>
      </c>
      <c r="C233" t="s">
        <v>257</v>
      </c>
      <c r="D233">
        <f t="shared" si="18"/>
        <v>0</v>
      </c>
      <c r="E233">
        <f t="shared" si="19"/>
        <v>0</v>
      </c>
      <c r="F233" t="str">
        <f t="shared" si="20"/>
        <v>Fehler</v>
      </c>
      <c r="G233" t="str">
        <f t="shared" si="21"/>
        <v>Amazon FBA Versandkosten</v>
      </c>
      <c r="H233" t="str" cm="1">
        <f t="array" ref="H233">LEFT(C233,SUM(LEN(C233)-LEN(SUBSTITUTE(C233,{"0";"1";"2";"3";"4";"5";"6";"7";"8";"9"},""))))</f>
        <v>30655</v>
      </c>
      <c r="I233" t="str" cm="1">
        <f t="array" aca="1" ref="I233" ca="1">_xlfn.TEXTJOIN("",TRUE,IFERROR(MID(H233,ROW(INDIRECT("1:100")),1)+0,""))</f>
        <v>30655</v>
      </c>
      <c r="J233" s="1" t="s">
        <v>2251</v>
      </c>
      <c r="K233" t="e">
        <f t="shared" si="22"/>
        <v>#VALUE!</v>
      </c>
      <c r="L233" t="s">
        <v>2033</v>
      </c>
      <c r="M233" t="s">
        <v>2034</v>
      </c>
      <c r="N233">
        <v>1</v>
      </c>
      <c r="O233" t="s">
        <v>762</v>
      </c>
      <c r="P233" t="str">
        <f t="shared" si="23"/>
        <v>30655 Amazon FBA Versandkosten</v>
      </c>
    </row>
    <row r="234" spans="1:16" x14ac:dyDescent="0.3">
      <c r="A234" t="s">
        <v>1597</v>
      </c>
      <c r="B234" t="s">
        <v>2001</v>
      </c>
      <c r="C234" t="s">
        <v>258</v>
      </c>
      <c r="D234">
        <f t="shared" si="18"/>
        <v>0</v>
      </c>
      <c r="E234">
        <f t="shared" si="19"/>
        <v>0</v>
      </c>
      <c r="F234" t="str">
        <f t="shared" si="20"/>
        <v>Fehler</v>
      </c>
      <c r="G234" t="str">
        <f t="shared" si="21"/>
        <v>Neues Feld im SAP für Herstellerfarben</v>
      </c>
      <c r="H234" t="str" cm="1">
        <f t="array" ref="H234">LEFT(C234,SUM(LEN(C234)-LEN(SUBSTITUTE(C234,{"0";"1";"2";"3";"4";"5";"6";"7";"8";"9"},""))))</f>
        <v>30657</v>
      </c>
      <c r="I234" t="str" cm="1">
        <f t="array" aca="1" ref="I234" ca="1">_xlfn.TEXTJOIN("",TRUE,IFERROR(MID(H234,ROW(INDIRECT("1:100")),1)+0,""))</f>
        <v>30657</v>
      </c>
      <c r="J234" s="1" t="s">
        <v>2252</v>
      </c>
      <c r="K234" t="e">
        <f t="shared" si="22"/>
        <v>#VALUE!</v>
      </c>
      <c r="L234" t="s">
        <v>2033</v>
      </c>
      <c r="M234" t="s">
        <v>2034</v>
      </c>
      <c r="N234">
        <v>1</v>
      </c>
      <c r="O234" t="s">
        <v>762</v>
      </c>
      <c r="P234" t="str">
        <f t="shared" si="23"/>
        <v>30657 Neues Feld im SAP für Herstellerfarben</v>
      </c>
    </row>
    <row r="235" spans="1:16" x14ac:dyDescent="0.3">
      <c r="A235" t="s">
        <v>1598</v>
      </c>
      <c r="B235" t="s">
        <v>2001</v>
      </c>
      <c r="C235" t="s">
        <v>259</v>
      </c>
      <c r="D235">
        <f t="shared" si="18"/>
        <v>1</v>
      </c>
      <c r="E235">
        <f t="shared" si="19"/>
        <v>1</v>
      </c>
      <c r="F235" t="str">
        <f t="shared" si="20"/>
        <v xml:space="preserve"> / Kommissioneraufträge für Filialen</v>
      </c>
      <c r="G235" t="str">
        <f t="shared" si="21"/>
        <v xml:space="preserve"> / Kommissioneraufträge für Filialen</v>
      </c>
      <c r="H235" t="str" cm="1">
        <f t="array" ref="H235">LEFT(C235,SUM(LEN(C235)-LEN(SUBSTITUTE(C235,{"0";"1";"2";"3";"4";"5";"6";"7";"8";"9"},""))))</f>
        <v>30674</v>
      </c>
      <c r="I235" t="str" cm="1">
        <f t="array" aca="1" ref="I235" ca="1">_xlfn.TEXTJOIN("",TRUE,IFERROR(MID(H235,ROW(INDIRECT("1:100")),1)+0,""))</f>
        <v>30674</v>
      </c>
      <c r="J235" s="1" t="s">
        <v>2253</v>
      </c>
      <c r="K235" t="str">
        <f t="shared" si="22"/>
        <v>30674 manuelle Transport</v>
      </c>
      <c r="L235" t="s">
        <v>2033</v>
      </c>
      <c r="M235" t="s">
        <v>2034</v>
      </c>
      <c r="N235">
        <v>1</v>
      </c>
      <c r="O235" t="s">
        <v>762</v>
      </c>
      <c r="P235" t="str">
        <f t="shared" si="23"/>
        <v>30674 manuelle Transport- / Kommissioneraufträge für Filialen</v>
      </c>
    </row>
    <row r="236" spans="1:16" x14ac:dyDescent="0.3">
      <c r="A236" t="s">
        <v>1599</v>
      </c>
      <c r="B236" t="s">
        <v>2001</v>
      </c>
      <c r="C236" t="s">
        <v>260</v>
      </c>
      <c r="D236">
        <f t="shared" si="18"/>
        <v>0</v>
      </c>
      <c r="E236">
        <f t="shared" si="19"/>
        <v>0</v>
      </c>
      <c r="F236" t="str">
        <f t="shared" si="20"/>
        <v>Fehler</v>
      </c>
      <c r="G236" t="str">
        <f t="shared" si="21"/>
        <v>manuelles Label für das Ausland erstellen über ZWM_029</v>
      </c>
      <c r="H236" t="str" cm="1">
        <f t="array" ref="H236">LEFT(C236,SUM(LEN(C236)-LEN(SUBSTITUTE(C236,{"0";"1";"2";"3";"4";"5";"6";"7";"8";"9"},""))))</f>
        <v>30675 ma</v>
      </c>
      <c r="I236" t="str" cm="1">
        <f t="array" aca="1" ref="I236" ca="1">_xlfn.TEXTJOIN("",TRUE,IFERROR(MID(H236,ROW(INDIRECT("1:100")),1)+0,""))</f>
        <v>30675</v>
      </c>
      <c r="J236" s="1" t="s">
        <v>2254</v>
      </c>
      <c r="K236" t="e">
        <f t="shared" si="22"/>
        <v>#VALUE!</v>
      </c>
      <c r="L236" t="s">
        <v>2033</v>
      </c>
      <c r="M236" t="s">
        <v>2034</v>
      </c>
      <c r="N236">
        <v>1</v>
      </c>
      <c r="O236" t="s">
        <v>762</v>
      </c>
      <c r="P236" t="str">
        <f t="shared" si="23"/>
        <v>30675 manuelles Label für das Ausland erstellen über ZWM_029</v>
      </c>
    </row>
    <row r="237" spans="1:16" x14ac:dyDescent="0.3">
      <c r="A237" t="s">
        <v>1600</v>
      </c>
      <c r="B237" t="s">
        <v>2001</v>
      </c>
      <c r="C237" t="s">
        <v>261</v>
      </c>
      <c r="D237">
        <f t="shared" si="18"/>
        <v>0</v>
      </c>
      <c r="E237">
        <f t="shared" si="19"/>
        <v>0</v>
      </c>
      <c r="F237" t="str">
        <f t="shared" si="20"/>
        <v>Fehler</v>
      </c>
      <c r="G237" t="str">
        <f t="shared" si="21"/>
        <v>Lagerquant nicht mehr vorhanden</v>
      </c>
      <c r="H237" t="str" cm="1">
        <f t="array" ref="H237">LEFT(C237,SUM(LEN(C237)-LEN(SUBSTITUTE(C237,{"0";"1";"2";"3";"4";"5";"6";"7";"8";"9"},""))))</f>
        <v>30683</v>
      </c>
      <c r="I237" t="str" cm="1">
        <f t="array" aca="1" ref="I237" ca="1">_xlfn.TEXTJOIN("",TRUE,IFERROR(MID(H237,ROW(INDIRECT("1:100")),1)+0,""))</f>
        <v>30683</v>
      </c>
      <c r="J237" s="1" t="s">
        <v>2255</v>
      </c>
      <c r="K237" t="e">
        <f t="shared" si="22"/>
        <v>#VALUE!</v>
      </c>
      <c r="L237" t="s">
        <v>2033</v>
      </c>
      <c r="M237" t="s">
        <v>2034</v>
      </c>
      <c r="N237">
        <v>1</v>
      </c>
      <c r="O237" t="s">
        <v>762</v>
      </c>
      <c r="P237" t="str">
        <f t="shared" si="23"/>
        <v>30683 Lagerquant nicht mehr vorhanden</v>
      </c>
    </row>
    <row r="238" spans="1:16" x14ac:dyDescent="0.3">
      <c r="A238" t="s">
        <v>1601</v>
      </c>
      <c r="B238" t="s">
        <v>2001</v>
      </c>
      <c r="C238" t="s">
        <v>262</v>
      </c>
      <c r="D238">
        <f t="shared" si="18"/>
        <v>1</v>
      </c>
      <c r="E238">
        <f t="shared" si="19"/>
        <v>1</v>
      </c>
      <c r="F238" t="str">
        <f t="shared" si="20"/>
        <v xml:space="preserve"> Telefonverkauf Kreditkarte und Gutscheinkauf</v>
      </c>
      <c r="G238" t="str">
        <f t="shared" si="21"/>
        <v xml:space="preserve"> Telefonverkauf Kreditkarte und Gutscheinkauf</v>
      </c>
      <c r="H238" t="str" cm="1">
        <f t="array" ref="H238">LEFT(C238,SUM(LEN(C238)-LEN(SUBSTITUTE(C238,{"0";"1";"2";"3";"4";"5";"6";"7";"8";"9"},""))))</f>
        <v>30704 P</v>
      </c>
      <c r="I238" t="str" cm="1">
        <f t="array" aca="1" ref="I238" ca="1">_xlfn.TEXTJOIN("",TRUE,IFERROR(MID(H238,ROW(INDIRECT("1:100")),1)+0,""))</f>
        <v>30704</v>
      </c>
      <c r="J238" s="1" t="s">
        <v>2256</v>
      </c>
      <c r="K238" t="str">
        <f t="shared" si="22"/>
        <v xml:space="preserve">30704 P01 </v>
      </c>
      <c r="L238" t="s">
        <v>2033</v>
      </c>
      <c r="M238" t="s">
        <v>2034</v>
      </c>
      <c r="N238">
        <v>1</v>
      </c>
      <c r="O238" t="s">
        <v>762</v>
      </c>
      <c r="P238" t="str">
        <f t="shared" si="23"/>
        <v>30704 P01 - Telefonverkauf Kreditkarte und Gutscheinkauf</v>
      </c>
    </row>
    <row r="239" spans="1:16" x14ac:dyDescent="0.3">
      <c r="A239" t="s">
        <v>1602</v>
      </c>
      <c r="B239" t="s">
        <v>2001</v>
      </c>
      <c r="C239" t="s">
        <v>263</v>
      </c>
      <c r="D239">
        <f t="shared" si="18"/>
        <v>0</v>
      </c>
      <c r="E239">
        <f t="shared" si="19"/>
        <v>0</v>
      </c>
      <c r="F239" t="str">
        <f t="shared" si="20"/>
        <v>Fehler</v>
      </c>
      <c r="G239" t="str">
        <f t="shared" si="21"/>
        <v>Automatisiertes Absagen von UB, KB und MB Umlagerungen</v>
      </c>
      <c r="H239" t="str" cm="1">
        <f t="array" ref="H239">LEFT(C239,SUM(LEN(C239)-LEN(SUBSTITUTE(C239,{"0";"1";"2";"3";"4";"5";"6";"7";"8";"9"},""))))</f>
        <v>30726</v>
      </c>
      <c r="I239" t="str" cm="1">
        <f t="array" aca="1" ref="I239" ca="1">_xlfn.TEXTJOIN("",TRUE,IFERROR(MID(H239,ROW(INDIRECT("1:100")),1)+0,""))</f>
        <v>30726</v>
      </c>
      <c r="J239" s="1" t="s">
        <v>2257</v>
      </c>
      <c r="K239" t="e">
        <f t="shared" si="22"/>
        <v>#VALUE!</v>
      </c>
      <c r="L239" t="s">
        <v>2033</v>
      </c>
      <c r="M239" t="s">
        <v>2034</v>
      </c>
      <c r="N239">
        <v>1</v>
      </c>
      <c r="O239" t="s">
        <v>762</v>
      </c>
      <c r="P239" t="str">
        <f t="shared" si="23"/>
        <v>30726 Automatisiertes Absagen von UB, KB und MB Umlagerungen</v>
      </c>
    </row>
    <row r="240" spans="1:16" x14ac:dyDescent="0.3">
      <c r="A240" t="s">
        <v>1603</v>
      </c>
      <c r="B240" t="s">
        <v>2001</v>
      </c>
      <c r="C240" t="s">
        <v>264</v>
      </c>
      <c r="D240">
        <f t="shared" si="18"/>
        <v>0</v>
      </c>
      <c r="E240">
        <f t="shared" si="19"/>
        <v>0</v>
      </c>
      <c r="F240" t="str">
        <f t="shared" si="20"/>
        <v>Fehler</v>
      </c>
      <c r="G240" t="str">
        <f t="shared" si="21"/>
        <v>Zahlunsgseingangsverbuchung Otto (Ablösung Litreca)</v>
      </c>
      <c r="H240" t="str" cm="1">
        <f t="array" ref="H240">LEFT(C240,SUM(LEN(C240)-LEN(SUBSTITUTE(C240,{"0";"1";"2";"3";"4";"5";"6";"7";"8";"9"},""))))</f>
        <v>30728</v>
      </c>
      <c r="I240" t="str" cm="1">
        <f t="array" aca="1" ref="I240" ca="1">_xlfn.TEXTJOIN("",TRUE,IFERROR(MID(H240,ROW(INDIRECT("1:100")),1)+0,""))</f>
        <v>30728</v>
      </c>
      <c r="J240" s="1" t="s">
        <v>2258</v>
      </c>
      <c r="K240" t="e">
        <f t="shared" si="22"/>
        <v>#VALUE!</v>
      </c>
      <c r="L240" t="s">
        <v>2033</v>
      </c>
      <c r="M240" t="s">
        <v>2034</v>
      </c>
      <c r="N240">
        <v>1</v>
      </c>
      <c r="O240" t="s">
        <v>762</v>
      </c>
      <c r="P240" t="str">
        <f t="shared" si="23"/>
        <v>30728 Zahlunsgseingangsverbuchung Otto (Ablösung Litreca)</v>
      </c>
    </row>
    <row r="241" spans="1:16" x14ac:dyDescent="0.3">
      <c r="A241" t="s">
        <v>1604</v>
      </c>
      <c r="B241" t="s">
        <v>2001</v>
      </c>
      <c r="C241" t="s">
        <v>265</v>
      </c>
      <c r="D241">
        <f t="shared" si="18"/>
        <v>0</v>
      </c>
      <c r="E241">
        <f t="shared" si="19"/>
        <v>0</v>
      </c>
      <c r="F241" t="str">
        <f t="shared" si="20"/>
        <v>Fehler</v>
      </c>
      <c r="G241" t="str">
        <f t="shared" si="21"/>
        <v>Anpassung Lieferlauf AT</v>
      </c>
      <c r="H241" t="str" cm="1">
        <f t="array" ref="H241">LEFT(C241,SUM(LEN(C241)-LEN(SUBSTITUTE(C241,{"0";"1";"2";"3";"4";"5";"6";"7";"8";"9"},""))))</f>
        <v>30732</v>
      </c>
      <c r="I241" t="str" cm="1">
        <f t="array" aca="1" ref="I241" ca="1">_xlfn.TEXTJOIN("",TRUE,IFERROR(MID(H241,ROW(INDIRECT("1:100")),1)+0,""))</f>
        <v>30732</v>
      </c>
      <c r="J241" s="1" t="s">
        <v>2259</v>
      </c>
      <c r="K241" t="e">
        <f t="shared" si="22"/>
        <v>#VALUE!</v>
      </c>
      <c r="L241" t="s">
        <v>2033</v>
      </c>
      <c r="M241" t="s">
        <v>2034</v>
      </c>
      <c r="N241">
        <v>1</v>
      </c>
      <c r="O241" t="s">
        <v>762</v>
      </c>
      <c r="P241" t="str">
        <f t="shared" si="23"/>
        <v>30732 Anpassung Lieferlauf AT</v>
      </c>
    </row>
    <row r="242" spans="1:16" x14ac:dyDescent="0.3">
      <c r="A242" t="s">
        <v>1605</v>
      </c>
      <c r="B242" t="s">
        <v>2001</v>
      </c>
      <c r="C242" t="s">
        <v>266</v>
      </c>
      <c r="D242">
        <f t="shared" si="18"/>
        <v>0</v>
      </c>
      <c r="E242">
        <f t="shared" si="19"/>
        <v>0</v>
      </c>
      <c r="F242" t="str">
        <f t="shared" si="20"/>
        <v>Fehler</v>
      </c>
      <c r="G242" t="str">
        <f t="shared" si="21"/>
        <v>Endgeliefert Bearbeitung offene Umlagerungen</v>
      </c>
      <c r="H242" t="str" cm="1">
        <f t="array" ref="H242">LEFT(C242,SUM(LEN(C242)-LEN(SUBSTITUTE(C242,{"0";"1";"2";"3";"4";"5";"6";"7";"8";"9"},""))))</f>
        <v>30747</v>
      </c>
      <c r="I242" t="str" cm="1">
        <f t="array" aca="1" ref="I242" ca="1">_xlfn.TEXTJOIN("",TRUE,IFERROR(MID(H242,ROW(INDIRECT("1:100")),1)+0,""))</f>
        <v>30747</v>
      </c>
      <c r="J242" s="1" t="s">
        <v>2260</v>
      </c>
      <c r="K242" t="e">
        <f t="shared" si="22"/>
        <v>#VALUE!</v>
      </c>
      <c r="L242" t="s">
        <v>2033</v>
      </c>
      <c r="M242" t="s">
        <v>2034</v>
      </c>
      <c r="N242">
        <v>1</v>
      </c>
      <c r="O242" t="s">
        <v>762</v>
      </c>
      <c r="P242" t="str">
        <f t="shared" si="23"/>
        <v>30747 Endgeliefert Bearbeitung offene Umlagerungen</v>
      </c>
    </row>
    <row r="243" spans="1:16" x14ac:dyDescent="0.3">
      <c r="A243" t="s">
        <v>1606</v>
      </c>
      <c r="B243" t="s">
        <v>2001</v>
      </c>
      <c r="C243" t="s">
        <v>267</v>
      </c>
      <c r="D243">
        <f t="shared" si="18"/>
        <v>0</v>
      </c>
      <c r="E243">
        <f t="shared" si="19"/>
        <v>0</v>
      </c>
      <c r="F243" t="str">
        <f t="shared" si="20"/>
        <v>Fehler</v>
      </c>
      <c r="G243" t="str">
        <f t="shared" si="21"/>
        <v>Leerzeichen in Katalogtexten fehlen</v>
      </c>
      <c r="H243" t="str" cm="1">
        <f t="array" ref="H243">LEFT(C243,SUM(LEN(C243)-LEN(SUBSTITUTE(C243,{"0";"1";"2";"3";"4";"5";"6";"7";"8";"9"},""))))</f>
        <v>30748</v>
      </c>
      <c r="I243" t="str" cm="1">
        <f t="array" aca="1" ref="I243" ca="1">_xlfn.TEXTJOIN("",TRUE,IFERROR(MID(H243,ROW(INDIRECT("1:100")),1)+0,""))</f>
        <v>30748</v>
      </c>
      <c r="J243" s="1" t="s">
        <v>2261</v>
      </c>
      <c r="K243" t="e">
        <f t="shared" si="22"/>
        <v>#VALUE!</v>
      </c>
      <c r="L243" t="s">
        <v>2033</v>
      </c>
      <c r="M243" t="s">
        <v>2034</v>
      </c>
      <c r="N243">
        <v>1</v>
      </c>
      <c r="O243" t="s">
        <v>762</v>
      </c>
      <c r="P243" t="str">
        <f t="shared" si="23"/>
        <v>30748 Leerzeichen in Katalogtexten fehlen</v>
      </c>
    </row>
    <row r="244" spans="1:16" x14ac:dyDescent="0.3">
      <c r="A244" t="s">
        <v>1607</v>
      </c>
      <c r="B244" t="s">
        <v>2001</v>
      </c>
      <c r="C244" t="s">
        <v>268</v>
      </c>
      <c r="D244">
        <f t="shared" si="18"/>
        <v>0</v>
      </c>
      <c r="E244">
        <f t="shared" si="19"/>
        <v>0</v>
      </c>
      <c r="F244" t="str">
        <f t="shared" si="20"/>
        <v>Fehler</v>
      </c>
      <c r="G244" t="str">
        <f t="shared" si="21"/>
        <v>ZWM_071 Anzeige Sperrig Vorrat defekt</v>
      </c>
      <c r="H244" t="str" cm="1">
        <f t="array" ref="H244">LEFT(C244,SUM(LEN(C244)-LEN(SUBSTITUTE(C244,{"0";"1";"2";"3";"4";"5";"6";"7";"8";"9"},""))))</f>
        <v>30749 ZW</v>
      </c>
      <c r="I244" t="str" cm="1">
        <f t="array" aca="1" ref="I244" ca="1">_xlfn.TEXTJOIN("",TRUE,IFERROR(MID(H244,ROW(INDIRECT("1:100")),1)+0,""))</f>
        <v>30749</v>
      </c>
      <c r="J244" s="1" t="s">
        <v>2262</v>
      </c>
      <c r="K244" t="e">
        <f t="shared" si="22"/>
        <v>#VALUE!</v>
      </c>
      <c r="L244" t="s">
        <v>2033</v>
      </c>
      <c r="M244" t="s">
        <v>2034</v>
      </c>
      <c r="N244">
        <v>1</v>
      </c>
      <c r="O244" t="s">
        <v>762</v>
      </c>
      <c r="P244" t="str">
        <f t="shared" si="23"/>
        <v>30749 ZWM_071 Anzeige Sperrig Vorrat defekt</v>
      </c>
    </row>
    <row r="245" spans="1:16" x14ac:dyDescent="0.3">
      <c r="A245" t="s">
        <v>1608</v>
      </c>
      <c r="B245" t="s">
        <v>2001</v>
      </c>
      <c r="C245" t="s">
        <v>269</v>
      </c>
      <c r="D245">
        <f t="shared" si="18"/>
        <v>0</v>
      </c>
      <c r="E245">
        <f t="shared" si="19"/>
        <v>0</v>
      </c>
      <c r="F245" t="str">
        <f t="shared" si="20"/>
        <v>Fehler</v>
      </c>
      <c r="G245" t="str">
        <f t="shared" si="21"/>
        <v>Druck Rechnungen in der Waffenkartei erfolgt nicht</v>
      </c>
      <c r="H245" t="str" cm="1">
        <f t="array" ref="H245">LEFT(C245,SUM(LEN(C245)-LEN(SUBSTITUTE(C245,{"0";"1";"2";"3";"4";"5";"6";"7";"8";"9"},""))))</f>
        <v>30751</v>
      </c>
      <c r="I245" t="str" cm="1">
        <f t="array" aca="1" ref="I245" ca="1">_xlfn.TEXTJOIN("",TRUE,IFERROR(MID(H245,ROW(INDIRECT("1:100")),1)+0,""))</f>
        <v>30751</v>
      </c>
      <c r="J245" s="1" t="s">
        <v>2263</v>
      </c>
      <c r="K245" t="e">
        <f t="shared" si="22"/>
        <v>#VALUE!</v>
      </c>
      <c r="L245" t="s">
        <v>2033</v>
      </c>
      <c r="M245" t="s">
        <v>2034</v>
      </c>
      <c r="N245">
        <v>1</v>
      </c>
      <c r="O245" t="s">
        <v>762</v>
      </c>
      <c r="P245" t="str">
        <f t="shared" si="23"/>
        <v>30751 Druck Rechnungen in der Waffenkartei erfolgt nicht</v>
      </c>
    </row>
    <row r="246" spans="1:16" x14ac:dyDescent="0.3">
      <c r="A246" t="s">
        <v>1609</v>
      </c>
      <c r="B246" t="s">
        <v>2001</v>
      </c>
      <c r="C246" t="s">
        <v>270</v>
      </c>
      <c r="D246">
        <f t="shared" si="18"/>
        <v>0</v>
      </c>
      <c r="E246">
        <f t="shared" si="19"/>
        <v>0</v>
      </c>
      <c r="F246" t="str">
        <f t="shared" si="20"/>
        <v>Fehler</v>
      </c>
      <c r="G246" t="str">
        <f t="shared" si="21"/>
        <v>Hängende TB_ONE IDocs</v>
      </c>
      <c r="H246" t="str" cm="1">
        <f t="array" ref="H246">LEFT(C246,SUM(LEN(C246)-LEN(SUBSTITUTE(C246,{"0";"1";"2";"3";"4";"5";"6";"7";"8";"9"},""))))</f>
        <v>30760</v>
      </c>
      <c r="I246" t="str" cm="1">
        <f t="array" aca="1" ref="I246" ca="1">_xlfn.TEXTJOIN("",TRUE,IFERROR(MID(H246,ROW(INDIRECT("1:100")),1)+0,""))</f>
        <v>30760</v>
      </c>
      <c r="J246" s="1" t="s">
        <v>2264</v>
      </c>
      <c r="K246" t="e">
        <f t="shared" si="22"/>
        <v>#VALUE!</v>
      </c>
      <c r="L246" t="s">
        <v>2033</v>
      </c>
      <c r="M246" t="s">
        <v>2034</v>
      </c>
      <c r="N246">
        <v>1</v>
      </c>
      <c r="O246" t="s">
        <v>762</v>
      </c>
      <c r="P246" t="str">
        <f t="shared" si="23"/>
        <v>30760 Hängende TB_ONE IDocs</v>
      </c>
    </row>
    <row r="247" spans="1:16" x14ac:dyDescent="0.3">
      <c r="A247" t="s">
        <v>1610</v>
      </c>
      <c r="B247" t="s">
        <v>2001</v>
      </c>
      <c r="C247" t="s">
        <v>271</v>
      </c>
      <c r="D247">
        <f t="shared" si="18"/>
        <v>0</v>
      </c>
      <c r="E247">
        <f t="shared" si="19"/>
        <v>0</v>
      </c>
      <c r="F247" t="str">
        <f t="shared" si="20"/>
        <v>Fehler</v>
      </c>
      <c r="G247" t="str">
        <f t="shared" si="21"/>
        <v>Änderungen relevante Metadaten</v>
      </c>
      <c r="H247" t="str" cm="1">
        <f t="array" ref="H247">LEFT(C247,SUM(LEN(C247)-LEN(SUBSTITUTE(C247,{"0";"1";"2";"3";"4";"5";"6";"7";"8";"9"},""))))</f>
        <v>30761</v>
      </c>
      <c r="I247" t="str" cm="1">
        <f t="array" aca="1" ref="I247" ca="1">_xlfn.TEXTJOIN("",TRUE,IFERROR(MID(H247,ROW(INDIRECT("1:100")),1)+0,""))</f>
        <v>30761</v>
      </c>
      <c r="J247" s="1" t="s">
        <v>2265</v>
      </c>
      <c r="K247" t="e">
        <f t="shared" si="22"/>
        <v>#VALUE!</v>
      </c>
      <c r="L247" t="s">
        <v>2033</v>
      </c>
      <c r="M247" t="s">
        <v>2034</v>
      </c>
      <c r="N247">
        <v>1</v>
      </c>
      <c r="O247" t="s">
        <v>762</v>
      </c>
      <c r="P247" t="str">
        <f t="shared" si="23"/>
        <v>30761 Änderungen relevante Metadaten</v>
      </c>
    </row>
    <row r="248" spans="1:16" x14ac:dyDescent="0.3">
      <c r="A248" t="s">
        <v>1611</v>
      </c>
      <c r="B248" t="s">
        <v>2001</v>
      </c>
      <c r="C248" t="s">
        <v>272</v>
      </c>
      <c r="D248">
        <f t="shared" si="18"/>
        <v>1</v>
      </c>
      <c r="E248">
        <f t="shared" si="19"/>
        <v>1</v>
      </c>
      <c r="F248" t="str">
        <f t="shared" si="20"/>
        <v xml:space="preserve"> SAP Schreibmaschine zsd_071 funktioniert nicht</v>
      </c>
      <c r="G248" t="str">
        <f t="shared" si="21"/>
        <v xml:space="preserve"> SAP Schreibmaschine zsd_071 funktioniert nicht</v>
      </c>
      <c r="H248" t="str" cm="1">
        <f t="array" ref="H248">LEFT(C248,SUM(LEN(C248)-LEN(SUBSTITUTE(C248,{"0";"1";"2";"3";"4";"5";"6";"7";"8";"9"},""))))</f>
        <v xml:space="preserve">30763 P01 </v>
      </c>
      <c r="I248" t="str" cm="1">
        <f t="array" aca="1" ref="I248" ca="1">_xlfn.TEXTJOIN("",TRUE,IFERROR(MID(H248,ROW(INDIRECT("1:100")),1)+0,""))</f>
        <v>3076301</v>
      </c>
      <c r="J248" s="1" t="s">
        <v>2582</v>
      </c>
      <c r="K248" t="str">
        <f t="shared" si="22"/>
        <v xml:space="preserve">30763 P01 </v>
      </c>
      <c r="L248" t="s">
        <v>2033</v>
      </c>
      <c r="M248" t="s">
        <v>2034</v>
      </c>
      <c r="N248">
        <v>1</v>
      </c>
      <c r="O248" t="s">
        <v>762</v>
      </c>
      <c r="P248" t="str">
        <f t="shared" si="23"/>
        <v>30763 P01 - SAP Schreibmaschine zsd_071 funktioniert nicht</v>
      </c>
    </row>
    <row r="249" spans="1:16" x14ac:dyDescent="0.3">
      <c r="A249" t="s">
        <v>1612</v>
      </c>
      <c r="B249" t="s">
        <v>2001</v>
      </c>
      <c r="C249" t="s">
        <v>273</v>
      </c>
      <c r="D249">
        <f t="shared" si="18"/>
        <v>3</v>
      </c>
      <c r="E249">
        <f t="shared" si="19"/>
        <v>2</v>
      </c>
      <c r="F249" t="str">
        <f t="shared" si="20"/>
        <v>Guscheinkauf mit negativem Wert - Storno</v>
      </c>
      <c r="G249" t="str">
        <f t="shared" si="21"/>
        <v>Guscheinkauf mit negativem Wert - Storno</v>
      </c>
      <c r="H249" t="str" cm="1">
        <f t="array" ref="H249">LEFT(C249,SUM(LEN(C249)-LEN(SUBSTITUTE(C249,{"0";"1";"2";"3";"4";"5";"6";"7";"8";"9"},""))))</f>
        <v>30764 P</v>
      </c>
      <c r="I249" t="str" cm="1">
        <f t="array" aca="1" ref="I249" ca="1">_xlfn.TEXTJOIN("",TRUE,IFERROR(MID(H249,ROW(INDIRECT("1:100")),1)+0,""))</f>
        <v>30764</v>
      </c>
      <c r="J249" s="1" t="s">
        <v>2266</v>
      </c>
      <c r="K249" t="str">
        <f t="shared" si="22"/>
        <v>30764 P01 - PDF</v>
      </c>
      <c r="L249" t="s">
        <v>2033</v>
      </c>
      <c r="M249" t="s">
        <v>2034</v>
      </c>
      <c r="N249">
        <v>1</v>
      </c>
      <c r="O249" t="s">
        <v>762</v>
      </c>
      <c r="P249" t="str">
        <f t="shared" si="23"/>
        <v>30764 P01 - PDF-Guscheinkauf mit negativem Wert - Storno</v>
      </c>
    </row>
    <row r="250" spans="1:16" x14ac:dyDescent="0.3">
      <c r="A250" t="s">
        <v>1613</v>
      </c>
      <c r="B250" t="s">
        <v>2001</v>
      </c>
      <c r="C250" t="s">
        <v>274</v>
      </c>
      <c r="D250">
        <f t="shared" si="18"/>
        <v>0</v>
      </c>
      <c r="E250">
        <f t="shared" si="19"/>
        <v>0</v>
      </c>
      <c r="F250" t="str">
        <f t="shared" si="20"/>
        <v>Fehler</v>
      </c>
      <c r="G250" t="str">
        <f t="shared" si="21"/>
        <v>Bedingungen für Retourenlabel</v>
      </c>
      <c r="H250" t="str" cm="1">
        <f t="array" ref="H250">LEFT(C250,SUM(LEN(C250)-LEN(SUBSTITUTE(C250,{"0";"1";"2";"3";"4";"5";"6";"7";"8";"9"},""))))</f>
        <v>30766</v>
      </c>
      <c r="I250" t="str" cm="1">
        <f t="array" aca="1" ref="I250" ca="1">_xlfn.TEXTJOIN("",TRUE,IFERROR(MID(H250,ROW(INDIRECT("1:100")),1)+0,""))</f>
        <v>30766</v>
      </c>
      <c r="J250" s="1" t="s">
        <v>2267</v>
      </c>
      <c r="K250" t="e">
        <f t="shared" si="22"/>
        <v>#VALUE!</v>
      </c>
      <c r="L250" t="s">
        <v>2033</v>
      </c>
      <c r="M250" t="s">
        <v>2034</v>
      </c>
      <c r="N250">
        <v>1</v>
      </c>
      <c r="O250" t="s">
        <v>762</v>
      </c>
      <c r="P250" t="str">
        <f t="shared" si="23"/>
        <v>30766 Bedingungen für Retourenlabel</v>
      </c>
    </row>
    <row r="251" spans="1:16" x14ac:dyDescent="0.3">
      <c r="A251" t="s">
        <v>1614</v>
      </c>
      <c r="B251" t="s">
        <v>2001</v>
      </c>
      <c r="C251" t="s">
        <v>275</v>
      </c>
      <c r="D251">
        <f t="shared" si="18"/>
        <v>1</v>
      </c>
      <c r="E251">
        <f t="shared" si="19"/>
        <v>1</v>
      </c>
      <c r="F251" t="str">
        <f t="shared" si="20"/>
        <v>Erfassung</v>
      </c>
      <c r="G251" t="str">
        <f t="shared" si="21"/>
        <v>Erfassung</v>
      </c>
      <c r="H251" t="str" cm="1">
        <f t="array" ref="H251">LEFT(C251,SUM(LEN(C251)-LEN(SUBSTITUTE(C251,{"0";"1";"2";"3";"4";"5";"6";"7";"8";"9"},""))))</f>
        <v>30772</v>
      </c>
      <c r="I251" t="str" cm="1">
        <f t="array" aca="1" ref="I251" ca="1">_xlfn.TEXTJOIN("",TRUE,IFERROR(MID(H251,ROW(INDIRECT("1:100")),1)+0,""))</f>
        <v>30772</v>
      </c>
      <c r="J251" s="1" t="s">
        <v>2268</v>
      </c>
      <c r="K251" t="str">
        <f t="shared" si="22"/>
        <v>30772 Optimierung IBAN</v>
      </c>
      <c r="L251" t="s">
        <v>2033</v>
      </c>
      <c r="M251" t="s">
        <v>2034</v>
      </c>
      <c r="N251">
        <v>1</v>
      </c>
      <c r="O251" t="s">
        <v>762</v>
      </c>
      <c r="P251" t="str">
        <f t="shared" si="23"/>
        <v>30772 Optimierung IBAN-Erfassung</v>
      </c>
    </row>
    <row r="252" spans="1:16" x14ac:dyDescent="0.3">
      <c r="A252" t="s">
        <v>1615</v>
      </c>
      <c r="B252" t="s">
        <v>2001</v>
      </c>
      <c r="C252" t="s">
        <v>277</v>
      </c>
      <c r="D252">
        <f t="shared" si="18"/>
        <v>1</v>
      </c>
      <c r="E252">
        <f t="shared" si="19"/>
        <v>1</v>
      </c>
      <c r="F252" t="str">
        <f t="shared" si="20"/>
        <v>IDOCs lassen sich nicht verarbeiten</v>
      </c>
      <c r="G252" t="str">
        <f t="shared" si="21"/>
        <v>IDOCs lassen sich nicht verarbeiten</v>
      </c>
      <c r="H252" t="str" cm="1">
        <f t="array" ref="H252">LEFT(C252,SUM(LEN(C252)-LEN(SUBSTITUTE(C252,{"0";"1";"2";"3";"4";"5";"6";"7";"8";"9"},""))))</f>
        <v>30773</v>
      </c>
      <c r="I252" t="str" cm="1">
        <f t="array" aca="1" ref="I252" ca="1">_xlfn.TEXTJOIN("",TRUE,IFERROR(MID(H252,ROW(INDIRECT("1:100")),1)+0,""))</f>
        <v>30773</v>
      </c>
      <c r="J252" s="1" t="s">
        <v>2269</v>
      </c>
      <c r="K252" t="str">
        <f t="shared" si="22"/>
        <v>30773 TradeByte</v>
      </c>
      <c r="L252" t="s">
        <v>2033</v>
      </c>
      <c r="M252" t="s">
        <v>2034</v>
      </c>
      <c r="N252">
        <v>1</v>
      </c>
      <c r="O252" t="s">
        <v>762</v>
      </c>
      <c r="P252" t="str">
        <f t="shared" si="23"/>
        <v>30773 TradeByte-IDOCs lassen sich nicht verarbeiten</v>
      </c>
    </row>
    <row r="253" spans="1:16" x14ac:dyDescent="0.3">
      <c r="A253" t="s">
        <v>1616</v>
      </c>
      <c r="B253" t="s">
        <v>2001</v>
      </c>
      <c r="C253" t="s">
        <v>278</v>
      </c>
      <c r="D253">
        <f t="shared" si="18"/>
        <v>0</v>
      </c>
      <c r="E253">
        <f t="shared" si="19"/>
        <v>0</v>
      </c>
      <c r="F253" t="str">
        <f t="shared" si="20"/>
        <v>Fehler</v>
      </c>
      <c r="G253" t="str">
        <f t="shared" si="21"/>
        <v>Unschärfe bei der Zuteilung von Sperrig Wägen</v>
      </c>
      <c r="H253" t="str" cm="1">
        <f t="array" ref="H253">LEFT(C253,SUM(LEN(C253)-LEN(SUBSTITUTE(C253,{"0";"1";"2";"3";"4";"5";"6";"7";"8";"9"},""))))</f>
        <v>30782</v>
      </c>
      <c r="I253" t="str" cm="1">
        <f t="array" aca="1" ref="I253" ca="1">_xlfn.TEXTJOIN("",TRUE,IFERROR(MID(H253,ROW(INDIRECT("1:100")),1)+0,""))</f>
        <v>30782</v>
      </c>
      <c r="J253" s="1" t="s">
        <v>2270</v>
      </c>
      <c r="K253" t="e">
        <f t="shared" si="22"/>
        <v>#VALUE!</v>
      </c>
      <c r="L253" t="s">
        <v>2033</v>
      </c>
      <c r="M253" t="s">
        <v>2034</v>
      </c>
      <c r="N253">
        <v>1</v>
      </c>
      <c r="O253" t="s">
        <v>762</v>
      </c>
      <c r="P253" t="str">
        <f t="shared" si="23"/>
        <v>30782 Unschärfe bei der Zuteilung von Sperrig Wägen</v>
      </c>
    </row>
    <row r="254" spans="1:16" x14ac:dyDescent="0.3">
      <c r="A254" t="s">
        <v>1617</v>
      </c>
      <c r="B254" t="s">
        <v>2001</v>
      </c>
      <c r="C254" t="s">
        <v>279</v>
      </c>
      <c r="D254">
        <f t="shared" si="18"/>
        <v>1</v>
      </c>
      <c r="E254">
        <f t="shared" si="19"/>
        <v>1</v>
      </c>
      <c r="F254" t="str">
        <f t="shared" si="20"/>
        <v>Typ G 11K Reithalle</v>
      </c>
      <c r="G254" t="str">
        <f t="shared" si="21"/>
        <v>Typ G 11K Reithalle</v>
      </c>
      <c r="H254" t="str" cm="1">
        <f t="array" ref="H254">LEFT(C254,SUM(LEN(C254)-LEN(SUBSTITUTE(C254,{"0";"1";"2";"3";"4";"5";"6";"7";"8";"9"},""))))</f>
        <v>30788 N</v>
      </c>
      <c r="I254" t="str" cm="1">
        <f t="array" aca="1" ref="I254" ca="1">_xlfn.TEXTJOIN("",TRUE,IFERROR(MID(H254,ROW(INDIRECT("1:100")),1)+0,""))</f>
        <v>30788</v>
      </c>
      <c r="J254" s="1" t="s">
        <v>2271</v>
      </c>
      <c r="K254" t="str">
        <f t="shared" si="22"/>
        <v>30788 Neuer Behälter</v>
      </c>
      <c r="L254" t="s">
        <v>2033</v>
      </c>
      <c r="M254" t="s">
        <v>2034</v>
      </c>
      <c r="N254">
        <v>1</v>
      </c>
      <c r="O254" t="s">
        <v>762</v>
      </c>
      <c r="P254" t="str">
        <f t="shared" si="23"/>
        <v>30788 Neuer Behälter-Typ G 11K Reithalle</v>
      </c>
    </row>
    <row r="255" spans="1:16" x14ac:dyDescent="0.3">
      <c r="A255" t="s">
        <v>1618</v>
      </c>
      <c r="B255" t="s">
        <v>2001</v>
      </c>
      <c r="C255" t="s">
        <v>280</v>
      </c>
      <c r="D255">
        <f t="shared" si="18"/>
        <v>1</v>
      </c>
      <c r="E255">
        <f t="shared" si="19"/>
        <v>1</v>
      </c>
      <c r="F255" t="str">
        <f t="shared" si="20"/>
        <v>Lager</v>
      </c>
      <c r="G255" t="str">
        <f t="shared" si="21"/>
        <v>Lager</v>
      </c>
      <c r="H255" t="str" cm="1">
        <f t="array" ref="H255">LEFT(C255,SUM(LEN(C255)-LEN(SUBSTITUTE(C255,{"0";"1";"2";"3";"4";"5";"6";"7";"8";"9"},""))))</f>
        <v>30791</v>
      </c>
      <c r="I255" t="str" cm="1">
        <f t="array" aca="1" ref="I255" ca="1">_xlfn.TEXTJOIN("",TRUE,IFERROR(MID(H255,ROW(INDIRECT("1:100")),1)+0,""))</f>
        <v>30791</v>
      </c>
      <c r="J255" s="1" t="s">
        <v>2272</v>
      </c>
      <c r="K255" t="str">
        <f t="shared" si="22"/>
        <v>30791 Fehler bei Einlagerung ins Kons.</v>
      </c>
      <c r="L255" t="s">
        <v>2033</v>
      </c>
      <c r="M255" t="s">
        <v>2034</v>
      </c>
      <c r="N255">
        <v>1</v>
      </c>
      <c r="O255" t="s">
        <v>762</v>
      </c>
      <c r="P255" t="str">
        <f t="shared" si="23"/>
        <v>30791 Fehler bei Einlagerung ins Kons.-Lager</v>
      </c>
    </row>
    <row r="256" spans="1:16" x14ac:dyDescent="0.3">
      <c r="A256" t="s">
        <v>1619</v>
      </c>
      <c r="B256" t="s">
        <v>2001</v>
      </c>
      <c r="C256" t="s">
        <v>281</v>
      </c>
      <c r="D256">
        <f t="shared" si="18"/>
        <v>0</v>
      </c>
      <c r="E256">
        <f t="shared" si="19"/>
        <v>0</v>
      </c>
      <c r="F256" t="str">
        <f t="shared" si="20"/>
        <v>Fehler</v>
      </c>
      <c r="G256" t="str">
        <f t="shared" si="21"/>
        <v>Amazon FBA Fakturen automatisieren</v>
      </c>
      <c r="H256" t="str" cm="1">
        <f t="array" ref="H256">LEFT(C256,SUM(LEN(C256)-LEN(SUBSTITUTE(C256,{"0";"1";"2";"3";"4";"5";"6";"7";"8";"9"},""))))</f>
        <v>30796</v>
      </c>
      <c r="I256" t="str" cm="1">
        <f t="array" aca="1" ref="I256" ca="1">_xlfn.TEXTJOIN("",TRUE,IFERROR(MID(H256,ROW(INDIRECT("1:100")),1)+0,""))</f>
        <v>30796</v>
      </c>
      <c r="J256" s="1" t="s">
        <v>2273</v>
      </c>
      <c r="K256" t="e">
        <f t="shared" si="22"/>
        <v>#VALUE!</v>
      </c>
      <c r="L256" t="s">
        <v>2033</v>
      </c>
      <c r="M256" t="s">
        <v>2034</v>
      </c>
      <c r="N256">
        <v>1</v>
      </c>
      <c r="O256" t="s">
        <v>762</v>
      </c>
      <c r="P256" t="str">
        <f t="shared" si="23"/>
        <v>30796 Amazon FBA Fakturen automatisieren</v>
      </c>
    </row>
    <row r="257" spans="1:16" x14ac:dyDescent="0.3">
      <c r="A257" t="s">
        <v>1620</v>
      </c>
      <c r="B257" t="s">
        <v>2001</v>
      </c>
      <c r="C257" t="s">
        <v>282</v>
      </c>
      <c r="D257">
        <f t="shared" si="18"/>
        <v>0</v>
      </c>
      <c r="E257">
        <f t="shared" si="19"/>
        <v>0</v>
      </c>
      <c r="F257" t="str">
        <f t="shared" si="20"/>
        <v>Fehler</v>
      </c>
      <c r="G257" t="str">
        <f t="shared" si="21"/>
        <v>Transaktion SOSG zeigt keine Werkstattmails an</v>
      </c>
      <c r="H257" t="str" cm="1">
        <f t="array" ref="H257">LEFT(C257,SUM(LEN(C257)-LEN(SUBSTITUTE(C257,{"0";"1";"2";"3";"4";"5";"6";"7";"8";"9"},""))))</f>
        <v>30804</v>
      </c>
      <c r="I257" t="str" cm="1">
        <f t="array" aca="1" ref="I257" ca="1">_xlfn.TEXTJOIN("",TRUE,IFERROR(MID(H257,ROW(INDIRECT("1:100")),1)+0,""))</f>
        <v>30804</v>
      </c>
      <c r="J257" s="1" t="s">
        <v>2274</v>
      </c>
      <c r="K257" t="e">
        <f t="shared" si="22"/>
        <v>#VALUE!</v>
      </c>
      <c r="L257" t="s">
        <v>2033</v>
      </c>
      <c r="M257" t="s">
        <v>2034</v>
      </c>
      <c r="N257">
        <v>1</v>
      </c>
      <c r="O257" t="s">
        <v>762</v>
      </c>
      <c r="P257" t="str">
        <f t="shared" si="23"/>
        <v>30804 Transaktion SOSG zeigt keine Werkstattmails an</v>
      </c>
    </row>
    <row r="258" spans="1:16" x14ac:dyDescent="0.3">
      <c r="A258" t="s">
        <v>1621</v>
      </c>
      <c r="B258" t="s">
        <v>2001</v>
      </c>
      <c r="C258" t="s">
        <v>283</v>
      </c>
      <c r="D258">
        <f t="shared" si="18"/>
        <v>0</v>
      </c>
      <c r="E258">
        <f t="shared" si="19"/>
        <v>0</v>
      </c>
      <c r="F258" t="str">
        <f t="shared" si="20"/>
        <v>Fehler</v>
      </c>
      <c r="G258" t="str">
        <f t="shared" si="21"/>
        <v>Bestände MDE (Flexusanwendung) stimmen nicht mit SAP</v>
      </c>
      <c r="H258" t="str" cm="1">
        <f t="array" ref="H258">LEFT(C258,SUM(LEN(C258)-LEN(SUBSTITUTE(C258,{"0";"1";"2";"3";"4";"5";"6";"7";"8";"9"},""))))</f>
        <v>30806</v>
      </c>
      <c r="I258" t="str" cm="1">
        <f t="array" aca="1" ref="I258" ca="1">_xlfn.TEXTJOIN("",TRUE,IFERROR(MID(H258,ROW(INDIRECT("1:100")),1)+0,""))</f>
        <v>30806</v>
      </c>
      <c r="J258" s="1" t="s">
        <v>2275</v>
      </c>
      <c r="K258" t="e">
        <f t="shared" si="22"/>
        <v>#VALUE!</v>
      </c>
      <c r="L258" t="s">
        <v>2033</v>
      </c>
      <c r="M258" t="s">
        <v>2034</v>
      </c>
      <c r="N258">
        <v>1</v>
      </c>
      <c r="O258" t="s">
        <v>762</v>
      </c>
      <c r="P258" t="str">
        <f t="shared" si="23"/>
        <v>30806 Bestände MDE (Flexusanwendung) stimmen nicht mit SAP</v>
      </c>
    </row>
    <row r="259" spans="1:16" x14ac:dyDescent="0.3">
      <c r="A259" t="s">
        <v>1622</v>
      </c>
      <c r="B259" t="s">
        <v>2001</v>
      </c>
      <c r="C259" t="s">
        <v>284</v>
      </c>
      <c r="D259">
        <f t="shared" ref="D259:D322" si="24">LEN(C259)-LEN(SUBSTITUTE(C259,"-",))</f>
        <v>0</v>
      </c>
      <c r="E259">
        <f t="shared" ref="E259:E322" si="25">IF(D259&gt;1,2,D259)</f>
        <v>0</v>
      </c>
      <c r="F259" t="str">
        <f t="shared" ref="F259:F322" si="26">IF(ISERROR(RIGHT($C259,LEN($C259)-SEARCH("#",SUBSTITUTE($C259,"-","#",E259)))),"Fehler",RIGHT($C259,LEN($C259)-SEARCH("#",SUBSTITUTE($C259,"-","#",E259))))</f>
        <v>Fehler</v>
      </c>
      <c r="G259" t="str">
        <f t="shared" ref="G259:G322" si="27">IF(D259=0,RIGHT(C259,LEN(C259)-FIND(" ",C259)),F259)</f>
        <v>Inventurerweiterung Werkstattauswertung</v>
      </c>
      <c r="H259" t="str" cm="1">
        <f t="array" ref="H259">LEFT(C259,SUM(LEN(C259)-LEN(SUBSTITUTE(C259,{"0";"1";"2";"3";"4";"5";"6";"7";"8";"9"},""))))</f>
        <v>30837</v>
      </c>
      <c r="I259" t="str" cm="1">
        <f t="array" aca="1" ref="I259" ca="1">_xlfn.TEXTJOIN("",TRUE,IFERROR(MID(H259,ROW(INDIRECT("1:100")),1)+0,""))</f>
        <v>30837</v>
      </c>
      <c r="J259" s="1" t="s">
        <v>2276</v>
      </c>
      <c r="K259" t="e">
        <f t="shared" ref="K259:K322" si="28">LEFT($C259,SEARCH("#",SUBSTITUTE($C259,"-","#",E259))-1)</f>
        <v>#VALUE!</v>
      </c>
      <c r="L259" t="s">
        <v>2033</v>
      </c>
      <c r="M259" t="s">
        <v>2034</v>
      </c>
      <c r="N259">
        <v>1</v>
      </c>
      <c r="O259" t="s">
        <v>762</v>
      </c>
      <c r="P259" t="str">
        <f t="shared" ref="P259:P322" si="29">C259</f>
        <v>30837 Inventurerweiterung Werkstattauswertung</v>
      </c>
    </row>
    <row r="260" spans="1:16" x14ac:dyDescent="0.3">
      <c r="A260" t="s">
        <v>1623</v>
      </c>
      <c r="B260" t="s">
        <v>2001</v>
      </c>
      <c r="C260" t="s">
        <v>285</v>
      </c>
      <c r="D260">
        <f t="shared" si="24"/>
        <v>1</v>
      </c>
      <c r="E260">
        <f t="shared" si="25"/>
        <v>1</v>
      </c>
      <c r="F260" t="str">
        <f t="shared" si="26"/>
        <v>Auftäge</v>
      </c>
      <c r="G260" t="str">
        <f t="shared" si="27"/>
        <v>Auftäge</v>
      </c>
      <c r="H260" t="str" cm="1">
        <f t="array" ref="H260">LEFT(C260,SUM(LEN(C260)-LEN(SUBSTITUTE(C260,{"0";"1";"2";"3";"4";"5";"6";"7";"8";"9"},""))))</f>
        <v>30838</v>
      </c>
      <c r="I260" t="str" cm="1">
        <f t="array" aca="1" ref="I260" ca="1">_xlfn.TEXTJOIN("",TRUE,IFERROR(MID(H260,ROW(INDIRECT("1:100")),1)+0,""))</f>
        <v>30838</v>
      </c>
      <c r="J260" s="1" t="s">
        <v>2277</v>
      </c>
      <c r="K260" t="str">
        <f t="shared" si="28"/>
        <v>30838 Status für C&amp;C</v>
      </c>
      <c r="L260" t="s">
        <v>2033</v>
      </c>
      <c r="M260" t="s">
        <v>2034</v>
      </c>
      <c r="N260">
        <v>1</v>
      </c>
      <c r="O260" t="s">
        <v>762</v>
      </c>
      <c r="P260" t="str">
        <f t="shared" si="29"/>
        <v>30838 Status für C&amp;C-Auftäge</v>
      </c>
    </row>
    <row r="261" spans="1:16" x14ac:dyDescent="0.3">
      <c r="A261" t="s">
        <v>1624</v>
      </c>
      <c r="B261" t="s">
        <v>2001</v>
      </c>
      <c r="C261" t="s">
        <v>286</v>
      </c>
      <c r="D261">
        <f t="shared" si="24"/>
        <v>1</v>
      </c>
      <c r="E261">
        <f t="shared" si="25"/>
        <v>1</v>
      </c>
      <c r="F261" t="str">
        <f t="shared" si="26"/>
        <v xml:space="preserve"> Anton Tester Auftrag</v>
      </c>
      <c r="G261" t="str">
        <f t="shared" si="27"/>
        <v xml:space="preserve"> Anton Tester Auftrag</v>
      </c>
      <c r="H261" t="str" cm="1">
        <f t="array" ref="H261">LEFT(C261,SUM(LEN(C261)-LEN(SUBSTITUTE(C261,{"0";"1";"2";"3";"4";"5";"6";"7";"8";"9"},""))))</f>
        <v>30856 P</v>
      </c>
      <c r="I261" t="str" cm="1">
        <f t="array" aca="1" ref="I261" ca="1">_xlfn.TEXTJOIN("",TRUE,IFERROR(MID(H261,ROW(INDIRECT("1:100")),1)+0,""))</f>
        <v>30856</v>
      </c>
      <c r="J261" s="1" t="s">
        <v>2278</v>
      </c>
      <c r="K261" t="str">
        <f t="shared" si="28"/>
        <v xml:space="preserve">30856 P01 </v>
      </c>
      <c r="L261" t="s">
        <v>2033</v>
      </c>
      <c r="M261" t="s">
        <v>2034</v>
      </c>
      <c r="N261">
        <v>1</v>
      </c>
      <c r="O261" t="s">
        <v>762</v>
      </c>
      <c r="P261" t="str">
        <f t="shared" si="29"/>
        <v>30856 P01 - Anton Tester Auftrag</v>
      </c>
    </row>
    <row r="262" spans="1:16" x14ac:dyDescent="0.3">
      <c r="A262" t="s">
        <v>1625</v>
      </c>
      <c r="B262" t="s">
        <v>2001</v>
      </c>
      <c r="C262" t="s">
        <v>287</v>
      </c>
      <c r="D262">
        <f t="shared" si="24"/>
        <v>0</v>
      </c>
      <c r="E262">
        <f t="shared" si="25"/>
        <v>0</v>
      </c>
      <c r="F262" t="str">
        <f t="shared" si="26"/>
        <v>Fehler</v>
      </c>
      <c r="G262" t="str">
        <f t="shared" si="27"/>
        <v>Preispflege Kasse/Cloud Staffelpreis Fehler</v>
      </c>
      <c r="H262" t="str" cm="1">
        <f t="array" ref="H262">LEFT(C262,SUM(LEN(C262)-LEN(SUBSTITUTE(C262,{"0";"1";"2";"3";"4";"5";"6";"7";"8";"9"},""))))</f>
        <v>30877</v>
      </c>
      <c r="I262" t="str" cm="1">
        <f t="array" aca="1" ref="I262" ca="1">_xlfn.TEXTJOIN("",TRUE,IFERROR(MID(H262,ROW(INDIRECT("1:100")),1)+0,""))</f>
        <v>30877</v>
      </c>
      <c r="J262" s="1" t="s">
        <v>2279</v>
      </c>
      <c r="K262" t="e">
        <f t="shared" si="28"/>
        <v>#VALUE!</v>
      </c>
      <c r="L262" t="s">
        <v>2033</v>
      </c>
      <c r="M262" t="s">
        <v>2034</v>
      </c>
      <c r="N262">
        <v>1</v>
      </c>
      <c r="O262" t="s">
        <v>762</v>
      </c>
      <c r="P262" t="str">
        <f t="shared" si="29"/>
        <v>30877 Preispflege Kasse/Cloud Staffelpreis Fehler</v>
      </c>
    </row>
    <row r="263" spans="1:16" x14ac:dyDescent="0.3">
      <c r="A263" t="s">
        <v>1626</v>
      </c>
      <c r="B263" t="s">
        <v>2001</v>
      </c>
      <c r="C263" t="s">
        <v>288</v>
      </c>
      <c r="D263">
        <f t="shared" si="24"/>
        <v>0</v>
      </c>
      <c r="E263">
        <f t="shared" si="25"/>
        <v>0</v>
      </c>
      <c r="F263" t="str">
        <f t="shared" si="26"/>
        <v>Fehler</v>
      </c>
      <c r="G263" t="str">
        <f t="shared" si="27"/>
        <v>Optimierung Packprozess</v>
      </c>
      <c r="H263" t="str" cm="1">
        <f t="array" ref="H263">LEFT(C263,SUM(LEN(C263)-LEN(SUBSTITUTE(C263,{"0";"1";"2";"3";"4";"5";"6";"7";"8";"9"},""))))</f>
        <v>30922</v>
      </c>
      <c r="I263" t="str" cm="1">
        <f t="array" aca="1" ref="I263" ca="1">_xlfn.TEXTJOIN("",TRUE,IFERROR(MID(H263,ROW(INDIRECT("1:100")),1)+0,""))</f>
        <v>30922</v>
      </c>
      <c r="J263" s="1" t="s">
        <v>2280</v>
      </c>
      <c r="K263" t="e">
        <f t="shared" si="28"/>
        <v>#VALUE!</v>
      </c>
      <c r="L263" t="s">
        <v>2033</v>
      </c>
      <c r="M263" t="s">
        <v>2034</v>
      </c>
      <c r="N263">
        <v>1</v>
      </c>
      <c r="O263" t="s">
        <v>762</v>
      </c>
      <c r="P263" t="str">
        <f t="shared" si="29"/>
        <v>30922 Optimierung Packprozess</v>
      </c>
    </row>
    <row r="264" spans="1:16" x14ac:dyDescent="0.3">
      <c r="A264" t="s">
        <v>1627</v>
      </c>
      <c r="B264" t="s">
        <v>2001</v>
      </c>
      <c r="C264" t="s">
        <v>289</v>
      </c>
      <c r="D264">
        <f t="shared" si="24"/>
        <v>0</v>
      </c>
      <c r="E264">
        <f t="shared" si="25"/>
        <v>0</v>
      </c>
      <c r="F264" t="str">
        <f t="shared" si="26"/>
        <v>Fehler</v>
      </c>
      <c r="G264" t="str">
        <f t="shared" si="27"/>
        <v>Optimierung FR Prozesse</v>
      </c>
      <c r="H264" t="str" cm="1">
        <f t="array" ref="H264">LEFT(C264,SUM(LEN(C264)-LEN(SUBSTITUTE(C264,{"0";"1";"2";"3";"4";"5";"6";"7";"8";"9"},""))))</f>
        <v>30924</v>
      </c>
      <c r="I264" t="str" cm="1">
        <f t="array" aca="1" ref="I264" ca="1">_xlfn.TEXTJOIN("",TRUE,IFERROR(MID(H264,ROW(INDIRECT("1:100")),1)+0,""))</f>
        <v>30924</v>
      </c>
      <c r="J264" s="1" t="s">
        <v>2281</v>
      </c>
      <c r="K264" t="e">
        <f t="shared" si="28"/>
        <v>#VALUE!</v>
      </c>
      <c r="L264" t="s">
        <v>2033</v>
      </c>
      <c r="M264" t="s">
        <v>2034</v>
      </c>
      <c r="N264">
        <v>1</v>
      </c>
      <c r="O264" t="s">
        <v>762</v>
      </c>
      <c r="P264" t="str">
        <f t="shared" si="29"/>
        <v>30924 Optimierung FR Prozesse</v>
      </c>
    </row>
    <row r="265" spans="1:16" x14ac:dyDescent="0.3">
      <c r="A265" t="s">
        <v>1628</v>
      </c>
      <c r="B265" t="s">
        <v>2001</v>
      </c>
      <c r="C265" t="s">
        <v>290</v>
      </c>
      <c r="D265">
        <f t="shared" si="24"/>
        <v>0</v>
      </c>
      <c r="E265">
        <f t="shared" si="25"/>
        <v>0</v>
      </c>
      <c r="F265" t="str">
        <f t="shared" si="26"/>
        <v>Fehler</v>
      </c>
      <c r="G265" t="str">
        <f t="shared" si="27"/>
        <v>Sperrung Personalkarten</v>
      </c>
      <c r="H265" t="str" cm="1">
        <f t="array" ref="H265">LEFT(C265,SUM(LEN(C265)-LEN(SUBSTITUTE(C265,{"0";"1";"2";"3";"4";"5";"6";"7";"8";"9"},""))))</f>
        <v>30932</v>
      </c>
      <c r="I265" t="str" cm="1">
        <f t="array" aca="1" ref="I265" ca="1">_xlfn.TEXTJOIN("",TRUE,IFERROR(MID(H265,ROW(INDIRECT("1:100")),1)+0,""))</f>
        <v>30932</v>
      </c>
      <c r="J265" s="1" t="s">
        <v>2282</v>
      </c>
      <c r="K265" t="e">
        <f t="shared" si="28"/>
        <v>#VALUE!</v>
      </c>
      <c r="L265" t="s">
        <v>2033</v>
      </c>
      <c r="M265" t="s">
        <v>2034</v>
      </c>
      <c r="N265">
        <v>1</v>
      </c>
      <c r="O265" t="s">
        <v>762</v>
      </c>
      <c r="P265" t="str">
        <f t="shared" si="29"/>
        <v>30932 Sperrung Personalkarten</v>
      </c>
    </row>
    <row r="266" spans="1:16" x14ac:dyDescent="0.3">
      <c r="A266" t="s">
        <v>1629</v>
      </c>
      <c r="B266" t="s">
        <v>2001</v>
      </c>
      <c r="C266" t="s">
        <v>291</v>
      </c>
      <c r="D266">
        <f t="shared" si="24"/>
        <v>1</v>
      </c>
      <c r="E266">
        <f t="shared" si="25"/>
        <v>1</v>
      </c>
      <c r="F266" t="str">
        <f t="shared" si="26"/>
        <v xml:space="preserve"> Deckblatt für Rücksendelabel wenn es gedruckt wird</v>
      </c>
      <c r="G266" t="str">
        <f t="shared" si="27"/>
        <v xml:space="preserve"> Deckblatt für Rücksendelabel wenn es gedruckt wird</v>
      </c>
      <c r="H266" t="str" cm="1">
        <f t="array" ref="H266">LEFT(C266,SUM(LEN(C266)-LEN(SUBSTITUTE(C266,{"0";"1";"2";"3";"4";"5";"6";"7";"8";"9"},""))))</f>
        <v>30933 P</v>
      </c>
      <c r="I266" t="str" cm="1">
        <f t="array" aca="1" ref="I266" ca="1">_xlfn.TEXTJOIN("",TRUE,IFERROR(MID(H266,ROW(INDIRECT("1:100")),1)+0,""))</f>
        <v>30933</v>
      </c>
      <c r="J266" s="1" t="s">
        <v>2283</v>
      </c>
      <c r="K266" t="str">
        <f t="shared" si="28"/>
        <v xml:space="preserve">30933 P01 </v>
      </c>
      <c r="L266" t="s">
        <v>2033</v>
      </c>
      <c r="M266" t="s">
        <v>2034</v>
      </c>
      <c r="N266">
        <v>1</v>
      </c>
      <c r="O266" t="s">
        <v>762</v>
      </c>
      <c r="P266" t="str">
        <f t="shared" si="29"/>
        <v>30933 P01 - Deckblatt für Rücksendelabel wenn es gedruckt wird</v>
      </c>
    </row>
    <row r="267" spans="1:16" x14ac:dyDescent="0.3">
      <c r="A267" t="s">
        <v>1630</v>
      </c>
      <c r="B267" t="s">
        <v>2001</v>
      </c>
      <c r="C267" t="s">
        <v>292</v>
      </c>
      <c r="D267">
        <f t="shared" si="24"/>
        <v>0</v>
      </c>
      <c r="E267">
        <f t="shared" si="25"/>
        <v>0</v>
      </c>
      <c r="F267" t="str">
        <f t="shared" si="26"/>
        <v>Fehler</v>
      </c>
      <c r="G267" t="str">
        <f t="shared" si="27"/>
        <v>Abbruch Lieferlauf Rhenus</v>
      </c>
      <c r="H267" t="str" cm="1">
        <f t="array" ref="H267">LEFT(C267,SUM(LEN(C267)-LEN(SUBSTITUTE(C267,{"0";"1";"2";"3";"4";"5";"6";"7";"8";"9"},""))))</f>
        <v>30935</v>
      </c>
      <c r="I267" t="str" cm="1">
        <f t="array" aca="1" ref="I267" ca="1">_xlfn.TEXTJOIN("",TRUE,IFERROR(MID(H267,ROW(INDIRECT("1:100")),1)+0,""))</f>
        <v>30935</v>
      </c>
      <c r="J267" s="1" t="s">
        <v>2284</v>
      </c>
      <c r="K267" t="e">
        <f t="shared" si="28"/>
        <v>#VALUE!</v>
      </c>
      <c r="L267" t="s">
        <v>2033</v>
      </c>
      <c r="M267" t="s">
        <v>2034</v>
      </c>
      <c r="N267">
        <v>1</v>
      </c>
      <c r="O267" t="s">
        <v>762</v>
      </c>
      <c r="P267" t="str">
        <f t="shared" si="29"/>
        <v>30935 Abbruch Lieferlauf Rhenus</v>
      </c>
    </row>
    <row r="268" spans="1:16" x14ac:dyDescent="0.3">
      <c r="A268" t="s">
        <v>1631</v>
      </c>
      <c r="B268" t="s">
        <v>2001</v>
      </c>
      <c r="C268" t="s">
        <v>293</v>
      </c>
      <c r="D268">
        <f t="shared" si="24"/>
        <v>0</v>
      </c>
      <c r="E268">
        <f t="shared" si="25"/>
        <v>0</v>
      </c>
      <c r="F268" t="str">
        <f t="shared" si="26"/>
        <v>Fehler</v>
      </c>
      <c r="G268" t="str">
        <f t="shared" si="27"/>
        <v>Abbruch Lieferlauf Rhenus wegen Gutschein</v>
      </c>
      <c r="H268" t="str" cm="1">
        <f t="array" ref="H268">LEFT(C268,SUM(LEN(C268)-LEN(SUBSTITUTE(C268,{"0";"1";"2";"3";"4";"5";"6";"7";"8";"9"},""))))</f>
        <v>30935</v>
      </c>
      <c r="I268" t="str" cm="1">
        <f t="array" aca="1" ref="I268" ca="1">_xlfn.TEXTJOIN("",TRUE,IFERROR(MID(H268,ROW(INDIRECT("1:100")),1)+0,""))</f>
        <v>30935</v>
      </c>
      <c r="J268" s="1" t="s">
        <v>2284</v>
      </c>
      <c r="K268" t="e">
        <f t="shared" si="28"/>
        <v>#VALUE!</v>
      </c>
      <c r="L268" t="s">
        <v>2033</v>
      </c>
      <c r="M268" t="s">
        <v>2034</v>
      </c>
      <c r="N268">
        <v>1</v>
      </c>
      <c r="O268" t="s">
        <v>762</v>
      </c>
      <c r="P268" t="str">
        <f t="shared" si="29"/>
        <v>30935 Abbruch Lieferlauf Rhenus wegen Gutschein</v>
      </c>
    </row>
    <row r="269" spans="1:16" x14ac:dyDescent="0.3">
      <c r="A269" t="s">
        <v>1632</v>
      </c>
      <c r="B269" t="s">
        <v>2001</v>
      </c>
      <c r="C269" t="s">
        <v>294</v>
      </c>
      <c r="D269">
        <f t="shared" si="24"/>
        <v>0</v>
      </c>
      <c r="E269">
        <f t="shared" si="25"/>
        <v>0</v>
      </c>
      <c r="F269" t="str">
        <f t="shared" si="26"/>
        <v>Fehler</v>
      </c>
      <c r="G269" t="str">
        <f t="shared" si="27"/>
        <v>Versandkostenzuschläge AT</v>
      </c>
      <c r="H269" t="str" cm="1">
        <f t="array" ref="H269">LEFT(C269,SUM(LEN(C269)-LEN(SUBSTITUTE(C269,{"0";"1";"2";"3";"4";"5";"6";"7";"8";"9"},""))))</f>
        <v>30959</v>
      </c>
      <c r="I269" t="str" cm="1">
        <f t="array" aca="1" ref="I269" ca="1">_xlfn.TEXTJOIN("",TRUE,IFERROR(MID(H269,ROW(INDIRECT("1:100")),1)+0,""))</f>
        <v>30959</v>
      </c>
      <c r="J269" s="1" t="s">
        <v>2285</v>
      </c>
      <c r="K269" t="e">
        <f t="shared" si="28"/>
        <v>#VALUE!</v>
      </c>
      <c r="L269" t="s">
        <v>2033</v>
      </c>
      <c r="M269" t="s">
        <v>2034</v>
      </c>
      <c r="N269">
        <v>1</v>
      </c>
      <c r="O269" t="s">
        <v>762</v>
      </c>
      <c r="P269" t="str">
        <f t="shared" si="29"/>
        <v>30959 Versandkostenzuschläge AT</v>
      </c>
    </row>
    <row r="270" spans="1:16" x14ac:dyDescent="0.3">
      <c r="A270" t="s">
        <v>1633</v>
      </c>
      <c r="B270" t="s">
        <v>2001</v>
      </c>
      <c r="C270" t="s">
        <v>295</v>
      </c>
      <c r="D270">
        <f t="shared" si="24"/>
        <v>0</v>
      </c>
      <c r="E270">
        <f t="shared" si="25"/>
        <v>0</v>
      </c>
      <c r="F270" t="str">
        <f t="shared" si="26"/>
        <v>Fehler</v>
      </c>
      <c r="G270" t="str">
        <f t="shared" si="27"/>
        <v>Zahlart für Nutzer gesperrt</v>
      </c>
      <c r="H270" t="str" cm="1">
        <f t="array" ref="H270">LEFT(C270,SUM(LEN(C270)-LEN(SUBSTITUTE(C270,{"0";"1";"2";"3";"4";"5";"6";"7";"8";"9"},""))))</f>
        <v>30972</v>
      </c>
      <c r="I270" t="str" cm="1">
        <f t="array" aca="1" ref="I270" ca="1">_xlfn.TEXTJOIN("",TRUE,IFERROR(MID(H270,ROW(INDIRECT("1:100")),1)+0,""))</f>
        <v>30972</v>
      </c>
      <c r="J270" s="1" t="s">
        <v>2286</v>
      </c>
      <c r="K270" t="e">
        <f t="shared" si="28"/>
        <v>#VALUE!</v>
      </c>
      <c r="L270" t="s">
        <v>2033</v>
      </c>
      <c r="M270" t="s">
        <v>2034</v>
      </c>
      <c r="N270">
        <v>1</v>
      </c>
      <c r="O270" t="s">
        <v>762</v>
      </c>
      <c r="P270" t="str">
        <f t="shared" si="29"/>
        <v>30972 Zahlart für Nutzer gesperrt</v>
      </c>
    </row>
    <row r="271" spans="1:16" x14ac:dyDescent="0.3">
      <c r="A271" t="s">
        <v>1634</v>
      </c>
      <c r="B271" t="s">
        <v>2001</v>
      </c>
      <c r="C271" t="s">
        <v>296</v>
      </c>
      <c r="D271">
        <f t="shared" si="24"/>
        <v>2</v>
      </c>
      <c r="E271">
        <f t="shared" si="25"/>
        <v>2</v>
      </c>
      <c r="F271" t="str">
        <f t="shared" si="26"/>
        <v>Rechnung ZSD_031</v>
      </c>
      <c r="G271" t="str">
        <f t="shared" si="27"/>
        <v>Rechnung ZSD_031</v>
      </c>
      <c r="H271" t="str" cm="1">
        <f t="array" ref="H271">LEFT(C271,SUM(LEN(C271)-LEN(SUBSTITUTE(C271,{"0";"1";"2";"3";"4";"5";"6";"7";"8";"9"},""))))</f>
        <v>30991 Fe</v>
      </c>
      <c r="I271" t="str" cm="1">
        <f t="array" aca="1" ref="I271" ca="1">_xlfn.TEXTJOIN("",TRUE,IFERROR(MID(H271,ROW(INDIRECT("1:100")),1)+0,""))</f>
        <v>30991</v>
      </c>
      <c r="J271" s="1" t="s">
        <v>2287</v>
      </c>
      <c r="K271" t="str">
        <f t="shared" si="28"/>
        <v>30991 Fehler bei Daten-Selektion Zoll</v>
      </c>
      <c r="L271" t="s">
        <v>2033</v>
      </c>
      <c r="M271" t="s">
        <v>2034</v>
      </c>
      <c r="N271">
        <v>1</v>
      </c>
      <c r="O271" t="s">
        <v>762</v>
      </c>
      <c r="P271" t="str">
        <f t="shared" si="29"/>
        <v>30991 Fehler bei Daten-Selektion Zoll-Rechnung ZSD_031</v>
      </c>
    </row>
    <row r="272" spans="1:16" x14ac:dyDescent="0.3">
      <c r="A272" t="s">
        <v>1635</v>
      </c>
      <c r="B272" t="s">
        <v>2001</v>
      </c>
      <c r="C272" t="s">
        <v>297</v>
      </c>
      <c r="D272">
        <f t="shared" si="24"/>
        <v>0</v>
      </c>
      <c r="E272">
        <f t="shared" si="25"/>
        <v>0</v>
      </c>
      <c r="F272" t="str">
        <f t="shared" si="26"/>
        <v>Fehler</v>
      </c>
      <c r="G272" t="str">
        <f t="shared" si="27"/>
        <v>Anpassung ZWM_094</v>
      </c>
      <c r="H272" t="str" cm="1">
        <f t="array" ref="H272">LEFT(C272,SUM(LEN(C272)-LEN(SUBSTITUTE(C272,{"0";"1";"2";"3";"4";"5";"6";"7";"8";"9"},""))))</f>
        <v>30992 An</v>
      </c>
      <c r="I272" t="str" cm="1">
        <f t="array" aca="1" ref="I272" ca="1">_xlfn.TEXTJOIN("",TRUE,IFERROR(MID(H272,ROW(INDIRECT("1:100")),1)+0,""))</f>
        <v>30992</v>
      </c>
      <c r="J272" s="1" t="s">
        <v>2288</v>
      </c>
      <c r="K272" t="e">
        <f t="shared" si="28"/>
        <v>#VALUE!</v>
      </c>
      <c r="L272" t="s">
        <v>2033</v>
      </c>
      <c r="M272" t="s">
        <v>2034</v>
      </c>
      <c r="N272">
        <v>1</v>
      </c>
      <c r="O272" t="s">
        <v>762</v>
      </c>
      <c r="P272" t="str">
        <f t="shared" si="29"/>
        <v>30992 Anpassung ZWM_094</v>
      </c>
    </row>
    <row r="273" spans="1:16" x14ac:dyDescent="0.3">
      <c r="A273" t="s">
        <v>1636</v>
      </c>
      <c r="B273" t="s">
        <v>2001</v>
      </c>
      <c r="C273" t="s">
        <v>298</v>
      </c>
      <c r="D273">
        <f t="shared" si="24"/>
        <v>1</v>
      </c>
      <c r="E273">
        <f t="shared" si="25"/>
        <v>1</v>
      </c>
      <c r="F273" t="str">
        <f t="shared" si="26"/>
        <v xml:space="preserve"> Fotos aus App EWB Digitalisierung werden nicht ang</v>
      </c>
      <c r="G273" t="str">
        <f t="shared" si="27"/>
        <v xml:space="preserve"> Fotos aus App EWB Digitalisierung werden nicht ang</v>
      </c>
      <c r="H273" t="str" cm="1">
        <f t="array" ref="H273">LEFT(C273,SUM(LEN(C273)-LEN(SUBSTITUTE(C273,{"0";"1";"2";"3";"4";"5";"6";"7";"8";"9"},""))))</f>
        <v>30993</v>
      </c>
      <c r="I273" t="str" cm="1">
        <f t="array" aca="1" ref="I273" ca="1">_xlfn.TEXTJOIN("",TRUE,IFERROR(MID(H273,ROW(INDIRECT("1:100")),1)+0,""))</f>
        <v>30993</v>
      </c>
      <c r="J273" s="1" t="s">
        <v>2289</v>
      </c>
      <c r="K273" t="str">
        <f t="shared" si="28"/>
        <v xml:space="preserve">30993 Fiori </v>
      </c>
      <c r="L273" t="s">
        <v>2033</v>
      </c>
      <c r="M273" t="s">
        <v>2034</v>
      </c>
      <c r="N273">
        <v>1</v>
      </c>
      <c r="O273" t="s">
        <v>762</v>
      </c>
      <c r="P273" t="str">
        <f t="shared" si="29"/>
        <v>30993 Fiori - Fotos aus App EWB Digitalisierung werden nicht ang</v>
      </c>
    </row>
    <row r="274" spans="1:16" x14ac:dyDescent="0.3">
      <c r="A274" t="s">
        <v>1637</v>
      </c>
      <c r="B274" t="s">
        <v>2001</v>
      </c>
      <c r="C274" t="s">
        <v>299</v>
      </c>
      <c r="D274">
        <f t="shared" si="24"/>
        <v>0</v>
      </c>
      <c r="E274">
        <f t="shared" si="25"/>
        <v>0</v>
      </c>
      <c r="F274" t="str">
        <f t="shared" si="26"/>
        <v>Fehler</v>
      </c>
      <c r="G274" t="str">
        <f t="shared" si="27"/>
        <v>Zahlartenmapping B2C erweitern</v>
      </c>
      <c r="H274" t="str" cm="1">
        <f t="array" ref="H274">LEFT(C274,SUM(LEN(C274)-LEN(SUBSTITUTE(C274,{"0";"1";"2";"3";"4";"5";"6";"7";"8";"9"},""))))</f>
        <v xml:space="preserve">30994 </v>
      </c>
      <c r="I274" t="str" cm="1">
        <f t="array" aca="1" ref="I274" ca="1">_xlfn.TEXTJOIN("",TRUE,IFERROR(MID(H274,ROW(INDIRECT("1:100")),1)+0,""))</f>
        <v>30994</v>
      </c>
      <c r="J274" s="1" t="s">
        <v>2290</v>
      </c>
      <c r="K274" t="e">
        <f t="shared" si="28"/>
        <v>#VALUE!</v>
      </c>
      <c r="L274" t="s">
        <v>2033</v>
      </c>
      <c r="M274" t="s">
        <v>2034</v>
      </c>
      <c r="N274">
        <v>1</v>
      </c>
      <c r="O274" t="s">
        <v>762</v>
      </c>
      <c r="P274" t="str">
        <f t="shared" si="29"/>
        <v>30994 Zahlartenmapping B2C erweitern</v>
      </c>
    </row>
    <row r="275" spans="1:16" x14ac:dyDescent="0.3">
      <c r="A275" t="s">
        <v>1638</v>
      </c>
      <c r="B275" t="s">
        <v>2001</v>
      </c>
      <c r="C275" t="s">
        <v>300</v>
      </c>
      <c r="D275">
        <f t="shared" si="24"/>
        <v>0</v>
      </c>
      <c r="E275">
        <f t="shared" si="25"/>
        <v>0</v>
      </c>
      <c r="F275" t="str">
        <f t="shared" si="26"/>
        <v>Fehler</v>
      </c>
      <c r="G275" t="str">
        <f t="shared" si="27"/>
        <v>Anpassung Rechnungsstellung Auctronia</v>
      </c>
      <c r="H275" t="str" cm="1">
        <f t="array" ref="H275">LEFT(C275,SUM(LEN(C275)-LEN(SUBSTITUTE(C275,{"0";"1";"2";"3";"4";"5";"6";"7";"8";"9"},""))))</f>
        <v>31006</v>
      </c>
      <c r="I275" t="str" cm="1">
        <f t="array" aca="1" ref="I275" ca="1">_xlfn.TEXTJOIN("",TRUE,IFERROR(MID(H275,ROW(INDIRECT("1:100")),1)+0,""))</f>
        <v>31006</v>
      </c>
      <c r="J275" s="1" t="s">
        <v>2291</v>
      </c>
      <c r="K275" t="e">
        <f t="shared" si="28"/>
        <v>#VALUE!</v>
      </c>
      <c r="L275" t="s">
        <v>2033</v>
      </c>
      <c r="M275" t="s">
        <v>2034</v>
      </c>
      <c r="N275">
        <v>1</v>
      </c>
      <c r="O275" t="s">
        <v>762</v>
      </c>
      <c r="P275" t="str">
        <f t="shared" si="29"/>
        <v>31006 Anpassung Rechnungsstellung Auctronia</v>
      </c>
    </row>
    <row r="276" spans="1:16" x14ac:dyDescent="0.3">
      <c r="A276" t="s">
        <v>1639</v>
      </c>
      <c r="B276" t="s">
        <v>2001</v>
      </c>
      <c r="C276" t="s">
        <v>301</v>
      </c>
      <c r="D276">
        <f t="shared" si="24"/>
        <v>1</v>
      </c>
      <c r="E276">
        <f t="shared" si="25"/>
        <v>1</v>
      </c>
      <c r="F276" t="str">
        <f t="shared" si="26"/>
        <v xml:space="preserve"> PDF Gutschein wird auf Rechnung nicht abgezogen</v>
      </c>
      <c r="G276" t="str">
        <f t="shared" si="27"/>
        <v xml:space="preserve"> PDF Gutschein wird auf Rechnung nicht abgezogen</v>
      </c>
      <c r="H276" t="str" cm="1">
        <f t="array" ref="H276">LEFT(C276,SUM(LEN(C276)-LEN(SUBSTITUTE(C276,{"0";"1";"2";"3";"4";"5";"6";"7";"8";"9"},""))))</f>
        <v>31008 P</v>
      </c>
      <c r="I276" t="str" cm="1">
        <f t="array" aca="1" ref="I276" ca="1">_xlfn.TEXTJOIN("",TRUE,IFERROR(MID(H276,ROW(INDIRECT("1:100")),1)+0,""))</f>
        <v>31008</v>
      </c>
      <c r="J276" s="1" t="s">
        <v>2292</v>
      </c>
      <c r="K276" t="str">
        <f t="shared" si="28"/>
        <v xml:space="preserve">31008 P01 </v>
      </c>
      <c r="L276" t="s">
        <v>2033</v>
      </c>
      <c r="M276" t="s">
        <v>2034</v>
      </c>
      <c r="N276">
        <v>1</v>
      </c>
      <c r="O276" t="s">
        <v>762</v>
      </c>
      <c r="P276" t="str">
        <f t="shared" si="29"/>
        <v>31008 P01 - PDF Gutschein wird auf Rechnung nicht abgezogen</v>
      </c>
    </row>
    <row r="277" spans="1:16" x14ac:dyDescent="0.3">
      <c r="A277" t="s">
        <v>1640</v>
      </c>
      <c r="B277" t="s">
        <v>2001</v>
      </c>
      <c r="C277" t="s">
        <v>302</v>
      </c>
      <c r="D277">
        <f t="shared" si="24"/>
        <v>0</v>
      </c>
      <c r="E277">
        <f t="shared" si="25"/>
        <v>0</v>
      </c>
      <c r="F277" t="str">
        <f t="shared" si="26"/>
        <v>Fehler</v>
      </c>
      <c r="G277" t="str">
        <f t="shared" si="27"/>
        <v>Mahnung an Kunden mit Boni 801 und 804</v>
      </c>
      <c r="H277" t="str" cm="1">
        <f t="array" ref="H277">LEFT(C277,SUM(LEN(C277)-LEN(SUBSTITUTE(C277,{"0";"1";"2";"3";"4";"5";"6";"7";"8";"9"},""))))</f>
        <v>31032 Mahnu</v>
      </c>
      <c r="I277" t="str" cm="1">
        <f t="array" aca="1" ref="I277" ca="1">_xlfn.TEXTJOIN("",TRUE,IFERROR(MID(H277,ROW(INDIRECT("1:100")),1)+0,""))</f>
        <v>31032</v>
      </c>
      <c r="J277" s="1" t="s">
        <v>2293</v>
      </c>
      <c r="K277" t="e">
        <f t="shared" si="28"/>
        <v>#VALUE!</v>
      </c>
      <c r="L277" t="s">
        <v>2033</v>
      </c>
      <c r="M277" t="s">
        <v>2034</v>
      </c>
      <c r="N277">
        <v>1</v>
      </c>
      <c r="O277" t="s">
        <v>762</v>
      </c>
      <c r="P277" t="str">
        <f t="shared" si="29"/>
        <v>31032 Mahnung an Kunden mit Boni 801 und 804</v>
      </c>
    </row>
    <row r="278" spans="1:16" x14ac:dyDescent="0.3">
      <c r="A278" t="s">
        <v>1641</v>
      </c>
      <c r="B278" t="s">
        <v>2001</v>
      </c>
      <c r="C278" t="s">
        <v>303</v>
      </c>
      <c r="D278">
        <f t="shared" si="24"/>
        <v>0</v>
      </c>
      <c r="E278">
        <f t="shared" si="25"/>
        <v>0</v>
      </c>
      <c r="F278" t="str">
        <f t="shared" si="26"/>
        <v>Fehler</v>
      </c>
      <c r="G278" t="str">
        <f t="shared" si="27"/>
        <v>Bestellungen im Kundenkonto nicht sichtbar</v>
      </c>
      <c r="H278" t="str" cm="1">
        <f t="array" ref="H278">LEFT(C278,SUM(LEN(C278)-LEN(SUBSTITUTE(C278,{"0";"1";"2";"3";"4";"5";"6";"7";"8";"9"},""))))</f>
        <v>31036</v>
      </c>
      <c r="I278" t="str" cm="1">
        <f t="array" aca="1" ref="I278" ca="1">_xlfn.TEXTJOIN("",TRUE,IFERROR(MID(H278,ROW(INDIRECT("1:100")),1)+0,""))</f>
        <v>31036</v>
      </c>
      <c r="J278" s="1" t="s">
        <v>2294</v>
      </c>
      <c r="K278" t="e">
        <f t="shared" si="28"/>
        <v>#VALUE!</v>
      </c>
      <c r="L278" t="s">
        <v>2033</v>
      </c>
      <c r="M278" t="s">
        <v>2034</v>
      </c>
      <c r="N278">
        <v>1</v>
      </c>
      <c r="O278" t="s">
        <v>762</v>
      </c>
      <c r="P278" t="str">
        <f t="shared" si="29"/>
        <v>31036 Bestellungen im Kundenkonto nicht sichtbar</v>
      </c>
    </row>
    <row r="279" spans="1:16" x14ac:dyDescent="0.3">
      <c r="A279" t="s">
        <v>1642</v>
      </c>
      <c r="B279" t="s">
        <v>2001</v>
      </c>
      <c r="C279" t="s">
        <v>305</v>
      </c>
      <c r="D279">
        <f t="shared" si="24"/>
        <v>0</v>
      </c>
      <c r="E279">
        <f t="shared" si="25"/>
        <v>0</v>
      </c>
      <c r="F279" t="str">
        <f t="shared" si="26"/>
        <v>Fehler</v>
      </c>
      <c r="G279" t="str">
        <f t="shared" si="27"/>
        <v>Fehler in Gebrauchtwaffen Fiori App</v>
      </c>
      <c r="H279" t="str" cm="1">
        <f t="array" ref="H279">LEFT(C279,SUM(LEN(C279)-LEN(SUBSTITUTE(C279,{"0";"1";"2";"3";"4";"5";"6";"7";"8";"9"},""))))</f>
        <v>31043</v>
      </c>
      <c r="I279" t="str" cm="1">
        <f t="array" aca="1" ref="I279" ca="1">_xlfn.TEXTJOIN("",TRUE,IFERROR(MID(H279,ROW(INDIRECT("1:100")),1)+0,""))</f>
        <v>31043</v>
      </c>
      <c r="J279" s="1" t="s">
        <v>2295</v>
      </c>
      <c r="K279" t="e">
        <f t="shared" si="28"/>
        <v>#VALUE!</v>
      </c>
      <c r="L279" t="s">
        <v>2033</v>
      </c>
      <c r="M279" t="s">
        <v>2034</v>
      </c>
      <c r="N279">
        <v>1</v>
      </c>
      <c r="O279" t="s">
        <v>762</v>
      </c>
      <c r="P279" t="str">
        <f t="shared" si="29"/>
        <v>31043: Fehler in Gebrauchtwaffen Fiori App</v>
      </c>
    </row>
    <row r="280" spans="1:16" x14ac:dyDescent="0.3">
      <c r="A280" t="s">
        <v>1643</v>
      </c>
      <c r="B280" t="s">
        <v>2001</v>
      </c>
      <c r="C280" t="s">
        <v>306</v>
      </c>
      <c r="D280">
        <f t="shared" si="24"/>
        <v>1</v>
      </c>
      <c r="E280">
        <f t="shared" si="25"/>
        <v>1</v>
      </c>
      <c r="F280" t="str">
        <f t="shared" si="26"/>
        <v xml:space="preserve"> Diverse Nummernkreise</v>
      </c>
      <c r="G280" t="str">
        <f t="shared" si="27"/>
        <v xml:space="preserve"> Diverse Nummernkreise</v>
      </c>
      <c r="H280" t="str" cm="1">
        <f t="array" ref="H280">LEFT(C280,SUM(LEN(C280)-LEN(SUBSTITUTE(C280,{"0";"1";"2";"3";"4";"5";"6";"7";"8";"9"},""))))</f>
        <v>31045: Termin</v>
      </c>
      <c r="I280" t="str" cm="1">
        <f t="array" aca="1" ref="I280" ca="1">_xlfn.TEXTJOIN("",TRUE,IFERROR(MID(H280,ROW(INDIRECT("1:100")),1)+0,""))</f>
        <v>31045</v>
      </c>
      <c r="J280" s="1" t="s">
        <v>2296</v>
      </c>
      <c r="K280" t="str">
        <f t="shared" si="28"/>
        <v xml:space="preserve">31045: Termin 01.02.2024 </v>
      </c>
      <c r="L280" t="s">
        <v>2033</v>
      </c>
      <c r="M280" t="s">
        <v>2034</v>
      </c>
      <c r="N280">
        <v>1</v>
      </c>
      <c r="O280" t="s">
        <v>762</v>
      </c>
      <c r="P280" t="str">
        <f t="shared" si="29"/>
        <v>31045: Termin 01.02.2024 - Diverse Nummernkreise</v>
      </c>
    </row>
    <row r="281" spans="1:16" x14ac:dyDescent="0.3">
      <c r="A281" t="s">
        <v>1644</v>
      </c>
      <c r="B281" t="s">
        <v>2001</v>
      </c>
      <c r="C281" t="s">
        <v>307</v>
      </c>
      <c r="D281">
        <f t="shared" si="24"/>
        <v>0</v>
      </c>
      <c r="E281">
        <f t="shared" si="25"/>
        <v>0</v>
      </c>
      <c r="F281" t="str">
        <f t="shared" si="26"/>
        <v>Fehler</v>
      </c>
      <c r="G281" t="str">
        <f t="shared" si="27"/>
        <v>die Nachrichtenfindung schlägt Rhenus fehl</v>
      </c>
      <c r="H281" t="str" cm="1">
        <f t="array" ref="H281">LEFT(C281,SUM(LEN(C281)-LEN(SUBSTITUTE(C281,{"0";"1";"2";"3";"4";"5";"6";"7";"8";"9"},""))))</f>
        <v>31046</v>
      </c>
      <c r="I281" t="str" cm="1">
        <f t="array" aca="1" ref="I281" ca="1">_xlfn.TEXTJOIN("",TRUE,IFERROR(MID(H281,ROW(INDIRECT("1:100")),1)+0,""))</f>
        <v>31046</v>
      </c>
      <c r="J281" s="1" t="s">
        <v>2297</v>
      </c>
      <c r="K281" t="e">
        <f t="shared" si="28"/>
        <v>#VALUE!</v>
      </c>
      <c r="L281" t="s">
        <v>2033</v>
      </c>
      <c r="M281" t="s">
        <v>2034</v>
      </c>
      <c r="N281">
        <v>1</v>
      </c>
      <c r="O281" t="s">
        <v>762</v>
      </c>
      <c r="P281" t="str">
        <f t="shared" si="29"/>
        <v>31046 die Nachrichtenfindung schlägt Rhenus fehl</v>
      </c>
    </row>
    <row r="282" spans="1:16" x14ac:dyDescent="0.3">
      <c r="A282" t="s">
        <v>1645</v>
      </c>
      <c r="B282" t="s">
        <v>2001</v>
      </c>
      <c r="C282" t="s">
        <v>308</v>
      </c>
      <c r="D282">
        <f t="shared" si="24"/>
        <v>1</v>
      </c>
      <c r="E282">
        <f t="shared" si="25"/>
        <v>1</v>
      </c>
      <c r="F282" t="str">
        <f t="shared" si="26"/>
        <v xml:space="preserve"> Übernahme der Bezeichnung aus Fiori in SAP</v>
      </c>
      <c r="G282" t="str">
        <f t="shared" si="27"/>
        <v xml:space="preserve"> Übernahme der Bezeichnung aus Fiori in SAP</v>
      </c>
      <c r="H282" t="str" cm="1">
        <f t="array" ref="H282">LEFT(C282,SUM(LEN(C282)-LEN(SUBSTITUTE(C282,{"0";"1";"2";"3";"4";"5";"6";"7";"8";"9"},""))))</f>
        <v>31078 P</v>
      </c>
      <c r="I282" t="str" cm="1">
        <f t="array" aca="1" ref="I282" ca="1">_xlfn.TEXTJOIN("",TRUE,IFERROR(MID(H282,ROW(INDIRECT("1:100")),1)+0,""))</f>
        <v>31078</v>
      </c>
      <c r="J282" s="1" t="s">
        <v>2298</v>
      </c>
      <c r="K282" t="str">
        <f t="shared" si="28"/>
        <v xml:space="preserve">31078 P01 </v>
      </c>
      <c r="L282" t="s">
        <v>2033</v>
      </c>
      <c r="M282" t="s">
        <v>2034</v>
      </c>
      <c r="N282">
        <v>1</v>
      </c>
      <c r="O282" t="s">
        <v>762</v>
      </c>
      <c r="P282" t="str">
        <f t="shared" si="29"/>
        <v>31078 P01 - Übernahme der Bezeichnung aus Fiori in SAP</v>
      </c>
    </row>
    <row r="283" spans="1:16" x14ac:dyDescent="0.3">
      <c r="A283" t="s">
        <v>1646</v>
      </c>
      <c r="B283" t="s">
        <v>2001</v>
      </c>
      <c r="C283" t="s">
        <v>309</v>
      </c>
      <c r="D283">
        <f t="shared" si="24"/>
        <v>1</v>
      </c>
      <c r="E283">
        <f t="shared" si="25"/>
        <v>1</v>
      </c>
      <c r="F283" t="str">
        <f t="shared" si="26"/>
        <v xml:space="preserve"> Auctronia</v>
      </c>
      <c r="G283" t="str">
        <f t="shared" si="27"/>
        <v xml:space="preserve"> Auctronia</v>
      </c>
      <c r="H283" t="str" cm="1">
        <f t="array" ref="H283">LEFT(C283,SUM(LEN(C283)-LEN(SUBSTITUTE(C283,{"0";"1";"2";"3";"4";"5";"6";"7";"8";"9"},""))))</f>
        <v>31082</v>
      </c>
      <c r="I283" t="str" cm="1">
        <f t="array" aca="1" ref="I283" ca="1">_xlfn.TEXTJOIN("",TRUE,IFERROR(MID(H283,ROW(INDIRECT("1:100")),1)+0,""))</f>
        <v>31082</v>
      </c>
      <c r="J283" s="1" t="s">
        <v>2299</v>
      </c>
      <c r="K283" t="str">
        <f t="shared" si="28"/>
        <v xml:space="preserve">31082 Erfassung Mobiltelefonnummer </v>
      </c>
      <c r="L283" t="s">
        <v>2033</v>
      </c>
      <c r="M283" t="s">
        <v>2034</v>
      </c>
      <c r="N283">
        <v>1</v>
      </c>
      <c r="O283" t="s">
        <v>762</v>
      </c>
      <c r="P283" t="str">
        <f t="shared" si="29"/>
        <v>31082 Erfassung Mobiltelefonnummer - Auctronia</v>
      </c>
    </row>
    <row r="284" spans="1:16" x14ac:dyDescent="0.3">
      <c r="A284" t="s">
        <v>1647</v>
      </c>
      <c r="B284" t="s">
        <v>2001</v>
      </c>
      <c r="C284" t="s">
        <v>310</v>
      </c>
      <c r="D284">
        <f t="shared" si="24"/>
        <v>0</v>
      </c>
      <c r="E284">
        <f t="shared" si="25"/>
        <v>0</v>
      </c>
      <c r="F284" t="str">
        <f t="shared" si="26"/>
        <v>Fehler</v>
      </c>
      <c r="G284" t="str">
        <f t="shared" si="27"/>
        <v>Prüfung / Korrekuru Freigabestrategie</v>
      </c>
      <c r="H284" t="str" cm="1">
        <f t="array" ref="H284">LEFT(C284,SUM(LEN(C284)-LEN(SUBSTITUTE(C284,{"0";"1";"2";"3";"4";"5";"6";"7";"8";"9"},""))))</f>
        <v>31084</v>
      </c>
      <c r="I284" t="str" cm="1">
        <f t="array" aca="1" ref="I284" ca="1">_xlfn.TEXTJOIN("",TRUE,IFERROR(MID(H284,ROW(INDIRECT("1:100")),1)+0,""))</f>
        <v>31084</v>
      </c>
      <c r="J284" s="1" t="s">
        <v>2300</v>
      </c>
      <c r="K284" t="e">
        <f t="shared" si="28"/>
        <v>#VALUE!</v>
      </c>
      <c r="L284" t="s">
        <v>2033</v>
      </c>
      <c r="M284" t="s">
        <v>2034</v>
      </c>
      <c r="N284">
        <v>1</v>
      </c>
      <c r="O284" t="s">
        <v>762</v>
      </c>
      <c r="P284" t="str">
        <f t="shared" si="29"/>
        <v>31084 Prüfung / Korrekuru Freigabestrategie</v>
      </c>
    </row>
    <row r="285" spans="1:16" x14ac:dyDescent="0.3">
      <c r="A285" t="s">
        <v>1648</v>
      </c>
      <c r="B285" t="s">
        <v>2001</v>
      </c>
      <c r="C285" t="s">
        <v>311</v>
      </c>
      <c r="D285">
        <f t="shared" si="24"/>
        <v>0</v>
      </c>
      <c r="E285">
        <f t="shared" si="25"/>
        <v>0</v>
      </c>
      <c r="F285" t="str">
        <f t="shared" si="26"/>
        <v>Fehler</v>
      </c>
      <c r="G285" t="str">
        <f t="shared" si="27"/>
        <v>Aucronia: mögliche Laufzeit für Auktionen soll ausgeweitet</v>
      </c>
      <c r="H285" t="str" cm="1">
        <f t="array" ref="H285">LEFT(C285,SUM(LEN(C285)-LEN(SUBSTITUTE(C285,{"0";"1";"2";"3";"4";"5";"6";"7";"8";"9"},""))))</f>
        <v>31090</v>
      </c>
      <c r="I285" t="str" cm="1">
        <f t="array" aca="1" ref="I285" ca="1">_xlfn.TEXTJOIN("",TRUE,IFERROR(MID(H285,ROW(INDIRECT("1:100")),1)+0,""))</f>
        <v>31090</v>
      </c>
      <c r="J285" s="1" t="s">
        <v>2301</v>
      </c>
      <c r="K285" t="e">
        <f t="shared" si="28"/>
        <v>#VALUE!</v>
      </c>
      <c r="L285" t="s">
        <v>2033</v>
      </c>
      <c r="M285" t="s">
        <v>2034</v>
      </c>
      <c r="N285">
        <v>1</v>
      </c>
      <c r="O285" t="s">
        <v>762</v>
      </c>
      <c r="P285" t="str">
        <f t="shared" si="29"/>
        <v>31090 Aucronia: mögliche Laufzeit für Auktionen soll ausgeweitet</v>
      </c>
    </row>
    <row r="286" spans="1:16" x14ac:dyDescent="0.3">
      <c r="A286" t="s">
        <v>1649</v>
      </c>
      <c r="B286" t="s">
        <v>2001</v>
      </c>
      <c r="C286" t="s">
        <v>312</v>
      </c>
      <c r="D286">
        <f t="shared" si="24"/>
        <v>0</v>
      </c>
      <c r="E286">
        <f t="shared" si="25"/>
        <v>0</v>
      </c>
      <c r="F286" t="str">
        <f t="shared" si="26"/>
        <v>Fehler</v>
      </c>
      <c r="G286" t="str">
        <f t="shared" si="27"/>
        <v>Optimierung der Packtische</v>
      </c>
      <c r="H286" t="str" cm="1">
        <f t="array" ref="H286">LEFT(C286,SUM(LEN(C286)-LEN(SUBSTITUTE(C286,{"0";"1";"2";"3";"4";"5";"6";"7";"8";"9"},""))))</f>
        <v>31104</v>
      </c>
      <c r="I286" t="str" cm="1">
        <f t="array" aca="1" ref="I286" ca="1">_xlfn.TEXTJOIN("",TRUE,IFERROR(MID(H286,ROW(INDIRECT("1:100")),1)+0,""))</f>
        <v>31104</v>
      </c>
      <c r="J286" s="1" t="s">
        <v>2302</v>
      </c>
      <c r="K286" t="e">
        <f t="shared" si="28"/>
        <v>#VALUE!</v>
      </c>
      <c r="L286" t="s">
        <v>2033</v>
      </c>
      <c r="M286" t="s">
        <v>2034</v>
      </c>
      <c r="N286">
        <v>1</v>
      </c>
      <c r="O286" t="s">
        <v>762</v>
      </c>
      <c r="P286" t="str">
        <f t="shared" si="29"/>
        <v>31104 Optimierung der Packtische</v>
      </c>
    </row>
    <row r="287" spans="1:16" x14ac:dyDescent="0.3">
      <c r="A287" t="s">
        <v>1650</v>
      </c>
      <c r="B287" t="s">
        <v>2001</v>
      </c>
      <c r="C287" t="s">
        <v>313</v>
      </c>
      <c r="D287">
        <f t="shared" si="24"/>
        <v>0</v>
      </c>
      <c r="E287">
        <f t="shared" si="25"/>
        <v>0</v>
      </c>
      <c r="F287" t="str">
        <f t="shared" si="26"/>
        <v>Fehler</v>
      </c>
      <c r="G287" t="str">
        <f t="shared" si="27"/>
        <v>Auftragsstatusabgleich Allianz</v>
      </c>
      <c r="H287" t="str" cm="1">
        <f t="array" ref="H287">LEFT(C287,SUM(LEN(C287)-LEN(SUBSTITUTE(C287,{"0";"1";"2";"3";"4";"5";"6";"7";"8";"9"},""))))</f>
        <v>31108</v>
      </c>
      <c r="I287" t="str" cm="1">
        <f t="array" aca="1" ref="I287" ca="1">_xlfn.TEXTJOIN("",TRUE,IFERROR(MID(H287,ROW(INDIRECT("1:100")),1)+0,""))</f>
        <v>31108</v>
      </c>
      <c r="J287" s="1" t="s">
        <v>2303</v>
      </c>
      <c r="K287" t="e">
        <f t="shared" si="28"/>
        <v>#VALUE!</v>
      </c>
      <c r="L287" t="s">
        <v>2033</v>
      </c>
      <c r="M287" t="s">
        <v>2034</v>
      </c>
      <c r="N287">
        <v>1</v>
      </c>
      <c r="O287" t="s">
        <v>762</v>
      </c>
      <c r="P287" t="str">
        <f t="shared" si="29"/>
        <v>31108 Auftragsstatusabgleich Allianz</v>
      </c>
    </row>
    <row r="288" spans="1:16" x14ac:dyDescent="0.3">
      <c r="A288" t="s">
        <v>1651</v>
      </c>
      <c r="B288" t="s">
        <v>2001</v>
      </c>
      <c r="C288" t="s">
        <v>314</v>
      </c>
      <c r="D288">
        <f t="shared" si="24"/>
        <v>0</v>
      </c>
      <c r="E288">
        <f t="shared" si="25"/>
        <v>0</v>
      </c>
      <c r="F288" t="str">
        <f t="shared" si="26"/>
        <v>Fehler</v>
      </c>
      <c r="G288" t="str">
        <f t="shared" si="27"/>
        <v>Katalogausleitung: zusätzliche Variantenbildung</v>
      </c>
      <c r="H288" t="str" cm="1">
        <f t="array" ref="H288">LEFT(C288,SUM(LEN(C288)-LEN(SUBSTITUTE(C288,{"0";"1";"2";"3";"4";"5";"6";"7";"8";"9"},""))))</f>
        <v>31109</v>
      </c>
      <c r="I288" t="str" cm="1">
        <f t="array" aca="1" ref="I288" ca="1">_xlfn.TEXTJOIN("",TRUE,IFERROR(MID(H288,ROW(INDIRECT("1:100")),1)+0,""))</f>
        <v>31109</v>
      </c>
      <c r="J288" s="1" t="s">
        <v>2304</v>
      </c>
      <c r="K288" t="e">
        <f t="shared" si="28"/>
        <v>#VALUE!</v>
      </c>
      <c r="L288" t="s">
        <v>2033</v>
      </c>
      <c r="M288" t="s">
        <v>2034</v>
      </c>
      <c r="N288">
        <v>1</v>
      </c>
      <c r="O288" t="s">
        <v>762</v>
      </c>
      <c r="P288" t="str">
        <f t="shared" si="29"/>
        <v>31109 Katalogausleitung: zusätzliche Variantenbildung</v>
      </c>
    </row>
    <row r="289" spans="1:16" x14ac:dyDescent="0.3">
      <c r="A289" t="s">
        <v>1652</v>
      </c>
      <c r="B289" t="s">
        <v>2001</v>
      </c>
      <c r="C289" t="s">
        <v>315</v>
      </c>
      <c r="D289">
        <f t="shared" si="24"/>
        <v>1</v>
      </c>
      <c r="E289">
        <f t="shared" si="25"/>
        <v>1</v>
      </c>
      <c r="F289" t="str">
        <f t="shared" si="26"/>
        <v xml:space="preserve"> Ware</v>
      </c>
      <c r="G289" t="str">
        <f t="shared" si="27"/>
        <v xml:space="preserve"> Ware</v>
      </c>
      <c r="H289" t="str" cm="1">
        <f t="array" ref="H289">LEFT(C289,SUM(LEN(C289)-LEN(SUBSTITUTE(C289,{"0";"1";"2";"3";"4";"5";"6";"7";"8";"9"},""))))</f>
        <v>31118</v>
      </c>
      <c r="I289" t="str" cm="1">
        <f t="array" aca="1" ref="I289" ca="1">_xlfn.TEXTJOIN("",TRUE,IFERROR(MID(H289,ROW(INDIRECT("1:100")),1)+0,""))</f>
        <v>31118</v>
      </c>
      <c r="J289" s="1" t="s">
        <v>2305</v>
      </c>
      <c r="K289" t="str">
        <f t="shared" si="28"/>
        <v xml:space="preserve">31118 Problem bei Frankreich Abwicklung Konsi </v>
      </c>
      <c r="L289" t="s">
        <v>2033</v>
      </c>
      <c r="M289" t="s">
        <v>2034</v>
      </c>
      <c r="N289">
        <v>1</v>
      </c>
      <c r="O289" t="s">
        <v>762</v>
      </c>
      <c r="P289" t="str">
        <f t="shared" si="29"/>
        <v>31118 Problem bei Frankreich Abwicklung Konsi - Ware</v>
      </c>
    </row>
    <row r="290" spans="1:16" x14ac:dyDescent="0.3">
      <c r="A290" t="s">
        <v>1653</v>
      </c>
      <c r="B290" t="s">
        <v>2001</v>
      </c>
      <c r="C290" t="s">
        <v>316</v>
      </c>
      <c r="D290">
        <f t="shared" si="24"/>
        <v>0</v>
      </c>
      <c r="E290">
        <f t="shared" si="25"/>
        <v>0</v>
      </c>
      <c r="F290" t="str">
        <f t="shared" si="26"/>
        <v>Fehler</v>
      </c>
      <c r="G290" t="str">
        <f t="shared" si="27"/>
        <v>Fehler bei Transportauftragsanlage</v>
      </c>
      <c r="H290" t="str" cm="1">
        <f t="array" ref="H290">LEFT(C290,SUM(LEN(C290)-LEN(SUBSTITUTE(C290,{"0";"1";"2";"3";"4";"5";"6";"7";"8";"9"},""))))</f>
        <v>31121</v>
      </c>
      <c r="I290" t="str" cm="1">
        <f t="array" aca="1" ref="I290" ca="1">_xlfn.TEXTJOIN("",TRUE,IFERROR(MID(H290,ROW(INDIRECT("1:100")),1)+0,""))</f>
        <v>31121</v>
      </c>
      <c r="J290" s="1" t="s">
        <v>2306</v>
      </c>
      <c r="K290" t="e">
        <f t="shared" si="28"/>
        <v>#VALUE!</v>
      </c>
      <c r="L290" t="s">
        <v>2033</v>
      </c>
      <c r="M290" t="s">
        <v>2034</v>
      </c>
      <c r="N290">
        <v>1</v>
      </c>
      <c r="O290" t="s">
        <v>762</v>
      </c>
      <c r="P290" t="str">
        <f t="shared" si="29"/>
        <v>31121 Fehler bei Transportauftragsanlage</v>
      </c>
    </row>
    <row r="291" spans="1:16" x14ac:dyDescent="0.3">
      <c r="A291" t="s">
        <v>1654</v>
      </c>
      <c r="B291" t="s">
        <v>2001</v>
      </c>
      <c r="C291" t="s">
        <v>317</v>
      </c>
      <c r="D291">
        <f t="shared" si="24"/>
        <v>1</v>
      </c>
      <c r="E291">
        <f t="shared" si="25"/>
        <v>1</v>
      </c>
      <c r="F291" t="str">
        <f t="shared" si="26"/>
        <v>Nali Kennzeichen 6</v>
      </c>
      <c r="G291" t="str">
        <f t="shared" si="27"/>
        <v>Nali Kennzeichen 6</v>
      </c>
      <c r="H291" t="str" cm="1">
        <f t="array" ref="H291">LEFT(C291,SUM(LEN(C291)-LEN(SUBSTITUTE(C291,{"0";"1";"2";"3";"4";"5";"6";"7";"8";"9"},""))))</f>
        <v xml:space="preserve">31123 </v>
      </c>
      <c r="I291" t="str" cm="1">
        <f t="array" aca="1" ref="I291" ca="1">_xlfn.TEXTJOIN("",TRUE,IFERROR(MID(H291,ROW(INDIRECT("1:100")),1)+0,""))</f>
        <v>31123</v>
      </c>
      <c r="J291" s="1" t="s">
        <v>2307</v>
      </c>
      <c r="K291" t="str">
        <f t="shared" si="28"/>
        <v>31123 Neues Null</v>
      </c>
      <c r="L291" t="s">
        <v>2033</v>
      </c>
      <c r="M291" t="s">
        <v>2034</v>
      </c>
      <c r="N291">
        <v>1</v>
      </c>
      <c r="O291" t="s">
        <v>762</v>
      </c>
      <c r="P291" t="str">
        <f t="shared" si="29"/>
        <v>31123 Neues Null-Nali Kennzeichen 6</v>
      </c>
    </row>
    <row r="292" spans="1:16" x14ac:dyDescent="0.3">
      <c r="A292" t="s">
        <v>1655</v>
      </c>
      <c r="B292" t="s">
        <v>2001</v>
      </c>
      <c r="C292" t="s">
        <v>318</v>
      </c>
      <c r="D292">
        <f t="shared" si="24"/>
        <v>0</v>
      </c>
      <c r="E292">
        <f t="shared" si="25"/>
        <v>0</v>
      </c>
      <c r="F292" t="str">
        <f t="shared" si="26"/>
        <v>Fehler</v>
      </c>
      <c r="G292" t="str">
        <f t="shared" si="27"/>
        <v>Diverse Fehler bei der Abwicklung für F und Ö</v>
      </c>
      <c r="H292" t="str" cm="1">
        <f t="array" ref="H292">LEFT(C292,SUM(LEN(C292)-LEN(SUBSTITUTE(C292,{"0";"1";"2";"3";"4";"5";"6";"7";"8";"9"},""))))</f>
        <v>31130</v>
      </c>
      <c r="I292" t="str" cm="1">
        <f t="array" aca="1" ref="I292" ca="1">_xlfn.TEXTJOIN("",TRUE,IFERROR(MID(H292,ROW(INDIRECT("1:100")),1)+0,""))</f>
        <v>31130</v>
      </c>
      <c r="J292" s="1" t="s">
        <v>2308</v>
      </c>
      <c r="K292" t="e">
        <f t="shared" si="28"/>
        <v>#VALUE!</v>
      </c>
      <c r="L292" t="s">
        <v>2033</v>
      </c>
      <c r="M292" t="s">
        <v>2034</v>
      </c>
      <c r="N292">
        <v>1</v>
      </c>
      <c r="O292" t="s">
        <v>762</v>
      </c>
      <c r="P292" t="str">
        <f t="shared" si="29"/>
        <v>31130 Diverse Fehler bei der Abwicklung für F und Ö</v>
      </c>
    </row>
    <row r="293" spans="1:16" x14ac:dyDescent="0.3">
      <c r="A293" t="s">
        <v>1656</v>
      </c>
      <c r="B293" t="s">
        <v>2001</v>
      </c>
      <c r="C293" t="s">
        <v>319</v>
      </c>
      <c r="D293">
        <f t="shared" si="24"/>
        <v>0</v>
      </c>
      <c r="E293">
        <f t="shared" si="25"/>
        <v>0</v>
      </c>
      <c r="F293" t="str">
        <f t="shared" si="26"/>
        <v>Fehler</v>
      </c>
      <c r="G293" t="str">
        <f t="shared" si="27"/>
        <v>doppelter Name auf Adresslabel</v>
      </c>
      <c r="H293" t="str" cm="1">
        <f t="array" ref="H293">LEFT(C293,SUM(LEN(C293)-LEN(SUBSTITUTE(C293,{"0";"1";"2";"3";"4";"5";"6";"7";"8";"9"},""))))</f>
        <v>31144</v>
      </c>
      <c r="I293" t="str" cm="1">
        <f t="array" aca="1" ref="I293" ca="1">_xlfn.TEXTJOIN("",TRUE,IFERROR(MID(H293,ROW(INDIRECT("1:100")),1)+0,""))</f>
        <v>31144</v>
      </c>
      <c r="J293" s="1" t="s">
        <v>2309</v>
      </c>
      <c r="K293" t="e">
        <f t="shared" si="28"/>
        <v>#VALUE!</v>
      </c>
      <c r="L293" t="s">
        <v>2033</v>
      </c>
      <c r="M293" t="s">
        <v>2034</v>
      </c>
      <c r="N293">
        <v>1</v>
      </c>
      <c r="O293" t="s">
        <v>762</v>
      </c>
      <c r="P293" t="str">
        <f t="shared" si="29"/>
        <v>31144 doppelter Name auf Adresslabel</v>
      </c>
    </row>
    <row r="294" spans="1:16" x14ac:dyDescent="0.3">
      <c r="A294" t="s">
        <v>1657</v>
      </c>
      <c r="B294" t="s">
        <v>2001</v>
      </c>
      <c r="C294" t="s">
        <v>320</v>
      </c>
      <c r="D294">
        <f t="shared" si="24"/>
        <v>0</v>
      </c>
      <c r="E294">
        <f t="shared" si="25"/>
        <v>0</v>
      </c>
      <c r="F294" t="str">
        <f t="shared" si="26"/>
        <v>Fehler</v>
      </c>
      <c r="G294" t="str">
        <f t="shared" si="27"/>
        <v>RiskIdent: Implementierung Use Case 1</v>
      </c>
      <c r="H294" t="str" cm="1">
        <f t="array" ref="H294">LEFT(C294,SUM(LEN(C294)-LEN(SUBSTITUTE(C294,{"0";"1";"2";"3";"4";"5";"6";"7";"8";"9"},""))))</f>
        <v xml:space="preserve">31153 </v>
      </c>
      <c r="I294" t="str" cm="1">
        <f t="array" aca="1" ref="I294" ca="1">_xlfn.TEXTJOIN("",TRUE,IFERROR(MID(H294,ROW(INDIRECT("1:100")),1)+0,""))</f>
        <v>31153</v>
      </c>
      <c r="J294" s="1" t="s">
        <v>2310</v>
      </c>
      <c r="K294" t="e">
        <f t="shared" si="28"/>
        <v>#VALUE!</v>
      </c>
      <c r="L294" t="s">
        <v>2033</v>
      </c>
      <c r="M294" t="s">
        <v>2034</v>
      </c>
      <c r="N294">
        <v>1</v>
      </c>
      <c r="O294" t="s">
        <v>762</v>
      </c>
      <c r="P294" t="str">
        <f t="shared" si="29"/>
        <v>31153 RiskIdent: Implementierung Use Case 1</v>
      </c>
    </row>
    <row r="295" spans="1:16" x14ac:dyDescent="0.3">
      <c r="A295" t="s">
        <v>1658</v>
      </c>
      <c r="B295" t="s">
        <v>2001</v>
      </c>
      <c r="C295" t="s">
        <v>321</v>
      </c>
      <c r="D295">
        <f t="shared" si="24"/>
        <v>1</v>
      </c>
      <c r="E295">
        <f t="shared" si="25"/>
        <v>1</v>
      </c>
      <c r="F295" t="str">
        <f t="shared" si="26"/>
        <v xml:space="preserve"> Artikel auf frankonia.de ausverkauft aber .at verfüg</v>
      </c>
      <c r="G295" t="str">
        <f t="shared" si="27"/>
        <v xml:space="preserve"> Artikel auf frankonia.de ausverkauft aber .at verfüg</v>
      </c>
      <c r="H295" t="str" cm="1">
        <f t="array" ref="H295">LEFT(C295,SUM(LEN(C295)-LEN(SUBSTITUTE(C295,{"0";"1";"2";"3";"4";"5";"6";"7";"8";"9"},""))))</f>
        <v>31174 P</v>
      </c>
      <c r="I295" t="str" cm="1">
        <f t="array" aca="1" ref="I295" ca="1">_xlfn.TEXTJOIN("",TRUE,IFERROR(MID(H295,ROW(INDIRECT("1:100")),1)+0,""))</f>
        <v>31174</v>
      </c>
      <c r="J295" s="1" t="s">
        <v>2311</v>
      </c>
      <c r="K295" t="str">
        <f t="shared" si="28"/>
        <v xml:space="preserve">31174 P01 </v>
      </c>
      <c r="L295" t="s">
        <v>2033</v>
      </c>
      <c r="M295" t="s">
        <v>2034</v>
      </c>
      <c r="N295">
        <v>1</v>
      </c>
      <c r="O295" t="s">
        <v>762</v>
      </c>
      <c r="P295" t="str">
        <f t="shared" si="29"/>
        <v>31174 P01 - Artikel auf frankonia.de ausverkauft aber .at verfüg</v>
      </c>
    </row>
    <row r="296" spans="1:16" x14ac:dyDescent="0.3">
      <c r="A296" t="s">
        <v>1659</v>
      </c>
      <c r="B296" t="s">
        <v>2001</v>
      </c>
      <c r="C296" t="s">
        <v>322</v>
      </c>
      <c r="D296">
        <f t="shared" si="24"/>
        <v>1</v>
      </c>
      <c r="E296">
        <f t="shared" si="25"/>
        <v>1</v>
      </c>
      <c r="F296" t="str">
        <f t="shared" si="26"/>
        <v>Behälters</v>
      </c>
      <c r="G296" t="str">
        <f t="shared" si="27"/>
        <v>Behälters</v>
      </c>
      <c r="H296" t="str" cm="1">
        <f t="array" ref="H296">LEFT(C296,SUM(LEN(C296)-LEN(SUBSTITUTE(C296,{"0";"1";"2";"3";"4";"5";"6";"7";"8";"9"},""))))</f>
        <v>31178</v>
      </c>
      <c r="I296" t="str" cm="1">
        <f t="array" aca="1" ref="I296" ca="1">_xlfn.TEXTJOIN("",TRUE,IFERROR(MID(H296,ROW(INDIRECT("1:100")),1)+0,""))</f>
        <v>31178</v>
      </c>
      <c r="J296" s="1" t="s">
        <v>2312</v>
      </c>
      <c r="K296" t="str">
        <f t="shared" si="28"/>
        <v>31178 Überprüfung der Volumendaten des neuen C</v>
      </c>
      <c r="L296" t="s">
        <v>2033</v>
      </c>
      <c r="M296" t="s">
        <v>2034</v>
      </c>
      <c r="N296">
        <v>1</v>
      </c>
      <c r="O296" t="s">
        <v>762</v>
      </c>
      <c r="P296" t="str">
        <f t="shared" si="29"/>
        <v>31178 Überprüfung der Volumendaten des neuen C-Behälters</v>
      </c>
    </row>
    <row r="297" spans="1:16" x14ac:dyDescent="0.3">
      <c r="A297" t="s">
        <v>1660</v>
      </c>
      <c r="B297" t="s">
        <v>2001</v>
      </c>
      <c r="C297" t="s">
        <v>323</v>
      </c>
      <c r="D297">
        <f t="shared" si="24"/>
        <v>0</v>
      </c>
      <c r="E297">
        <f t="shared" si="25"/>
        <v>0</v>
      </c>
      <c r="F297" t="str">
        <f t="shared" si="26"/>
        <v>Fehler</v>
      </c>
      <c r="G297" t="str">
        <f t="shared" si="27"/>
        <v>Abbruch Lieferlauf Frankreich 1332</v>
      </c>
      <c r="H297" t="str" cm="1">
        <f t="array" ref="H297">LEFT(C297,SUM(LEN(C297)-LEN(SUBSTITUTE(C297,{"0";"1";"2";"3";"4";"5";"6";"7";"8";"9"},""))))</f>
        <v>31179 Abb</v>
      </c>
      <c r="I297" t="str" cm="1">
        <f t="array" aca="1" ref="I297" ca="1">_xlfn.TEXTJOIN("",TRUE,IFERROR(MID(H297,ROW(INDIRECT("1:100")),1)+0,""))</f>
        <v>31179</v>
      </c>
      <c r="J297" s="1" t="s">
        <v>2313</v>
      </c>
      <c r="K297" t="e">
        <f t="shared" si="28"/>
        <v>#VALUE!</v>
      </c>
      <c r="L297" t="s">
        <v>2033</v>
      </c>
      <c r="M297" t="s">
        <v>2034</v>
      </c>
      <c r="N297">
        <v>1</v>
      </c>
      <c r="O297" t="s">
        <v>762</v>
      </c>
      <c r="P297" t="str">
        <f t="shared" si="29"/>
        <v>31179 Abbruch Lieferlauf Frankreich 1332</v>
      </c>
    </row>
    <row r="298" spans="1:16" x14ac:dyDescent="0.3">
      <c r="A298" t="s">
        <v>1661</v>
      </c>
      <c r="B298" t="s">
        <v>2001</v>
      </c>
      <c r="C298" t="s">
        <v>324</v>
      </c>
      <c r="D298">
        <f t="shared" si="24"/>
        <v>0</v>
      </c>
      <c r="E298">
        <f t="shared" si="25"/>
        <v>0</v>
      </c>
      <c r="F298" t="str">
        <f t="shared" si="26"/>
        <v>Fehler</v>
      </c>
      <c r="G298" t="str">
        <f t="shared" si="27"/>
        <v>Hinweise auf SAP Belegen</v>
      </c>
      <c r="H298" t="str" cm="1">
        <f t="array" ref="H298">LEFT(C298,SUM(LEN(C298)-LEN(SUBSTITUTE(C298,{"0";"1";"2";"3";"4";"5";"6";"7";"8";"9"},""))))</f>
        <v>31200</v>
      </c>
      <c r="I298" t="str" cm="1">
        <f t="array" aca="1" ref="I298" ca="1">_xlfn.TEXTJOIN("",TRUE,IFERROR(MID(H298,ROW(INDIRECT("1:100")),1)+0,""))</f>
        <v>31200</v>
      </c>
      <c r="J298" s="1" t="s">
        <v>2314</v>
      </c>
      <c r="K298" t="e">
        <f t="shared" si="28"/>
        <v>#VALUE!</v>
      </c>
      <c r="L298" t="s">
        <v>2033</v>
      </c>
      <c r="M298" t="s">
        <v>2034</v>
      </c>
      <c r="N298">
        <v>1</v>
      </c>
      <c r="O298" t="s">
        <v>762</v>
      </c>
      <c r="P298" t="str">
        <f t="shared" si="29"/>
        <v>31200 Hinweise auf SAP Belegen</v>
      </c>
    </row>
    <row r="299" spans="1:16" x14ac:dyDescent="0.3">
      <c r="A299" t="s">
        <v>1662</v>
      </c>
      <c r="B299" t="s">
        <v>2001</v>
      </c>
      <c r="C299" t="s">
        <v>325</v>
      </c>
      <c r="D299">
        <f t="shared" si="24"/>
        <v>2</v>
      </c>
      <c r="E299">
        <f t="shared" si="25"/>
        <v>2</v>
      </c>
      <c r="F299" t="str">
        <f t="shared" si="26"/>
        <v xml:space="preserve"> Shop</v>
      </c>
      <c r="G299" t="str">
        <f t="shared" si="27"/>
        <v xml:space="preserve"> Shop</v>
      </c>
      <c r="H299" t="str" cm="1">
        <f t="array" ref="H299">LEFT(C299,SUM(LEN(C299)-LEN(SUBSTITUTE(C299,{"0";"1";"2";"3";"4";"5";"6";"7";"8";"9"},""))))</f>
        <v>31212</v>
      </c>
      <c r="I299" t="str" cm="1">
        <f t="array" aca="1" ref="I299" ca="1">_xlfn.TEXTJOIN("",TRUE,IFERROR(MID(H299,ROW(INDIRECT("1:100")),1)+0,""))</f>
        <v>31212</v>
      </c>
      <c r="J299" s="1" t="s">
        <v>2315</v>
      </c>
      <c r="K299" t="str">
        <f t="shared" si="28"/>
        <v xml:space="preserve">31212 Zahlarten-Schnittstelle SAP </v>
      </c>
      <c r="L299" t="s">
        <v>2033</v>
      </c>
      <c r="M299" t="s">
        <v>2034</v>
      </c>
      <c r="N299">
        <v>1</v>
      </c>
      <c r="O299" t="s">
        <v>762</v>
      </c>
      <c r="P299" t="str">
        <f t="shared" si="29"/>
        <v>31212 Zahlarten-Schnittstelle SAP - Shop</v>
      </c>
    </row>
    <row r="300" spans="1:16" x14ac:dyDescent="0.3">
      <c r="A300" t="s">
        <v>1663</v>
      </c>
      <c r="B300" t="s">
        <v>2001</v>
      </c>
      <c r="C300" t="s">
        <v>326</v>
      </c>
      <c r="D300">
        <f t="shared" si="24"/>
        <v>1</v>
      </c>
      <c r="E300">
        <f t="shared" si="25"/>
        <v>1</v>
      </c>
      <c r="F300" t="str">
        <f t="shared" si="26"/>
        <v>Buchung Frankreich</v>
      </c>
      <c r="G300" t="str">
        <f t="shared" si="27"/>
        <v>Buchung Frankreich</v>
      </c>
      <c r="H300" t="str" cm="1">
        <f t="array" ref="H300">LEFT(C300,SUM(LEN(C300)-LEN(SUBSTITUTE(C300,{"0";"1";"2";"3";"4";"5";"6";"7";"8";"9"},""))))</f>
        <v>31232</v>
      </c>
      <c r="I300" t="str" cm="1">
        <f t="array" aca="1" ref="I300" ca="1">_xlfn.TEXTJOIN("",TRUE,IFERROR(MID(H300,ROW(INDIRECT("1:100")),1)+0,""))</f>
        <v>31232</v>
      </c>
      <c r="J300" s="1" t="s">
        <v>2316</v>
      </c>
      <c r="K300" t="str">
        <f t="shared" si="28"/>
        <v>31232 Fehler bei WA</v>
      </c>
      <c r="L300" t="s">
        <v>2033</v>
      </c>
      <c r="M300" t="s">
        <v>2034</v>
      </c>
      <c r="N300">
        <v>1</v>
      </c>
      <c r="O300" t="s">
        <v>762</v>
      </c>
      <c r="P300" t="str">
        <f t="shared" si="29"/>
        <v>31232 Fehler bei WA-Buchung Frankreich</v>
      </c>
    </row>
    <row r="301" spans="1:16" x14ac:dyDescent="0.3">
      <c r="A301" t="s">
        <v>1664</v>
      </c>
      <c r="B301" t="s">
        <v>2001</v>
      </c>
      <c r="C301" t="s">
        <v>327</v>
      </c>
      <c r="D301">
        <f t="shared" si="24"/>
        <v>0</v>
      </c>
      <c r="E301">
        <f t="shared" si="25"/>
        <v>0</v>
      </c>
      <c r="F301" t="str">
        <f t="shared" si="26"/>
        <v>Fehler</v>
      </c>
      <c r="G301" t="str">
        <f t="shared" si="27"/>
        <v>Liefersperre CC zieht sich nicht bei Auftrag m. Payment L.</v>
      </c>
      <c r="H301" t="str" cm="1">
        <f t="array" ref="H301">LEFT(C301,SUM(LEN(C301)-LEN(SUBSTITUTE(C301,{"0";"1";"2";"3";"4";"5";"6";"7";"8";"9"},""))))</f>
        <v>31237</v>
      </c>
      <c r="I301" t="str" cm="1">
        <f t="array" aca="1" ref="I301" ca="1">_xlfn.TEXTJOIN("",TRUE,IFERROR(MID(H301,ROW(INDIRECT("1:100")),1)+0,""))</f>
        <v>31237</v>
      </c>
      <c r="J301" s="1" t="s">
        <v>2317</v>
      </c>
      <c r="K301" t="e">
        <f t="shared" si="28"/>
        <v>#VALUE!</v>
      </c>
      <c r="L301" t="s">
        <v>2033</v>
      </c>
      <c r="M301" t="s">
        <v>2034</v>
      </c>
      <c r="N301">
        <v>1</v>
      </c>
      <c r="O301" t="s">
        <v>762</v>
      </c>
      <c r="P301" t="str">
        <f t="shared" si="29"/>
        <v>31237 Liefersperre CC zieht sich nicht bei Auftrag m. Payment L.</v>
      </c>
    </row>
    <row r="302" spans="1:16" x14ac:dyDescent="0.3">
      <c r="A302" t="s">
        <v>1665</v>
      </c>
      <c r="B302" t="s">
        <v>2001</v>
      </c>
      <c r="C302" t="s">
        <v>328</v>
      </c>
      <c r="D302">
        <f t="shared" si="24"/>
        <v>0</v>
      </c>
      <c r="E302">
        <f t="shared" si="25"/>
        <v>0</v>
      </c>
      <c r="F302" t="str">
        <f t="shared" si="26"/>
        <v>Fehler</v>
      </c>
      <c r="G302" t="str">
        <f t="shared" si="27"/>
        <v>Fehler bei Buchungsschritt nach Prüflos</v>
      </c>
      <c r="H302" t="str" cm="1">
        <f t="array" ref="H302">LEFT(C302,SUM(LEN(C302)-LEN(SUBSTITUTE(C302,{"0";"1";"2";"3";"4";"5";"6";"7";"8";"9"},""))))</f>
        <v>31253</v>
      </c>
      <c r="I302" t="str" cm="1">
        <f t="array" aca="1" ref="I302" ca="1">_xlfn.TEXTJOIN("",TRUE,IFERROR(MID(H302,ROW(INDIRECT("1:100")),1)+0,""))</f>
        <v>31253</v>
      </c>
      <c r="J302" s="1" t="s">
        <v>2318</v>
      </c>
      <c r="K302" t="e">
        <f t="shared" si="28"/>
        <v>#VALUE!</v>
      </c>
      <c r="L302" t="s">
        <v>2033</v>
      </c>
      <c r="M302" t="s">
        <v>2034</v>
      </c>
      <c r="N302">
        <v>1</v>
      </c>
      <c r="O302" t="s">
        <v>762</v>
      </c>
      <c r="P302" t="str">
        <f t="shared" si="29"/>
        <v>31253 Fehler bei Buchungsschritt nach Prüflos</v>
      </c>
    </row>
    <row r="303" spans="1:16" x14ac:dyDescent="0.3">
      <c r="A303" t="s">
        <v>1666</v>
      </c>
      <c r="B303" t="s">
        <v>2001</v>
      </c>
      <c r="C303" t="s">
        <v>329</v>
      </c>
      <c r="D303">
        <f t="shared" si="24"/>
        <v>1</v>
      </c>
      <c r="E303">
        <f t="shared" si="25"/>
        <v>1</v>
      </c>
      <c r="F303" t="str">
        <f t="shared" si="26"/>
        <v xml:space="preserve"> Änderung von angelegt von in Fiori</v>
      </c>
      <c r="G303" t="str">
        <f t="shared" si="27"/>
        <v xml:space="preserve"> Änderung von angelegt von in Fiori</v>
      </c>
      <c r="H303" t="str" cm="1">
        <f t="array" ref="H303">LEFT(C303,SUM(LEN(C303)-LEN(SUBSTITUTE(C303,{"0";"1";"2";"3";"4";"5";"6";"7";"8";"9"},""))))</f>
        <v>31273 P</v>
      </c>
      <c r="I303" t="str" cm="1">
        <f t="array" aca="1" ref="I303" ca="1">_xlfn.TEXTJOIN("",TRUE,IFERROR(MID(H303,ROW(INDIRECT("1:100")),1)+0,""))</f>
        <v>31273</v>
      </c>
      <c r="J303" s="1" t="s">
        <v>2319</v>
      </c>
      <c r="K303" t="str">
        <f t="shared" si="28"/>
        <v xml:space="preserve">31273 P01 </v>
      </c>
      <c r="L303" t="s">
        <v>2033</v>
      </c>
      <c r="M303" t="s">
        <v>2034</v>
      </c>
      <c r="N303">
        <v>1</v>
      </c>
      <c r="O303" t="s">
        <v>762</v>
      </c>
      <c r="P303" t="str">
        <f t="shared" si="29"/>
        <v>31273 P01 - Änderung von angelegt von in Fiori</v>
      </c>
    </row>
    <row r="304" spans="1:16" x14ac:dyDescent="0.3">
      <c r="A304" t="s">
        <v>1667</v>
      </c>
      <c r="B304" t="s">
        <v>2001</v>
      </c>
      <c r="C304" t="s">
        <v>330</v>
      </c>
      <c r="D304">
        <f t="shared" si="24"/>
        <v>2</v>
      </c>
      <c r="E304">
        <f t="shared" si="25"/>
        <v>2</v>
      </c>
      <c r="F304" t="str">
        <f t="shared" si="26"/>
        <v>Hinweis</v>
      </c>
      <c r="G304" t="str">
        <f t="shared" si="27"/>
        <v>Hinweis</v>
      </c>
      <c r="H304" t="str" cm="1">
        <f t="array" ref="H304">LEFT(C304,SUM(LEN(C304)-LEN(SUBSTITUTE(C304,{"0";"1";"2";"3";"4";"5";"6";"7";"8";"9"},""))))</f>
        <v>31278</v>
      </c>
      <c r="I304" t="str" cm="1">
        <f t="array" aca="1" ref="I304" ca="1">_xlfn.TEXTJOIN("",TRUE,IFERROR(MID(H304,ROW(INDIRECT("1:100")),1)+0,""))</f>
        <v>31278</v>
      </c>
      <c r="J304" s="1" t="s">
        <v>2320</v>
      </c>
      <c r="K304" t="str">
        <f t="shared" si="28"/>
        <v>31278 Fiori - Kundenanlage Erweiterung um DSGVO</v>
      </c>
      <c r="L304" t="s">
        <v>2033</v>
      </c>
      <c r="M304" t="s">
        <v>2034</v>
      </c>
      <c r="N304">
        <v>1</v>
      </c>
      <c r="O304" t="s">
        <v>762</v>
      </c>
      <c r="P304" t="str">
        <f t="shared" si="29"/>
        <v>31278 Fiori - Kundenanlage Erweiterung um DSGVO-Hinweis</v>
      </c>
    </row>
    <row r="305" spans="1:16" x14ac:dyDescent="0.3">
      <c r="A305" t="s">
        <v>1668</v>
      </c>
      <c r="B305" t="s">
        <v>2001</v>
      </c>
      <c r="C305" t="s">
        <v>331</v>
      </c>
      <c r="D305">
        <f t="shared" si="24"/>
        <v>0</v>
      </c>
      <c r="E305">
        <f t="shared" si="25"/>
        <v>0</v>
      </c>
      <c r="F305" t="str">
        <f t="shared" si="26"/>
        <v>Fehler</v>
      </c>
      <c r="G305" t="str">
        <f t="shared" si="27"/>
        <v>Problem bei Platz leer / Behälter voll</v>
      </c>
      <c r="H305" t="str" cm="1">
        <f t="array" ref="H305">LEFT(C305,SUM(LEN(C305)-LEN(SUBSTITUTE(C305,{"0";"1";"2";"3";"4";"5";"6";"7";"8";"9"},""))))</f>
        <v>31282</v>
      </c>
      <c r="I305" t="str" cm="1">
        <f t="array" aca="1" ref="I305" ca="1">_xlfn.TEXTJOIN("",TRUE,IFERROR(MID(H305,ROW(INDIRECT("1:100")),1)+0,""))</f>
        <v>31282</v>
      </c>
      <c r="J305" s="1" t="s">
        <v>2321</v>
      </c>
      <c r="K305" t="e">
        <f t="shared" si="28"/>
        <v>#VALUE!</v>
      </c>
      <c r="L305" t="s">
        <v>2033</v>
      </c>
      <c r="M305" t="s">
        <v>2034</v>
      </c>
      <c r="N305">
        <v>1</v>
      </c>
      <c r="O305" t="s">
        <v>762</v>
      </c>
      <c r="P305" t="str">
        <f t="shared" si="29"/>
        <v>31282 Problem bei Platz leer / Behälter voll</v>
      </c>
    </row>
    <row r="306" spans="1:16" x14ac:dyDescent="0.3">
      <c r="A306" t="s">
        <v>1669</v>
      </c>
      <c r="B306" t="s">
        <v>2001</v>
      </c>
      <c r="C306" t="s">
        <v>332</v>
      </c>
      <c r="D306">
        <f t="shared" si="24"/>
        <v>1</v>
      </c>
      <c r="E306">
        <f t="shared" si="25"/>
        <v>1</v>
      </c>
      <c r="F306" t="str">
        <f t="shared" si="26"/>
        <v xml:space="preserve"> Status und weitere Information Telefonverkauf</v>
      </c>
      <c r="G306" t="str">
        <f t="shared" si="27"/>
        <v xml:space="preserve"> Status und weitere Information Telefonverkauf</v>
      </c>
      <c r="H306" t="str" cm="1">
        <f t="array" ref="H306">LEFT(C306,SUM(LEN(C306)-LEN(SUBSTITUTE(C306,{"0";"1";"2";"3";"4";"5";"6";"7";"8";"9"},""))))</f>
        <v>31295 P</v>
      </c>
      <c r="I306" t="str" cm="1">
        <f t="array" aca="1" ref="I306" ca="1">_xlfn.TEXTJOIN("",TRUE,IFERROR(MID(H306,ROW(INDIRECT("1:100")),1)+0,""))</f>
        <v>31295</v>
      </c>
      <c r="J306" s="1" t="s">
        <v>2322</v>
      </c>
      <c r="K306" t="str">
        <f t="shared" si="28"/>
        <v xml:space="preserve">31295 P01 </v>
      </c>
      <c r="L306" t="s">
        <v>2033</v>
      </c>
      <c r="M306" t="s">
        <v>2034</v>
      </c>
      <c r="N306">
        <v>1</v>
      </c>
      <c r="O306" t="s">
        <v>762</v>
      </c>
      <c r="P306" t="str">
        <f t="shared" si="29"/>
        <v>31295 P01 - Status und weitere Information Telefonverkauf</v>
      </c>
    </row>
    <row r="307" spans="1:16" x14ac:dyDescent="0.3">
      <c r="A307" t="s">
        <v>1670</v>
      </c>
      <c r="B307" t="s">
        <v>2001</v>
      </c>
      <c r="C307" t="s">
        <v>333</v>
      </c>
      <c r="D307">
        <f t="shared" si="24"/>
        <v>0</v>
      </c>
      <c r="E307">
        <f t="shared" si="25"/>
        <v>0</v>
      </c>
      <c r="F307" t="str">
        <f t="shared" si="26"/>
        <v>Fehler</v>
      </c>
      <c r="G307" t="str">
        <f t="shared" si="27"/>
        <v>Zahlungseingangsverbuchung Ebay</v>
      </c>
      <c r="H307" t="str" cm="1">
        <f t="array" ref="H307">LEFT(C307,SUM(LEN(C307)-LEN(SUBSTITUTE(C307,{"0";"1";"2";"3";"4";"5";"6";"7";"8";"9"},""))))</f>
        <v>31297</v>
      </c>
      <c r="I307" t="str" cm="1">
        <f t="array" aca="1" ref="I307" ca="1">_xlfn.TEXTJOIN("",TRUE,IFERROR(MID(H307,ROW(INDIRECT("1:100")),1)+0,""))</f>
        <v>31297</v>
      </c>
      <c r="J307" s="1" t="s">
        <v>2323</v>
      </c>
      <c r="K307" t="e">
        <f t="shared" si="28"/>
        <v>#VALUE!</v>
      </c>
      <c r="L307" t="s">
        <v>2033</v>
      </c>
      <c r="M307" t="s">
        <v>2034</v>
      </c>
      <c r="N307">
        <v>1</v>
      </c>
      <c r="O307" t="s">
        <v>762</v>
      </c>
      <c r="P307" t="str">
        <f t="shared" si="29"/>
        <v>31297 Zahlungseingangsverbuchung Ebay</v>
      </c>
    </row>
    <row r="308" spans="1:16" x14ac:dyDescent="0.3">
      <c r="A308" t="s">
        <v>1671</v>
      </c>
      <c r="B308" t="s">
        <v>2001</v>
      </c>
      <c r="C308" t="s">
        <v>334</v>
      </c>
      <c r="D308">
        <f t="shared" si="24"/>
        <v>0</v>
      </c>
      <c r="E308">
        <f t="shared" si="25"/>
        <v>0</v>
      </c>
      <c r="F308" t="str">
        <f t="shared" si="26"/>
        <v>Fehler</v>
      </c>
      <c r="G308" t="str">
        <f t="shared" si="27"/>
        <v>Zahlartenmapping Webshop B2B</v>
      </c>
      <c r="H308" t="str" cm="1">
        <f t="array" ref="H308">LEFT(C308,SUM(LEN(C308)-LEN(SUBSTITUTE(C308,{"0";"1";"2";"3";"4";"5";"6";"7";"8";"9"},""))))</f>
        <v xml:space="preserve">31311 </v>
      </c>
      <c r="I308" t="str" cm="1">
        <f t="array" aca="1" ref="I308" ca="1">_xlfn.TEXTJOIN("",TRUE,IFERROR(MID(H308,ROW(INDIRECT("1:100")),1)+0,""))</f>
        <v>31311</v>
      </c>
      <c r="J308" s="1" t="s">
        <v>2324</v>
      </c>
      <c r="K308" t="e">
        <f t="shared" si="28"/>
        <v>#VALUE!</v>
      </c>
      <c r="L308" t="s">
        <v>2033</v>
      </c>
      <c r="M308" t="s">
        <v>2034</v>
      </c>
      <c r="N308">
        <v>1</v>
      </c>
      <c r="O308" t="s">
        <v>762</v>
      </c>
      <c r="P308" t="str">
        <f t="shared" si="29"/>
        <v>31311 Zahlartenmapping Webshop B2B</v>
      </c>
    </row>
    <row r="309" spans="1:16" x14ac:dyDescent="0.3">
      <c r="A309" t="s">
        <v>1672</v>
      </c>
      <c r="B309" t="s">
        <v>2001</v>
      </c>
      <c r="C309" t="s">
        <v>335</v>
      </c>
      <c r="D309">
        <f t="shared" si="24"/>
        <v>1</v>
      </c>
      <c r="E309">
        <f t="shared" si="25"/>
        <v>1</v>
      </c>
      <c r="F309" t="str">
        <f t="shared" si="26"/>
        <v>Aufträge</v>
      </c>
      <c r="G309" t="str">
        <f t="shared" si="27"/>
        <v>Aufträge</v>
      </c>
      <c r="H309" t="str" cm="1">
        <f t="array" ref="H309">LEFT(C309,SUM(LEN(C309)-LEN(SUBSTITUTE(C309,{"0";"1";"2";"3";"4";"5";"6";"7";"8";"9"},""))))</f>
        <v>31328</v>
      </c>
      <c r="I309" t="str" cm="1">
        <f t="array" aca="1" ref="I309" ca="1">_xlfn.TEXTJOIN("",TRUE,IFERROR(MID(H309,ROW(INDIRECT("1:100")),1)+0,""))</f>
        <v>31328</v>
      </c>
      <c r="J309" s="1" t="s">
        <v>2325</v>
      </c>
      <c r="K309" t="str">
        <f t="shared" si="28"/>
        <v>31328 Versandbedingung für CC</v>
      </c>
      <c r="L309" t="s">
        <v>2033</v>
      </c>
      <c r="M309" t="s">
        <v>2034</v>
      </c>
      <c r="N309">
        <v>1</v>
      </c>
      <c r="O309" t="s">
        <v>762</v>
      </c>
      <c r="P309" t="str">
        <f t="shared" si="29"/>
        <v>31328 Versandbedingung für CC-Aufträge</v>
      </c>
    </row>
    <row r="310" spans="1:16" x14ac:dyDescent="0.3">
      <c r="A310" t="s">
        <v>1673</v>
      </c>
      <c r="B310" t="s">
        <v>2001</v>
      </c>
      <c r="C310" t="s">
        <v>336</v>
      </c>
      <c r="D310">
        <f t="shared" si="24"/>
        <v>0</v>
      </c>
      <c r="E310">
        <f t="shared" si="25"/>
        <v>0</v>
      </c>
      <c r="F310" t="str">
        <f t="shared" si="26"/>
        <v>Fehler</v>
      </c>
      <c r="G310" t="str">
        <f t="shared" si="27"/>
        <v>automatische Archivierung der Zollrechnung über ZSD_031</v>
      </c>
      <c r="H310" t="str" cm="1">
        <f t="array" ref="H310">LEFT(C310,SUM(LEN(C310)-LEN(SUBSTITUTE(C310,{"0";"1";"2";"3";"4";"5";"6";"7";"8";"9"},""))))</f>
        <v>31330 au</v>
      </c>
      <c r="I310" t="str" cm="1">
        <f t="array" aca="1" ref="I310" ca="1">_xlfn.TEXTJOIN("",TRUE,IFERROR(MID(H310,ROW(INDIRECT("1:100")),1)+0,""))</f>
        <v>31330</v>
      </c>
      <c r="J310" s="1" t="s">
        <v>2326</v>
      </c>
      <c r="K310" t="e">
        <f t="shared" si="28"/>
        <v>#VALUE!</v>
      </c>
      <c r="L310" t="s">
        <v>2033</v>
      </c>
      <c r="M310" t="s">
        <v>2034</v>
      </c>
      <c r="N310">
        <v>1</v>
      </c>
      <c r="O310" t="s">
        <v>762</v>
      </c>
      <c r="P310" t="str">
        <f t="shared" si="29"/>
        <v>31330 automatische Archivierung der Zollrechnung über ZSD_031</v>
      </c>
    </row>
    <row r="311" spans="1:16" x14ac:dyDescent="0.3">
      <c r="A311" t="s">
        <v>1674</v>
      </c>
      <c r="B311" t="s">
        <v>2001</v>
      </c>
      <c r="C311" t="s">
        <v>337</v>
      </c>
      <c r="D311">
        <f t="shared" si="24"/>
        <v>0</v>
      </c>
      <c r="E311">
        <f t="shared" si="25"/>
        <v>0</v>
      </c>
      <c r="F311" t="str">
        <f t="shared" si="26"/>
        <v>Fehler</v>
      </c>
      <c r="G311" t="str">
        <f t="shared" si="27"/>
        <v>Andruck der Bestellnummer bei Umlagerungen</v>
      </c>
      <c r="H311" t="str" cm="1">
        <f t="array" ref="H311">LEFT(C311,SUM(LEN(C311)-LEN(SUBSTITUTE(C311,{"0";"1";"2";"3";"4";"5";"6";"7";"8";"9"},""))))</f>
        <v>31354</v>
      </c>
      <c r="I311" t="str" cm="1">
        <f t="array" aca="1" ref="I311" ca="1">_xlfn.TEXTJOIN("",TRUE,IFERROR(MID(H311,ROW(INDIRECT("1:100")),1)+0,""))</f>
        <v>31354</v>
      </c>
      <c r="J311" s="1" t="s">
        <v>2327</v>
      </c>
      <c r="K311" t="e">
        <f t="shared" si="28"/>
        <v>#VALUE!</v>
      </c>
      <c r="L311" t="s">
        <v>2033</v>
      </c>
      <c r="M311" t="s">
        <v>2034</v>
      </c>
      <c r="N311">
        <v>1</v>
      </c>
      <c r="O311" t="s">
        <v>762</v>
      </c>
      <c r="P311" t="str">
        <f t="shared" si="29"/>
        <v>31354 Andruck der Bestellnummer bei Umlagerungen</v>
      </c>
    </row>
    <row r="312" spans="1:16" x14ac:dyDescent="0.3">
      <c r="A312" t="s">
        <v>1675</v>
      </c>
      <c r="B312" t="s">
        <v>2001</v>
      </c>
      <c r="C312" t="s">
        <v>338</v>
      </c>
      <c r="D312">
        <f t="shared" si="24"/>
        <v>1</v>
      </c>
      <c r="E312">
        <f t="shared" si="25"/>
        <v>1</v>
      </c>
      <c r="F312" t="str">
        <f t="shared" si="26"/>
        <v xml:space="preserve"> falsches Steuerkennzeichen</v>
      </c>
      <c r="G312" t="str">
        <f t="shared" si="27"/>
        <v xml:space="preserve"> falsches Steuerkennzeichen</v>
      </c>
      <c r="H312" t="str" cm="1">
        <f t="array" ref="H312">LEFT(C312,SUM(LEN(C312)-LEN(SUBSTITUTE(C312,{"0";"1";"2";"3";"4";"5";"6";"7";"8";"9"},""))))</f>
        <v>31361</v>
      </c>
      <c r="I312" t="str" cm="1">
        <f t="array" aca="1" ref="I312" ca="1">_xlfn.TEXTJOIN("",TRUE,IFERROR(MID(H312,ROW(INDIRECT("1:100")),1)+0,""))</f>
        <v>31361</v>
      </c>
      <c r="J312" s="1" t="s">
        <v>2328</v>
      </c>
      <c r="K312" t="str">
        <f t="shared" si="28"/>
        <v xml:space="preserve">31361 Zinserträge aus Raten </v>
      </c>
      <c r="L312" t="s">
        <v>2033</v>
      </c>
      <c r="M312" t="s">
        <v>2034</v>
      </c>
      <c r="N312">
        <v>1</v>
      </c>
      <c r="O312" t="s">
        <v>762</v>
      </c>
      <c r="P312" t="str">
        <f t="shared" si="29"/>
        <v>31361 Zinserträge aus Raten - falsches Steuerkennzeichen</v>
      </c>
    </row>
    <row r="313" spans="1:16" x14ac:dyDescent="0.3">
      <c r="A313" t="s">
        <v>1676</v>
      </c>
      <c r="B313" t="s">
        <v>2001</v>
      </c>
      <c r="C313" t="s">
        <v>339</v>
      </c>
      <c r="D313">
        <f t="shared" si="24"/>
        <v>0</v>
      </c>
      <c r="E313">
        <f t="shared" si="25"/>
        <v>0</v>
      </c>
      <c r="F313" t="str">
        <f t="shared" si="26"/>
        <v>Fehler</v>
      </c>
      <c r="G313" t="str">
        <f t="shared" si="27"/>
        <v>Falsche Lagerorte bei WE Buchungen Filiale</v>
      </c>
      <c r="H313" t="str" cm="1">
        <f t="array" ref="H313">LEFT(C313,SUM(LEN(C313)-LEN(SUBSTITUTE(C313,{"0";"1";"2";"3";"4";"5";"6";"7";"8";"9"},""))))</f>
        <v>31388</v>
      </c>
      <c r="I313" t="str" cm="1">
        <f t="array" aca="1" ref="I313" ca="1">_xlfn.TEXTJOIN("",TRUE,IFERROR(MID(H313,ROW(INDIRECT("1:100")),1)+0,""))</f>
        <v>31388</v>
      </c>
      <c r="J313" s="1" t="s">
        <v>2329</v>
      </c>
      <c r="K313" t="e">
        <f t="shared" si="28"/>
        <v>#VALUE!</v>
      </c>
      <c r="L313" t="s">
        <v>2033</v>
      </c>
      <c r="M313" t="s">
        <v>2034</v>
      </c>
      <c r="N313">
        <v>1</v>
      </c>
      <c r="O313" t="s">
        <v>762</v>
      </c>
      <c r="P313" t="str">
        <f t="shared" si="29"/>
        <v>31388 Falsche Lagerorte bei WE Buchungen Filiale</v>
      </c>
    </row>
    <row r="314" spans="1:16" x14ac:dyDescent="0.3">
      <c r="A314" t="s">
        <v>1677</v>
      </c>
      <c r="B314" t="s">
        <v>2001</v>
      </c>
      <c r="C314" t="s">
        <v>340</v>
      </c>
      <c r="D314">
        <f t="shared" si="24"/>
        <v>0</v>
      </c>
      <c r="E314">
        <f t="shared" si="25"/>
        <v>0</v>
      </c>
      <c r="F314" t="str">
        <f t="shared" si="26"/>
        <v>Fehler</v>
      </c>
      <c r="G314" t="str">
        <f t="shared" si="27"/>
        <v>Sammelartikelnummer Zeitschriften</v>
      </c>
      <c r="H314" t="str" cm="1">
        <f t="array" ref="H314">LEFT(C314,SUM(LEN(C314)-LEN(SUBSTITUTE(C314,{"0";"1";"2";"3";"4";"5";"6";"7";"8";"9"},""))))</f>
        <v>31399</v>
      </c>
      <c r="I314" t="str" cm="1">
        <f t="array" aca="1" ref="I314" ca="1">_xlfn.TEXTJOIN("",TRUE,IFERROR(MID(H314,ROW(INDIRECT("1:100")),1)+0,""))</f>
        <v>31399</v>
      </c>
      <c r="J314" s="1" t="s">
        <v>2330</v>
      </c>
      <c r="K314" t="e">
        <f t="shared" si="28"/>
        <v>#VALUE!</v>
      </c>
      <c r="L314" t="s">
        <v>2033</v>
      </c>
      <c r="M314" t="s">
        <v>2034</v>
      </c>
      <c r="N314">
        <v>1</v>
      </c>
      <c r="O314" t="s">
        <v>762</v>
      </c>
      <c r="P314" t="str">
        <f t="shared" si="29"/>
        <v>31399 Sammelartikelnummer Zeitschriften</v>
      </c>
    </row>
    <row r="315" spans="1:16" x14ac:dyDescent="0.3">
      <c r="A315" t="s">
        <v>1678</v>
      </c>
      <c r="B315" t="s">
        <v>2001</v>
      </c>
      <c r="C315" t="s">
        <v>341</v>
      </c>
      <c r="D315">
        <f t="shared" si="24"/>
        <v>0</v>
      </c>
      <c r="E315">
        <f t="shared" si="25"/>
        <v>0</v>
      </c>
      <c r="F315" t="str">
        <f t="shared" si="26"/>
        <v>Fehler</v>
      </c>
      <c r="G315" t="str">
        <f t="shared" si="27"/>
        <v>Onlineaufträge mit Absagegrund 01 absagen</v>
      </c>
      <c r="H315" t="str" cm="1">
        <f t="array" ref="H315">LEFT(C315,SUM(LEN(C315)-LEN(SUBSTITUTE(C315,{"0";"1";"2";"3";"4";"5";"6";"7";"8";"9"},""))))</f>
        <v>31415 O</v>
      </c>
      <c r="I315" t="str" cm="1">
        <f t="array" aca="1" ref="I315" ca="1">_xlfn.TEXTJOIN("",TRUE,IFERROR(MID(H315,ROW(INDIRECT("1:100")),1)+0,""))</f>
        <v>31415</v>
      </c>
      <c r="J315" s="1" t="s">
        <v>2331</v>
      </c>
      <c r="K315" t="e">
        <f t="shared" si="28"/>
        <v>#VALUE!</v>
      </c>
      <c r="L315" t="s">
        <v>2033</v>
      </c>
      <c r="M315" t="s">
        <v>2034</v>
      </c>
      <c r="N315">
        <v>1</v>
      </c>
      <c r="O315" t="s">
        <v>762</v>
      </c>
      <c r="P315" t="str">
        <f t="shared" si="29"/>
        <v>31415 Onlineaufträge mit Absagegrund 01 absagen</v>
      </c>
    </row>
    <row r="316" spans="1:16" x14ac:dyDescent="0.3">
      <c r="A316" t="s">
        <v>1679</v>
      </c>
      <c r="B316" t="s">
        <v>2001</v>
      </c>
      <c r="C316" t="s">
        <v>342</v>
      </c>
      <c r="D316">
        <f t="shared" si="24"/>
        <v>0</v>
      </c>
      <c r="E316">
        <f t="shared" si="25"/>
        <v>0</v>
      </c>
      <c r="F316" t="str">
        <f t="shared" si="26"/>
        <v>Fehler</v>
      </c>
      <c r="G316" t="str">
        <f t="shared" si="27"/>
        <v>Fehler bei Transportauftragsanlage</v>
      </c>
      <c r="H316" t="str" cm="1">
        <f t="array" ref="H316">LEFT(C316,SUM(LEN(C316)-LEN(SUBSTITUTE(C316,{"0";"1";"2";"3";"4";"5";"6";"7";"8";"9"},""))))</f>
        <v>31422</v>
      </c>
      <c r="I316" t="str" cm="1">
        <f t="array" aca="1" ref="I316" ca="1">_xlfn.TEXTJOIN("",TRUE,IFERROR(MID(H316,ROW(INDIRECT("1:100")),1)+0,""))</f>
        <v>31422</v>
      </c>
      <c r="J316" s="1" t="s">
        <v>2332</v>
      </c>
      <c r="K316" t="e">
        <f t="shared" si="28"/>
        <v>#VALUE!</v>
      </c>
      <c r="L316" t="s">
        <v>2033</v>
      </c>
      <c r="M316" t="s">
        <v>2034</v>
      </c>
      <c r="N316">
        <v>1</v>
      </c>
      <c r="O316" t="s">
        <v>762</v>
      </c>
      <c r="P316" t="str">
        <f t="shared" si="29"/>
        <v>31422 Fehler bei Transportauftragsanlage</v>
      </c>
    </row>
    <row r="317" spans="1:16" x14ac:dyDescent="0.3">
      <c r="A317" t="s">
        <v>1680</v>
      </c>
      <c r="B317" t="s">
        <v>2001</v>
      </c>
      <c r="C317" t="s">
        <v>343</v>
      </c>
      <c r="D317">
        <f t="shared" si="24"/>
        <v>1</v>
      </c>
      <c r="E317">
        <f t="shared" si="25"/>
        <v>1</v>
      </c>
      <c r="F317" t="str">
        <f t="shared" si="26"/>
        <v xml:space="preserve"> NEUER BOGEN</v>
      </c>
      <c r="G317" t="str">
        <f t="shared" si="27"/>
        <v xml:space="preserve"> NEUER BOGEN</v>
      </c>
      <c r="H317" t="str" cm="1">
        <f t="array" ref="H317">LEFT(C317,SUM(LEN(C317)-LEN(SUBSTITUTE(C317,{"0";"1";"2";"3";"4";"5";"6";"7";"8";"9"},""))))</f>
        <v>31427</v>
      </c>
      <c r="I317" t="str" cm="1">
        <f t="array" aca="1" ref="I317" ca="1">_xlfn.TEXTJOIN("",TRUE,IFERROR(MID(H317,ROW(INDIRECT("1:100")),1)+0,""))</f>
        <v>31427</v>
      </c>
      <c r="J317" s="1" t="s">
        <v>2333</v>
      </c>
      <c r="K317" t="str">
        <f t="shared" si="28"/>
        <v xml:space="preserve">31427 Transportfragebogen bei Streckenbestellung </v>
      </c>
      <c r="L317" t="s">
        <v>2033</v>
      </c>
      <c r="M317" t="s">
        <v>2034</v>
      </c>
      <c r="N317">
        <v>1</v>
      </c>
      <c r="O317" t="s">
        <v>762</v>
      </c>
      <c r="P317" t="str">
        <f t="shared" si="29"/>
        <v>31427 Transportfragebogen bei Streckenbestellung - NEUER BOGEN</v>
      </c>
    </row>
    <row r="318" spans="1:16" x14ac:dyDescent="0.3">
      <c r="A318" t="s">
        <v>1681</v>
      </c>
      <c r="B318" t="s">
        <v>2001</v>
      </c>
      <c r="C318" t="s">
        <v>344</v>
      </c>
      <c r="D318">
        <f t="shared" si="24"/>
        <v>0</v>
      </c>
      <c r="E318">
        <f t="shared" si="25"/>
        <v>0</v>
      </c>
      <c r="F318" t="str">
        <f t="shared" si="26"/>
        <v>Fehler</v>
      </c>
      <c r="G318" t="str">
        <f t="shared" si="27"/>
        <v>Laufzeitfehler Testsystem bei Belieferung von UBs</v>
      </c>
      <c r="H318" t="str" cm="1">
        <f t="array" ref="H318">LEFT(C318,SUM(LEN(C318)-LEN(SUBSTITUTE(C318,{"0";"1";"2";"3";"4";"5";"6";"7";"8";"9"},""))))</f>
        <v>31433</v>
      </c>
      <c r="I318" t="str" cm="1">
        <f t="array" aca="1" ref="I318" ca="1">_xlfn.TEXTJOIN("",TRUE,IFERROR(MID(H318,ROW(INDIRECT("1:100")),1)+0,""))</f>
        <v>31433</v>
      </c>
      <c r="J318" s="1" t="s">
        <v>2334</v>
      </c>
      <c r="K318" t="e">
        <f t="shared" si="28"/>
        <v>#VALUE!</v>
      </c>
      <c r="L318" t="s">
        <v>2033</v>
      </c>
      <c r="M318" t="s">
        <v>2034</v>
      </c>
      <c r="N318">
        <v>1</v>
      </c>
      <c r="O318" t="s">
        <v>762</v>
      </c>
      <c r="P318" t="str">
        <f t="shared" si="29"/>
        <v>31433 Laufzeitfehler Testsystem bei Belieferung von UBs</v>
      </c>
    </row>
    <row r="319" spans="1:16" x14ac:dyDescent="0.3">
      <c r="A319" t="s">
        <v>1682</v>
      </c>
      <c r="B319" t="s">
        <v>2001</v>
      </c>
      <c r="C319" t="s">
        <v>345</v>
      </c>
      <c r="D319">
        <f t="shared" si="24"/>
        <v>0</v>
      </c>
      <c r="E319">
        <f t="shared" si="25"/>
        <v>0</v>
      </c>
      <c r="F319" t="str">
        <f t="shared" si="26"/>
        <v>Fehler</v>
      </c>
      <c r="G319" t="str">
        <f t="shared" si="27"/>
        <v>Fehlerhafte SAP Pushes</v>
      </c>
      <c r="H319" t="str" cm="1">
        <f t="array" ref="H319">LEFT(C319,SUM(LEN(C319)-LEN(SUBSTITUTE(C319,{"0";"1";"2";"3";"4";"5";"6";"7";"8";"9"},""))))</f>
        <v>31436</v>
      </c>
      <c r="I319" t="str" cm="1">
        <f t="array" aca="1" ref="I319" ca="1">_xlfn.TEXTJOIN("",TRUE,IFERROR(MID(H319,ROW(INDIRECT("1:100")),1)+0,""))</f>
        <v>31436</v>
      </c>
      <c r="J319" s="1" t="s">
        <v>2335</v>
      </c>
      <c r="K319" t="e">
        <f t="shared" si="28"/>
        <v>#VALUE!</v>
      </c>
      <c r="L319" t="s">
        <v>2033</v>
      </c>
      <c r="M319" t="s">
        <v>2034</v>
      </c>
      <c r="N319">
        <v>1</v>
      </c>
      <c r="O319" t="s">
        <v>762</v>
      </c>
      <c r="P319" t="str">
        <f t="shared" si="29"/>
        <v>31436 Fehlerhafte SAP Pushes</v>
      </c>
    </row>
    <row r="320" spans="1:16" x14ac:dyDescent="0.3">
      <c r="A320" t="s">
        <v>1683</v>
      </c>
      <c r="B320" t="s">
        <v>2001</v>
      </c>
      <c r="C320" t="s">
        <v>346</v>
      </c>
      <c r="D320">
        <f t="shared" si="24"/>
        <v>0</v>
      </c>
      <c r="E320">
        <f t="shared" si="25"/>
        <v>0</v>
      </c>
      <c r="F320" t="str">
        <f t="shared" si="26"/>
        <v>Fehler</v>
      </c>
      <c r="G320" t="str">
        <f t="shared" si="27"/>
        <v>Falsche Werte OnlineShop bei Auftragsanlage</v>
      </c>
      <c r="H320" t="str" cm="1">
        <f t="array" ref="H320">LEFT(C320,SUM(LEN(C320)-LEN(SUBSTITUTE(C320,{"0";"1";"2";"3";"4";"5";"6";"7";"8";"9"},""))))</f>
        <v>31437</v>
      </c>
      <c r="I320" t="str" cm="1">
        <f t="array" aca="1" ref="I320" ca="1">_xlfn.TEXTJOIN("",TRUE,IFERROR(MID(H320,ROW(INDIRECT("1:100")),1)+0,""))</f>
        <v>31437</v>
      </c>
      <c r="J320" s="1" t="s">
        <v>2336</v>
      </c>
      <c r="K320" t="e">
        <f t="shared" si="28"/>
        <v>#VALUE!</v>
      </c>
      <c r="L320" t="s">
        <v>2033</v>
      </c>
      <c r="M320" t="s">
        <v>2034</v>
      </c>
      <c r="N320">
        <v>1</v>
      </c>
      <c r="O320" t="s">
        <v>762</v>
      </c>
      <c r="P320" t="str">
        <f t="shared" si="29"/>
        <v>31437 Falsche Werte OnlineShop bei Auftragsanlage</v>
      </c>
    </row>
    <row r="321" spans="1:16" x14ac:dyDescent="0.3">
      <c r="A321" t="s">
        <v>1684</v>
      </c>
      <c r="B321" t="s">
        <v>2001</v>
      </c>
      <c r="C321" t="s">
        <v>347</v>
      </c>
      <c r="D321">
        <f t="shared" si="24"/>
        <v>2</v>
      </c>
      <c r="E321">
        <f t="shared" si="25"/>
        <v>2</v>
      </c>
      <c r="F321" t="str">
        <f t="shared" si="26"/>
        <v>Outdoor  kein EDI</v>
      </c>
      <c r="G321" t="str">
        <f t="shared" si="27"/>
        <v>Outdoor  kein EDI</v>
      </c>
      <c r="H321" t="str" cm="1">
        <f t="array" ref="H321">LEFT(C321,SUM(LEN(C321)-LEN(SUBSTITUTE(C321,{"0";"1";"2";"3";"4";"5";"6";"7";"8";"9"},""))))</f>
        <v>31444 Swarov</v>
      </c>
      <c r="I321" t="str" cm="1">
        <f t="array" aca="1" ref="I321" ca="1">_xlfn.TEXTJOIN("",TRUE,IFERROR(MID(H321,ROW(INDIRECT("1:100")),1)+0,""))</f>
        <v>31444</v>
      </c>
      <c r="J321" s="1" t="s">
        <v>2337</v>
      </c>
      <c r="K321" t="str">
        <f t="shared" si="28"/>
        <v>31444 Swarovski K 45586 - Neu ab FS22_TEXTIL</v>
      </c>
      <c r="L321" t="s">
        <v>2033</v>
      </c>
      <c r="M321" t="s">
        <v>2034</v>
      </c>
      <c r="N321">
        <v>1</v>
      </c>
      <c r="O321" t="s">
        <v>762</v>
      </c>
      <c r="P321" t="str">
        <f t="shared" si="29"/>
        <v>31444 Swarovski K 45586 - Neu ab FS22_TEXTIL-Outdoor  kein EDI</v>
      </c>
    </row>
    <row r="322" spans="1:16" x14ac:dyDescent="0.3">
      <c r="A322" t="s">
        <v>1685</v>
      </c>
      <c r="B322" t="s">
        <v>2001</v>
      </c>
      <c r="C322" t="s">
        <v>348</v>
      </c>
      <c r="D322">
        <f t="shared" si="24"/>
        <v>0</v>
      </c>
      <c r="E322">
        <f t="shared" si="25"/>
        <v>0</v>
      </c>
      <c r="F322" t="str">
        <f t="shared" si="26"/>
        <v>Fehler</v>
      </c>
      <c r="G322" t="str">
        <f t="shared" si="27"/>
        <v>Versand mit DPD bei Exportaufträgen</v>
      </c>
      <c r="H322" t="str" cm="1">
        <f t="array" ref="H322">LEFT(C322,SUM(LEN(C322)-LEN(SUBSTITUTE(C322,{"0";"1";"2";"3";"4";"5";"6";"7";"8";"9"},""))))</f>
        <v>31445</v>
      </c>
      <c r="I322" t="str" cm="1">
        <f t="array" aca="1" ref="I322" ca="1">_xlfn.TEXTJOIN("",TRUE,IFERROR(MID(H322,ROW(INDIRECT("1:100")),1)+0,""))</f>
        <v>31445</v>
      </c>
      <c r="J322" s="1" t="s">
        <v>2338</v>
      </c>
      <c r="K322" t="e">
        <f t="shared" si="28"/>
        <v>#VALUE!</v>
      </c>
      <c r="L322" t="s">
        <v>2033</v>
      </c>
      <c r="M322" t="s">
        <v>2034</v>
      </c>
      <c r="N322">
        <v>1</v>
      </c>
      <c r="O322" t="s">
        <v>762</v>
      </c>
      <c r="P322" t="str">
        <f t="shared" si="29"/>
        <v>31445 Versand mit DPD bei Exportaufträgen</v>
      </c>
    </row>
    <row r="323" spans="1:16" x14ac:dyDescent="0.3">
      <c r="A323" t="s">
        <v>1686</v>
      </c>
      <c r="B323" t="s">
        <v>2001</v>
      </c>
      <c r="C323" t="s">
        <v>349</v>
      </c>
      <c r="D323">
        <f t="shared" ref="D323:D386" si="30">LEN(C323)-LEN(SUBSTITUTE(C323,"-",))</f>
        <v>0</v>
      </c>
      <c r="E323">
        <f t="shared" ref="E323:E386" si="31">IF(D323&gt;1,2,D323)</f>
        <v>0</v>
      </c>
      <c r="F323" t="str">
        <f t="shared" ref="F323:F386" si="32">IF(ISERROR(RIGHT($C323,LEN($C323)-SEARCH("#",SUBSTITUTE($C323,"-","#",E323)))),"Fehler",RIGHT($C323,LEN($C323)-SEARCH("#",SUBSTITUTE($C323,"-","#",E323))))</f>
        <v>Fehler</v>
      </c>
      <c r="G323" t="str">
        <f t="shared" ref="G323:G386" si="33">IF(D323=0,RIGHT(C323,LEN(C323)-FIND(" ",C323)),F323)</f>
        <v>Keine Einträge zu 02K gefunden</v>
      </c>
      <c r="H323" t="str" cm="1">
        <f t="array" ref="H323">LEFT(C323,SUM(LEN(C323)-LEN(SUBSTITUTE(C323,{"0";"1";"2";"3";"4";"5";"6";"7";"8";"9"},""))))</f>
        <v>31446 K</v>
      </c>
      <c r="I323" t="str" cm="1">
        <f t="array" aca="1" ref="I323" ca="1">_xlfn.TEXTJOIN("",TRUE,IFERROR(MID(H323,ROW(INDIRECT("1:100")),1)+0,""))</f>
        <v>31446</v>
      </c>
      <c r="J323" s="1" t="s">
        <v>2339</v>
      </c>
      <c r="K323" t="e">
        <f t="shared" ref="K323:K386" si="34">LEFT($C323,SEARCH("#",SUBSTITUTE($C323,"-","#",E323))-1)</f>
        <v>#VALUE!</v>
      </c>
      <c r="L323" t="s">
        <v>2033</v>
      </c>
      <c r="M323" t="s">
        <v>2034</v>
      </c>
      <c r="N323">
        <v>1</v>
      </c>
      <c r="O323" t="s">
        <v>762</v>
      </c>
      <c r="P323" t="str">
        <f t="shared" ref="P323:P386" si="35">C323</f>
        <v>31446 Keine Einträge zu 02K gefunden</v>
      </c>
    </row>
    <row r="324" spans="1:16" x14ac:dyDescent="0.3">
      <c r="A324" t="s">
        <v>1687</v>
      </c>
      <c r="B324" t="s">
        <v>2001</v>
      </c>
      <c r="C324" t="s">
        <v>350</v>
      </c>
      <c r="D324">
        <f t="shared" si="30"/>
        <v>1</v>
      </c>
      <c r="E324">
        <f t="shared" si="31"/>
        <v>1</v>
      </c>
      <c r="F324" t="str">
        <f t="shared" si="32"/>
        <v xml:space="preserve"> keine Zuordnung</v>
      </c>
      <c r="G324" t="str">
        <f t="shared" si="33"/>
        <v xml:space="preserve"> keine Zuordnung</v>
      </c>
      <c r="H324" t="str" cm="1">
        <f t="array" ref="H324">LEFT(C324,SUM(LEN(C324)-LEN(SUBSTITUTE(C324,{"0";"1";"2";"3";"4";"5";"6";"7";"8";"9"},""))))</f>
        <v>31457</v>
      </c>
      <c r="I324" t="str" cm="1">
        <f t="array" aca="1" ref="I324" ca="1">_xlfn.TEXTJOIN("",TRUE,IFERROR(MID(H324,ROW(INDIRECT("1:100")),1)+0,""))</f>
        <v>31457</v>
      </c>
      <c r="J324" s="1" t="s">
        <v>2340</v>
      </c>
      <c r="K324" t="str">
        <f t="shared" si="34"/>
        <v xml:space="preserve">31457 Konsi Bestände ohne K auf Transfer </v>
      </c>
      <c r="L324" t="s">
        <v>2033</v>
      </c>
      <c r="M324" t="s">
        <v>2034</v>
      </c>
      <c r="N324">
        <v>1</v>
      </c>
      <c r="O324" t="s">
        <v>762</v>
      </c>
      <c r="P324" t="str">
        <f t="shared" si="35"/>
        <v>31457 Konsi Bestände ohne K auf Transfer - keine Zuordnung</v>
      </c>
    </row>
    <row r="325" spans="1:16" x14ac:dyDescent="0.3">
      <c r="A325" t="s">
        <v>1688</v>
      </c>
      <c r="B325" t="s">
        <v>2001</v>
      </c>
      <c r="C325" t="s">
        <v>351</v>
      </c>
      <c r="D325">
        <f t="shared" si="30"/>
        <v>0</v>
      </c>
      <c r="E325">
        <f t="shared" si="31"/>
        <v>0</v>
      </c>
      <c r="F325" t="str">
        <f t="shared" si="32"/>
        <v>Fehler</v>
      </c>
      <c r="G325" t="str">
        <f t="shared" si="33"/>
        <v>zwei Testfälle für Filiale Erfurt Click&amp;Collect</v>
      </c>
      <c r="H325" t="str" cm="1">
        <f t="array" ref="H325">LEFT(C325,SUM(LEN(C325)-LEN(SUBSTITUTE(C325,{"0";"1";"2";"3";"4";"5";"6";"7";"8";"9"},""))))</f>
        <v>31459</v>
      </c>
      <c r="I325" t="str" cm="1">
        <f t="array" aca="1" ref="I325" ca="1">_xlfn.TEXTJOIN("",TRUE,IFERROR(MID(H325,ROW(INDIRECT("1:100")),1)+0,""))</f>
        <v>31459</v>
      </c>
      <c r="J325" s="1" t="s">
        <v>2341</v>
      </c>
      <c r="K325" t="e">
        <f t="shared" si="34"/>
        <v>#VALUE!</v>
      </c>
      <c r="L325" t="s">
        <v>2033</v>
      </c>
      <c r="M325" t="s">
        <v>2034</v>
      </c>
      <c r="N325">
        <v>1</v>
      </c>
      <c r="O325" t="s">
        <v>762</v>
      </c>
      <c r="P325" t="str">
        <f t="shared" si="35"/>
        <v>31459 zwei Testfälle für Filiale Erfurt Click&amp;Collect</v>
      </c>
    </row>
    <row r="326" spans="1:16" x14ac:dyDescent="0.3">
      <c r="A326" t="s">
        <v>1689</v>
      </c>
      <c r="B326" t="s">
        <v>2001</v>
      </c>
      <c r="C326" t="s">
        <v>352</v>
      </c>
      <c r="D326">
        <f t="shared" si="30"/>
        <v>0</v>
      </c>
      <c r="E326">
        <f t="shared" si="31"/>
        <v>0</v>
      </c>
      <c r="F326" t="str">
        <f t="shared" si="32"/>
        <v>Fehler</v>
      </c>
      <c r="G326" t="str">
        <f t="shared" si="33"/>
        <v>Lieferung ohne Bestand angelegt, nicht sichtbar MD04</v>
      </c>
      <c r="H326" t="str" cm="1">
        <f t="array" ref="H326">LEFT(C326,SUM(LEN(C326)-LEN(SUBSTITUTE(C326,{"0";"1";"2";"3";"4";"5";"6";"7";"8";"9"},""))))</f>
        <v>31461 L</v>
      </c>
      <c r="I326" t="str" cm="1">
        <f t="array" aca="1" ref="I326" ca="1">_xlfn.TEXTJOIN("",TRUE,IFERROR(MID(H326,ROW(INDIRECT("1:100")),1)+0,""))</f>
        <v>31461</v>
      </c>
      <c r="J326" s="1" t="s">
        <v>2342</v>
      </c>
      <c r="K326" t="e">
        <f t="shared" si="34"/>
        <v>#VALUE!</v>
      </c>
      <c r="L326" t="s">
        <v>2033</v>
      </c>
      <c r="M326" t="s">
        <v>2034</v>
      </c>
      <c r="N326">
        <v>1</v>
      </c>
      <c r="O326" t="s">
        <v>762</v>
      </c>
      <c r="P326" t="str">
        <f t="shared" si="35"/>
        <v>31461 Lieferung ohne Bestand angelegt, nicht sichtbar MD04</v>
      </c>
    </row>
    <row r="327" spans="1:16" x14ac:dyDescent="0.3">
      <c r="A327" t="s">
        <v>1690</v>
      </c>
      <c r="B327" t="s">
        <v>2001</v>
      </c>
      <c r="C327" t="s">
        <v>353</v>
      </c>
      <c r="D327">
        <f t="shared" si="30"/>
        <v>1</v>
      </c>
      <c r="E327">
        <f t="shared" si="31"/>
        <v>1</v>
      </c>
      <c r="F327" t="str">
        <f t="shared" si="32"/>
        <v>Datei Overnite</v>
      </c>
      <c r="G327" t="str">
        <f t="shared" si="33"/>
        <v>Datei Overnite</v>
      </c>
      <c r="H327" t="str" cm="1">
        <f t="array" ref="H327">LEFT(C327,SUM(LEN(C327)-LEN(SUBSTITUTE(C327,{"0";"1";"2";"3";"4";"5";"6";"7";"8";"9"},""))))</f>
        <v>31476</v>
      </c>
      <c r="I327" t="str" cm="1">
        <f t="array" aca="1" ref="I327" ca="1">_xlfn.TEXTJOIN("",TRUE,IFERROR(MID(H327,ROW(INDIRECT("1:100")),1)+0,""))</f>
        <v>31476</v>
      </c>
      <c r="J327" s="1" t="s">
        <v>2343</v>
      </c>
      <c r="K327" t="str">
        <f t="shared" si="34"/>
        <v>31476 Avis</v>
      </c>
      <c r="L327" t="s">
        <v>2033</v>
      </c>
      <c r="M327" t="s">
        <v>2034</v>
      </c>
      <c r="N327">
        <v>1</v>
      </c>
      <c r="O327" t="s">
        <v>762</v>
      </c>
      <c r="P327" t="str">
        <f t="shared" si="35"/>
        <v>31476 Avis-Datei Overnite</v>
      </c>
    </row>
    <row r="328" spans="1:16" x14ac:dyDescent="0.3">
      <c r="A328" t="s">
        <v>1691</v>
      </c>
      <c r="B328" t="s">
        <v>2001</v>
      </c>
      <c r="C328" t="s">
        <v>354</v>
      </c>
      <c r="D328">
        <f t="shared" si="30"/>
        <v>0</v>
      </c>
      <c r="E328">
        <f t="shared" si="31"/>
        <v>0</v>
      </c>
      <c r="F328" t="str">
        <f t="shared" si="32"/>
        <v>Fehler</v>
      </c>
      <c r="G328" t="str">
        <f t="shared" si="33"/>
        <v>Customizingoptimierung Auftragserfassung AT</v>
      </c>
      <c r="H328" t="str" cm="1">
        <f t="array" ref="H328">LEFT(C328,SUM(LEN(C328)-LEN(SUBSTITUTE(C328,{"0";"1";"2";"3";"4";"5";"6";"7";"8";"9"},""))))</f>
        <v>31512</v>
      </c>
      <c r="I328" t="str" cm="1">
        <f t="array" aca="1" ref="I328" ca="1">_xlfn.TEXTJOIN("",TRUE,IFERROR(MID(H328,ROW(INDIRECT("1:100")),1)+0,""))</f>
        <v>31512</v>
      </c>
      <c r="J328" s="1" t="s">
        <v>2344</v>
      </c>
      <c r="K328" t="e">
        <f t="shared" si="34"/>
        <v>#VALUE!</v>
      </c>
      <c r="L328" t="s">
        <v>2033</v>
      </c>
      <c r="M328" t="s">
        <v>2034</v>
      </c>
      <c r="N328">
        <v>1</v>
      </c>
      <c r="O328" t="s">
        <v>762</v>
      </c>
      <c r="P328" t="str">
        <f t="shared" si="35"/>
        <v>31512 Customizingoptimierung Auftragserfassung AT</v>
      </c>
    </row>
    <row r="329" spans="1:16" x14ac:dyDescent="0.3">
      <c r="A329" t="s">
        <v>1692</v>
      </c>
      <c r="B329" t="s">
        <v>2001</v>
      </c>
      <c r="C329" t="s">
        <v>355</v>
      </c>
      <c r="D329">
        <f t="shared" si="30"/>
        <v>1</v>
      </c>
      <c r="E329">
        <f t="shared" si="31"/>
        <v>1</v>
      </c>
      <c r="F329" t="str">
        <f t="shared" si="32"/>
        <v xml:space="preserve"> Artikel ziehen sich nicht auf Filiale</v>
      </c>
      <c r="G329" t="str">
        <f t="shared" si="33"/>
        <v xml:space="preserve"> Artikel ziehen sich nicht auf Filiale</v>
      </c>
      <c r="H329" t="str" cm="1">
        <f t="array" ref="H329">LEFT(C329,SUM(LEN(C329)-LEN(SUBSTITUTE(C329,{"0";"1";"2";"3";"4";"5";"6";"7";"8";"9"},""))))</f>
        <v>31527 P</v>
      </c>
      <c r="I329" t="str" cm="1">
        <f t="array" aca="1" ref="I329" ca="1">_xlfn.TEXTJOIN("",TRUE,IFERROR(MID(H329,ROW(INDIRECT("1:100")),1)+0,""))</f>
        <v>31527</v>
      </c>
      <c r="J329" s="1" t="s">
        <v>2345</v>
      </c>
      <c r="K329" t="str">
        <f t="shared" si="34"/>
        <v xml:space="preserve">31527 P01 </v>
      </c>
      <c r="L329" t="s">
        <v>2033</v>
      </c>
      <c r="M329" t="s">
        <v>2034</v>
      </c>
      <c r="N329">
        <v>1</v>
      </c>
      <c r="O329" t="s">
        <v>762</v>
      </c>
      <c r="P329" t="str">
        <f t="shared" si="35"/>
        <v>31527 P01 - Artikel ziehen sich nicht auf Filiale</v>
      </c>
    </row>
    <row r="330" spans="1:16" x14ac:dyDescent="0.3">
      <c r="A330" t="s">
        <v>1693</v>
      </c>
      <c r="B330" t="s">
        <v>2001</v>
      </c>
      <c r="C330" t="s">
        <v>356</v>
      </c>
      <c r="D330">
        <f t="shared" si="30"/>
        <v>1</v>
      </c>
      <c r="E330">
        <f t="shared" si="31"/>
        <v>1</v>
      </c>
      <c r="F330" t="str">
        <f t="shared" si="32"/>
        <v xml:space="preserve"> Userbezogen</v>
      </c>
      <c r="G330" t="str">
        <f t="shared" si="33"/>
        <v xml:space="preserve"> Userbezogen</v>
      </c>
      <c r="H330" t="str" cm="1">
        <f t="array" ref="H330">LEFT(C330,SUM(LEN(C330)-LEN(SUBSTITUTE(C330,{"0";"1";"2";"3";"4";"5";"6";"7";"8";"9"},""))))</f>
        <v>31540</v>
      </c>
      <c r="I330" t="str" cm="1">
        <f t="array" aca="1" ref="I330" ca="1">_xlfn.TEXTJOIN("",TRUE,IFERROR(MID(H330,ROW(INDIRECT("1:100")),1)+0,""))</f>
        <v>31540</v>
      </c>
      <c r="J330" s="1" t="s">
        <v>2346</v>
      </c>
      <c r="K330" t="str">
        <f t="shared" si="34"/>
        <v xml:space="preserve">31540 Fiori _ EWBs nicht abschließbar </v>
      </c>
      <c r="L330" t="s">
        <v>2033</v>
      </c>
      <c r="M330" t="s">
        <v>2034</v>
      </c>
      <c r="N330">
        <v>1</v>
      </c>
      <c r="O330" t="s">
        <v>762</v>
      </c>
      <c r="P330" t="str">
        <f t="shared" si="35"/>
        <v>31540 Fiori _ EWBs nicht abschließbar - Userbezogen</v>
      </c>
    </row>
    <row r="331" spans="1:16" x14ac:dyDescent="0.3">
      <c r="A331" t="s">
        <v>1694</v>
      </c>
      <c r="B331" t="s">
        <v>2001</v>
      </c>
      <c r="C331" t="s">
        <v>357</v>
      </c>
      <c r="D331">
        <f t="shared" si="30"/>
        <v>2</v>
      </c>
      <c r="E331">
        <f t="shared" si="31"/>
        <v>2</v>
      </c>
      <c r="F331" t="str">
        <f t="shared" si="32"/>
        <v>Kombinationen.</v>
      </c>
      <c r="G331" t="str">
        <f t="shared" si="33"/>
        <v>Kombinationen.</v>
      </c>
      <c r="H331" t="str" cm="1">
        <f t="array" ref="H331">LEFT(C331,SUM(LEN(C331)-LEN(SUBSTITUTE(C331,{"0";"1";"2";"3";"4";"5";"6";"7";"8";"9"},""))))</f>
        <v>31574</v>
      </c>
      <c r="I331" t="str" cm="1">
        <f t="array" aca="1" ref="I331" ca="1">_xlfn.TEXTJOIN("",TRUE,IFERROR(MID(H331,ROW(INDIRECT("1:100")),1)+0,""))</f>
        <v>31574</v>
      </c>
      <c r="J331" s="1" t="s">
        <v>2347</v>
      </c>
      <c r="K331" t="str">
        <f t="shared" si="34"/>
        <v>31574 Analyse der Liefer-ID</v>
      </c>
      <c r="L331" t="s">
        <v>2033</v>
      </c>
      <c r="M331" t="s">
        <v>2034</v>
      </c>
      <c r="N331">
        <v>1</v>
      </c>
      <c r="O331" t="s">
        <v>762</v>
      </c>
      <c r="P331" t="str">
        <f t="shared" si="35"/>
        <v>31574 Analyse der Liefer-ID-Kombinationen.</v>
      </c>
    </row>
    <row r="332" spans="1:16" x14ac:dyDescent="0.3">
      <c r="A332" t="s">
        <v>1695</v>
      </c>
      <c r="B332" t="s">
        <v>2001</v>
      </c>
      <c r="C332" t="s">
        <v>358</v>
      </c>
      <c r="D332">
        <f t="shared" si="30"/>
        <v>0</v>
      </c>
      <c r="E332">
        <f t="shared" si="31"/>
        <v>0</v>
      </c>
      <c r="F332" t="str">
        <f t="shared" si="32"/>
        <v>Fehler</v>
      </c>
      <c r="G332" t="str">
        <f t="shared" si="33"/>
        <v>Cavok Änderungszeiger</v>
      </c>
      <c r="H332" t="str" cm="1">
        <f t="array" ref="H332">LEFT(C332,SUM(LEN(C332)-LEN(SUBSTITUTE(C332,{"0";"1";"2";"3";"4";"5";"6";"7";"8";"9"},""))))</f>
        <v>31587</v>
      </c>
      <c r="I332" t="str" cm="1">
        <f t="array" aca="1" ref="I332" ca="1">_xlfn.TEXTJOIN("",TRUE,IFERROR(MID(H332,ROW(INDIRECT("1:100")),1)+0,""))</f>
        <v>31587</v>
      </c>
      <c r="J332" s="1" t="s">
        <v>2348</v>
      </c>
      <c r="K332" t="e">
        <f t="shared" si="34"/>
        <v>#VALUE!</v>
      </c>
      <c r="L332" t="s">
        <v>2033</v>
      </c>
      <c r="M332" t="s">
        <v>2034</v>
      </c>
      <c r="N332">
        <v>1</v>
      </c>
      <c r="O332" t="s">
        <v>762</v>
      </c>
      <c r="P332" t="str">
        <f t="shared" si="35"/>
        <v>31587 Cavok Änderungszeiger</v>
      </c>
    </row>
    <row r="333" spans="1:16" x14ac:dyDescent="0.3">
      <c r="A333" t="s">
        <v>1696</v>
      </c>
      <c r="B333" t="s">
        <v>2001</v>
      </c>
      <c r="C333" t="s">
        <v>359</v>
      </c>
      <c r="D333">
        <f t="shared" si="30"/>
        <v>1</v>
      </c>
      <c r="E333">
        <f t="shared" si="31"/>
        <v>1</v>
      </c>
      <c r="F333" t="str">
        <f t="shared" si="32"/>
        <v xml:space="preserve"> Versand nur mit Komm.Art INT</v>
      </c>
      <c r="G333" t="str">
        <f t="shared" si="33"/>
        <v xml:space="preserve"> Versand nur mit Komm.Art INT</v>
      </c>
      <c r="H333" t="str" cm="1">
        <f t="array" ref="H333">LEFT(C333,SUM(LEN(C333)-LEN(SUBSTITUTE(C333,{"0";"1";"2";"3";"4";"5";"6";"7";"8";"9"},""))))</f>
        <v>31595 N</v>
      </c>
      <c r="I333" t="str" cm="1">
        <f t="array" aca="1" ref="I333" ca="1">_xlfn.TEXTJOIN("",TRUE,IFERROR(MID(H333,ROW(INDIRECT("1:100")),1)+0,""))</f>
        <v>31595</v>
      </c>
      <c r="J333" s="1" t="s">
        <v>2349</v>
      </c>
      <c r="K333" t="str">
        <f t="shared" si="34"/>
        <v xml:space="preserve">31595 Nachrichtenkondition ZA00 </v>
      </c>
      <c r="L333" t="s">
        <v>2033</v>
      </c>
      <c r="M333" t="s">
        <v>2034</v>
      </c>
      <c r="N333">
        <v>1</v>
      </c>
      <c r="O333" t="s">
        <v>762</v>
      </c>
      <c r="P333" t="str">
        <f t="shared" si="35"/>
        <v>31595 Nachrichtenkondition ZA00 - Versand nur mit Komm.Art INT</v>
      </c>
    </row>
    <row r="334" spans="1:16" x14ac:dyDescent="0.3">
      <c r="A334" t="s">
        <v>1697</v>
      </c>
      <c r="B334" t="s">
        <v>2001</v>
      </c>
      <c r="C334" t="s">
        <v>360</v>
      </c>
      <c r="D334">
        <f t="shared" si="30"/>
        <v>0</v>
      </c>
      <c r="E334">
        <f t="shared" si="31"/>
        <v>0</v>
      </c>
      <c r="F334" t="str">
        <f t="shared" si="32"/>
        <v>Fehler</v>
      </c>
      <c r="G334" t="str">
        <f t="shared" si="33"/>
        <v>Fiori Anzeige Warenausgang + TA Anlage</v>
      </c>
      <c r="H334" t="str" cm="1">
        <f t="array" ref="H334">LEFT(C334,SUM(LEN(C334)-LEN(SUBSTITUTE(C334,{"0";"1";"2";"3";"4";"5";"6";"7";"8";"9"},""))))</f>
        <v>31618</v>
      </c>
      <c r="I334" t="str" cm="1">
        <f t="array" aca="1" ref="I334" ca="1">_xlfn.TEXTJOIN("",TRUE,IFERROR(MID(H334,ROW(INDIRECT("1:100")),1)+0,""))</f>
        <v>31618</v>
      </c>
      <c r="J334" s="1" t="s">
        <v>2350</v>
      </c>
      <c r="K334" t="e">
        <f t="shared" si="34"/>
        <v>#VALUE!</v>
      </c>
      <c r="L334" t="s">
        <v>2033</v>
      </c>
      <c r="M334" t="s">
        <v>2034</v>
      </c>
      <c r="N334">
        <v>1</v>
      </c>
      <c r="O334" t="s">
        <v>762</v>
      </c>
      <c r="P334" t="str">
        <f t="shared" si="35"/>
        <v>31618 Fiori Anzeige Warenausgang + TA Anlage</v>
      </c>
    </row>
    <row r="335" spans="1:16" x14ac:dyDescent="0.3">
      <c r="A335" t="s">
        <v>1698</v>
      </c>
      <c r="B335" t="s">
        <v>2001</v>
      </c>
      <c r="C335" t="s">
        <v>361</v>
      </c>
      <c r="D335">
        <f t="shared" si="30"/>
        <v>0</v>
      </c>
      <c r="E335">
        <f t="shared" si="31"/>
        <v>0</v>
      </c>
      <c r="F335" t="str">
        <f t="shared" si="32"/>
        <v>Fehler</v>
      </c>
      <c r="G335" t="str">
        <f t="shared" si="33"/>
        <v>Liefernummernanzeige via HU</v>
      </c>
      <c r="H335" t="str" cm="1">
        <f t="array" ref="H335">LEFT(C335,SUM(LEN(C335)-LEN(SUBSTITUTE(C335,{"0";"1";"2";"3";"4";"5";"6";"7";"8";"9"},""))))</f>
        <v>31630</v>
      </c>
      <c r="I335" t="str" cm="1">
        <f t="array" aca="1" ref="I335" ca="1">_xlfn.TEXTJOIN("",TRUE,IFERROR(MID(H335,ROW(INDIRECT("1:100")),1)+0,""))</f>
        <v>31630</v>
      </c>
      <c r="J335" s="1" t="s">
        <v>2351</v>
      </c>
      <c r="K335" t="e">
        <f t="shared" si="34"/>
        <v>#VALUE!</v>
      </c>
      <c r="L335" t="s">
        <v>2033</v>
      </c>
      <c r="M335" t="s">
        <v>2034</v>
      </c>
      <c r="N335">
        <v>1</v>
      </c>
      <c r="O335" t="s">
        <v>762</v>
      </c>
      <c r="P335" t="str">
        <f t="shared" si="35"/>
        <v>31630 Liefernummernanzeige via HU</v>
      </c>
    </row>
    <row r="336" spans="1:16" x14ac:dyDescent="0.3">
      <c r="A336" t="s">
        <v>1699</v>
      </c>
      <c r="B336" t="s">
        <v>2001</v>
      </c>
      <c r="C336" t="s">
        <v>362</v>
      </c>
      <c r="D336">
        <f t="shared" si="30"/>
        <v>0</v>
      </c>
      <c r="E336">
        <f t="shared" si="31"/>
        <v>0</v>
      </c>
      <c r="F336" t="str">
        <f t="shared" si="32"/>
        <v>Fehler</v>
      </c>
      <c r="G336" t="str">
        <f t="shared" si="33"/>
        <v>Zahlartenmapping Webshop B2C</v>
      </c>
      <c r="H336" t="str" cm="1">
        <f t="array" ref="H336">LEFT(C336,SUM(LEN(C336)-LEN(SUBSTITUTE(C336,{"0";"1";"2";"3";"4";"5";"6";"7";"8";"9"},""))))</f>
        <v xml:space="preserve">31632 </v>
      </c>
      <c r="I336" t="str" cm="1">
        <f t="array" aca="1" ref="I336" ca="1">_xlfn.TEXTJOIN("",TRUE,IFERROR(MID(H336,ROW(INDIRECT("1:100")),1)+0,""))</f>
        <v>31632</v>
      </c>
      <c r="J336" s="1" t="s">
        <v>2352</v>
      </c>
      <c r="K336" t="e">
        <f t="shared" si="34"/>
        <v>#VALUE!</v>
      </c>
      <c r="L336" t="s">
        <v>2033</v>
      </c>
      <c r="M336" t="s">
        <v>2034</v>
      </c>
      <c r="N336">
        <v>1</v>
      </c>
      <c r="O336" t="s">
        <v>762</v>
      </c>
      <c r="P336" t="str">
        <f t="shared" si="35"/>
        <v>31632 Zahlartenmapping Webshop B2C</v>
      </c>
    </row>
    <row r="337" spans="1:16" x14ac:dyDescent="0.3">
      <c r="A337" t="s">
        <v>1700</v>
      </c>
      <c r="B337" t="s">
        <v>2001</v>
      </c>
      <c r="C337" t="s">
        <v>363</v>
      </c>
      <c r="D337">
        <f t="shared" si="30"/>
        <v>0</v>
      </c>
      <c r="E337">
        <f t="shared" si="31"/>
        <v>0</v>
      </c>
      <c r="F337" t="str">
        <f t="shared" si="32"/>
        <v>Fehler</v>
      </c>
      <c r="G337" t="str">
        <f t="shared" si="33"/>
        <v>Zusätzliche Felder in der ZWM_006</v>
      </c>
      <c r="H337" t="str" cm="1">
        <f t="array" ref="H337">LEFT(C337,SUM(LEN(C337)-LEN(SUBSTITUTE(C337,{"0";"1";"2";"3";"4";"5";"6";"7";"8";"9"},""))))</f>
        <v>31637 Zu</v>
      </c>
      <c r="I337" t="str" cm="1">
        <f t="array" aca="1" ref="I337" ca="1">_xlfn.TEXTJOIN("",TRUE,IFERROR(MID(H337,ROW(INDIRECT("1:100")),1)+0,""))</f>
        <v>31637</v>
      </c>
      <c r="J337" s="1" t="s">
        <v>2353</v>
      </c>
      <c r="K337" t="e">
        <f t="shared" si="34"/>
        <v>#VALUE!</v>
      </c>
      <c r="L337" t="s">
        <v>2033</v>
      </c>
      <c r="M337" t="s">
        <v>2034</v>
      </c>
      <c r="N337">
        <v>1</v>
      </c>
      <c r="O337" t="s">
        <v>762</v>
      </c>
      <c r="P337" t="str">
        <f t="shared" si="35"/>
        <v>31637 Zusätzliche Felder in der ZWM_006</v>
      </c>
    </row>
    <row r="338" spans="1:16" x14ac:dyDescent="0.3">
      <c r="A338" t="s">
        <v>1701</v>
      </c>
      <c r="B338" t="s">
        <v>2001</v>
      </c>
      <c r="C338" t="s">
        <v>364</v>
      </c>
      <c r="D338">
        <f t="shared" si="30"/>
        <v>1</v>
      </c>
      <c r="E338">
        <f t="shared" si="31"/>
        <v>1</v>
      </c>
      <c r="F338" t="str">
        <f t="shared" si="32"/>
        <v xml:space="preserve"> Abschaffung Anton Tester</v>
      </c>
      <c r="G338" t="str">
        <f t="shared" si="33"/>
        <v xml:space="preserve"> Abschaffung Anton Tester</v>
      </c>
      <c r="H338" t="str" cm="1">
        <f t="array" ref="H338">LEFT(C338,SUM(LEN(C338)-LEN(SUBSTITUTE(C338,{"0";"1";"2";"3";"4";"5";"6";"7";"8";"9"},""))))</f>
        <v>31642 P</v>
      </c>
      <c r="I338" t="str" cm="1">
        <f t="array" aca="1" ref="I338" ca="1">_xlfn.TEXTJOIN("",TRUE,IFERROR(MID(H338,ROW(INDIRECT("1:100")),1)+0,""))</f>
        <v>31642</v>
      </c>
      <c r="J338" s="1" t="s">
        <v>2354</v>
      </c>
      <c r="K338" t="str">
        <f t="shared" si="34"/>
        <v xml:space="preserve">31642 P01 </v>
      </c>
      <c r="L338" t="s">
        <v>2033</v>
      </c>
      <c r="M338" t="s">
        <v>2034</v>
      </c>
      <c r="N338">
        <v>1</v>
      </c>
      <c r="O338" t="s">
        <v>762</v>
      </c>
      <c r="P338" t="str">
        <f t="shared" si="35"/>
        <v>31642 P01 - Abschaffung Anton Tester</v>
      </c>
    </row>
    <row r="339" spans="1:16" x14ac:dyDescent="0.3">
      <c r="A339" t="s">
        <v>1702</v>
      </c>
      <c r="B339" t="s">
        <v>2001</v>
      </c>
      <c r="C339" t="s">
        <v>365</v>
      </c>
      <c r="D339">
        <f t="shared" si="30"/>
        <v>0</v>
      </c>
      <c r="E339">
        <f t="shared" si="31"/>
        <v>0</v>
      </c>
      <c r="F339" t="str">
        <f t="shared" si="32"/>
        <v>Fehler</v>
      </c>
      <c r="G339" t="str">
        <f t="shared" si="33"/>
        <v>Kombiretourenlabel</v>
      </c>
      <c r="H339" t="str" cm="1">
        <f t="array" ref="H339">LEFT(C339,SUM(LEN(C339)-LEN(SUBSTITUTE(C339,{"0";"1";"2";"3";"4";"5";"6";"7";"8";"9"},""))))</f>
        <v>31647</v>
      </c>
      <c r="I339" t="str" cm="1">
        <f t="array" aca="1" ref="I339" ca="1">_xlfn.TEXTJOIN("",TRUE,IFERROR(MID(H339,ROW(INDIRECT("1:100")),1)+0,""))</f>
        <v>31647</v>
      </c>
      <c r="J339" s="1" t="s">
        <v>2355</v>
      </c>
      <c r="K339" t="e">
        <f t="shared" si="34"/>
        <v>#VALUE!</v>
      </c>
      <c r="L339" t="s">
        <v>2033</v>
      </c>
      <c r="M339" t="s">
        <v>2034</v>
      </c>
      <c r="N339">
        <v>1</v>
      </c>
      <c r="O339" t="s">
        <v>762</v>
      </c>
      <c r="P339" t="str">
        <f t="shared" si="35"/>
        <v>31647 Kombiretourenlabel</v>
      </c>
    </row>
    <row r="340" spans="1:16" x14ac:dyDescent="0.3">
      <c r="A340" t="s">
        <v>1703</v>
      </c>
      <c r="B340" t="s">
        <v>2001</v>
      </c>
      <c r="C340" t="s">
        <v>366</v>
      </c>
      <c r="D340">
        <f t="shared" si="30"/>
        <v>0</v>
      </c>
      <c r="E340">
        <f t="shared" si="31"/>
        <v>0</v>
      </c>
      <c r="F340" t="str">
        <f t="shared" si="32"/>
        <v>Fehler</v>
      </c>
      <c r="G340" t="str">
        <f t="shared" si="33"/>
        <v>Retourenlabel und Anfrage für Retourenlabel in CH, AT</v>
      </c>
      <c r="H340" t="str" cm="1">
        <f t="array" ref="H340">LEFT(C340,SUM(LEN(C340)-LEN(SUBSTITUTE(C340,{"0";"1";"2";"3";"4";"5";"6";"7";"8";"9"},""))))</f>
        <v>31648</v>
      </c>
      <c r="I340" t="str" cm="1">
        <f t="array" aca="1" ref="I340" ca="1">_xlfn.TEXTJOIN("",TRUE,IFERROR(MID(H340,ROW(INDIRECT("1:100")),1)+0,""))</f>
        <v>31648</v>
      </c>
      <c r="J340" s="1" t="s">
        <v>2356</v>
      </c>
      <c r="K340" t="e">
        <f t="shared" si="34"/>
        <v>#VALUE!</v>
      </c>
      <c r="L340" t="s">
        <v>2033</v>
      </c>
      <c r="M340" t="s">
        <v>2034</v>
      </c>
      <c r="N340">
        <v>1</v>
      </c>
      <c r="O340" t="s">
        <v>762</v>
      </c>
      <c r="P340" t="str">
        <f t="shared" si="35"/>
        <v>31648 Retourenlabel und Anfrage für Retourenlabel in CH, AT</v>
      </c>
    </row>
    <row r="341" spans="1:16" x14ac:dyDescent="0.3">
      <c r="A341" t="s">
        <v>1704</v>
      </c>
      <c r="B341" t="s">
        <v>2001</v>
      </c>
      <c r="C341" t="s">
        <v>367</v>
      </c>
      <c r="D341">
        <f t="shared" si="30"/>
        <v>1</v>
      </c>
      <c r="E341">
        <f t="shared" si="31"/>
        <v>1</v>
      </c>
      <c r="F341" t="str">
        <f t="shared" si="32"/>
        <v xml:space="preserve"> Fehlerhafter Betrag für Kreditkartenauthorisierung</v>
      </c>
      <c r="G341" t="str">
        <f t="shared" si="33"/>
        <v xml:space="preserve"> Fehlerhafter Betrag für Kreditkartenauthorisierung</v>
      </c>
      <c r="H341" t="str" cm="1">
        <f t="array" ref="H341">LEFT(C341,SUM(LEN(C341)-LEN(SUBSTITUTE(C341,{"0";"1";"2";"3";"4";"5";"6";"7";"8";"9"},""))))</f>
        <v>31682 P</v>
      </c>
      <c r="I341" t="str" cm="1">
        <f t="array" aca="1" ref="I341" ca="1">_xlfn.TEXTJOIN("",TRUE,IFERROR(MID(H341,ROW(INDIRECT("1:100")),1)+0,""))</f>
        <v>31682</v>
      </c>
      <c r="J341" s="1" t="s">
        <v>2357</v>
      </c>
      <c r="K341" t="str">
        <f t="shared" si="34"/>
        <v xml:space="preserve">31682 P01 </v>
      </c>
      <c r="L341" t="s">
        <v>2033</v>
      </c>
      <c r="M341" t="s">
        <v>2034</v>
      </c>
      <c r="N341">
        <v>1</v>
      </c>
      <c r="O341" t="s">
        <v>762</v>
      </c>
      <c r="P341" t="str">
        <f t="shared" si="35"/>
        <v>31682 P01 - Fehlerhafter Betrag für Kreditkartenauthorisierung</v>
      </c>
    </row>
    <row r="342" spans="1:16" x14ac:dyDescent="0.3">
      <c r="A342" t="s">
        <v>1705</v>
      </c>
      <c r="B342" t="s">
        <v>2001</v>
      </c>
      <c r="C342" t="s">
        <v>368</v>
      </c>
      <c r="D342">
        <f t="shared" si="30"/>
        <v>0</v>
      </c>
      <c r="E342">
        <f t="shared" si="31"/>
        <v>0</v>
      </c>
      <c r="F342" t="str">
        <f t="shared" si="32"/>
        <v>Fehler</v>
      </c>
      <c r="G342" t="str">
        <f t="shared" si="33"/>
        <v>SAP Buchung ohne Gutscheinnummer in der Zuordnung</v>
      </c>
      <c r="H342" t="str" cm="1">
        <f t="array" ref="H342">LEFT(C342,SUM(LEN(C342)-LEN(SUBSTITUTE(C342,{"0";"1";"2";"3";"4";"5";"6";"7";"8";"9"},""))))</f>
        <v>31684</v>
      </c>
      <c r="I342" t="str" cm="1">
        <f t="array" aca="1" ref="I342" ca="1">_xlfn.TEXTJOIN("",TRUE,IFERROR(MID(H342,ROW(INDIRECT("1:100")),1)+0,""))</f>
        <v>31684</v>
      </c>
      <c r="J342" s="1" t="s">
        <v>2358</v>
      </c>
      <c r="K342" t="e">
        <f t="shared" si="34"/>
        <v>#VALUE!</v>
      </c>
      <c r="L342" t="s">
        <v>2033</v>
      </c>
      <c r="M342" t="s">
        <v>2034</v>
      </c>
      <c r="N342">
        <v>1</v>
      </c>
      <c r="O342" t="s">
        <v>762</v>
      </c>
      <c r="P342" t="str">
        <f t="shared" si="35"/>
        <v>31684 SAP Buchung ohne Gutscheinnummer in der Zuordnung</v>
      </c>
    </row>
    <row r="343" spans="1:16" x14ac:dyDescent="0.3">
      <c r="A343" t="s">
        <v>1706</v>
      </c>
      <c r="B343" t="s">
        <v>2001</v>
      </c>
      <c r="C343" t="s">
        <v>369</v>
      </c>
      <c r="D343">
        <f t="shared" si="30"/>
        <v>0</v>
      </c>
      <c r="E343">
        <f t="shared" si="31"/>
        <v>0</v>
      </c>
      <c r="F343" t="str">
        <f t="shared" si="32"/>
        <v>Fehler</v>
      </c>
      <c r="G343" t="str">
        <f t="shared" si="33"/>
        <v>Testunterstützung Logistikprozesse</v>
      </c>
      <c r="H343" t="str" cm="1">
        <f t="array" ref="H343">LEFT(C343,SUM(LEN(C343)-LEN(SUBSTITUTE(C343,{"0";"1";"2";"3";"4";"5";"6";"7";"8";"9"},""))))</f>
        <v>31713</v>
      </c>
      <c r="I343" t="str" cm="1">
        <f t="array" aca="1" ref="I343" ca="1">_xlfn.TEXTJOIN("",TRUE,IFERROR(MID(H343,ROW(INDIRECT("1:100")),1)+0,""))</f>
        <v>31713</v>
      </c>
      <c r="J343" s="1" t="s">
        <v>2359</v>
      </c>
      <c r="K343" t="e">
        <f t="shared" si="34"/>
        <v>#VALUE!</v>
      </c>
      <c r="L343" t="s">
        <v>2033</v>
      </c>
      <c r="M343" t="s">
        <v>2034</v>
      </c>
      <c r="N343">
        <v>1</v>
      </c>
      <c r="O343" t="s">
        <v>762</v>
      </c>
      <c r="P343" t="str">
        <f t="shared" si="35"/>
        <v>31713 Testunterstützung Logistikprozesse</v>
      </c>
    </row>
    <row r="344" spans="1:16" x14ac:dyDescent="0.3">
      <c r="A344" t="s">
        <v>1707</v>
      </c>
      <c r="B344" t="s">
        <v>2001</v>
      </c>
      <c r="C344" t="s">
        <v>370</v>
      </c>
      <c r="D344">
        <f t="shared" si="30"/>
        <v>0</v>
      </c>
      <c r="E344">
        <f t="shared" si="31"/>
        <v>0</v>
      </c>
      <c r="F344" t="str">
        <f t="shared" si="32"/>
        <v>Fehler</v>
      </c>
      <c r="G344" t="str">
        <f t="shared" si="33"/>
        <v>Anpassung Delta Lauf Neuterminierung</v>
      </c>
      <c r="H344" t="str" cm="1">
        <f t="array" ref="H344">LEFT(C344,SUM(LEN(C344)-LEN(SUBSTITUTE(C344,{"0";"1";"2";"3";"4";"5";"6";"7";"8";"9"},""))))</f>
        <v>31718</v>
      </c>
      <c r="I344" t="str" cm="1">
        <f t="array" aca="1" ref="I344" ca="1">_xlfn.TEXTJOIN("",TRUE,IFERROR(MID(H344,ROW(INDIRECT("1:100")),1)+0,""))</f>
        <v>31718</v>
      </c>
      <c r="J344" s="1" t="s">
        <v>2360</v>
      </c>
      <c r="K344" t="e">
        <f t="shared" si="34"/>
        <v>#VALUE!</v>
      </c>
      <c r="L344" t="s">
        <v>2033</v>
      </c>
      <c r="M344" t="s">
        <v>2034</v>
      </c>
      <c r="N344">
        <v>1</v>
      </c>
      <c r="O344" t="s">
        <v>762</v>
      </c>
      <c r="P344" t="str">
        <f t="shared" si="35"/>
        <v>31718 Anpassung Delta Lauf Neuterminierung</v>
      </c>
    </row>
    <row r="345" spans="1:16" x14ac:dyDescent="0.3">
      <c r="A345" t="s">
        <v>1708</v>
      </c>
      <c r="B345" t="s">
        <v>2001</v>
      </c>
      <c r="C345" t="s">
        <v>371</v>
      </c>
      <c r="D345">
        <f t="shared" si="30"/>
        <v>1</v>
      </c>
      <c r="E345">
        <f t="shared" si="31"/>
        <v>1</v>
      </c>
      <c r="F345" t="str">
        <f t="shared" si="32"/>
        <v xml:space="preserve"> eine Lieferung</v>
      </c>
      <c r="G345" t="str">
        <f t="shared" si="33"/>
        <v xml:space="preserve"> eine Lieferung</v>
      </c>
      <c r="H345" t="str" cm="1">
        <f t="array" ref="H345">LEFT(C345,SUM(LEN(C345)-LEN(SUBSTITUTE(C345,{"0";"1";"2";"3";"4";"5";"6";"7";"8";"9"},""))))</f>
        <v>31721</v>
      </c>
      <c r="I345" t="str" cm="1">
        <f t="array" aca="1" ref="I345" ca="1">_xlfn.TEXTJOIN("",TRUE,IFERROR(MID(H345,ROW(INDIRECT("1:100")),1)+0,""))</f>
        <v>31721</v>
      </c>
      <c r="J345" s="1" t="s">
        <v>2361</v>
      </c>
      <c r="K345" t="str">
        <f t="shared" si="34"/>
        <v xml:space="preserve">31721 Kommissionierlisten Bildung prüfen </v>
      </c>
      <c r="L345" t="s">
        <v>2033</v>
      </c>
      <c r="M345" t="s">
        <v>2034</v>
      </c>
      <c r="N345">
        <v>1</v>
      </c>
      <c r="O345" t="s">
        <v>762</v>
      </c>
      <c r="P345" t="str">
        <f t="shared" si="35"/>
        <v>31721 Kommissionierlisten Bildung prüfen - eine Lieferung</v>
      </c>
    </row>
    <row r="346" spans="1:16" x14ac:dyDescent="0.3">
      <c r="A346" t="s">
        <v>1709</v>
      </c>
      <c r="B346" t="s">
        <v>2001</v>
      </c>
      <c r="C346" t="s">
        <v>372</v>
      </c>
      <c r="D346">
        <f t="shared" si="30"/>
        <v>0</v>
      </c>
      <c r="E346">
        <f t="shared" si="31"/>
        <v>0</v>
      </c>
      <c r="F346" t="str">
        <f t="shared" si="32"/>
        <v>Fehler</v>
      </c>
      <c r="G346" t="str">
        <f t="shared" si="33"/>
        <v>Sammellieferung mit Andruck aller Bestellnummern</v>
      </c>
      <c r="H346" t="str" cm="1">
        <f t="array" ref="H346">LEFT(C346,SUM(LEN(C346)-LEN(SUBSTITUTE(C346,{"0";"1";"2";"3";"4";"5";"6";"7";"8";"9"},""))))</f>
        <v>31732</v>
      </c>
      <c r="I346" t="str" cm="1">
        <f t="array" aca="1" ref="I346" ca="1">_xlfn.TEXTJOIN("",TRUE,IFERROR(MID(H346,ROW(INDIRECT("1:100")),1)+0,""))</f>
        <v>31732</v>
      </c>
      <c r="J346" s="1" t="s">
        <v>2362</v>
      </c>
      <c r="K346" t="e">
        <f t="shared" si="34"/>
        <v>#VALUE!</v>
      </c>
      <c r="L346" t="s">
        <v>2033</v>
      </c>
      <c r="M346" t="s">
        <v>2034</v>
      </c>
      <c r="N346">
        <v>1</v>
      </c>
      <c r="O346" t="s">
        <v>762</v>
      </c>
      <c r="P346" t="str">
        <f t="shared" si="35"/>
        <v>31732 Sammellieferung mit Andruck aller Bestellnummern</v>
      </c>
    </row>
    <row r="347" spans="1:16" x14ac:dyDescent="0.3">
      <c r="A347" t="s">
        <v>1710</v>
      </c>
      <c r="B347" t="s">
        <v>2001</v>
      </c>
      <c r="C347" t="s">
        <v>373</v>
      </c>
      <c r="D347">
        <f t="shared" si="30"/>
        <v>0</v>
      </c>
      <c r="E347">
        <f t="shared" si="31"/>
        <v>0</v>
      </c>
      <c r="F347" t="str">
        <f t="shared" si="32"/>
        <v>Fehler</v>
      </c>
      <c r="G347" t="str">
        <f t="shared" si="33"/>
        <v>Kommissionierliste löschen mit Firefighter</v>
      </c>
      <c r="H347" t="str" cm="1">
        <f t="array" ref="H347">LEFT(C347,SUM(LEN(C347)-LEN(SUBSTITUTE(C347,{"0";"1";"2";"3";"4";"5";"6";"7";"8";"9"},""))))</f>
        <v>31744</v>
      </c>
      <c r="I347" t="str" cm="1">
        <f t="array" aca="1" ref="I347" ca="1">_xlfn.TEXTJOIN("",TRUE,IFERROR(MID(H347,ROW(INDIRECT("1:100")),1)+0,""))</f>
        <v>31744</v>
      </c>
      <c r="J347" s="1" t="s">
        <v>2363</v>
      </c>
      <c r="K347" t="e">
        <f t="shared" si="34"/>
        <v>#VALUE!</v>
      </c>
      <c r="L347" t="s">
        <v>2033</v>
      </c>
      <c r="M347" t="s">
        <v>2034</v>
      </c>
      <c r="N347">
        <v>1</v>
      </c>
      <c r="O347" t="s">
        <v>762</v>
      </c>
      <c r="P347" t="str">
        <f t="shared" si="35"/>
        <v>31744 Kommissionierliste löschen mit Firefighter</v>
      </c>
    </row>
    <row r="348" spans="1:16" x14ac:dyDescent="0.3">
      <c r="A348" t="s">
        <v>1711</v>
      </c>
      <c r="B348" t="s">
        <v>2001</v>
      </c>
      <c r="C348" t="s">
        <v>374</v>
      </c>
      <c r="D348">
        <f t="shared" si="30"/>
        <v>0</v>
      </c>
      <c r="E348">
        <f t="shared" si="31"/>
        <v>0</v>
      </c>
      <c r="F348" t="str">
        <f t="shared" si="32"/>
        <v>Fehler</v>
      </c>
      <c r="G348" t="str">
        <f t="shared" si="33"/>
        <v>VKM1: DE11 &amp; DE12 ohne Kreditprüfung in Frankreich</v>
      </c>
      <c r="H348" t="str" cm="1">
        <f t="array" ref="H348">LEFT(C348,SUM(LEN(C348)-LEN(SUBSTITUTE(C348,{"0";"1";"2";"3";"4";"5";"6";"7";"8";"9"},""))))</f>
        <v>31755 VKM1</v>
      </c>
      <c r="I348" t="str" cm="1">
        <f t="array" aca="1" ref="I348" ca="1">_xlfn.TEXTJOIN("",TRUE,IFERROR(MID(H348,ROW(INDIRECT("1:100")),1)+0,""))</f>
        <v>317551</v>
      </c>
      <c r="J348" s="1" t="s">
        <v>2364</v>
      </c>
      <c r="K348" t="e">
        <f t="shared" si="34"/>
        <v>#VALUE!</v>
      </c>
      <c r="L348" t="s">
        <v>2033</v>
      </c>
      <c r="M348" t="s">
        <v>2034</v>
      </c>
      <c r="N348">
        <v>1</v>
      </c>
      <c r="O348" t="s">
        <v>762</v>
      </c>
      <c r="P348" t="str">
        <f t="shared" si="35"/>
        <v>31755 VKM1: DE11 &amp; DE12 ohne Kreditprüfung in Frankreich</v>
      </c>
    </row>
    <row r="349" spans="1:16" x14ac:dyDescent="0.3">
      <c r="A349" t="s">
        <v>1712</v>
      </c>
      <c r="B349" t="s">
        <v>2001</v>
      </c>
      <c r="C349" t="s">
        <v>375</v>
      </c>
      <c r="D349">
        <f t="shared" si="30"/>
        <v>1</v>
      </c>
      <c r="E349">
        <f t="shared" si="31"/>
        <v>1</v>
      </c>
      <c r="F349" t="str">
        <f t="shared" si="32"/>
        <v>ID Art. 2011819</v>
      </c>
      <c r="G349" t="str">
        <f t="shared" si="33"/>
        <v>ID Art. 2011819</v>
      </c>
      <c r="H349" t="str" cm="1">
        <f t="array" ref="H349">LEFT(C349,SUM(LEN(C349)-LEN(SUBSTITUTE(C349,{"0";"1";"2";"3";"4";"5";"6";"7";"8";"9"},""))))</f>
        <v>31763 Prüfun</v>
      </c>
      <c r="I349" t="str" cm="1">
        <f t="array" aca="1" ref="I349" ca="1">_xlfn.TEXTJOIN("",TRUE,IFERROR(MID(H349,ROW(INDIRECT("1:100")),1)+0,""))</f>
        <v>31763</v>
      </c>
      <c r="J349" s="1" t="s">
        <v>2365</v>
      </c>
      <c r="K349" t="str">
        <f t="shared" si="34"/>
        <v>31763 Prüfung Liefer</v>
      </c>
      <c r="L349" t="s">
        <v>2033</v>
      </c>
      <c r="M349" t="s">
        <v>2034</v>
      </c>
      <c r="N349">
        <v>1</v>
      </c>
      <c r="O349" t="s">
        <v>762</v>
      </c>
      <c r="P349" t="str">
        <f t="shared" si="35"/>
        <v>31763 Prüfung Liefer-ID Art. 2011819</v>
      </c>
    </row>
    <row r="350" spans="1:16" x14ac:dyDescent="0.3">
      <c r="A350" t="s">
        <v>1713</v>
      </c>
      <c r="B350" t="s">
        <v>2001</v>
      </c>
      <c r="C350" t="s">
        <v>376</v>
      </c>
      <c r="D350">
        <f t="shared" si="30"/>
        <v>0</v>
      </c>
      <c r="E350">
        <f t="shared" si="31"/>
        <v>0</v>
      </c>
      <c r="F350" t="str">
        <f t="shared" si="32"/>
        <v>Fehler</v>
      </c>
      <c r="G350" t="str">
        <f t="shared" si="33"/>
        <v>Filialausgang Ware wird gescannt aber nicht verpackt</v>
      </c>
      <c r="H350" t="str" cm="1">
        <f t="array" ref="H350">LEFT(C350,SUM(LEN(C350)-LEN(SUBSTITUTE(C350,{"0";"1";"2";"3";"4";"5";"6";"7";"8";"9"},""))))</f>
        <v>31766</v>
      </c>
      <c r="I350" t="str" cm="1">
        <f t="array" aca="1" ref="I350" ca="1">_xlfn.TEXTJOIN("",TRUE,IFERROR(MID(H350,ROW(INDIRECT("1:100")),1)+0,""))</f>
        <v>31766</v>
      </c>
      <c r="J350" s="1" t="s">
        <v>2366</v>
      </c>
      <c r="K350" t="e">
        <f t="shared" si="34"/>
        <v>#VALUE!</v>
      </c>
      <c r="L350" t="s">
        <v>2033</v>
      </c>
      <c r="M350" t="s">
        <v>2034</v>
      </c>
      <c r="N350">
        <v>1</v>
      </c>
      <c r="O350" t="s">
        <v>762</v>
      </c>
      <c r="P350" t="str">
        <f t="shared" si="35"/>
        <v>31766 Filialausgang Ware wird gescannt aber nicht verpackt</v>
      </c>
    </row>
    <row r="351" spans="1:16" x14ac:dyDescent="0.3">
      <c r="A351" t="s">
        <v>1714</v>
      </c>
      <c r="B351" t="s">
        <v>2001</v>
      </c>
      <c r="C351" t="s">
        <v>377</v>
      </c>
      <c r="D351">
        <f t="shared" si="30"/>
        <v>0</v>
      </c>
      <c r="E351">
        <f t="shared" si="31"/>
        <v>0</v>
      </c>
      <c r="F351" t="str">
        <f t="shared" si="32"/>
        <v>Fehler</v>
      </c>
      <c r="G351" t="str">
        <f t="shared" si="33"/>
        <v xml:space="preserve"> Statusanzeige Liefersperre Online Shop</v>
      </c>
      <c r="H351" t="str" cm="1">
        <f t="array" ref="H351">LEFT(C351,SUM(LEN(C351)-LEN(SUBSTITUTE(C351,{"0";"1";"2";"3";"4";"5";"6";"7";"8";"9"},""))))</f>
        <v>31770</v>
      </c>
      <c r="I351" t="str" cm="1">
        <f t="array" aca="1" ref="I351" ca="1">_xlfn.TEXTJOIN("",TRUE,IFERROR(MID(H351,ROW(INDIRECT("1:100")),1)+0,""))</f>
        <v>31770</v>
      </c>
      <c r="J351" s="1" t="s">
        <v>2367</v>
      </c>
      <c r="K351" t="e">
        <f t="shared" si="34"/>
        <v>#VALUE!</v>
      </c>
      <c r="L351" t="s">
        <v>2033</v>
      </c>
      <c r="M351" t="s">
        <v>2034</v>
      </c>
      <c r="N351">
        <v>1</v>
      </c>
      <c r="O351" t="s">
        <v>762</v>
      </c>
      <c r="P351" t="str">
        <f t="shared" si="35"/>
        <v>31770  Statusanzeige Liefersperre Online Shop</v>
      </c>
    </row>
    <row r="352" spans="1:16" x14ac:dyDescent="0.3">
      <c r="A352" t="s">
        <v>1715</v>
      </c>
      <c r="B352" t="s">
        <v>2001</v>
      </c>
      <c r="C352" t="s">
        <v>378</v>
      </c>
      <c r="D352">
        <f t="shared" si="30"/>
        <v>1</v>
      </c>
      <c r="E352">
        <f t="shared" si="31"/>
        <v>1</v>
      </c>
      <c r="F352" t="str">
        <f t="shared" si="32"/>
        <v>Cockpit</v>
      </c>
      <c r="G352" t="str">
        <f t="shared" si="33"/>
        <v>Cockpit</v>
      </c>
      <c r="H352" t="str" cm="1">
        <f t="array" ref="H352">LEFT(C352,SUM(LEN(C352)-LEN(SUBSTITUTE(C352,{"0";"1";"2";"3";"4";"5";"6";"7";"8";"9"},""))))</f>
        <v>31782</v>
      </c>
      <c r="I352" t="str" cm="1">
        <f t="array" aca="1" ref="I352" ca="1">_xlfn.TEXTJOIN("",TRUE,IFERROR(MID(H352,ROW(INDIRECT("1:100")),1)+0,""))</f>
        <v>31782</v>
      </c>
      <c r="J352" s="1" t="s">
        <v>2368</v>
      </c>
      <c r="K352" t="str">
        <f t="shared" si="34"/>
        <v>31782 Äufräumung der Datenbank zum WE</v>
      </c>
      <c r="L352" t="s">
        <v>2033</v>
      </c>
      <c r="M352" t="s">
        <v>2034</v>
      </c>
      <c r="N352">
        <v>1</v>
      </c>
      <c r="O352" t="s">
        <v>762</v>
      </c>
      <c r="P352" t="str">
        <f t="shared" si="35"/>
        <v>31782 Äufräumung der Datenbank zum WE-Cockpit</v>
      </c>
    </row>
    <row r="353" spans="1:16" x14ac:dyDescent="0.3">
      <c r="A353" t="s">
        <v>1716</v>
      </c>
      <c r="B353" t="s">
        <v>2001</v>
      </c>
      <c r="C353" t="s">
        <v>379</v>
      </c>
      <c r="D353">
        <f t="shared" si="30"/>
        <v>0</v>
      </c>
      <c r="E353">
        <f t="shared" si="31"/>
        <v>0</v>
      </c>
      <c r="F353" t="str">
        <f t="shared" si="32"/>
        <v>Fehler</v>
      </c>
      <c r="G353" t="str">
        <f t="shared" si="33"/>
        <v>Gast Bestellung</v>
      </c>
      <c r="H353" t="str" cm="1">
        <f t="array" ref="H353">LEFT(C353,SUM(LEN(C353)-LEN(SUBSTITUTE(C353,{"0";"1";"2";"3";"4";"5";"6";"7";"8";"9"},""))))</f>
        <v>31788</v>
      </c>
      <c r="I353" t="str" cm="1">
        <f t="array" aca="1" ref="I353" ca="1">_xlfn.TEXTJOIN("",TRUE,IFERROR(MID(H353,ROW(INDIRECT("1:100")),1)+0,""))</f>
        <v>31788</v>
      </c>
      <c r="J353" s="1" t="s">
        <v>2369</v>
      </c>
      <c r="K353" t="e">
        <f t="shared" si="34"/>
        <v>#VALUE!</v>
      </c>
      <c r="L353" t="s">
        <v>2033</v>
      </c>
      <c r="M353" t="s">
        <v>2034</v>
      </c>
      <c r="N353">
        <v>1</v>
      </c>
      <c r="O353" t="s">
        <v>762</v>
      </c>
      <c r="P353" t="str">
        <f t="shared" si="35"/>
        <v>31788 Gast Bestellung</v>
      </c>
    </row>
    <row r="354" spans="1:16" x14ac:dyDescent="0.3">
      <c r="A354" t="s">
        <v>1717</v>
      </c>
      <c r="B354" t="s">
        <v>2001</v>
      </c>
      <c r="C354" t="s">
        <v>380</v>
      </c>
      <c r="D354">
        <f t="shared" si="30"/>
        <v>0</v>
      </c>
      <c r="E354">
        <f t="shared" si="31"/>
        <v>0</v>
      </c>
      <c r="F354" t="str">
        <f t="shared" si="32"/>
        <v>Fehler</v>
      </c>
      <c r="G354" t="str">
        <f t="shared" si="33"/>
        <v>HU verschwindet nach Warenausgang buchen</v>
      </c>
      <c r="H354" t="str" cm="1">
        <f t="array" ref="H354">LEFT(C354,SUM(LEN(C354)-LEN(SUBSTITUTE(C354,{"0";"1";"2";"3";"4";"5";"6";"7";"8";"9"},""))))</f>
        <v>31813</v>
      </c>
      <c r="I354" t="str" cm="1">
        <f t="array" aca="1" ref="I354" ca="1">_xlfn.TEXTJOIN("",TRUE,IFERROR(MID(H354,ROW(INDIRECT("1:100")),1)+0,""))</f>
        <v>31813</v>
      </c>
      <c r="J354" s="1" t="s">
        <v>2370</v>
      </c>
      <c r="K354" t="e">
        <f t="shared" si="34"/>
        <v>#VALUE!</v>
      </c>
      <c r="L354" t="s">
        <v>2033</v>
      </c>
      <c r="M354" t="s">
        <v>2034</v>
      </c>
      <c r="N354">
        <v>1</v>
      </c>
      <c r="O354" t="s">
        <v>762</v>
      </c>
      <c r="P354" t="str">
        <f t="shared" si="35"/>
        <v>31813 HU verschwindet nach Warenausgang buchen</v>
      </c>
    </row>
    <row r="355" spans="1:16" x14ac:dyDescent="0.3">
      <c r="A355" t="s">
        <v>1718</v>
      </c>
      <c r="B355" t="s">
        <v>2001</v>
      </c>
      <c r="C355" t="s">
        <v>381</v>
      </c>
      <c r="D355">
        <f t="shared" si="30"/>
        <v>0</v>
      </c>
      <c r="E355">
        <f t="shared" si="31"/>
        <v>0</v>
      </c>
      <c r="F355" t="str">
        <f t="shared" si="32"/>
        <v>Fehler</v>
      </c>
      <c r="G355" t="str">
        <f t="shared" si="33"/>
        <v>Warenausgang für Lohnbeistellung nicht möglich</v>
      </c>
      <c r="H355" t="str" cm="1">
        <f t="array" ref="H355">LEFT(C355,SUM(LEN(C355)-LEN(SUBSTITUTE(C355,{"0";"1";"2";"3";"4";"5";"6";"7";"8";"9"},""))))</f>
        <v>31828</v>
      </c>
      <c r="I355" t="str" cm="1">
        <f t="array" aca="1" ref="I355" ca="1">_xlfn.TEXTJOIN("",TRUE,IFERROR(MID(H355,ROW(INDIRECT("1:100")),1)+0,""))</f>
        <v>31828</v>
      </c>
      <c r="J355" s="1" t="s">
        <v>2371</v>
      </c>
      <c r="K355" t="e">
        <f t="shared" si="34"/>
        <v>#VALUE!</v>
      </c>
      <c r="L355" t="s">
        <v>2033</v>
      </c>
      <c r="M355" t="s">
        <v>2034</v>
      </c>
      <c r="N355">
        <v>1</v>
      </c>
      <c r="O355" t="s">
        <v>762</v>
      </c>
      <c r="P355" t="str">
        <f t="shared" si="35"/>
        <v>31828 Warenausgang für Lohnbeistellung nicht möglich</v>
      </c>
    </row>
    <row r="356" spans="1:16" x14ac:dyDescent="0.3">
      <c r="A356" t="s">
        <v>1719</v>
      </c>
      <c r="B356" t="s">
        <v>2001</v>
      </c>
      <c r="C356" t="s">
        <v>382</v>
      </c>
      <c r="D356">
        <f t="shared" si="30"/>
        <v>0</v>
      </c>
      <c r="E356">
        <f t="shared" si="31"/>
        <v>0</v>
      </c>
      <c r="F356" t="str">
        <f t="shared" si="32"/>
        <v>Fehler</v>
      </c>
      <c r="G356" t="str">
        <f t="shared" si="33"/>
        <v>Rechnungen werden ohne Artikelbezeichung gedruckt</v>
      </c>
      <c r="H356" t="str" cm="1">
        <f t="array" ref="H356">LEFT(C356,SUM(LEN(C356)-LEN(SUBSTITUTE(C356,{"0";"1";"2";"3";"4";"5";"6";"7";"8";"9"},""))))</f>
        <v>31842</v>
      </c>
      <c r="I356" t="str" cm="1">
        <f t="array" aca="1" ref="I356" ca="1">_xlfn.TEXTJOIN("",TRUE,IFERROR(MID(H356,ROW(INDIRECT("1:100")),1)+0,""))</f>
        <v>31842</v>
      </c>
      <c r="J356" s="1" t="s">
        <v>2372</v>
      </c>
      <c r="K356" t="e">
        <f t="shared" si="34"/>
        <v>#VALUE!</v>
      </c>
      <c r="L356" t="s">
        <v>2033</v>
      </c>
      <c r="M356" t="s">
        <v>2034</v>
      </c>
      <c r="N356">
        <v>1</v>
      </c>
      <c r="O356" t="s">
        <v>762</v>
      </c>
      <c r="P356" t="str">
        <f t="shared" si="35"/>
        <v>31842 Rechnungen werden ohne Artikelbezeichung gedruckt</v>
      </c>
    </row>
    <row r="357" spans="1:16" x14ac:dyDescent="0.3">
      <c r="A357" t="s">
        <v>1720</v>
      </c>
      <c r="B357" t="s">
        <v>2001</v>
      </c>
      <c r="C357" t="s">
        <v>383</v>
      </c>
      <c r="D357">
        <f t="shared" si="30"/>
        <v>1</v>
      </c>
      <c r="E357">
        <f t="shared" si="31"/>
        <v>1</v>
      </c>
      <c r="F357" t="str">
        <f t="shared" si="32"/>
        <v>ID falsch bei Sicherheitsbestand GH</v>
      </c>
      <c r="G357" t="str">
        <f t="shared" si="33"/>
        <v>ID falsch bei Sicherheitsbestand GH</v>
      </c>
      <c r="H357" t="str" cm="1">
        <f t="array" ref="H357">LEFT(C357,SUM(LEN(C357)-LEN(SUBSTITUTE(C357,{"0";"1";"2";"3";"4";"5";"6";"7";"8";"9"},""))))</f>
        <v>31852</v>
      </c>
      <c r="I357" t="str" cm="1">
        <f t="array" aca="1" ref="I357" ca="1">_xlfn.TEXTJOIN("",TRUE,IFERROR(MID(H357,ROW(INDIRECT("1:100")),1)+0,""))</f>
        <v>31852</v>
      </c>
      <c r="J357" s="1" t="s">
        <v>2373</v>
      </c>
      <c r="K357" t="str">
        <f t="shared" si="34"/>
        <v>31852 Liefer</v>
      </c>
      <c r="L357" t="s">
        <v>2033</v>
      </c>
      <c r="M357" t="s">
        <v>2034</v>
      </c>
      <c r="N357">
        <v>1</v>
      </c>
      <c r="O357" t="s">
        <v>762</v>
      </c>
      <c r="P357" t="str">
        <f t="shared" si="35"/>
        <v>31852 Liefer-ID falsch bei Sicherheitsbestand GH</v>
      </c>
    </row>
    <row r="358" spans="1:16" x14ac:dyDescent="0.3">
      <c r="A358" t="s">
        <v>1721</v>
      </c>
      <c r="B358" t="s">
        <v>2001</v>
      </c>
      <c r="C358" t="s">
        <v>384</v>
      </c>
      <c r="D358">
        <f t="shared" si="30"/>
        <v>0</v>
      </c>
      <c r="E358">
        <f t="shared" si="31"/>
        <v>0</v>
      </c>
      <c r="F358" t="str">
        <f t="shared" si="32"/>
        <v>Fehler</v>
      </c>
      <c r="G358" t="str">
        <f t="shared" si="33"/>
        <v>Schnittstelle Merkmale Cavok reduzieren</v>
      </c>
      <c r="H358" t="str" cm="1">
        <f t="array" ref="H358">LEFT(C358,SUM(LEN(C358)-LEN(SUBSTITUTE(C358,{"0";"1";"2";"3";"4";"5";"6";"7";"8";"9"},""))))</f>
        <v>31857</v>
      </c>
      <c r="I358" t="str" cm="1">
        <f t="array" aca="1" ref="I358" ca="1">_xlfn.TEXTJOIN("",TRUE,IFERROR(MID(H358,ROW(INDIRECT("1:100")),1)+0,""))</f>
        <v>31857</v>
      </c>
      <c r="J358" s="1" t="s">
        <v>2374</v>
      </c>
      <c r="K358" t="e">
        <f t="shared" si="34"/>
        <v>#VALUE!</v>
      </c>
      <c r="L358" t="s">
        <v>2033</v>
      </c>
      <c r="M358" t="s">
        <v>2034</v>
      </c>
      <c r="N358">
        <v>1</v>
      </c>
      <c r="O358" t="s">
        <v>762</v>
      </c>
      <c r="P358" t="str">
        <f t="shared" si="35"/>
        <v>31857 Schnittstelle Merkmale Cavok reduzieren</v>
      </c>
    </row>
    <row r="359" spans="1:16" x14ac:dyDescent="0.3">
      <c r="A359" t="s">
        <v>1722</v>
      </c>
      <c r="B359" t="s">
        <v>2001</v>
      </c>
      <c r="C359" t="s">
        <v>385</v>
      </c>
      <c r="D359">
        <f t="shared" si="30"/>
        <v>1</v>
      </c>
      <c r="E359">
        <f t="shared" si="31"/>
        <v>1</v>
      </c>
      <c r="F359" t="str">
        <f t="shared" si="32"/>
        <v xml:space="preserve"> Fehlerhafte Authorisierung PayPal Auftrag</v>
      </c>
      <c r="G359" t="str">
        <f t="shared" si="33"/>
        <v xml:space="preserve"> Fehlerhafte Authorisierung PayPal Auftrag</v>
      </c>
      <c r="H359" t="str" cm="1">
        <f t="array" ref="H359">LEFT(C359,SUM(LEN(C359)-LEN(SUBSTITUTE(C359,{"0";"1";"2";"3";"4";"5";"6";"7";"8";"9"},""))))</f>
        <v>31864 P</v>
      </c>
      <c r="I359" t="str" cm="1">
        <f t="array" aca="1" ref="I359" ca="1">_xlfn.TEXTJOIN("",TRUE,IFERROR(MID(H359,ROW(INDIRECT("1:100")),1)+0,""))</f>
        <v>31864</v>
      </c>
      <c r="J359" s="1" t="s">
        <v>2375</v>
      </c>
      <c r="K359" t="str">
        <f t="shared" si="34"/>
        <v xml:space="preserve">31864 P01 </v>
      </c>
      <c r="L359" t="s">
        <v>2033</v>
      </c>
      <c r="M359" t="s">
        <v>2034</v>
      </c>
      <c r="N359">
        <v>1</v>
      </c>
      <c r="O359" t="s">
        <v>762</v>
      </c>
      <c r="P359" t="str">
        <f t="shared" si="35"/>
        <v>31864 P01 - Fehlerhafte Authorisierung PayPal Auftrag</v>
      </c>
    </row>
    <row r="360" spans="1:16" x14ac:dyDescent="0.3">
      <c r="A360" t="s">
        <v>1723</v>
      </c>
      <c r="B360" t="s">
        <v>2001</v>
      </c>
      <c r="C360" t="s">
        <v>386</v>
      </c>
      <c r="D360">
        <f t="shared" si="30"/>
        <v>0</v>
      </c>
      <c r="E360">
        <f t="shared" si="31"/>
        <v>0</v>
      </c>
      <c r="F360" t="str">
        <f t="shared" si="32"/>
        <v>Fehler</v>
      </c>
      <c r="G360" t="str">
        <f t="shared" si="33"/>
        <v>Sendungdaten an DHL</v>
      </c>
      <c r="H360" t="str" cm="1">
        <f t="array" ref="H360">LEFT(C360,SUM(LEN(C360)-LEN(SUBSTITUTE(C360,{"0";"1";"2";"3";"4";"5";"6";"7";"8";"9"},""))))</f>
        <v>31870</v>
      </c>
      <c r="I360" t="str" cm="1">
        <f t="array" aca="1" ref="I360" ca="1">_xlfn.TEXTJOIN("",TRUE,IFERROR(MID(H360,ROW(INDIRECT("1:100")),1)+0,""))</f>
        <v>31870</v>
      </c>
      <c r="J360" s="1" t="s">
        <v>2376</v>
      </c>
      <c r="K360" t="e">
        <f t="shared" si="34"/>
        <v>#VALUE!</v>
      </c>
      <c r="L360" t="s">
        <v>2033</v>
      </c>
      <c r="M360" t="s">
        <v>2034</v>
      </c>
      <c r="N360">
        <v>1</v>
      </c>
      <c r="O360" t="s">
        <v>762</v>
      </c>
      <c r="P360" t="str">
        <f t="shared" si="35"/>
        <v>31870 Sendungdaten an DHL</v>
      </c>
    </row>
    <row r="361" spans="1:16" x14ac:dyDescent="0.3">
      <c r="A361" t="s">
        <v>1724</v>
      </c>
      <c r="B361" t="s">
        <v>2001</v>
      </c>
      <c r="C361" t="s">
        <v>387</v>
      </c>
      <c r="D361">
        <f t="shared" si="30"/>
        <v>0</v>
      </c>
      <c r="E361">
        <f t="shared" si="31"/>
        <v>0</v>
      </c>
      <c r="F361" t="str">
        <f t="shared" si="32"/>
        <v>Fehler</v>
      </c>
      <c r="G361" t="str">
        <f t="shared" si="33"/>
        <v>Falsche Preise im Shop</v>
      </c>
      <c r="H361" t="str" cm="1">
        <f t="array" ref="H361">LEFT(C361,SUM(LEN(C361)-LEN(SUBSTITUTE(C361,{"0";"1";"2";"3";"4";"5";"6";"7";"8";"9"},""))))</f>
        <v>31874</v>
      </c>
      <c r="I361" t="str" cm="1">
        <f t="array" aca="1" ref="I361" ca="1">_xlfn.TEXTJOIN("",TRUE,IFERROR(MID(H361,ROW(INDIRECT("1:100")),1)+0,""))</f>
        <v>31874</v>
      </c>
      <c r="J361" s="1" t="s">
        <v>2377</v>
      </c>
      <c r="K361" t="e">
        <f t="shared" si="34"/>
        <v>#VALUE!</v>
      </c>
      <c r="L361" t="s">
        <v>2033</v>
      </c>
      <c r="M361" t="s">
        <v>2034</v>
      </c>
      <c r="N361">
        <v>1</v>
      </c>
      <c r="O361" t="s">
        <v>762</v>
      </c>
      <c r="P361" t="str">
        <f t="shared" si="35"/>
        <v>31874 Falsche Preise im Shop</v>
      </c>
    </row>
    <row r="362" spans="1:16" x14ac:dyDescent="0.3">
      <c r="A362" t="s">
        <v>1725</v>
      </c>
      <c r="B362" t="s">
        <v>2001</v>
      </c>
      <c r="C362" t="s">
        <v>388</v>
      </c>
      <c r="D362">
        <f t="shared" si="30"/>
        <v>0</v>
      </c>
      <c r="E362">
        <f t="shared" si="31"/>
        <v>0</v>
      </c>
      <c r="F362" t="str">
        <f t="shared" si="32"/>
        <v>Fehler</v>
      </c>
      <c r="G362" t="str">
        <f t="shared" si="33"/>
        <v>Anpassung bei vier Filialen Umlagerungen innerhalb Filiale</v>
      </c>
      <c r="H362" t="str" cm="1">
        <f t="array" ref="H362">LEFT(C362,SUM(LEN(C362)-LEN(SUBSTITUTE(C362,{"0";"1";"2";"3";"4";"5";"6";"7";"8";"9"},""))))</f>
        <v>31883</v>
      </c>
      <c r="I362" t="str" cm="1">
        <f t="array" aca="1" ref="I362" ca="1">_xlfn.TEXTJOIN("",TRUE,IFERROR(MID(H362,ROW(INDIRECT("1:100")),1)+0,""))</f>
        <v>31883</v>
      </c>
      <c r="J362" s="1" t="s">
        <v>2378</v>
      </c>
      <c r="K362" t="e">
        <f t="shared" si="34"/>
        <v>#VALUE!</v>
      </c>
      <c r="L362" t="s">
        <v>2033</v>
      </c>
      <c r="M362" t="s">
        <v>2034</v>
      </c>
      <c r="N362">
        <v>1</v>
      </c>
      <c r="O362" t="s">
        <v>762</v>
      </c>
      <c r="P362" t="str">
        <f t="shared" si="35"/>
        <v>31883 Anpassung bei vier Filialen Umlagerungen innerhalb Filiale</v>
      </c>
    </row>
    <row r="363" spans="1:16" x14ac:dyDescent="0.3">
      <c r="A363" t="s">
        <v>1726</v>
      </c>
      <c r="B363" t="s">
        <v>2001</v>
      </c>
      <c r="C363" t="s">
        <v>389</v>
      </c>
      <c r="D363">
        <f t="shared" si="30"/>
        <v>0</v>
      </c>
      <c r="E363">
        <f t="shared" si="31"/>
        <v>0</v>
      </c>
      <c r="F363" t="str">
        <f t="shared" si="32"/>
        <v>Fehler</v>
      </c>
      <c r="G363" t="str">
        <f t="shared" si="33"/>
        <v>SAP Incident: 322815 / 2022 MD04 nicht refreshed nach Ausf</v>
      </c>
      <c r="H363" t="str" cm="1">
        <f t="array" ref="H363">LEFT(C363,SUM(LEN(C363)-LEN(SUBSTITUTE(C363,{"0";"1";"2";"3";"4";"5";"6";"7";"8";"9"},""))))</f>
        <v>31911 SAP Inciden</v>
      </c>
      <c r="I363" t="str" cm="1">
        <f t="array" aca="1" ref="I363" ca="1">_xlfn.TEXTJOIN("",TRUE,IFERROR(MID(H363,ROW(INDIRECT("1:100")),1)+0,""))</f>
        <v>31911</v>
      </c>
      <c r="J363" s="1" t="s">
        <v>2379</v>
      </c>
      <c r="K363" t="e">
        <f t="shared" si="34"/>
        <v>#VALUE!</v>
      </c>
      <c r="L363" t="s">
        <v>2033</v>
      </c>
      <c r="M363" t="s">
        <v>2034</v>
      </c>
      <c r="N363">
        <v>1</v>
      </c>
      <c r="O363" t="s">
        <v>762</v>
      </c>
      <c r="P363" t="str">
        <f t="shared" si="35"/>
        <v>31911 SAP Incident: 322815 / 2022 MD04 nicht refreshed nach Ausf</v>
      </c>
    </row>
    <row r="364" spans="1:16" x14ac:dyDescent="0.3">
      <c r="A364" t="s">
        <v>1727</v>
      </c>
      <c r="B364" t="s">
        <v>2001</v>
      </c>
      <c r="C364" t="s">
        <v>390</v>
      </c>
      <c r="D364">
        <f t="shared" si="30"/>
        <v>1</v>
      </c>
      <c r="E364">
        <f t="shared" si="31"/>
        <v>1</v>
      </c>
      <c r="F364" t="str">
        <f t="shared" si="32"/>
        <v xml:space="preserve"> xd02 Anzeige der Zusatzdaten Debitor optimieren</v>
      </c>
      <c r="G364" t="str">
        <f t="shared" si="33"/>
        <v xml:space="preserve"> xd02 Anzeige der Zusatzdaten Debitor optimieren</v>
      </c>
      <c r="H364" t="str" cm="1">
        <f t="array" ref="H364">LEFT(C364,SUM(LEN(C364)-LEN(SUBSTITUTE(C364,{"0";"1";"2";"3";"4";"5";"6";"7";"8";"9"},""))))</f>
        <v>31933 P01</v>
      </c>
      <c r="I364" t="str" cm="1">
        <f t="array" aca="1" ref="I364" ca="1">_xlfn.TEXTJOIN("",TRUE,IFERROR(MID(H364,ROW(INDIRECT("1:100")),1)+0,""))</f>
        <v>3193301</v>
      </c>
      <c r="J364" s="1" t="s">
        <v>2583</v>
      </c>
      <c r="K364" t="str">
        <f t="shared" si="34"/>
        <v xml:space="preserve">31933 P01 </v>
      </c>
      <c r="L364" t="s">
        <v>2033</v>
      </c>
      <c r="M364" t="s">
        <v>2034</v>
      </c>
      <c r="N364">
        <v>1</v>
      </c>
      <c r="O364" t="s">
        <v>762</v>
      </c>
      <c r="P364" t="str">
        <f t="shared" si="35"/>
        <v>31933 P01 - xd02 Anzeige der Zusatzdaten Debitor optimieren</v>
      </c>
    </row>
    <row r="365" spans="1:16" x14ac:dyDescent="0.3">
      <c r="A365" t="s">
        <v>1728</v>
      </c>
      <c r="B365" t="s">
        <v>2001</v>
      </c>
      <c r="C365" t="s">
        <v>391</v>
      </c>
      <c r="D365">
        <f t="shared" si="30"/>
        <v>0</v>
      </c>
      <c r="E365">
        <f t="shared" si="31"/>
        <v>0</v>
      </c>
      <c r="F365" t="str">
        <f t="shared" si="32"/>
        <v>Fehler</v>
      </c>
      <c r="G365" t="str">
        <f t="shared" si="33"/>
        <v>Korrektur Etikettendruck Filiale Preisangabenverordnung</v>
      </c>
      <c r="H365" t="str" cm="1">
        <f t="array" ref="H365">LEFT(C365,SUM(LEN(C365)-LEN(SUBSTITUTE(C365,{"0";"1";"2";"3";"4";"5";"6";"7";"8";"9"},""))))</f>
        <v>31938</v>
      </c>
      <c r="I365" t="str" cm="1">
        <f t="array" aca="1" ref="I365" ca="1">_xlfn.TEXTJOIN("",TRUE,IFERROR(MID(H365,ROW(INDIRECT("1:100")),1)+0,""))</f>
        <v>31938</v>
      </c>
      <c r="J365" s="1" t="s">
        <v>2380</v>
      </c>
      <c r="K365" t="e">
        <f t="shared" si="34"/>
        <v>#VALUE!</v>
      </c>
      <c r="L365" t="s">
        <v>2033</v>
      </c>
      <c r="M365" t="s">
        <v>2034</v>
      </c>
      <c r="N365">
        <v>1</v>
      </c>
      <c r="O365" t="s">
        <v>762</v>
      </c>
      <c r="P365" t="str">
        <f t="shared" si="35"/>
        <v>31938 Korrektur Etikettendruck Filiale Preisangabenverordnung</v>
      </c>
    </row>
    <row r="366" spans="1:16" x14ac:dyDescent="0.3">
      <c r="A366" t="s">
        <v>1729</v>
      </c>
      <c r="B366" t="s">
        <v>2001</v>
      </c>
      <c r="C366" t="s">
        <v>392</v>
      </c>
      <c r="D366">
        <f t="shared" si="30"/>
        <v>0</v>
      </c>
      <c r="E366">
        <f t="shared" si="31"/>
        <v>0</v>
      </c>
      <c r="F366" t="str">
        <f t="shared" si="32"/>
        <v>Fehler</v>
      </c>
      <c r="G366" t="str">
        <f t="shared" si="33"/>
        <v>Formular Belastungsanzeige</v>
      </c>
      <c r="H366" t="str" cm="1">
        <f t="array" ref="H366">LEFT(C366,SUM(LEN(C366)-LEN(SUBSTITUTE(C366,{"0";"1";"2";"3";"4";"5";"6";"7";"8";"9"},""))))</f>
        <v>31954</v>
      </c>
      <c r="I366" t="str" cm="1">
        <f t="array" aca="1" ref="I366" ca="1">_xlfn.TEXTJOIN("",TRUE,IFERROR(MID(H366,ROW(INDIRECT("1:100")),1)+0,""))</f>
        <v>31954</v>
      </c>
      <c r="J366" s="1" t="s">
        <v>2381</v>
      </c>
      <c r="K366" t="e">
        <f t="shared" si="34"/>
        <v>#VALUE!</v>
      </c>
      <c r="L366" t="s">
        <v>2033</v>
      </c>
      <c r="M366" t="s">
        <v>2034</v>
      </c>
      <c r="N366">
        <v>1</v>
      </c>
      <c r="O366" t="s">
        <v>762</v>
      </c>
      <c r="P366" t="str">
        <f t="shared" si="35"/>
        <v>31954 Formular Belastungsanzeige</v>
      </c>
    </row>
    <row r="367" spans="1:16" x14ac:dyDescent="0.3">
      <c r="A367" t="s">
        <v>1730</v>
      </c>
      <c r="B367" t="s">
        <v>2001</v>
      </c>
      <c r="C367" t="s">
        <v>393</v>
      </c>
      <c r="D367">
        <f t="shared" si="30"/>
        <v>0</v>
      </c>
      <c r="E367">
        <f t="shared" si="31"/>
        <v>0</v>
      </c>
      <c r="F367" t="str">
        <f t="shared" si="32"/>
        <v>Fehler</v>
      </c>
      <c r="G367" t="str">
        <f t="shared" si="33"/>
        <v>Flexus_MDE_Anwendung: Artikel können nicht abgerufen</v>
      </c>
      <c r="H367" t="str" cm="1">
        <f t="array" ref="H367">LEFT(C367,SUM(LEN(C367)-LEN(SUBSTITUTE(C367,{"0";"1";"2";"3";"4";"5";"6";"7";"8";"9"},""))))</f>
        <v>31957</v>
      </c>
      <c r="I367" t="str" cm="1">
        <f t="array" aca="1" ref="I367" ca="1">_xlfn.TEXTJOIN("",TRUE,IFERROR(MID(H367,ROW(INDIRECT("1:100")),1)+0,""))</f>
        <v>31957</v>
      </c>
      <c r="J367" s="1" t="s">
        <v>2382</v>
      </c>
      <c r="K367" t="e">
        <f t="shared" si="34"/>
        <v>#VALUE!</v>
      </c>
      <c r="L367" t="s">
        <v>2033</v>
      </c>
      <c r="M367" t="s">
        <v>2034</v>
      </c>
      <c r="N367">
        <v>1</v>
      </c>
      <c r="O367" t="s">
        <v>762</v>
      </c>
      <c r="P367" t="str">
        <f t="shared" si="35"/>
        <v>31957 Flexus_MDE_Anwendung: Artikel können nicht abgerufen</v>
      </c>
    </row>
    <row r="368" spans="1:16" x14ac:dyDescent="0.3">
      <c r="A368" t="s">
        <v>1731</v>
      </c>
      <c r="B368" t="s">
        <v>2001</v>
      </c>
      <c r="C368" t="s">
        <v>394</v>
      </c>
      <c r="D368">
        <f t="shared" si="30"/>
        <v>0</v>
      </c>
      <c r="E368">
        <f t="shared" si="31"/>
        <v>0</v>
      </c>
      <c r="F368" t="str">
        <f t="shared" si="32"/>
        <v>Fehler</v>
      </c>
      <c r="G368" t="str">
        <f t="shared" si="33"/>
        <v>AB Verarbeitung Merkel</v>
      </c>
      <c r="H368" t="str" cm="1">
        <f t="array" ref="H368">LEFT(C368,SUM(LEN(C368)-LEN(SUBSTITUTE(C368,{"0";"1";"2";"3";"4";"5";"6";"7";"8";"9"},""))))</f>
        <v>31965</v>
      </c>
      <c r="I368" t="str" cm="1">
        <f t="array" aca="1" ref="I368" ca="1">_xlfn.TEXTJOIN("",TRUE,IFERROR(MID(H368,ROW(INDIRECT("1:100")),1)+0,""))</f>
        <v>31965</v>
      </c>
      <c r="J368" s="1" t="s">
        <v>2383</v>
      </c>
      <c r="K368" t="e">
        <f t="shared" si="34"/>
        <v>#VALUE!</v>
      </c>
      <c r="L368" t="s">
        <v>2033</v>
      </c>
      <c r="M368" t="s">
        <v>2034</v>
      </c>
      <c r="N368">
        <v>1</v>
      </c>
      <c r="O368" t="s">
        <v>762</v>
      </c>
      <c r="P368" t="str">
        <f t="shared" si="35"/>
        <v>31965 AB Verarbeitung Merkel</v>
      </c>
    </row>
    <row r="369" spans="1:16" x14ac:dyDescent="0.3">
      <c r="A369" t="s">
        <v>1732</v>
      </c>
      <c r="B369" t="s">
        <v>2001</v>
      </c>
      <c r="C369" t="s">
        <v>395</v>
      </c>
      <c r="D369">
        <f t="shared" si="30"/>
        <v>0</v>
      </c>
      <c r="E369">
        <f t="shared" si="31"/>
        <v>0</v>
      </c>
      <c r="F369" t="str">
        <f t="shared" si="32"/>
        <v>Fehler</v>
      </c>
      <c r="G369" t="str">
        <f t="shared" si="33"/>
        <v>B2B Überschreiben Lieferaussage 26 zu Lieferaussage 27</v>
      </c>
      <c r="H369" t="str" cm="1">
        <f t="array" ref="H369">LEFT(C369,SUM(LEN(C369)-LEN(SUBSTITUTE(C369,{"0";"1";"2";"3";"4";"5";"6";"7";"8";"9"},""))))</f>
        <v xml:space="preserve">31981 B2B </v>
      </c>
      <c r="I369" t="str" cm="1">
        <f t="array" aca="1" ref="I369" ca="1">_xlfn.TEXTJOIN("",TRUE,IFERROR(MID(H369,ROW(INDIRECT("1:100")),1)+0,""))</f>
        <v>319812</v>
      </c>
      <c r="J369" s="1" t="s">
        <v>2584</v>
      </c>
      <c r="K369" t="e">
        <f t="shared" si="34"/>
        <v>#VALUE!</v>
      </c>
      <c r="L369" t="s">
        <v>2033</v>
      </c>
      <c r="M369" t="s">
        <v>2034</v>
      </c>
      <c r="N369">
        <v>1</v>
      </c>
      <c r="O369" t="s">
        <v>762</v>
      </c>
      <c r="P369" t="str">
        <f t="shared" si="35"/>
        <v>31981 B2B Überschreiben Lieferaussage 26 zu Lieferaussage 27</v>
      </c>
    </row>
    <row r="370" spans="1:16" x14ac:dyDescent="0.3">
      <c r="A370" t="s">
        <v>1733</v>
      </c>
      <c r="B370" t="s">
        <v>2001</v>
      </c>
      <c r="C370" t="s">
        <v>396</v>
      </c>
      <c r="D370">
        <f t="shared" si="30"/>
        <v>0</v>
      </c>
      <c r="E370">
        <f t="shared" si="31"/>
        <v>0</v>
      </c>
      <c r="F370" t="str">
        <f t="shared" si="32"/>
        <v>Fehler</v>
      </c>
      <c r="G370" t="str">
        <f t="shared" si="33"/>
        <v>Filialbestände im Shop falsch</v>
      </c>
      <c r="H370" t="str" cm="1">
        <f t="array" ref="H370">LEFT(C370,SUM(LEN(C370)-LEN(SUBSTITUTE(C370,{"0";"1";"2";"3";"4";"5";"6";"7";"8";"9"},""))))</f>
        <v>31998</v>
      </c>
      <c r="I370" t="str" cm="1">
        <f t="array" aca="1" ref="I370" ca="1">_xlfn.TEXTJOIN("",TRUE,IFERROR(MID(H370,ROW(INDIRECT("1:100")),1)+0,""))</f>
        <v>31998</v>
      </c>
      <c r="J370" s="1" t="s">
        <v>2384</v>
      </c>
      <c r="K370" t="e">
        <f t="shared" si="34"/>
        <v>#VALUE!</v>
      </c>
      <c r="L370" t="s">
        <v>2033</v>
      </c>
      <c r="M370" t="s">
        <v>2034</v>
      </c>
      <c r="N370">
        <v>1</v>
      </c>
      <c r="O370" t="s">
        <v>762</v>
      </c>
      <c r="P370" t="str">
        <f t="shared" si="35"/>
        <v>31998 Filialbestände im Shop falsch</v>
      </c>
    </row>
    <row r="371" spans="1:16" x14ac:dyDescent="0.3">
      <c r="A371" t="s">
        <v>1734</v>
      </c>
      <c r="B371" t="s">
        <v>2001</v>
      </c>
      <c r="C371" t="s">
        <v>397</v>
      </c>
      <c r="D371">
        <f t="shared" si="30"/>
        <v>0</v>
      </c>
      <c r="E371">
        <f t="shared" si="31"/>
        <v>0</v>
      </c>
      <c r="F371" t="str">
        <f t="shared" si="32"/>
        <v>Fehler</v>
      </c>
      <c r="G371" t="str">
        <f t="shared" si="33"/>
        <v>Löschanfragen Ebay</v>
      </c>
      <c r="H371" t="str" cm="1">
        <f t="array" ref="H371">LEFT(C371,SUM(LEN(C371)-LEN(SUBSTITUTE(C371,{"0";"1";"2";"3";"4";"5";"6";"7";"8";"9"},""))))</f>
        <v>32001</v>
      </c>
      <c r="I371" t="str" cm="1">
        <f t="array" aca="1" ref="I371" ca="1">_xlfn.TEXTJOIN("",TRUE,IFERROR(MID(H371,ROW(INDIRECT("1:100")),1)+0,""))</f>
        <v>32001</v>
      </c>
      <c r="J371" s="1" t="s">
        <v>2385</v>
      </c>
      <c r="K371" t="e">
        <f t="shared" si="34"/>
        <v>#VALUE!</v>
      </c>
      <c r="L371" t="s">
        <v>2033</v>
      </c>
      <c r="M371" t="s">
        <v>2034</v>
      </c>
      <c r="N371">
        <v>1</v>
      </c>
      <c r="O371" t="s">
        <v>762</v>
      </c>
      <c r="P371" t="str">
        <f t="shared" si="35"/>
        <v>32001 Löschanfragen Ebay</v>
      </c>
    </row>
    <row r="372" spans="1:16" x14ac:dyDescent="0.3">
      <c r="A372" t="s">
        <v>1735</v>
      </c>
      <c r="B372" t="s">
        <v>2001</v>
      </c>
      <c r="C372" t="s">
        <v>398</v>
      </c>
      <c r="D372">
        <f t="shared" si="30"/>
        <v>0</v>
      </c>
      <c r="E372">
        <f t="shared" si="31"/>
        <v>0</v>
      </c>
      <c r="F372" t="str">
        <f t="shared" si="32"/>
        <v>Fehler</v>
      </c>
      <c r="G372" t="str">
        <f t="shared" si="33"/>
        <v>Benutzung Fire Fighter für Herrn Marcel Schröder</v>
      </c>
      <c r="H372" t="str" cm="1">
        <f t="array" ref="H372">LEFT(C372,SUM(LEN(C372)-LEN(SUBSTITUTE(C372,{"0";"1";"2";"3";"4";"5";"6";"7";"8";"9"},""))))</f>
        <v>32004</v>
      </c>
      <c r="I372" t="str" cm="1">
        <f t="array" aca="1" ref="I372" ca="1">_xlfn.TEXTJOIN("",TRUE,IFERROR(MID(H372,ROW(INDIRECT("1:100")),1)+0,""))</f>
        <v>32004</v>
      </c>
      <c r="J372" s="1" t="s">
        <v>2386</v>
      </c>
      <c r="K372" t="e">
        <f t="shared" si="34"/>
        <v>#VALUE!</v>
      </c>
      <c r="L372" t="s">
        <v>2033</v>
      </c>
      <c r="M372" t="s">
        <v>2034</v>
      </c>
      <c r="N372">
        <v>1</v>
      </c>
      <c r="O372" t="s">
        <v>762</v>
      </c>
      <c r="P372" t="str">
        <f t="shared" si="35"/>
        <v>32004 Benutzung Fire Fighter für Herrn Marcel Schröder</v>
      </c>
    </row>
    <row r="373" spans="1:16" x14ac:dyDescent="0.3">
      <c r="A373" t="s">
        <v>1736</v>
      </c>
      <c r="B373" t="s">
        <v>2001</v>
      </c>
      <c r="C373" t="s">
        <v>399</v>
      </c>
      <c r="D373">
        <f t="shared" si="30"/>
        <v>0</v>
      </c>
      <c r="E373">
        <f t="shared" si="31"/>
        <v>0</v>
      </c>
      <c r="F373" t="str">
        <f t="shared" si="32"/>
        <v>Fehler</v>
      </c>
      <c r="G373" t="str">
        <f t="shared" si="33"/>
        <v>Falscher Preis Simulate Order</v>
      </c>
      <c r="H373" t="str" cm="1">
        <f t="array" ref="H373">LEFT(C373,SUM(LEN(C373)-LEN(SUBSTITUTE(C373,{"0";"1";"2";"3";"4";"5";"6";"7";"8";"9"},""))))</f>
        <v>32015</v>
      </c>
      <c r="I373" t="str" cm="1">
        <f t="array" aca="1" ref="I373" ca="1">_xlfn.TEXTJOIN("",TRUE,IFERROR(MID(H373,ROW(INDIRECT("1:100")),1)+0,""))</f>
        <v>32015</v>
      </c>
      <c r="J373" s="1" t="s">
        <v>2387</v>
      </c>
      <c r="K373" t="e">
        <f t="shared" si="34"/>
        <v>#VALUE!</v>
      </c>
      <c r="L373" t="s">
        <v>2033</v>
      </c>
      <c r="M373" t="s">
        <v>2034</v>
      </c>
      <c r="N373">
        <v>1</v>
      </c>
      <c r="O373" t="s">
        <v>762</v>
      </c>
      <c r="P373" t="str">
        <f t="shared" si="35"/>
        <v>32015 Falscher Preis Simulate Order</v>
      </c>
    </row>
    <row r="374" spans="1:16" x14ac:dyDescent="0.3">
      <c r="A374" t="s">
        <v>1737</v>
      </c>
      <c r="B374" t="s">
        <v>2001</v>
      </c>
      <c r="C374" t="s">
        <v>400</v>
      </c>
      <c r="D374">
        <f t="shared" si="30"/>
        <v>0</v>
      </c>
      <c r="E374">
        <f t="shared" si="31"/>
        <v>0</v>
      </c>
      <c r="F374" t="str">
        <f t="shared" si="32"/>
        <v>Fehler</v>
      </c>
      <c r="G374" t="str">
        <f t="shared" si="33"/>
        <v>Lieferterminaussage Shop GH falsch</v>
      </c>
      <c r="H374" t="str" cm="1">
        <f t="array" ref="H374">LEFT(C374,SUM(LEN(C374)-LEN(SUBSTITUTE(C374,{"0";"1";"2";"3";"4";"5";"6";"7";"8";"9"},""))))</f>
        <v>32017</v>
      </c>
      <c r="I374" t="str" cm="1">
        <f t="array" aca="1" ref="I374" ca="1">_xlfn.TEXTJOIN("",TRUE,IFERROR(MID(H374,ROW(INDIRECT("1:100")),1)+0,""))</f>
        <v>32017</v>
      </c>
      <c r="J374" s="1" t="s">
        <v>2388</v>
      </c>
      <c r="K374" t="e">
        <f t="shared" si="34"/>
        <v>#VALUE!</v>
      </c>
      <c r="L374" t="s">
        <v>2033</v>
      </c>
      <c r="M374" t="s">
        <v>2034</v>
      </c>
      <c r="N374">
        <v>1</v>
      </c>
      <c r="O374" t="s">
        <v>762</v>
      </c>
      <c r="P374" t="str">
        <f t="shared" si="35"/>
        <v>32017 Lieferterminaussage Shop GH falsch</v>
      </c>
    </row>
    <row r="375" spans="1:16" x14ac:dyDescent="0.3">
      <c r="A375" t="s">
        <v>1738</v>
      </c>
      <c r="B375" t="s">
        <v>2001</v>
      </c>
      <c r="C375" t="s">
        <v>401</v>
      </c>
      <c r="D375">
        <f t="shared" si="30"/>
        <v>0</v>
      </c>
      <c r="E375">
        <f t="shared" si="31"/>
        <v>0</v>
      </c>
      <c r="F375" t="str">
        <f t="shared" si="32"/>
        <v>Fehler</v>
      </c>
      <c r="G375" t="str">
        <f t="shared" si="33"/>
        <v>Fehlerhafte Preise im Webshop</v>
      </c>
      <c r="H375" t="str" cm="1">
        <f t="array" ref="H375">LEFT(C375,SUM(LEN(C375)-LEN(SUBSTITUTE(C375,{"0";"1";"2";"3";"4";"5";"6";"7";"8";"9"},""))))</f>
        <v>32039</v>
      </c>
      <c r="I375" t="str" cm="1">
        <f t="array" aca="1" ref="I375" ca="1">_xlfn.TEXTJOIN("",TRUE,IFERROR(MID(H375,ROW(INDIRECT("1:100")),1)+0,""))</f>
        <v>32039</v>
      </c>
      <c r="J375" s="1" t="s">
        <v>2389</v>
      </c>
      <c r="K375" t="e">
        <f t="shared" si="34"/>
        <v>#VALUE!</v>
      </c>
      <c r="L375" t="s">
        <v>2033</v>
      </c>
      <c r="M375" t="s">
        <v>2034</v>
      </c>
      <c r="N375">
        <v>1</v>
      </c>
      <c r="O375" t="s">
        <v>762</v>
      </c>
      <c r="P375" t="str">
        <f t="shared" si="35"/>
        <v>32039 Fehlerhafte Preise im Webshop</v>
      </c>
    </row>
    <row r="376" spans="1:16" x14ac:dyDescent="0.3">
      <c r="A376" t="s">
        <v>1739</v>
      </c>
      <c r="B376" t="s">
        <v>2001</v>
      </c>
      <c r="C376" t="s">
        <v>402</v>
      </c>
      <c r="D376">
        <f t="shared" si="30"/>
        <v>0</v>
      </c>
      <c r="E376">
        <f t="shared" si="31"/>
        <v>0</v>
      </c>
      <c r="F376" t="str">
        <f t="shared" si="32"/>
        <v>Fehler</v>
      </c>
      <c r="G376" t="str">
        <f t="shared" si="33"/>
        <v>Veriegelung Preiskonditionen VK</v>
      </c>
      <c r="H376" t="str" cm="1">
        <f t="array" ref="H376">LEFT(C376,SUM(LEN(C376)-LEN(SUBSTITUTE(C376,{"0";"1";"2";"3";"4";"5";"6";"7";"8";"9"},""))))</f>
        <v>32070</v>
      </c>
      <c r="I376" t="str" cm="1">
        <f t="array" aca="1" ref="I376" ca="1">_xlfn.TEXTJOIN("",TRUE,IFERROR(MID(H376,ROW(INDIRECT("1:100")),1)+0,""))</f>
        <v>32070</v>
      </c>
      <c r="J376" s="1" t="s">
        <v>2390</v>
      </c>
      <c r="K376" t="e">
        <f t="shared" si="34"/>
        <v>#VALUE!</v>
      </c>
      <c r="L376" t="s">
        <v>2033</v>
      </c>
      <c r="M376" t="s">
        <v>2034</v>
      </c>
      <c r="N376">
        <v>1</v>
      </c>
      <c r="O376" t="s">
        <v>762</v>
      </c>
      <c r="P376" t="str">
        <f t="shared" si="35"/>
        <v>32070 Veriegelung Preiskonditionen VK</v>
      </c>
    </row>
    <row r="377" spans="1:16" x14ac:dyDescent="0.3">
      <c r="A377" t="s">
        <v>1740</v>
      </c>
      <c r="B377" t="s">
        <v>2001</v>
      </c>
      <c r="C377" t="s">
        <v>403</v>
      </c>
      <c r="D377">
        <f t="shared" si="30"/>
        <v>0</v>
      </c>
      <c r="E377">
        <f t="shared" si="31"/>
        <v>0</v>
      </c>
      <c r="F377" t="str">
        <f t="shared" si="32"/>
        <v>Fehler</v>
      </c>
      <c r="G377" t="str">
        <f t="shared" si="33"/>
        <v>Anpassung Statustext bei Meine Bestellungen</v>
      </c>
      <c r="H377" t="str" cm="1">
        <f t="array" ref="H377">LEFT(C377,SUM(LEN(C377)-LEN(SUBSTITUTE(C377,{"0";"1";"2";"3";"4";"5";"6";"7";"8";"9"},""))))</f>
        <v>32112</v>
      </c>
      <c r="I377" t="str" cm="1">
        <f t="array" aca="1" ref="I377" ca="1">_xlfn.TEXTJOIN("",TRUE,IFERROR(MID(H377,ROW(INDIRECT("1:100")),1)+0,""))</f>
        <v>32112</v>
      </c>
      <c r="J377" s="1" t="s">
        <v>2391</v>
      </c>
      <c r="K377" t="e">
        <f t="shared" si="34"/>
        <v>#VALUE!</v>
      </c>
      <c r="L377" t="s">
        <v>2033</v>
      </c>
      <c r="M377" t="s">
        <v>2034</v>
      </c>
      <c r="N377">
        <v>1</v>
      </c>
      <c r="O377" t="s">
        <v>762</v>
      </c>
      <c r="P377" t="str">
        <f t="shared" si="35"/>
        <v>32112 Anpassung Statustext bei Meine Bestellungen</v>
      </c>
    </row>
    <row r="378" spans="1:16" x14ac:dyDescent="0.3">
      <c r="A378" t="s">
        <v>1741</v>
      </c>
      <c r="B378" t="s">
        <v>2001</v>
      </c>
      <c r="C378" t="s">
        <v>404</v>
      </c>
      <c r="D378">
        <f t="shared" si="30"/>
        <v>0</v>
      </c>
      <c r="E378">
        <f t="shared" si="31"/>
        <v>0</v>
      </c>
      <c r="F378" t="str">
        <f t="shared" si="32"/>
        <v>Fehler</v>
      </c>
      <c r="G378" t="str">
        <f t="shared" si="33"/>
        <v>Kein Retourelabel für Exportkunden</v>
      </c>
      <c r="H378" t="str" cm="1">
        <f t="array" ref="H378">LEFT(C378,SUM(LEN(C378)-LEN(SUBSTITUTE(C378,{"0";"1";"2";"3";"4";"5";"6";"7";"8";"9"},""))))</f>
        <v>32114</v>
      </c>
      <c r="I378" t="str" cm="1">
        <f t="array" aca="1" ref="I378" ca="1">_xlfn.TEXTJOIN("",TRUE,IFERROR(MID(H378,ROW(INDIRECT("1:100")),1)+0,""))</f>
        <v>32114</v>
      </c>
      <c r="J378" s="1" t="s">
        <v>2392</v>
      </c>
      <c r="K378" t="e">
        <f t="shared" si="34"/>
        <v>#VALUE!</v>
      </c>
      <c r="L378" t="s">
        <v>2033</v>
      </c>
      <c r="M378" t="s">
        <v>2034</v>
      </c>
      <c r="N378">
        <v>1</v>
      </c>
      <c r="O378" t="s">
        <v>762</v>
      </c>
      <c r="P378" t="str">
        <f t="shared" si="35"/>
        <v>32114 Kein Retourelabel für Exportkunden</v>
      </c>
    </row>
    <row r="379" spans="1:16" x14ac:dyDescent="0.3">
      <c r="A379" t="s">
        <v>1742</v>
      </c>
      <c r="B379" t="s">
        <v>2001</v>
      </c>
      <c r="C379" t="s">
        <v>405</v>
      </c>
      <c r="D379">
        <f t="shared" si="30"/>
        <v>0</v>
      </c>
      <c r="E379">
        <f t="shared" si="31"/>
        <v>0</v>
      </c>
      <c r="F379" t="str">
        <f t="shared" si="32"/>
        <v>Fehler</v>
      </c>
      <c r="G379" t="str">
        <f t="shared" si="33"/>
        <v>Korrektur Verfügbarkeitsprüfung GH</v>
      </c>
      <c r="H379" t="str" cm="1">
        <f t="array" ref="H379">LEFT(C379,SUM(LEN(C379)-LEN(SUBSTITUTE(C379,{"0";"1";"2";"3";"4";"5";"6";"7";"8";"9"},""))))</f>
        <v>32115</v>
      </c>
      <c r="I379" t="str" cm="1">
        <f t="array" aca="1" ref="I379" ca="1">_xlfn.TEXTJOIN("",TRUE,IFERROR(MID(H379,ROW(INDIRECT("1:100")),1)+0,""))</f>
        <v>32115</v>
      </c>
      <c r="J379" s="1" t="s">
        <v>2393</v>
      </c>
      <c r="K379" t="e">
        <f t="shared" si="34"/>
        <v>#VALUE!</v>
      </c>
      <c r="L379" t="s">
        <v>2033</v>
      </c>
      <c r="M379" t="s">
        <v>2034</v>
      </c>
      <c r="N379">
        <v>1</v>
      </c>
      <c r="O379" t="s">
        <v>762</v>
      </c>
      <c r="P379" t="str">
        <f t="shared" si="35"/>
        <v>32115 Korrektur Verfügbarkeitsprüfung GH</v>
      </c>
    </row>
    <row r="380" spans="1:16" x14ac:dyDescent="0.3">
      <c r="A380" t="s">
        <v>1743</v>
      </c>
      <c r="B380" t="s">
        <v>2001</v>
      </c>
      <c r="C380" t="s">
        <v>406</v>
      </c>
      <c r="D380">
        <f t="shared" si="30"/>
        <v>0</v>
      </c>
      <c r="E380">
        <f t="shared" si="31"/>
        <v>0</v>
      </c>
      <c r="F380" t="str">
        <f t="shared" si="32"/>
        <v>Fehler</v>
      </c>
      <c r="G380" t="str">
        <f t="shared" si="33"/>
        <v>Blockieren paralleler Ausführung zyklische Jobs</v>
      </c>
      <c r="H380" t="str" cm="1">
        <f t="array" ref="H380">LEFT(C380,SUM(LEN(C380)-LEN(SUBSTITUTE(C380,{"0";"1";"2";"3";"4";"5";"6";"7";"8";"9"},""))))</f>
        <v>32116</v>
      </c>
      <c r="I380" t="str" cm="1">
        <f t="array" aca="1" ref="I380" ca="1">_xlfn.TEXTJOIN("",TRUE,IFERROR(MID(H380,ROW(INDIRECT("1:100")),1)+0,""))</f>
        <v>32116</v>
      </c>
      <c r="J380" s="1" t="s">
        <v>2394</v>
      </c>
      <c r="K380" t="e">
        <f t="shared" si="34"/>
        <v>#VALUE!</v>
      </c>
      <c r="L380" t="s">
        <v>2033</v>
      </c>
      <c r="M380" t="s">
        <v>2034</v>
      </c>
      <c r="N380">
        <v>1</v>
      </c>
      <c r="O380" t="s">
        <v>762</v>
      </c>
      <c r="P380" t="str">
        <f t="shared" si="35"/>
        <v>32116 Blockieren paralleler Ausführung zyklische Jobs</v>
      </c>
    </row>
    <row r="381" spans="1:16" x14ac:dyDescent="0.3">
      <c r="A381" t="s">
        <v>1744</v>
      </c>
      <c r="B381" t="s">
        <v>2001</v>
      </c>
      <c r="C381" t="s">
        <v>407</v>
      </c>
      <c r="D381">
        <f t="shared" si="30"/>
        <v>0</v>
      </c>
      <c r="E381">
        <f t="shared" si="31"/>
        <v>0</v>
      </c>
      <c r="F381" t="str">
        <f t="shared" si="32"/>
        <v>Fehler</v>
      </c>
      <c r="G381" t="str">
        <f t="shared" si="33"/>
        <v>Fehler Lieferlauf Großhandel</v>
      </c>
      <c r="H381" t="str" cm="1">
        <f t="array" ref="H381">LEFT(C381,SUM(LEN(C381)-LEN(SUBSTITUTE(C381,{"0";"1";"2";"3";"4";"5";"6";"7";"8";"9"},""))))</f>
        <v>32124</v>
      </c>
      <c r="I381" t="str" cm="1">
        <f t="array" aca="1" ref="I381" ca="1">_xlfn.TEXTJOIN("",TRUE,IFERROR(MID(H381,ROW(INDIRECT("1:100")),1)+0,""))</f>
        <v>32124</v>
      </c>
      <c r="J381" s="1" t="s">
        <v>2395</v>
      </c>
      <c r="K381" t="e">
        <f t="shared" si="34"/>
        <v>#VALUE!</v>
      </c>
      <c r="L381" t="s">
        <v>2033</v>
      </c>
      <c r="M381" t="s">
        <v>2034</v>
      </c>
      <c r="N381">
        <v>1</v>
      </c>
      <c r="O381" t="s">
        <v>762</v>
      </c>
      <c r="P381" t="str">
        <f t="shared" si="35"/>
        <v>32124 Fehler Lieferlauf Großhandel</v>
      </c>
    </row>
    <row r="382" spans="1:16" x14ac:dyDescent="0.3">
      <c r="A382" t="s">
        <v>1745</v>
      </c>
      <c r="B382" t="s">
        <v>2001</v>
      </c>
      <c r="C382" t="s">
        <v>408</v>
      </c>
      <c r="D382">
        <f t="shared" si="30"/>
        <v>0</v>
      </c>
      <c r="E382">
        <f t="shared" si="31"/>
        <v>0</v>
      </c>
      <c r="F382" t="str">
        <f t="shared" si="32"/>
        <v>Fehler</v>
      </c>
      <c r="G382" t="str">
        <f t="shared" si="33"/>
        <v>Fehler Logik Rechnungsdruck Export</v>
      </c>
      <c r="H382" t="str" cm="1">
        <f t="array" ref="H382">LEFT(C382,SUM(LEN(C382)-LEN(SUBSTITUTE(C382,{"0";"1";"2";"3";"4";"5";"6";"7";"8";"9"},""))))</f>
        <v>32158</v>
      </c>
      <c r="I382" t="str" cm="1">
        <f t="array" aca="1" ref="I382" ca="1">_xlfn.TEXTJOIN("",TRUE,IFERROR(MID(H382,ROW(INDIRECT("1:100")),1)+0,""))</f>
        <v>32158</v>
      </c>
      <c r="J382" s="1" t="s">
        <v>2396</v>
      </c>
      <c r="K382" t="e">
        <f t="shared" si="34"/>
        <v>#VALUE!</v>
      </c>
      <c r="L382" t="s">
        <v>2033</v>
      </c>
      <c r="M382" t="s">
        <v>2034</v>
      </c>
      <c r="N382">
        <v>1</v>
      </c>
      <c r="O382" t="s">
        <v>762</v>
      </c>
      <c r="P382" t="str">
        <f t="shared" si="35"/>
        <v>32158 Fehler Logik Rechnungsdruck Export</v>
      </c>
    </row>
    <row r="383" spans="1:16" x14ac:dyDescent="0.3">
      <c r="A383" t="s">
        <v>1746</v>
      </c>
      <c r="B383" t="s">
        <v>2001</v>
      </c>
      <c r="C383" t="s">
        <v>409</v>
      </c>
      <c r="D383">
        <f t="shared" si="30"/>
        <v>1</v>
      </c>
      <c r="E383">
        <f t="shared" si="31"/>
        <v>1</v>
      </c>
      <c r="F383" t="str">
        <f t="shared" si="32"/>
        <v xml:space="preserve"> Fehler manuelle PayPal Auftragsanlage</v>
      </c>
      <c r="G383" t="str">
        <f t="shared" si="33"/>
        <v xml:space="preserve"> Fehler manuelle PayPal Auftragsanlage</v>
      </c>
      <c r="H383" t="str" cm="1">
        <f t="array" ref="H383">LEFT(C383,SUM(LEN(C383)-LEN(SUBSTITUTE(C383,{"0";"1";"2";"3";"4";"5";"6";"7";"8";"9"},""))))</f>
        <v>32160 P</v>
      </c>
      <c r="I383" t="str" cm="1">
        <f t="array" aca="1" ref="I383" ca="1">_xlfn.TEXTJOIN("",TRUE,IFERROR(MID(H383,ROW(INDIRECT("1:100")),1)+0,""))</f>
        <v>32160</v>
      </c>
      <c r="J383" s="1" t="s">
        <v>2397</v>
      </c>
      <c r="K383" t="str">
        <f t="shared" si="34"/>
        <v xml:space="preserve">32160 P01 </v>
      </c>
      <c r="L383" t="s">
        <v>2033</v>
      </c>
      <c r="M383" t="s">
        <v>2034</v>
      </c>
      <c r="N383">
        <v>1</v>
      </c>
      <c r="O383" t="s">
        <v>762</v>
      </c>
      <c r="P383" t="str">
        <f t="shared" si="35"/>
        <v>32160 P01 - Fehler manuelle PayPal Auftragsanlage</v>
      </c>
    </row>
    <row r="384" spans="1:16" x14ac:dyDescent="0.3">
      <c r="A384" t="s">
        <v>1747</v>
      </c>
      <c r="B384" t="s">
        <v>2001</v>
      </c>
      <c r="C384" t="s">
        <v>410</v>
      </c>
      <c r="D384">
        <f t="shared" si="30"/>
        <v>0</v>
      </c>
      <c r="E384">
        <f t="shared" si="31"/>
        <v>0</v>
      </c>
      <c r="F384" t="str">
        <f t="shared" si="32"/>
        <v>Fehler</v>
      </c>
      <c r="G384" t="str">
        <f t="shared" si="33"/>
        <v>Nachnahme Versand Betrag wurde auf Label nicht gedruckt</v>
      </c>
      <c r="H384" t="str" cm="1">
        <f t="array" ref="H384">LEFT(C384,SUM(LEN(C384)-LEN(SUBSTITUTE(C384,{"0";"1";"2";"3";"4";"5";"6";"7";"8";"9"},""))))</f>
        <v>32187</v>
      </c>
      <c r="I384" t="str" cm="1">
        <f t="array" aca="1" ref="I384" ca="1">_xlfn.TEXTJOIN("",TRUE,IFERROR(MID(H384,ROW(INDIRECT("1:100")),1)+0,""))</f>
        <v>32187</v>
      </c>
      <c r="J384" s="1" t="s">
        <v>2398</v>
      </c>
      <c r="K384" t="e">
        <f t="shared" si="34"/>
        <v>#VALUE!</v>
      </c>
      <c r="L384" t="s">
        <v>2033</v>
      </c>
      <c r="M384" t="s">
        <v>2034</v>
      </c>
      <c r="N384">
        <v>1</v>
      </c>
      <c r="O384" t="s">
        <v>762</v>
      </c>
      <c r="P384" t="str">
        <f t="shared" si="35"/>
        <v>32187 Nachnahme Versand Betrag wurde auf Label nicht gedruckt</v>
      </c>
    </row>
    <row r="385" spans="1:16" x14ac:dyDescent="0.3">
      <c r="A385" t="s">
        <v>1748</v>
      </c>
      <c r="B385" t="s">
        <v>2001</v>
      </c>
      <c r="C385" t="s">
        <v>411</v>
      </c>
      <c r="D385">
        <f t="shared" si="30"/>
        <v>0</v>
      </c>
      <c r="E385">
        <f t="shared" si="31"/>
        <v>0</v>
      </c>
      <c r="F385" t="str">
        <f t="shared" si="32"/>
        <v>Fehler</v>
      </c>
      <c r="G385" t="str">
        <f t="shared" si="33"/>
        <v>Rückbau Transport zu Ticket #19757</v>
      </c>
      <c r="H385" t="str" cm="1">
        <f t="array" ref="H385">LEFT(C385,SUM(LEN(C385)-LEN(SUBSTITUTE(C385,{"0";"1";"2";"3";"4";"5";"6";"7";"8";"9"},""))))</f>
        <v>32198 Rück</v>
      </c>
      <c r="I385" t="str" cm="1">
        <f t="array" aca="1" ref="I385" ca="1">_xlfn.TEXTJOIN("",TRUE,IFERROR(MID(H385,ROW(INDIRECT("1:100")),1)+0,""))</f>
        <v>32198</v>
      </c>
      <c r="J385" s="1" t="s">
        <v>2399</v>
      </c>
      <c r="K385" t="e">
        <f t="shared" si="34"/>
        <v>#VALUE!</v>
      </c>
      <c r="L385" t="s">
        <v>2033</v>
      </c>
      <c r="M385" t="s">
        <v>2034</v>
      </c>
      <c r="N385">
        <v>1</v>
      </c>
      <c r="O385" t="s">
        <v>762</v>
      </c>
      <c r="P385" t="str">
        <f t="shared" si="35"/>
        <v>32198 Rückbau Transport zu Ticket #19757</v>
      </c>
    </row>
    <row r="386" spans="1:16" x14ac:dyDescent="0.3">
      <c r="A386" t="s">
        <v>1749</v>
      </c>
      <c r="B386" t="s">
        <v>2001</v>
      </c>
      <c r="C386" t="s">
        <v>412</v>
      </c>
      <c r="D386">
        <f t="shared" si="30"/>
        <v>1</v>
      </c>
      <c r="E386">
        <f t="shared" si="31"/>
        <v>1</v>
      </c>
      <c r="F386" t="str">
        <f t="shared" si="32"/>
        <v xml:space="preserve"> PayID kommt nicht korrekt in SAP an</v>
      </c>
      <c r="G386" t="str">
        <f t="shared" si="33"/>
        <v xml:space="preserve"> PayID kommt nicht korrekt in SAP an</v>
      </c>
      <c r="H386" t="str" cm="1">
        <f t="array" ref="H386">LEFT(C386,SUM(LEN(C386)-LEN(SUBSTITUTE(C386,{"0";"1";"2";"3";"4";"5";"6";"7";"8";"9"},""))))</f>
        <v>32200</v>
      </c>
      <c r="I386" t="str" cm="1">
        <f t="array" aca="1" ref="I386" ca="1">_xlfn.TEXTJOIN("",TRUE,IFERROR(MID(H386,ROW(INDIRECT("1:100")),1)+0,""))</f>
        <v>32200</v>
      </c>
      <c r="J386" s="1" t="s">
        <v>2400</v>
      </c>
      <c r="K386" t="str">
        <f t="shared" si="34"/>
        <v xml:space="preserve">32200 PayPal </v>
      </c>
      <c r="L386" t="s">
        <v>2033</v>
      </c>
      <c r="M386" t="s">
        <v>2034</v>
      </c>
      <c r="N386">
        <v>1</v>
      </c>
      <c r="O386" t="s">
        <v>762</v>
      </c>
      <c r="P386" t="str">
        <f t="shared" si="35"/>
        <v>32200 PayPal - PayID kommt nicht korrekt in SAP an</v>
      </c>
    </row>
    <row r="387" spans="1:16" x14ac:dyDescent="0.3">
      <c r="A387" t="s">
        <v>1750</v>
      </c>
      <c r="B387" t="s">
        <v>2001</v>
      </c>
      <c r="C387" t="s">
        <v>413</v>
      </c>
      <c r="D387">
        <f t="shared" ref="D387:D450" si="36">LEN(C387)-LEN(SUBSTITUTE(C387,"-",))</f>
        <v>0</v>
      </c>
      <c r="E387">
        <f t="shared" ref="E387:E450" si="37">IF(D387&gt;1,2,D387)</f>
        <v>0</v>
      </c>
      <c r="F387" t="str">
        <f t="shared" ref="F387:F450" si="38">IF(ISERROR(RIGHT($C387,LEN($C387)-SEARCH("#",SUBSTITUTE($C387,"-","#",E387)))),"Fehler",RIGHT($C387,LEN($C387)-SEARCH("#",SUBSTITUTE($C387,"-","#",E387))))</f>
        <v>Fehler</v>
      </c>
      <c r="G387" t="str">
        <f t="shared" ref="G387:G450" si="39">IF(D387=0,RIGHT(C387,LEN(C387)-FIND(" ",C387)),F387)</f>
        <v>Fehlende Daten in Kundenschnittstelle AUKT</v>
      </c>
      <c r="H387" t="str" cm="1">
        <f t="array" ref="H387">LEFT(C387,SUM(LEN(C387)-LEN(SUBSTITUTE(C387,{"0";"1";"2";"3";"4";"5";"6";"7";"8";"9"},""))))</f>
        <v>32202</v>
      </c>
      <c r="I387" t="str" cm="1">
        <f t="array" aca="1" ref="I387" ca="1">_xlfn.TEXTJOIN("",TRUE,IFERROR(MID(H387,ROW(INDIRECT("1:100")),1)+0,""))</f>
        <v>32202</v>
      </c>
      <c r="J387" s="1" t="s">
        <v>2401</v>
      </c>
      <c r="K387" t="e">
        <f t="shared" ref="K387:K450" si="40">LEFT($C387,SEARCH("#",SUBSTITUTE($C387,"-","#",E387))-1)</f>
        <v>#VALUE!</v>
      </c>
      <c r="L387" t="s">
        <v>2033</v>
      </c>
      <c r="M387" t="s">
        <v>2034</v>
      </c>
      <c r="N387">
        <v>1</v>
      </c>
      <c r="O387" t="s">
        <v>762</v>
      </c>
      <c r="P387" t="str">
        <f t="shared" ref="P387:P450" si="41">C387</f>
        <v>32202 Fehlende Daten in Kundenschnittstelle AUKT</v>
      </c>
    </row>
    <row r="388" spans="1:16" x14ac:dyDescent="0.3">
      <c r="A388" t="s">
        <v>1751</v>
      </c>
      <c r="B388" t="s">
        <v>2001</v>
      </c>
      <c r="C388" t="s">
        <v>414</v>
      </c>
      <c r="D388">
        <f t="shared" si="36"/>
        <v>1</v>
      </c>
      <c r="E388">
        <f t="shared" si="37"/>
        <v>1</v>
      </c>
      <c r="F388" t="str">
        <f t="shared" si="38"/>
        <v>Gutscheinkonto</v>
      </c>
      <c r="G388" t="str">
        <f t="shared" si="39"/>
        <v>Gutscheinkonto</v>
      </c>
      <c r="H388" t="str" cm="1">
        <f t="array" ref="H388">LEFT(C388,SUM(LEN(C388)-LEN(SUBSTITUTE(C388,{"0";"1";"2";"3";"4";"5";"6";"7";"8";"9"},""))))</f>
        <v>32210</v>
      </c>
      <c r="I388" t="str" cm="1">
        <f t="array" aca="1" ref="I388" ca="1">_xlfn.TEXTJOIN("",TRUE,IFERROR(MID(H388,ROW(INDIRECT("1:100")),1)+0,""))</f>
        <v>32210</v>
      </c>
      <c r="J388" s="1" t="s">
        <v>2402</v>
      </c>
      <c r="K388" t="str">
        <f t="shared" si="40"/>
        <v>32210 Fehler SAP</v>
      </c>
      <c r="L388" t="s">
        <v>2033</v>
      </c>
      <c r="M388" t="s">
        <v>2034</v>
      </c>
      <c r="N388">
        <v>1</v>
      </c>
      <c r="O388" t="s">
        <v>762</v>
      </c>
      <c r="P388" t="str">
        <f t="shared" si="41"/>
        <v>32210 Fehler SAP-Gutscheinkonto</v>
      </c>
    </row>
    <row r="389" spans="1:16" x14ac:dyDescent="0.3">
      <c r="A389" t="s">
        <v>1752</v>
      </c>
      <c r="B389" t="s">
        <v>2001</v>
      </c>
      <c r="C389" t="s">
        <v>415</v>
      </c>
      <c r="D389">
        <f t="shared" si="36"/>
        <v>1</v>
      </c>
      <c r="E389">
        <f t="shared" si="37"/>
        <v>1</v>
      </c>
      <c r="F389" t="str">
        <f t="shared" si="38"/>
        <v xml:space="preserve">  Eintrag Auslieferung über Filiale bei Aufträgen</v>
      </c>
      <c r="G389" t="str">
        <f t="shared" si="39"/>
        <v xml:space="preserve">  Eintrag Auslieferung über Filiale bei Aufträgen</v>
      </c>
      <c r="H389" t="str" cm="1">
        <f t="array" ref="H389">LEFT(C389,SUM(LEN(C389)-LEN(SUBSTITUTE(C389,{"0";"1";"2";"3";"4";"5";"6";"7";"8";"9"},""))))</f>
        <v>32213 P</v>
      </c>
      <c r="I389" t="str" cm="1">
        <f t="array" aca="1" ref="I389" ca="1">_xlfn.TEXTJOIN("",TRUE,IFERROR(MID(H389,ROW(INDIRECT("1:100")),1)+0,""))</f>
        <v>32213</v>
      </c>
      <c r="J389" s="1" t="s">
        <v>2403</v>
      </c>
      <c r="K389" t="str">
        <f t="shared" si="40"/>
        <v xml:space="preserve">32213 P01 </v>
      </c>
      <c r="L389" t="s">
        <v>2033</v>
      </c>
      <c r="M389" t="s">
        <v>2034</v>
      </c>
      <c r="N389">
        <v>1</v>
      </c>
      <c r="O389" t="s">
        <v>762</v>
      </c>
      <c r="P389" t="str">
        <f t="shared" si="41"/>
        <v>32213 P01 -  Eintrag Auslieferung über Filiale bei Aufträgen</v>
      </c>
    </row>
    <row r="390" spans="1:16" x14ac:dyDescent="0.3">
      <c r="A390" t="s">
        <v>1753</v>
      </c>
      <c r="B390" t="s">
        <v>2001</v>
      </c>
      <c r="C390" t="s">
        <v>416</v>
      </c>
      <c r="D390">
        <f t="shared" si="36"/>
        <v>0</v>
      </c>
      <c r="E390">
        <f t="shared" si="37"/>
        <v>0</v>
      </c>
      <c r="F390" t="str">
        <f t="shared" si="38"/>
        <v>Fehler</v>
      </c>
      <c r="G390" t="str">
        <f t="shared" si="39"/>
        <v>Click &amp; Reserve trotz Reservierung möglich</v>
      </c>
      <c r="H390" t="str" cm="1">
        <f t="array" ref="H390">LEFT(C390,SUM(LEN(C390)-LEN(SUBSTITUTE(C390,{"0";"1";"2";"3";"4";"5";"6";"7";"8";"9"},""))))</f>
        <v>32228</v>
      </c>
      <c r="I390" t="str" cm="1">
        <f t="array" aca="1" ref="I390" ca="1">_xlfn.TEXTJOIN("",TRUE,IFERROR(MID(H390,ROW(INDIRECT("1:100")),1)+0,""))</f>
        <v>32228</v>
      </c>
      <c r="J390" s="1" t="s">
        <v>2404</v>
      </c>
      <c r="K390" t="e">
        <f t="shared" si="40"/>
        <v>#VALUE!</v>
      </c>
      <c r="L390" t="s">
        <v>2033</v>
      </c>
      <c r="M390" t="s">
        <v>2034</v>
      </c>
      <c r="N390">
        <v>1</v>
      </c>
      <c r="O390" t="s">
        <v>762</v>
      </c>
      <c r="P390" t="str">
        <f t="shared" si="41"/>
        <v>32228 Click &amp; Reserve trotz Reservierung möglich</v>
      </c>
    </row>
    <row r="391" spans="1:16" x14ac:dyDescent="0.3">
      <c r="A391" t="s">
        <v>1754</v>
      </c>
      <c r="B391" t="s">
        <v>2001</v>
      </c>
      <c r="C391" t="s">
        <v>417</v>
      </c>
      <c r="D391">
        <f t="shared" si="36"/>
        <v>1</v>
      </c>
      <c r="E391">
        <f t="shared" si="37"/>
        <v>1</v>
      </c>
      <c r="F391" t="str">
        <f t="shared" si="38"/>
        <v xml:space="preserve"> Versandnachricht 1009 enthält fehlerhafte Daten</v>
      </c>
      <c r="G391" t="str">
        <f t="shared" si="39"/>
        <v xml:space="preserve"> Versandnachricht 1009 enthält fehlerhafte Daten</v>
      </c>
      <c r="H391" t="str" cm="1">
        <f t="array" ref="H391">LEFT(C391,SUM(LEN(C391)-LEN(SUBSTITUTE(C391,{"0";"1";"2";"3";"4";"5";"6";"7";"8";"9"},""))))</f>
        <v>32234 P01 -</v>
      </c>
      <c r="I391" t="str" cm="1">
        <f t="array" aca="1" ref="I391" ca="1">_xlfn.TEXTJOIN("",TRUE,IFERROR(MID(H391,ROW(INDIRECT("1:100")),1)+0,""))</f>
        <v>3223401</v>
      </c>
      <c r="J391" s="1" t="s">
        <v>2585</v>
      </c>
      <c r="K391" t="str">
        <f t="shared" si="40"/>
        <v xml:space="preserve">32234 P01 </v>
      </c>
      <c r="L391" t="s">
        <v>2033</v>
      </c>
      <c r="M391" t="s">
        <v>2034</v>
      </c>
      <c r="N391">
        <v>1</v>
      </c>
      <c r="O391" t="s">
        <v>762</v>
      </c>
      <c r="P391" t="str">
        <f t="shared" si="41"/>
        <v>32234 P01 - Versandnachricht 1009 enthält fehlerhafte Daten</v>
      </c>
    </row>
    <row r="392" spans="1:16" x14ac:dyDescent="0.3">
      <c r="A392" t="s">
        <v>1755</v>
      </c>
      <c r="B392" t="s">
        <v>2001</v>
      </c>
      <c r="C392" t="s">
        <v>418</v>
      </c>
      <c r="D392">
        <f t="shared" si="36"/>
        <v>1</v>
      </c>
      <c r="E392">
        <f t="shared" si="37"/>
        <v>1</v>
      </c>
      <c r="F392" t="str">
        <f t="shared" si="38"/>
        <v xml:space="preserve"> EWB Liste Sortierung anpassen</v>
      </c>
      <c r="G392" t="str">
        <f t="shared" si="39"/>
        <v xml:space="preserve"> EWB Liste Sortierung anpassen</v>
      </c>
      <c r="H392" t="str" cm="1">
        <f t="array" ref="H392">LEFT(C392,SUM(LEN(C392)-LEN(SUBSTITUTE(C392,{"0";"1";"2";"3";"4";"5";"6";"7";"8";"9"},""))))</f>
        <v>32262</v>
      </c>
      <c r="I392" t="str" cm="1">
        <f t="array" aca="1" ref="I392" ca="1">_xlfn.TEXTJOIN("",TRUE,IFERROR(MID(H392,ROW(INDIRECT("1:100")),1)+0,""))</f>
        <v>32262</v>
      </c>
      <c r="J392" s="1" t="s">
        <v>2405</v>
      </c>
      <c r="K392" t="str">
        <f t="shared" si="40"/>
        <v xml:space="preserve">32262 Fiori </v>
      </c>
      <c r="L392" t="s">
        <v>2033</v>
      </c>
      <c r="M392" t="s">
        <v>2034</v>
      </c>
      <c r="N392">
        <v>1</v>
      </c>
      <c r="O392" t="s">
        <v>762</v>
      </c>
      <c r="P392" t="str">
        <f t="shared" si="41"/>
        <v>32262 Fiori - EWB Liste Sortierung anpassen</v>
      </c>
    </row>
    <row r="393" spans="1:16" x14ac:dyDescent="0.3">
      <c r="A393" t="s">
        <v>1756</v>
      </c>
      <c r="B393" t="s">
        <v>2001</v>
      </c>
      <c r="C393" t="s">
        <v>419</v>
      </c>
      <c r="D393">
        <f t="shared" si="36"/>
        <v>2</v>
      </c>
      <c r="E393">
        <f t="shared" si="37"/>
        <v>2</v>
      </c>
      <c r="F393" t="str">
        <f t="shared" si="38"/>
        <v xml:space="preserve"> Filialinfo fehlt</v>
      </c>
      <c r="G393" t="str">
        <f t="shared" si="39"/>
        <v xml:space="preserve"> Filialinfo fehlt</v>
      </c>
      <c r="H393" t="str" cm="1">
        <f t="array" ref="H393">LEFT(C393,SUM(LEN(C393)-LEN(SUBSTITUTE(C393,{"0";"1";"2";"3";"4";"5";"6";"7";"8";"9"},""))))</f>
        <v>32285 P</v>
      </c>
      <c r="I393" t="str" cm="1">
        <f t="array" aca="1" ref="I393" ca="1">_xlfn.TEXTJOIN("",TRUE,IFERROR(MID(H393,ROW(INDIRECT("1:100")),1)+0,""))</f>
        <v>32285</v>
      </c>
      <c r="J393" s="1" t="s">
        <v>2406</v>
      </c>
      <c r="K393" t="str">
        <f t="shared" si="40"/>
        <v xml:space="preserve">32285 P01 - C&amp;C Mail Abholschein </v>
      </c>
      <c r="L393" t="s">
        <v>2033</v>
      </c>
      <c r="M393" t="s">
        <v>2034</v>
      </c>
      <c r="N393">
        <v>1</v>
      </c>
      <c r="O393" t="s">
        <v>762</v>
      </c>
      <c r="P393" t="str">
        <f t="shared" si="41"/>
        <v>32285 P01 - C&amp;C Mail Abholschein - Filialinfo fehlt</v>
      </c>
    </row>
    <row r="394" spans="1:16" x14ac:dyDescent="0.3">
      <c r="A394" t="s">
        <v>1757</v>
      </c>
      <c r="B394" t="s">
        <v>2001</v>
      </c>
      <c r="C394" t="s">
        <v>420</v>
      </c>
      <c r="D394">
        <f t="shared" si="36"/>
        <v>1</v>
      </c>
      <c r="E394">
        <f t="shared" si="37"/>
        <v>1</v>
      </c>
      <c r="F394" t="str">
        <f t="shared" si="38"/>
        <v xml:space="preserve"> C&amp;C Absagegrund 00 erzeugt keine Mail an den Kunden</v>
      </c>
      <c r="G394" t="str">
        <f t="shared" si="39"/>
        <v xml:space="preserve"> C&amp;C Absagegrund 00 erzeugt keine Mail an den Kunden</v>
      </c>
      <c r="H394" t="str" cm="1">
        <f t="array" ref="H394">LEFT(C394,SUM(LEN(C394)-LEN(SUBSTITUTE(C394,{"0";"1";"2";"3";"4";"5";"6";"7";"8";"9"},""))))</f>
        <v>32286 P01</v>
      </c>
      <c r="I394" t="str" cm="1">
        <f t="array" aca="1" ref="I394" ca="1">_xlfn.TEXTJOIN("",TRUE,IFERROR(MID(H394,ROW(INDIRECT("1:100")),1)+0,""))</f>
        <v>3228601</v>
      </c>
      <c r="J394" s="1" t="s">
        <v>2586</v>
      </c>
      <c r="K394" t="str">
        <f t="shared" si="40"/>
        <v xml:space="preserve">32286 P01 </v>
      </c>
      <c r="L394" t="s">
        <v>2033</v>
      </c>
      <c r="M394" t="s">
        <v>2034</v>
      </c>
      <c r="N394">
        <v>1</v>
      </c>
      <c r="O394" t="s">
        <v>762</v>
      </c>
      <c r="P394" t="str">
        <f t="shared" si="41"/>
        <v>32286 P01 - C&amp;C Absagegrund 00 erzeugt keine Mail an den Kunden</v>
      </c>
    </row>
    <row r="395" spans="1:16" x14ac:dyDescent="0.3">
      <c r="A395" t="s">
        <v>1758</v>
      </c>
      <c r="B395" t="s">
        <v>2001</v>
      </c>
      <c r="C395" t="s">
        <v>421</v>
      </c>
      <c r="D395">
        <f t="shared" si="36"/>
        <v>1</v>
      </c>
      <c r="E395">
        <f t="shared" si="37"/>
        <v>1</v>
      </c>
      <c r="F395" t="str">
        <f t="shared" si="38"/>
        <v xml:space="preserve"> Jagdschein wird im TA nicht gezogen</v>
      </c>
      <c r="G395" t="str">
        <f t="shared" si="39"/>
        <v xml:space="preserve"> Jagdschein wird im TA nicht gezogen</v>
      </c>
      <c r="H395" t="str" cm="1">
        <f t="array" ref="H395">LEFT(C395,SUM(LEN(C395)-LEN(SUBSTITUTE(C395,{"0";"1";"2";"3";"4";"5";"6";"7";"8";"9"},""))))</f>
        <v>32298 P</v>
      </c>
      <c r="I395" t="str" cm="1">
        <f t="array" aca="1" ref="I395" ca="1">_xlfn.TEXTJOIN("",TRUE,IFERROR(MID(H395,ROW(INDIRECT("1:100")),1)+0,""))</f>
        <v>32298</v>
      </c>
      <c r="J395" s="1" t="s">
        <v>2407</v>
      </c>
      <c r="K395" t="str">
        <f t="shared" si="40"/>
        <v xml:space="preserve">32298 P01 </v>
      </c>
      <c r="L395" t="s">
        <v>2033</v>
      </c>
      <c r="M395" t="s">
        <v>2034</v>
      </c>
      <c r="N395">
        <v>1</v>
      </c>
      <c r="O395" t="s">
        <v>762</v>
      </c>
      <c r="P395" t="str">
        <f t="shared" si="41"/>
        <v>32298 P01 - Jagdschein wird im TA nicht gezogen</v>
      </c>
    </row>
    <row r="396" spans="1:16" x14ac:dyDescent="0.3">
      <c r="A396" t="s">
        <v>1759</v>
      </c>
      <c r="B396" t="s">
        <v>2001</v>
      </c>
      <c r="C396" t="s">
        <v>422</v>
      </c>
      <c r="D396">
        <f t="shared" si="36"/>
        <v>1</v>
      </c>
      <c r="E396">
        <f t="shared" si="37"/>
        <v>1</v>
      </c>
      <c r="F396" t="str">
        <f t="shared" si="38"/>
        <v xml:space="preserve"> Mehrere Aufträge auf Filiale obwohl nur 1x Bestand</v>
      </c>
      <c r="G396" t="str">
        <f t="shared" si="39"/>
        <v xml:space="preserve"> Mehrere Aufträge auf Filiale obwohl nur 1x Bestand</v>
      </c>
      <c r="H396" t="str" cm="1">
        <f t="array" ref="H396">LEFT(C396,SUM(LEN(C396)-LEN(SUBSTITUTE(C396,{"0";"1";"2";"3";"4";"5";"6";"7";"8";"9"},""))))</f>
        <v>32310 P0</v>
      </c>
      <c r="I396" t="str" cm="1">
        <f t="array" aca="1" ref="I396" ca="1">_xlfn.TEXTJOIN("",TRUE,IFERROR(MID(H396,ROW(INDIRECT("1:100")),1)+0,""))</f>
        <v>323100</v>
      </c>
      <c r="J396" s="1" t="s">
        <v>2587</v>
      </c>
      <c r="K396" t="str">
        <f t="shared" si="40"/>
        <v xml:space="preserve">32310 P01 </v>
      </c>
      <c r="L396" t="s">
        <v>2033</v>
      </c>
      <c r="M396" t="s">
        <v>2034</v>
      </c>
      <c r="N396">
        <v>1</v>
      </c>
      <c r="O396" t="s">
        <v>762</v>
      </c>
      <c r="P396" t="str">
        <f t="shared" si="41"/>
        <v>32310 P01 - Mehrere Aufträge auf Filiale obwohl nur 1x Bestand</v>
      </c>
    </row>
    <row r="397" spans="1:16" x14ac:dyDescent="0.3">
      <c r="A397" t="s">
        <v>1760</v>
      </c>
      <c r="B397" t="s">
        <v>2001</v>
      </c>
      <c r="C397" t="s">
        <v>423</v>
      </c>
      <c r="D397">
        <f t="shared" si="36"/>
        <v>0</v>
      </c>
      <c r="E397">
        <f t="shared" si="37"/>
        <v>0</v>
      </c>
      <c r="F397" t="str">
        <f t="shared" si="38"/>
        <v>Fehler</v>
      </c>
      <c r="G397" t="str">
        <f t="shared" si="39"/>
        <v>Fehlerhafter Kassenbon 1163 vom 22.07.2022</v>
      </c>
      <c r="H397" t="str" cm="1">
        <f t="array" ref="H397">LEFT(C397,SUM(LEN(C397)-LEN(SUBSTITUTE(C397,{"0";"1";"2";"3";"4";"5";"6";"7";"8";"9"},""))))</f>
        <v>32357 Fehlerhafte</v>
      </c>
      <c r="I397" t="str" cm="1">
        <f t="array" aca="1" ref="I397" ca="1">_xlfn.TEXTJOIN("",TRUE,IFERROR(MID(H397,ROW(INDIRECT("1:100")),1)+0,""))</f>
        <v>32357</v>
      </c>
      <c r="J397" s="1" t="s">
        <v>2408</v>
      </c>
      <c r="K397" t="e">
        <f t="shared" si="40"/>
        <v>#VALUE!</v>
      </c>
      <c r="L397" t="s">
        <v>2033</v>
      </c>
      <c r="M397" t="s">
        <v>2034</v>
      </c>
      <c r="N397">
        <v>1</v>
      </c>
      <c r="O397" t="s">
        <v>762</v>
      </c>
      <c r="P397" t="str">
        <f t="shared" si="41"/>
        <v>32357 Fehlerhafter Kassenbon 1163 vom 22.07.2022</v>
      </c>
    </row>
    <row r="398" spans="1:16" x14ac:dyDescent="0.3">
      <c r="A398" t="s">
        <v>1761</v>
      </c>
      <c r="B398" t="s">
        <v>2001</v>
      </c>
      <c r="C398" t="s">
        <v>424</v>
      </c>
      <c r="D398">
        <f t="shared" si="36"/>
        <v>1</v>
      </c>
      <c r="E398">
        <f t="shared" si="37"/>
        <v>1</v>
      </c>
      <c r="F398" t="str">
        <f t="shared" si="38"/>
        <v>01 Click and Reserve</v>
      </c>
      <c r="G398" t="str">
        <f t="shared" si="39"/>
        <v>01 Click and Reserve</v>
      </c>
      <c r="H398" t="str" cm="1">
        <f t="array" ref="H398">LEFT(C398,SUM(LEN(C398)-LEN(SUBSTITUTE(C398,{"0";"1";"2";"3";"4";"5";"6";"7";"8";"9"},""))))</f>
        <v>32358-0</v>
      </c>
      <c r="I398" t="str" cm="1">
        <f t="array" aca="1" ref="I398" ca="1">_xlfn.TEXTJOIN("",TRUE,IFERROR(MID(H398,ROW(INDIRECT("1:100")),1)+0,""))</f>
        <v>323580</v>
      </c>
      <c r="J398" s="1" t="s">
        <v>2588</v>
      </c>
      <c r="K398" t="str">
        <f t="shared" si="40"/>
        <v>32358</v>
      </c>
      <c r="L398" t="s">
        <v>2033</v>
      </c>
      <c r="M398" t="s">
        <v>2034</v>
      </c>
      <c r="N398">
        <v>1</v>
      </c>
      <c r="O398" t="s">
        <v>762</v>
      </c>
      <c r="P398" t="str">
        <f t="shared" si="41"/>
        <v>32358-01 Click and Reserve</v>
      </c>
    </row>
    <row r="399" spans="1:16" x14ac:dyDescent="0.3">
      <c r="A399" t="s">
        <v>1762</v>
      </c>
      <c r="B399" t="s">
        <v>2001</v>
      </c>
      <c r="C399" t="s">
        <v>425</v>
      </c>
      <c r="D399">
        <f t="shared" si="36"/>
        <v>1</v>
      </c>
      <c r="E399">
        <f t="shared" si="37"/>
        <v>1</v>
      </c>
      <c r="F399" t="str">
        <f t="shared" si="38"/>
        <v xml:space="preserve"> Filiale 1157 kein Mailversand möglich</v>
      </c>
      <c r="G399" t="str">
        <f t="shared" si="39"/>
        <v xml:space="preserve"> Filiale 1157 kein Mailversand möglich</v>
      </c>
      <c r="H399" t="str" cm="1">
        <f t="array" ref="H399">LEFT(C399,SUM(LEN(C399)-LEN(SUBSTITUTE(C399,{"0";"1";"2";"3";"4";"5";"6";"7";"8";"9"},""))))</f>
        <v>32359 Fio</v>
      </c>
      <c r="I399" t="str" cm="1">
        <f t="array" aca="1" ref="I399" ca="1">_xlfn.TEXTJOIN("",TRUE,IFERROR(MID(H399,ROW(INDIRECT("1:100")),1)+0,""))</f>
        <v>32359</v>
      </c>
      <c r="J399" s="1" t="s">
        <v>2409</v>
      </c>
      <c r="K399" t="str">
        <f t="shared" si="40"/>
        <v xml:space="preserve">32359 Fiori </v>
      </c>
      <c r="L399" t="s">
        <v>2033</v>
      </c>
      <c r="M399" t="s">
        <v>2034</v>
      </c>
      <c r="N399">
        <v>1</v>
      </c>
      <c r="O399" t="s">
        <v>762</v>
      </c>
      <c r="P399" t="str">
        <f t="shared" si="41"/>
        <v>32359 Fiori - Filiale 1157 kein Mailversand möglich</v>
      </c>
    </row>
    <row r="400" spans="1:16" x14ac:dyDescent="0.3">
      <c r="A400" t="s">
        <v>1763</v>
      </c>
      <c r="B400" t="s">
        <v>2001</v>
      </c>
      <c r="C400" t="s">
        <v>426</v>
      </c>
      <c r="D400">
        <f t="shared" si="36"/>
        <v>1</v>
      </c>
      <c r="E400">
        <f t="shared" si="37"/>
        <v>1</v>
      </c>
      <c r="F400" t="str">
        <f t="shared" si="38"/>
        <v xml:space="preserve"> Gutschein doppelt auf Kundenkonto</v>
      </c>
      <c r="G400" t="str">
        <f t="shared" si="39"/>
        <v xml:space="preserve"> Gutschein doppelt auf Kundenkonto</v>
      </c>
      <c r="H400" t="str" cm="1">
        <f t="array" ref="H400">LEFT(C400,SUM(LEN(C400)-LEN(SUBSTITUTE(C400,{"0";"1";"2";"3";"4";"5";"6";"7";"8";"9"},""))))</f>
        <v>32377</v>
      </c>
      <c r="I400" t="str" cm="1">
        <f t="array" aca="1" ref="I400" ca="1">_xlfn.TEXTJOIN("",TRUE,IFERROR(MID(H400,ROW(INDIRECT("1:100")),1)+0,""))</f>
        <v>32377</v>
      </c>
      <c r="J400" s="1" t="s">
        <v>2410</v>
      </c>
      <c r="K400" t="str">
        <f t="shared" si="40"/>
        <v xml:space="preserve">32377 </v>
      </c>
      <c r="L400" t="s">
        <v>2033</v>
      </c>
      <c r="M400" t="s">
        <v>2034</v>
      </c>
      <c r="N400">
        <v>1</v>
      </c>
      <c r="O400" t="s">
        <v>762</v>
      </c>
      <c r="P400" t="str">
        <f t="shared" si="41"/>
        <v>32377 - Gutschein doppelt auf Kundenkonto</v>
      </c>
    </row>
    <row r="401" spans="1:16" x14ac:dyDescent="0.3">
      <c r="A401" t="s">
        <v>1764</v>
      </c>
      <c r="B401" t="s">
        <v>2001</v>
      </c>
      <c r="C401" t="s">
        <v>427</v>
      </c>
      <c r="D401">
        <f t="shared" si="36"/>
        <v>0</v>
      </c>
      <c r="E401">
        <f t="shared" si="37"/>
        <v>0</v>
      </c>
      <c r="F401" t="str">
        <f t="shared" si="38"/>
        <v>Fehler</v>
      </c>
      <c r="G401" t="str">
        <f t="shared" si="39"/>
        <v>Anmeldung via Trusted System</v>
      </c>
      <c r="H401" t="str" cm="1">
        <f t="array" ref="H401">LEFT(C401,SUM(LEN(C401)-LEN(SUBSTITUTE(C401,{"0";"1";"2";"3";"4";"5";"6";"7";"8";"9"},""))))</f>
        <v>32382</v>
      </c>
      <c r="I401" t="str" cm="1">
        <f t="array" aca="1" ref="I401" ca="1">_xlfn.TEXTJOIN("",TRUE,IFERROR(MID(H401,ROW(INDIRECT("1:100")),1)+0,""))</f>
        <v>32382</v>
      </c>
      <c r="J401" s="1" t="s">
        <v>2411</v>
      </c>
      <c r="K401" t="e">
        <f t="shared" si="40"/>
        <v>#VALUE!</v>
      </c>
      <c r="L401" t="s">
        <v>2033</v>
      </c>
      <c r="M401" t="s">
        <v>2034</v>
      </c>
      <c r="N401">
        <v>1</v>
      </c>
      <c r="O401" t="s">
        <v>762</v>
      </c>
      <c r="P401" t="str">
        <f t="shared" si="41"/>
        <v>32382 Anmeldung via Trusted System</v>
      </c>
    </row>
    <row r="402" spans="1:16" x14ac:dyDescent="0.3">
      <c r="A402" t="s">
        <v>1765</v>
      </c>
      <c r="B402" t="s">
        <v>2001</v>
      </c>
      <c r="C402" t="s">
        <v>428</v>
      </c>
      <c r="D402">
        <f t="shared" si="36"/>
        <v>0</v>
      </c>
      <c r="E402">
        <f t="shared" si="37"/>
        <v>0</v>
      </c>
      <c r="F402" t="str">
        <f t="shared" si="38"/>
        <v>Fehler</v>
      </c>
      <c r="G402" t="str">
        <f t="shared" si="39"/>
        <v>Doku. TTE Schnittstelle</v>
      </c>
      <c r="H402" t="str" cm="1">
        <f t="array" ref="H402">LEFT(C402,SUM(LEN(C402)-LEN(SUBSTITUTE(C402,{"0";"1";"2";"3";"4";"5";"6";"7";"8";"9"},""))))</f>
        <v>32383</v>
      </c>
      <c r="I402" t="str" cm="1">
        <f t="array" aca="1" ref="I402" ca="1">_xlfn.TEXTJOIN("",TRUE,IFERROR(MID(H402,ROW(INDIRECT("1:100")),1)+0,""))</f>
        <v>32383</v>
      </c>
      <c r="J402" s="1" t="s">
        <v>2412</v>
      </c>
      <c r="K402" t="e">
        <f t="shared" si="40"/>
        <v>#VALUE!</v>
      </c>
      <c r="L402" t="s">
        <v>2033</v>
      </c>
      <c r="M402" t="s">
        <v>2034</v>
      </c>
      <c r="N402">
        <v>1</v>
      </c>
      <c r="O402" t="s">
        <v>762</v>
      </c>
      <c r="P402" t="str">
        <f t="shared" si="41"/>
        <v>32383 Doku. TTE Schnittstelle</v>
      </c>
    </row>
    <row r="403" spans="1:16" x14ac:dyDescent="0.3">
      <c r="A403" t="s">
        <v>1766</v>
      </c>
      <c r="B403" t="s">
        <v>2001</v>
      </c>
      <c r="C403" t="s">
        <v>429</v>
      </c>
      <c r="D403">
        <f t="shared" si="36"/>
        <v>0</v>
      </c>
      <c r="E403">
        <f t="shared" si="37"/>
        <v>0</v>
      </c>
      <c r="F403" t="str">
        <f t="shared" si="38"/>
        <v>Fehler</v>
      </c>
      <c r="G403" t="str">
        <f t="shared" si="39"/>
        <v>ZSD_092 maschinelle Erstattung Gutschriften funktioniert n</v>
      </c>
      <c r="H403" t="str" cm="1">
        <f t="array" ref="H403">LEFT(C403,SUM(LEN(C403)-LEN(SUBSTITUTE(C403,{"0";"1";"2";"3";"4";"5";"6";"7";"8";"9"},""))))</f>
        <v>32384 ZS</v>
      </c>
      <c r="I403" t="str" cm="1">
        <f t="array" aca="1" ref="I403" ca="1">_xlfn.TEXTJOIN("",TRUE,IFERROR(MID(H403,ROW(INDIRECT("1:100")),1)+0,""))</f>
        <v>32384</v>
      </c>
      <c r="J403" s="1" t="s">
        <v>2413</v>
      </c>
      <c r="K403" t="e">
        <f t="shared" si="40"/>
        <v>#VALUE!</v>
      </c>
      <c r="L403" t="s">
        <v>2033</v>
      </c>
      <c r="M403" t="s">
        <v>2034</v>
      </c>
      <c r="N403">
        <v>1</v>
      </c>
      <c r="O403" t="s">
        <v>762</v>
      </c>
      <c r="P403" t="str">
        <f t="shared" si="41"/>
        <v>32384 ZSD_092 maschinelle Erstattung Gutschriften funktioniert n</v>
      </c>
    </row>
    <row r="404" spans="1:16" x14ac:dyDescent="0.3">
      <c r="A404" t="s">
        <v>1767</v>
      </c>
      <c r="B404" t="s">
        <v>2001</v>
      </c>
      <c r="C404" t="s">
        <v>430</v>
      </c>
      <c r="D404">
        <f t="shared" si="36"/>
        <v>1</v>
      </c>
      <c r="E404">
        <f t="shared" si="37"/>
        <v>1</v>
      </c>
      <c r="F404" t="str">
        <f t="shared" si="38"/>
        <v>01 Kundenänderung</v>
      </c>
      <c r="G404" t="str">
        <f t="shared" si="39"/>
        <v>01 Kundenänderung</v>
      </c>
      <c r="H404" t="str" cm="1">
        <f t="array" ref="H404">LEFT(C404,SUM(LEN(C404)-LEN(SUBSTITUTE(C404,{"0";"1";"2";"3";"4";"5";"6";"7";"8";"9"},""))))</f>
        <v>32391-0</v>
      </c>
      <c r="I404" t="str" cm="1">
        <f t="array" aca="1" ref="I404" ca="1">_xlfn.TEXTJOIN("",TRUE,IFERROR(MID(H404,ROW(INDIRECT("1:100")),1)+0,""))</f>
        <v>323910</v>
      </c>
      <c r="J404" s="1" t="s">
        <v>2589</v>
      </c>
      <c r="K404" t="str">
        <f t="shared" si="40"/>
        <v>32391</v>
      </c>
      <c r="L404" t="s">
        <v>2033</v>
      </c>
      <c r="M404" t="s">
        <v>2034</v>
      </c>
      <c r="N404">
        <v>1</v>
      </c>
      <c r="O404" t="s">
        <v>762</v>
      </c>
      <c r="P404" t="str">
        <f t="shared" si="41"/>
        <v>32391-01 Kundenänderung</v>
      </c>
    </row>
    <row r="405" spans="1:16" x14ac:dyDescent="0.3">
      <c r="A405" t="s">
        <v>1768</v>
      </c>
      <c r="B405" t="s">
        <v>2001</v>
      </c>
      <c r="C405" t="s">
        <v>431</v>
      </c>
      <c r="D405">
        <f t="shared" si="36"/>
        <v>1</v>
      </c>
      <c r="E405">
        <f t="shared" si="37"/>
        <v>1</v>
      </c>
      <c r="F405" t="str">
        <f t="shared" si="38"/>
        <v>Gutscheine</v>
      </c>
      <c r="G405" t="str">
        <f t="shared" si="39"/>
        <v>Gutscheine</v>
      </c>
      <c r="H405" t="str" cm="1">
        <f t="array" ref="H405">LEFT(C405,SUM(LEN(C405)-LEN(SUBSTITUTE(C405,{"0";"1";"2";"3";"4";"5";"6";"7";"8";"9"},""))))</f>
        <v>32395</v>
      </c>
      <c r="I405" t="str" cm="1">
        <f t="array" aca="1" ref="I405" ca="1">_xlfn.TEXTJOIN("",TRUE,IFERROR(MID(H405,ROW(INDIRECT("1:100")),1)+0,""))</f>
        <v>32395</v>
      </c>
      <c r="J405" s="1" t="s">
        <v>2414</v>
      </c>
      <c r="K405" t="str">
        <f t="shared" si="40"/>
        <v>32395 Auslesen BI</v>
      </c>
      <c r="L405" t="s">
        <v>2033</v>
      </c>
      <c r="M405" t="s">
        <v>2034</v>
      </c>
      <c r="N405">
        <v>1</v>
      </c>
      <c r="O405" t="s">
        <v>762</v>
      </c>
      <c r="P405" t="str">
        <f t="shared" si="41"/>
        <v>32395 Auslesen BI-Gutscheine</v>
      </c>
    </row>
    <row r="406" spans="1:16" x14ac:dyDescent="0.3">
      <c r="A406" t="s">
        <v>1769</v>
      </c>
      <c r="B406" t="s">
        <v>2001</v>
      </c>
      <c r="C406" t="s">
        <v>432</v>
      </c>
      <c r="D406">
        <f t="shared" si="36"/>
        <v>1</v>
      </c>
      <c r="E406">
        <f t="shared" si="37"/>
        <v>1</v>
      </c>
      <c r="F406" t="str">
        <f t="shared" si="38"/>
        <v xml:space="preserve"> Job Anpassungen</v>
      </c>
      <c r="G406" t="str">
        <f t="shared" si="39"/>
        <v xml:space="preserve"> Job Anpassungen</v>
      </c>
      <c r="H406" t="str" cm="1">
        <f t="array" ref="H406">LEFT(C406,SUM(LEN(C406)-LEN(SUBSTITUTE(C406,{"0";"1";"2";"3";"4";"5";"6";"7";"8";"9"},""))))</f>
        <v>32396</v>
      </c>
      <c r="I406" t="str" cm="1">
        <f t="array" aca="1" ref="I406" ca="1">_xlfn.TEXTJOIN("",TRUE,IFERROR(MID(H406,ROW(INDIRECT("1:100")),1)+0,""))</f>
        <v>32396</v>
      </c>
      <c r="J406" s="1" t="s">
        <v>2415</v>
      </c>
      <c r="K406" t="str">
        <f t="shared" si="40"/>
        <v xml:space="preserve">32396 Click &amp; Collect </v>
      </c>
      <c r="L406" t="s">
        <v>2033</v>
      </c>
      <c r="M406" t="s">
        <v>2034</v>
      </c>
      <c r="N406">
        <v>1</v>
      </c>
      <c r="O406" t="s">
        <v>762</v>
      </c>
      <c r="P406" t="str">
        <f t="shared" si="41"/>
        <v>32396 Click &amp; Collect - Job Anpassungen</v>
      </c>
    </row>
    <row r="407" spans="1:16" x14ac:dyDescent="0.3">
      <c r="A407" t="s">
        <v>1770</v>
      </c>
      <c r="B407" t="s">
        <v>2001</v>
      </c>
      <c r="C407" t="s">
        <v>433</v>
      </c>
      <c r="D407">
        <f t="shared" si="36"/>
        <v>0</v>
      </c>
      <c r="E407">
        <f t="shared" si="37"/>
        <v>0</v>
      </c>
      <c r="F407" t="str">
        <f t="shared" si="38"/>
        <v>Fehler</v>
      </c>
      <c r="G407" t="str">
        <f t="shared" si="39"/>
        <v>Marktplätze: Versandbestätigungen werden n. an Tradebyte</v>
      </c>
      <c r="H407" t="str" cm="1">
        <f t="array" ref="H407">LEFT(C407,SUM(LEN(C407)-LEN(SUBSTITUTE(C407,{"0";"1";"2";"3";"4";"5";"6";"7";"8";"9"},""))))</f>
        <v>32401</v>
      </c>
      <c r="I407" t="str" cm="1">
        <f t="array" aca="1" ref="I407" ca="1">_xlfn.TEXTJOIN("",TRUE,IFERROR(MID(H407,ROW(INDIRECT("1:100")),1)+0,""))</f>
        <v>32401</v>
      </c>
      <c r="J407" s="1" t="s">
        <v>2416</v>
      </c>
      <c r="K407" t="e">
        <f t="shared" si="40"/>
        <v>#VALUE!</v>
      </c>
      <c r="L407" t="s">
        <v>2033</v>
      </c>
      <c r="M407" t="s">
        <v>2034</v>
      </c>
      <c r="N407">
        <v>1</v>
      </c>
      <c r="O407" t="s">
        <v>762</v>
      </c>
      <c r="P407" t="str">
        <f t="shared" si="41"/>
        <v>32401 Marktplätze: Versandbestätigungen werden n. an Tradebyte</v>
      </c>
    </row>
    <row r="408" spans="1:16" x14ac:dyDescent="0.3">
      <c r="A408" t="s">
        <v>1771</v>
      </c>
      <c r="B408" t="s">
        <v>2001</v>
      </c>
      <c r="C408" t="s">
        <v>434</v>
      </c>
      <c r="D408">
        <f t="shared" si="36"/>
        <v>0</v>
      </c>
      <c r="E408">
        <f t="shared" si="37"/>
        <v>0</v>
      </c>
      <c r="F408" t="str">
        <f t="shared" si="38"/>
        <v>Fehler</v>
      </c>
      <c r="G408" t="str">
        <f t="shared" si="39"/>
        <v>Anpassung Kommissionierbereich</v>
      </c>
      <c r="H408" t="str" cm="1">
        <f t="array" ref="H408">LEFT(C408,SUM(LEN(C408)-LEN(SUBSTITUTE(C408,{"0";"1";"2";"3";"4";"5";"6";"7";"8";"9"},""))))</f>
        <v>32408</v>
      </c>
      <c r="I408" t="str" cm="1">
        <f t="array" aca="1" ref="I408" ca="1">_xlfn.TEXTJOIN("",TRUE,IFERROR(MID(H408,ROW(INDIRECT("1:100")),1)+0,""))</f>
        <v>32408</v>
      </c>
      <c r="J408" s="1" t="s">
        <v>2417</v>
      </c>
      <c r="K408" t="e">
        <f t="shared" si="40"/>
        <v>#VALUE!</v>
      </c>
      <c r="L408" t="s">
        <v>2033</v>
      </c>
      <c r="M408" t="s">
        <v>2034</v>
      </c>
      <c r="N408">
        <v>1</v>
      </c>
      <c r="O408" t="s">
        <v>762</v>
      </c>
      <c r="P408" t="str">
        <f t="shared" si="41"/>
        <v>32408 Anpassung Kommissionierbereich</v>
      </c>
    </row>
    <row r="409" spans="1:16" x14ac:dyDescent="0.3">
      <c r="A409" t="s">
        <v>1772</v>
      </c>
      <c r="B409" t="s">
        <v>2001</v>
      </c>
      <c r="C409" t="s">
        <v>435</v>
      </c>
      <c r="D409">
        <f t="shared" si="36"/>
        <v>0</v>
      </c>
      <c r="E409">
        <f t="shared" si="37"/>
        <v>0</v>
      </c>
      <c r="F409" t="str">
        <f t="shared" si="38"/>
        <v>Fehler</v>
      </c>
      <c r="G409" t="str">
        <f t="shared" si="39"/>
        <v>Preisdatum</v>
      </c>
      <c r="H409" t="str" cm="1">
        <f t="array" ref="H409">LEFT(C409,SUM(LEN(C409)-LEN(SUBSTITUTE(C409,{"0";"1";"2";"3";"4";"5";"6";"7";"8";"9"},""))))</f>
        <v>32410</v>
      </c>
      <c r="I409" t="str" cm="1">
        <f t="array" aca="1" ref="I409" ca="1">_xlfn.TEXTJOIN("",TRUE,IFERROR(MID(H409,ROW(INDIRECT("1:100")),1)+0,""))</f>
        <v>32410</v>
      </c>
      <c r="J409" s="1" t="s">
        <v>2418</v>
      </c>
      <c r="K409" t="e">
        <f t="shared" si="40"/>
        <v>#VALUE!</v>
      </c>
      <c r="L409" t="s">
        <v>2033</v>
      </c>
      <c r="M409" t="s">
        <v>2034</v>
      </c>
      <c r="N409">
        <v>1</v>
      </c>
      <c r="O409" t="s">
        <v>762</v>
      </c>
      <c r="P409" t="str">
        <f t="shared" si="41"/>
        <v>32410 Preisdatum</v>
      </c>
    </row>
    <row r="410" spans="1:16" x14ac:dyDescent="0.3">
      <c r="A410" t="s">
        <v>1773</v>
      </c>
      <c r="B410" t="s">
        <v>2001</v>
      </c>
      <c r="C410" t="s">
        <v>436</v>
      </c>
      <c r="D410">
        <f t="shared" si="36"/>
        <v>0</v>
      </c>
      <c r="E410">
        <f t="shared" si="37"/>
        <v>0</v>
      </c>
      <c r="F410" t="str">
        <f t="shared" si="38"/>
        <v>Fehler</v>
      </c>
      <c r="G410" t="str">
        <f t="shared" si="39"/>
        <v>Fehlermeldungstext bei der Fiori App</v>
      </c>
      <c r="H410" t="str" cm="1">
        <f t="array" ref="H410">LEFT(C410,SUM(LEN(C410)-LEN(SUBSTITUTE(C410,{"0";"1";"2";"3";"4";"5";"6";"7";"8";"9"},""))))</f>
        <v>32416</v>
      </c>
      <c r="I410" t="str" cm="1">
        <f t="array" aca="1" ref="I410" ca="1">_xlfn.TEXTJOIN("",TRUE,IFERROR(MID(H410,ROW(INDIRECT("1:100")),1)+0,""))</f>
        <v>32416</v>
      </c>
      <c r="J410" s="1" t="s">
        <v>2419</v>
      </c>
      <c r="K410" t="e">
        <f t="shared" si="40"/>
        <v>#VALUE!</v>
      </c>
      <c r="L410" t="s">
        <v>2033</v>
      </c>
      <c r="M410" t="s">
        <v>2034</v>
      </c>
      <c r="N410">
        <v>1</v>
      </c>
      <c r="O410" t="s">
        <v>762</v>
      </c>
      <c r="P410" t="str">
        <f t="shared" si="41"/>
        <v>32416 Fehlermeldungstext bei der Fiori App</v>
      </c>
    </row>
    <row r="411" spans="1:16" x14ac:dyDescent="0.3">
      <c r="A411" t="s">
        <v>1774</v>
      </c>
      <c r="B411" t="s">
        <v>2001</v>
      </c>
      <c r="C411" t="s">
        <v>437</v>
      </c>
      <c r="D411">
        <f t="shared" si="36"/>
        <v>0</v>
      </c>
      <c r="E411">
        <f t="shared" si="37"/>
        <v>0</v>
      </c>
      <c r="F411" t="str">
        <f t="shared" si="38"/>
        <v>Fehler</v>
      </c>
      <c r="G411" t="str">
        <f t="shared" si="39"/>
        <v>Fehler Entnahme Reservierung Serialnummer</v>
      </c>
      <c r="H411" t="str" cm="1">
        <f t="array" ref="H411">LEFT(C411,SUM(LEN(C411)-LEN(SUBSTITUTE(C411,{"0";"1";"2";"3";"4";"5";"6";"7";"8";"9"},""))))</f>
        <v>32460</v>
      </c>
      <c r="I411" t="str" cm="1">
        <f t="array" aca="1" ref="I411" ca="1">_xlfn.TEXTJOIN("",TRUE,IFERROR(MID(H411,ROW(INDIRECT("1:100")),1)+0,""))</f>
        <v>32460</v>
      </c>
      <c r="J411" s="1" t="s">
        <v>2420</v>
      </c>
      <c r="K411" t="e">
        <f t="shared" si="40"/>
        <v>#VALUE!</v>
      </c>
      <c r="L411" t="s">
        <v>2033</v>
      </c>
      <c r="M411" t="s">
        <v>2034</v>
      </c>
      <c r="N411">
        <v>1</v>
      </c>
      <c r="O411" t="s">
        <v>762</v>
      </c>
      <c r="P411" t="str">
        <f t="shared" si="41"/>
        <v>32460 Fehler Entnahme Reservierung Serialnummer</v>
      </c>
    </row>
    <row r="412" spans="1:16" x14ac:dyDescent="0.3">
      <c r="A412" t="s">
        <v>1775</v>
      </c>
      <c r="B412" t="s">
        <v>2001</v>
      </c>
      <c r="C412" t="s">
        <v>438</v>
      </c>
      <c r="D412">
        <f t="shared" si="36"/>
        <v>1</v>
      </c>
      <c r="E412">
        <f t="shared" si="37"/>
        <v>1</v>
      </c>
      <c r="F412" t="str">
        <f t="shared" si="38"/>
        <v>Includes ersetzen</v>
      </c>
      <c r="G412" t="str">
        <f t="shared" si="39"/>
        <v>Includes ersetzen</v>
      </c>
      <c r="H412" t="str" cm="1">
        <f t="array" ref="H412">LEFT(C412,SUM(LEN(C412)-LEN(SUBSTITUTE(C412,{"0";"1";"2";"3";"4";"5";"6";"7";"8";"9"},""))))</f>
        <v>32464</v>
      </c>
      <c r="I412" t="str" cm="1">
        <f t="array" aca="1" ref="I412" ca="1">_xlfn.TEXTJOIN("",TRUE,IFERROR(MID(H412,ROW(INDIRECT("1:100")),1)+0,""))</f>
        <v>32464</v>
      </c>
      <c r="J412" s="1" t="s">
        <v>2421</v>
      </c>
      <c r="K412" t="str">
        <f t="shared" si="40"/>
        <v>32464 Inhalt der Userexits durch Z</v>
      </c>
      <c r="L412" t="s">
        <v>2033</v>
      </c>
      <c r="M412" t="s">
        <v>2034</v>
      </c>
      <c r="N412">
        <v>1</v>
      </c>
      <c r="O412" t="s">
        <v>762</v>
      </c>
      <c r="P412" t="str">
        <f t="shared" si="41"/>
        <v>32464 Inhalt der Userexits durch Z-Includes ersetzen</v>
      </c>
    </row>
    <row r="413" spans="1:16" x14ac:dyDescent="0.3">
      <c r="A413" t="s">
        <v>1776</v>
      </c>
      <c r="B413" t="s">
        <v>2001</v>
      </c>
      <c r="C413" t="s">
        <v>439</v>
      </c>
      <c r="D413">
        <f t="shared" si="36"/>
        <v>2</v>
      </c>
      <c r="E413">
        <f t="shared" si="37"/>
        <v>2</v>
      </c>
      <c r="F413" t="str">
        <f t="shared" si="38"/>
        <v>Direktanbindung Retoure</v>
      </c>
      <c r="G413" t="str">
        <f t="shared" si="39"/>
        <v>Direktanbindung Retoure</v>
      </c>
      <c r="H413" t="str" cm="1">
        <f t="array" ref="H413">LEFT(C413,SUM(LEN(C413)-LEN(SUBSTITUTE(C413,{"0";"1";"2";"3";"4";"5";"6";"7";"8";"9"},""))))</f>
        <v>32481</v>
      </c>
      <c r="I413" t="str" cm="1">
        <f t="array" aca="1" ref="I413" ca="1">_xlfn.TEXTJOIN("",TRUE,IFERROR(MID(H413,ROW(INDIRECT("1:100")),1)+0,""))</f>
        <v>32481</v>
      </c>
      <c r="J413" s="1" t="s">
        <v>2422</v>
      </c>
      <c r="K413" t="str">
        <f t="shared" si="40"/>
        <v>32481 - PayPal</v>
      </c>
      <c r="L413" t="s">
        <v>2033</v>
      </c>
      <c r="M413" t="s">
        <v>2034</v>
      </c>
      <c r="N413">
        <v>1</v>
      </c>
      <c r="O413" t="s">
        <v>762</v>
      </c>
      <c r="P413" t="str">
        <f t="shared" si="41"/>
        <v>32481 - PayPal-Direktanbindung Retoure</v>
      </c>
    </row>
    <row r="414" spans="1:16" x14ac:dyDescent="0.3">
      <c r="A414" t="s">
        <v>1777</v>
      </c>
      <c r="B414" t="s">
        <v>2001</v>
      </c>
      <c r="C414" t="s">
        <v>440</v>
      </c>
      <c r="D414">
        <f t="shared" si="36"/>
        <v>1</v>
      </c>
      <c r="E414">
        <f t="shared" si="37"/>
        <v>1</v>
      </c>
      <c r="F414" t="str">
        <f t="shared" si="38"/>
        <v>Autrag C&amp;C kann nicht über ZSD_112 eingespielt werden</v>
      </c>
      <c r="G414" t="str">
        <f t="shared" si="39"/>
        <v>Autrag C&amp;C kann nicht über ZSD_112 eingespielt werden</v>
      </c>
      <c r="H414" t="str" cm="1">
        <f t="array" ref="H414">LEFT(C414,SUM(LEN(C414)-LEN(SUBSTITUTE(C414,{"0";"1";"2";"3";"4";"5";"6";"7";"8";"9"},""))))</f>
        <v>32483 I-</v>
      </c>
      <c r="I414" t="str" cm="1">
        <f t="array" aca="1" ref="I414" ca="1">_xlfn.TEXTJOIN("",TRUE,IFERROR(MID(H414,ROW(INDIRECT("1:100")),1)+0,""))</f>
        <v>32483</v>
      </c>
      <c r="J414" s="1" t="s">
        <v>2423</v>
      </c>
      <c r="K414" t="str">
        <f t="shared" si="40"/>
        <v>32483 I</v>
      </c>
      <c r="L414" t="s">
        <v>2033</v>
      </c>
      <c r="M414" t="s">
        <v>2034</v>
      </c>
      <c r="N414">
        <v>1</v>
      </c>
      <c r="O414" t="s">
        <v>762</v>
      </c>
      <c r="P414" t="str">
        <f t="shared" si="41"/>
        <v>32483 I-Autrag C&amp;C kann nicht über ZSD_112 eingespielt werden</v>
      </c>
    </row>
    <row r="415" spans="1:16" x14ac:dyDescent="0.3">
      <c r="A415" t="s">
        <v>1778</v>
      </c>
      <c r="B415" t="s">
        <v>2001</v>
      </c>
      <c r="C415" t="s">
        <v>441</v>
      </c>
      <c r="D415">
        <f t="shared" si="36"/>
        <v>1</v>
      </c>
      <c r="E415">
        <f t="shared" si="37"/>
        <v>1</v>
      </c>
      <c r="F415" t="str">
        <f t="shared" si="38"/>
        <v xml:space="preserve"> BR Dies sind echte POS Buchung</v>
      </c>
      <c r="G415" t="str">
        <f t="shared" si="39"/>
        <v xml:space="preserve"> BR Dies sind echte POS Buchung</v>
      </c>
      <c r="H415" t="str" cm="1">
        <f t="array" ref="H415">LEFT(C415,SUM(LEN(C415)-LEN(SUBSTITUTE(C415,{"0";"1";"2";"3";"4";"5";"6";"7";"8";"9"},""))))</f>
        <v>32491</v>
      </c>
      <c r="I415" t="str" cm="1">
        <f t="array" aca="1" ref="I415" ca="1">_xlfn.TEXTJOIN("",TRUE,IFERROR(MID(H415,ROW(INDIRECT("1:100")),1)+0,""))</f>
        <v>32491</v>
      </c>
      <c r="J415" s="1" t="s">
        <v>2424</v>
      </c>
      <c r="K415" t="str">
        <f t="shared" si="40"/>
        <v xml:space="preserve">32491 Klärung Gutscheinreferenz </v>
      </c>
      <c r="L415" t="s">
        <v>2033</v>
      </c>
      <c r="M415" t="s">
        <v>2034</v>
      </c>
      <c r="N415">
        <v>1</v>
      </c>
      <c r="O415" t="s">
        <v>762</v>
      </c>
      <c r="P415" t="str">
        <f t="shared" si="41"/>
        <v>32491 Klärung Gutscheinreferenz - BR Dies sind echte POS Buchung</v>
      </c>
    </row>
    <row r="416" spans="1:16" x14ac:dyDescent="0.3">
      <c r="A416" t="s">
        <v>1779</v>
      </c>
      <c r="B416" t="s">
        <v>2001</v>
      </c>
      <c r="C416" t="s">
        <v>442</v>
      </c>
      <c r="D416">
        <f t="shared" si="36"/>
        <v>1</v>
      </c>
      <c r="E416">
        <f t="shared" si="37"/>
        <v>1</v>
      </c>
      <c r="F416" t="str">
        <f t="shared" si="38"/>
        <v xml:space="preserve"> DG Das sind Retouren Filialkun</v>
      </c>
      <c r="G416" t="str">
        <f t="shared" si="39"/>
        <v xml:space="preserve"> DG Das sind Retouren Filialkun</v>
      </c>
      <c r="H416" t="str" cm="1">
        <f t="array" ref="H416">LEFT(C416,SUM(LEN(C416)-LEN(SUBSTITUTE(C416,{"0";"1";"2";"3";"4";"5";"6";"7";"8";"9"},""))))</f>
        <v>32492</v>
      </c>
      <c r="I416" t="str" cm="1">
        <f t="array" aca="1" ref="I416" ca="1">_xlfn.TEXTJOIN("",TRUE,IFERROR(MID(H416,ROW(INDIRECT("1:100")),1)+0,""))</f>
        <v>32492</v>
      </c>
      <c r="J416" s="1" t="s">
        <v>2425</v>
      </c>
      <c r="K416" t="str">
        <f t="shared" si="40"/>
        <v xml:space="preserve">32492 Klärung Gutscheinreferenz </v>
      </c>
      <c r="L416" t="s">
        <v>2033</v>
      </c>
      <c r="M416" t="s">
        <v>2034</v>
      </c>
      <c r="N416">
        <v>1</v>
      </c>
      <c r="O416" t="s">
        <v>762</v>
      </c>
      <c r="P416" t="str">
        <f t="shared" si="41"/>
        <v>32492 Klärung Gutscheinreferenz - DG Das sind Retouren Filialkun</v>
      </c>
    </row>
    <row r="417" spans="1:16" x14ac:dyDescent="0.3">
      <c r="A417" t="s">
        <v>1780</v>
      </c>
      <c r="B417" t="s">
        <v>2001</v>
      </c>
      <c r="C417" t="s">
        <v>443</v>
      </c>
      <c r="D417">
        <f t="shared" si="36"/>
        <v>0</v>
      </c>
      <c r="E417">
        <f t="shared" si="37"/>
        <v>0</v>
      </c>
      <c r="F417" t="str">
        <f t="shared" si="38"/>
        <v>Fehler</v>
      </c>
      <c r="G417" t="str">
        <f t="shared" si="39"/>
        <v>Tag Marketingfarbe / Brand wird in der Schnittstelle Cavok</v>
      </c>
      <c r="H417" t="str" cm="1">
        <f t="array" ref="H417">LEFT(C417,SUM(LEN(C417)-LEN(SUBSTITUTE(C417,{"0";"1";"2";"3";"4";"5";"6";"7";"8";"9"},""))))</f>
        <v>32505</v>
      </c>
      <c r="I417" t="str" cm="1">
        <f t="array" aca="1" ref="I417" ca="1">_xlfn.TEXTJOIN("",TRUE,IFERROR(MID(H417,ROW(INDIRECT("1:100")),1)+0,""))</f>
        <v>32505</v>
      </c>
      <c r="J417" s="1" t="s">
        <v>2426</v>
      </c>
      <c r="K417" t="e">
        <f t="shared" si="40"/>
        <v>#VALUE!</v>
      </c>
      <c r="L417" t="s">
        <v>2033</v>
      </c>
      <c r="M417" t="s">
        <v>2034</v>
      </c>
      <c r="N417">
        <v>1</v>
      </c>
      <c r="O417" t="s">
        <v>762</v>
      </c>
      <c r="P417" t="str">
        <f t="shared" si="41"/>
        <v>32505 Tag Marketingfarbe / Brand wird in der Schnittstelle Cavok</v>
      </c>
    </row>
    <row r="418" spans="1:16" x14ac:dyDescent="0.3">
      <c r="A418" t="s">
        <v>1781</v>
      </c>
      <c r="B418" t="s">
        <v>2001</v>
      </c>
      <c r="C418" t="s">
        <v>444</v>
      </c>
      <c r="D418">
        <f t="shared" si="36"/>
        <v>0</v>
      </c>
      <c r="E418">
        <f t="shared" si="37"/>
        <v>0</v>
      </c>
      <c r="F418" t="str">
        <f t="shared" si="38"/>
        <v>Fehler</v>
      </c>
      <c r="G418" t="str">
        <f t="shared" si="39"/>
        <v>Filialausgang Fiori App Verarbeitungsfehler</v>
      </c>
      <c r="H418" t="str" cm="1">
        <f t="array" ref="H418">LEFT(C418,SUM(LEN(C418)-LEN(SUBSTITUTE(C418,{"0";"1";"2";"3";"4";"5";"6";"7";"8";"9"},""))))</f>
        <v>32507</v>
      </c>
      <c r="I418" t="str" cm="1">
        <f t="array" aca="1" ref="I418" ca="1">_xlfn.TEXTJOIN("",TRUE,IFERROR(MID(H418,ROW(INDIRECT("1:100")),1)+0,""))</f>
        <v>32507</v>
      </c>
      <c r="J418" s="1" t="s">
        <v>2427</v>
      </c>
      <c r="K418" t="e">
        <f t="shared" si="40"/>
        <v>#VALUE!</v>
      </c>
      <c r="L418" t="s">
        <v>2033</v>
      </c>
      <c r="M418" t="s">
        <v>2034</v>
      </c>
      <c r="N418">
        <v>1</v>
      </c>
      <c r="O418" t="s">
        <v>762</v>
      </c>
      <c r="P418" t="str">
        <f t="shared" si="41"/>
        <v>32507 Filialausgang Fiori App Verarbeitungsfehler</v>
      </c>
    </row>
    <row r="419" spans="1:16" x14ac:dyDescent="0.3">
      <c r="A419" t="s">
        <v>1782</v>
      </c>
      <c r="B419" t="s">
        <v>2001</v>
      </c>
      <c r="C419" t="s">
        <v>445</v>
      </c>
      <c r="D419">
        <f t="shared" si="36"/>
        <v>0</v>
      </c>
      <c r="E419">
        <f t="shared" si="37"/>
        <v>0</v>
      </c>
      <c r="F419" t="str">
        <f t="shared" si="38"/>
        <v>Fehler</v>
      </c>
      <c r="G419" t="str">
        <f t="shared" si="39"/>
        <v>Darstellung Zuschläge Waffenschränke &amp; Service</v>
      </c>
      <c r="H419" t="str" cm="1">
        <f t="array" ref="H419">LEFT(C419,SUM(LEN(C419)-LEN(SUBSTITUTE(C419,{"0";"1";"2";"3";"4";"5";"6";"7";"8";"9"},""))))</f>
        <v>32530</v>
      </c>
      <c r="I419" t="str" cm="1">
        <f t="array" aca="1" ref="I419" ca="1">_xlfn.TEXTJOIN("",TRUE,IFERROR(MID(H419,ROW(INDIRECT("1:100")),1)+0,""))</f>
        <v>32530</v>
      </c>
      <c r="J419" s="1" t="s">
        <v>2428</v>
      </c>
      <c r="K419" t="e">
        <f t="shared" si="40"/>
        <v>#VALUE!</v>
      </c>
      <c r="L419" t="s">
        <v>2033</v>
      </c>
      <c r="M419" t="s">
        <v>2034</v>
      </c>
      <c r="N419">
        <v>1</v>
      </c>
      <c r="O419" t="s">
        <v>762</v>
      </c>
      <c r="P419" t="str">
        <f t="shared" si="41"/>
        <v>32530 Darstellung Zuschläge Waffenschränke &amp; Service</v>
      </c>
    </row>
    <row r="420" spans="1:16" x14ac:dyDescent="0.3">
      <c r="A420" t="s">
        <v>1783</v>
      </c>
      <c r="B420" t="s">
        <v>2001</v>
      </c>
      <c r="C420" t="s">
        <v>446</v>
      </c>
      <c r="D420">
        <f t="shared" si="36"/>
        <v>0</v>
      </c>
      <c r="E420">
        <f t="shared" si="37"/>
        <v>0</v>
      </c>
      <c r="F420" t="str">
        <f t="shared" si="38"/>
        <v>Fehler</v>
      </c>
      <c r="G420" t="str">
        <f t="shared" si="39"/>
        <v>Zahlsperre bei Kreditkartenaufträgen aus Österreich</v>
      </c>
      <c r="H420" t="str" cm="1">
        <f t="array" ref="H420">LEFT(C420,SUM(LEN(C420)-LEN(SUBSTITUTE(C420,{"0";"1";"2";"3";"4";"5";"6";"7";"8";"9"},""))))</f>
        <v>32558</v>
      </c>
      <c r="I420" t="str" cm="1">
        <f t="array" aca="1" ref="I420" ca="1">_xlfn.TEXTJOIN("",TRUE,IFERROR(MID(H420,ROW(INDIRECT("1:100")),1)+0,""))</f>
        <v>32558</v>
      </c>
      <c r="J420" s="1" t="s">
        <v>2429</v>
      </c>
      <c r="K420" t="e">
        <f t="shared" si="40"/>
        <v>#VALUE!</v>
      </c>
      <c r="L420" t="s">
        <v>2033</v>
      </c>
      <c r="M420" t="s">
        <v>2034</v>
      </c>
      <c r="N420">
        <v>1</v>
      </c>
      <c r="O420" t="s">
        <v>762</v>
      </c>
      <c r="P420" t="str">
        <f t="shared" si="41"/>
        <v>32558 Zahlsperre bei Kreditkartenaufträgen aus Österreich</v>
      </c>
    </row>
    <row r="421" spans="1:16" x14ac:dyDescent="0.3">
      <c r="A421" t="s">
        <v>1784</v>
      </c>
      <c r="B421" t="s">
        <v>2001</v>
      </c>
      <c r="C421" t="s">
        <v>447</v>
      </c>
      <c r="D421">
        <f t="shared" si="36"/>
        <v>0</v>
      </c>
      <c r="E421">
        <f t="shared" si="37"/>
        <v>0</v>
      </c>
      <c r="F421" t="str">
        <f t="shared" si="38"/>
        <v>Fehler</v>
      </c>
      <c r="G421" t="str">
        <f t="shared" si="39"/>
        <v>Fehler bei Resvierungsentnahme</v>
      </c>
      <c r="H421" t="str" cm="1">
        <f t="array" ref="H421">LEFT(C421,SUM(LEN(C421)-LEN(SUBSTITUTE(C421,{"0";"1";"2";"3";"4";"5";"6";"7";"8";"9"},""))))</f>
        <v>32578</v>
      </c>
      <c r="I421" t="str" cm="1">
        <f t="array" aca="1" ref="I421" ca="1">_xlfn.TEXTJOIN("",TRUE,IFERROR(MID(H421,ROW(INDIRECT("1:100")),1)+0,""))</f>
        <v>32578</v>
      </c>
      <c r="J421" s="1" t="s">
        <v>2430</v>
      </c>
      <c r="K421" t="e">
        <f t="shared" si="40"/>
        <v>#VALUE!</v>
      </c>
      <c r="L421" t="s">
        <v>2033</v>
      </c>
      <c r="M421" t="s">
        <v>2034</v>
      </c>
      <c r="N421">
        <v>1</v>
      </c>
      <c r="O421" t="s">
        <v>762</v>
      </c>
      <c r="P421" t="str">
        <f t="shared" si="41"/>
        <v>32578 Fehler bei Resvierungsentnahme</v>
      </c>
    </row>
    <row r="422" spans="1:16" x14ac:dyDescent="0.3">
      <c r="A422" t="s">
        <v>1785</v>
      </c>
      <c r="B422" t="s">
        <v>2001</v>
      </c>
      <c r="C422" t="s">
        <v>448</v>
      </c>
      <c r="D422">
        <f t="shared" si="36"/>
        <v>0</v>
      </c>
      <c r="E422">
        <f t="shared" si="37"/>
        <v>0</v>
      </c>
      <c r="F422" t="str">
        <f t="shared" si="38"/>
        <v>Fehler</v>
      </c>
      <c r="G422" t="str">
        <f t="shared" si="39"/>
        <v>Zalando.de: Datenchaos bei eingespielte Testaufträge</v>
      </c>
      <c r="H422" t="str" cm="1">
        <f t="array" ref="H422">LEFT(C422,SUM(LEN(C422)-LEN(SUBSTITUTE(C422,{"0";"1";"2";"3";"4";"5";"6";"7";"8";"9"},""))))</f>
        <v>32581</v>
      </c>
      <c r="I422" t="str" cm="1">
        <f t="array" aca="1" ref="I422" ca="1">_xlfn.TEXTJOIN("",TRUE,IFERROR(MID(H422,ROW(INDIRECT("1:100")),1)+0,""))</f>
        <v>32581</v>
      </c>
      <c r="J422" s="1" t="s">
        <v>2431</v>
      </c>
      <c r="K422" t="e">
        <f t="shared" si="40"/>
        <v>#VALUE!</v>
      </c>
      <c r="L422" t="s">
        <v>2033</v>
      </c>
      <c r="M422" t="s">
        <v>2034</v>
      </c>
      <c r="N422">
        <v>1</v>
      </c>
      <c r="O422" t="s">
        <v>762</v>
      </c>
      <c r="P422" t="str">
        <f t="shared" si="41"/>
        <v>32581 Zalando.de: Datenchaos bei eingespielte Testaufträge</v>
      </c>
    </row>
    <row r="423" spans="1:16" x14ac:dyDescent="0.3">
      <c r="A423" t="s">
        <v>1786</v>
      </c>
      <c r="B423" t="s">
        <v>2001</v>
      </c>
      <c r="C423" t="s">
        <v>449</v>
      </c>
      <c r="D423">
        <f t="shared" si="36"/>
        <v>1</v>
      </c>
      <c r="E423">
        <f t="shared" si="37"/>
        <v>1</v>
      </c>
      <c r="F423" t="str">
        <f t="shared" si="38"/>
        <v xml:space="preserve"> Frankreich Konsi</v>
      </c>
      <c r="G423" t="str">
        <f t="shared" si="39"/>
        <v xml:space="preserve"> Frankreich Konsi</v>
      </c>
      <c r="H423" t="str" cm="1">
        <f t="array" ref="H423">LEFT(C423,SUM(LEN(C423)-LEN(SUBSTITUTE(C423,{"0";"1";"2";"3";"4";"5";"6";"7";"8";"9"},""))))</f>
        <v>32582 Folg</v>
      </c>
      <c r="I423" t="str" cm="1">
        <f t="array" aca="1" ref="I423" ca="1">_xlfn.TEXTJOIN("",TRUE,IFERROR(MID(H423,ROW(INDIRECT("1:100")),1)+0,""))</f>
        <v>32582</v>
      </c>
      <c r="J423" s="1" t="s">
        <v>2432</v>
      </c>
      <c r="K423" t="str">
        <f t="shared" si="40"/>
        <v xml:space="preserve">32582 Folgeticket zu 31457 </v>
      </c>
      <c r="L423" t="s">
        <v>2033</v>
      </c>
      <c r="M423" t="s">
        <v>2034</v>
      </c>
      <c r="N423">
        <v>1</v>
      </c>
      <c r="O423" t="s">
        <v>762</v>
      </c>
      <c r="P423" t="str">
        <f t="shared" si="41"/>
        <v>32582 Folgeticket zu 31457 - Frankreich Konsi</v>
      </c>
    </row>
    <row r="424" spans="1:16" x14ac:dyDescent="0.3">
      <c r="A424" t="s">
        <v>1787</v>
      </c>
      <c r="B424" t="s">
        <v>2001</v>
      </c>
      <c r="C424" t="s">
        <v>450</v>
      </c>
      <c r="D424">
        <f t="shared" si="36"/>
        <v>2</v>
      </c>
      <c r="E424">
        <f t="shared" si="37"/>
        <v>2</v>
      </c>
      <c r="F424" t="str">
        <f t="shared" si="38"/>
        <v xml:space="preserve"> Aktionscode</v>
      </c>
      <c r="G424" t="str">
        <f t="shared" si="39"/>
        <v xml:space="preserve"> Aktionscode</v>
      </c>
      <c r="H424" t="str" cm="1">
        <f t="array" ref="H424">LEFT(C424,SUM(LEN(C424)-LEN(SUBSTITUTE(C424,{"0";"1";"2";"3";"4";"5";"6";"7";"8";"9"},""))))</f>
        <v>32595</v>
      </c>
      <c r="I424" t="str" cm="1">
        <f t="array" aca="1" ref="I424" ca="1">_xlfn.TEXTJOIN("",TRUE,IFERROR(MID(H424,ROW(INDIRECT("1:100")),1)+0,""))</f>
        <v>32595</v>
      </c>
      <c r="J424" s="1" t="s">
        <v>2433</v>
      </c>
      <c r="K424" t="str">
        <f t="shared" si="40"/>
        <v>32595-C&amp;C Auftrag</v>
      </c>
      <c r="L424" t="s">
        <v>2033</v>
      </c>
      <c r="M424" t="s">
        <v>2034</v>
      </c>
      <c r="N424">
        <v>1</v>
      </c>
      <c r="O424" t="s">
        <v>762</v>
      </c>
      <c r="P424" t="str">
        <f t="shared" si="41"/>
        <v>32595-C&amp;C Auftrag- Aktionscode</v>
      </c>
    </row>
    <row r="425" spans="1:16" x14ac:dyDescent="0.3">
      <c r="A425" t="s">
        <v>1788</v>
      </c>
      <c r="B425" t="s">
        <v>2001</v>
      </c>
      <c r="C425" t="s">
        <v>451</v>
      </c>
      <c r="D425">
        <f t="shared" si="36"/>
        <v>2</v>
      </c>
      <c r="E425">
        <f t="shared" si="37"/>
        <v>2</v>
      </c>
      <c r="F425" t="str">
        <f t="shared" si="38"/>
        <v>Aufträge</v>
      </c>
      <c r="G425" t="str">
        <f t="shared" si="39"/>
        <v>Aufträge</v>
      </c>
      <c r="H425" t="str" cm="1">
        <f t="array" ref="H425">LEFT(C425,SUM(LEN(C425)-LEN(SUBSTITUTE(C425,{"0";"1";"2";"3";"4";"5";"6";"7";"8";"9"},""))))</f>
        <v>32619</v>
      </c>
      <c r="I425" t="str" cm="1">
        <f t="array" aca="1" ref="I425" ca="1">_xlfn.TEXTJOIN("",TRUE,IFERROR(MID(H425,ROW(INDIRECT("1:100")),1)+0,""))</f>
        <v>32619</v>
      </c>
      <c r="J425" s="1" t="s">
        <v>2434</v>
      </c>
      <c r="K425" t="str">
        <f t="shared" si="40"/>
        <v>32619 - Stornoflag für C&amp;C</v>
      </c>
      <c r="L425" t="s">
        <v>2033</v>
      </c>
      <c r="M425" t="s">
        <v>2034</v>
      </c>
      <c r="N425">
        <v>1</v>
      </c>
      <c r="O425" t="s">
        <v>762</v>
      </c>
      <c r="P425" t="str">
        <f t="shared" si="41"/>
        <v>32619 - Stornoflag für C&amp;C-Aufträge</v>
      </c>
    </row>
    <row r="426" spans="1:16" x14ac:dyDescent="0.3">
      <c r="A426" t="s">
        <v>1789</v>
      </c>
      <c r="B426" t="s">
        <v>2001</v>
      </c>
      <c r="C426" t="s">
        <v>452</v>
      </c>
      <c r="D426">
        <f t="shared" si="36"/>
        <v>0</v>
      </c>
      <c r="E426">
        <f t="shared" si="37"/>
        <v>0</v>
      </c>
      <c r="F426" t="str">
        <f t="shared" si="38"/>
        <v>Fehler</v>
      </c>
      <c r="G426" t="str">
        <f t="shared" si="39"/>
        <v>fehlende Leerzeichen im Fließtext</v>
      </c>
      <c r="H426" t="str" cm="1">
        <f t="array" ref="H426">LEFT(C426,SUM(LEN(C426)-LEN(SUBSTITUTE(C426,{"0";"1";"2";"3";"4";"5";"6";"7";"8";"9"},""))))</f>
        <v>32637</v>
      </c>
      <c r="I426" t="str" cm="1">
        <f t="array" aca="1" ref="I426" ca="1">_xlfn.TEXTJOIN("",TRUE,IFERROR(MID(H426,ROW(INDIRECT("1:100")),1)+0,""))</f>
        <v>32637</v>
      </c>
      <c r="J426" s="1" t="s">
        <v>2435</v>
      </c>
      <c r="K426" t="e">
        <f t="shared" si="40"/>
        <v>#VALUE!</v>
      </c>
      <c r="L426" t="s">
        <v>2033</v>
      </c>
      <c r="M426" t="s">
        <v>2034</v>
      </c>
      <c r="N426">
        <v>1</v>
      </c>
      <c r="O426" t="s">
        <v>762</v>
      </c>
      <c r="P426" t="str">
        <f t="shared" si="41"/>
        <v>32637 fehlende Leerzeichen im Fließtext</v>
      </c>
    </row>
    <row r="427" spans="1:16" x14ac:dyDescent="0.3">
      <c r="A427" t="s">
        <v>1790</v>
      </c>
      <c r="B427" t="s">
        <v>2001</v>
      </c>
      <c r="C427" t="s">
        <v>453</v>
      </c>
      <c r="D427">
        <f t="shared" si="36"/>
        <v>0</v>
      </c>
      <c r="E427">
        <f t="shared" si="37"/>
        <v>0</v>
      </c>
      <c r="F427" t="str">
        <f t="shared" si="38"/>
        <v>Fehler</v>
      </c>
      <c r="G427" t="str">
        <f t="shared" si="39"/>
        <v>Retourenlabel ohne Barcode</v>
      </c>
      <c r="H427" t="str" cm="1">
        <f t="array" ref="H427">LEFT(C427,SUM(LEN(C427)-LEN(SUBSTITUTE(C427,{"0";"1";"2";"3";"4";"5";"6";"7";"8";"9"},""))))</f>
        <v>32677</v>
      </c>
      <c r="I427" t="str" cm="1">
        <f t="array" aca="1" ref="I427" ca="1">_xlfn.TEXTJOIN("",TRUE,IFERROR(MID(H427,ROW(INDIRECT("1:100")),1)+0,""))</f>
        <v>32677</v>
      </c>
      <c r="J427" s="1" t="s">
        <v>2436</v>
      </c>
      <c r="K427" t="e">
        <f t="shared" si="40"/>
        <v>#VALUE!</v>
      </c>
      <c r="L427" t="s">
        <v>2033</v>
      </c>
      <c r="M427" t="s">
        <v>2034</v>
      </c>
      <c r="N427">
        <v>1</v>
      </c>
      <c r="O427" t="s">
        <v>762</v>
      </c>
      <c r="P427" t="str">
        <f t="shared" si="41"/>
        <v>32677 Retourenlabel ohne Barcode</v>
      </c>
    </row>
    <row r="428" spans="1:16" x14ac:dyDescent="0.3">
      <c r="A428" t="s">
        <v>1791</v>
      </c>
      <c r="B428" t="s">
        <v>2001</v>
      </c>
      <c r="C428" t="s">
        <v>454</v>
      </c>
      <c r="D428">
        <f t="shared" si="36"/>
        <v>0</v>
      </c>
      <c r="E428">
        <f t="shared" si="37"/>
        <v>0</v>
      </c>
      <c r="F428" t="str">
        <f t="shared" si="38"/>
        <v>Fehler</v>
      </c>
      <c r="G428" t="str">
        <f t="shared" si="39"/>
        <v>Fehlender Barcode auf TA</v>
      </c>
      <c r="H428" t="str" cm="1">
        <f t="array" ref="H428">LEFT(C428,SUM(LEN(C428)-LEN(SUBSTITUTE(C428,{"0";"1";"2";"3";"4";"5";"6";"7";"8";"9"},""))))</f>
        <v>32688</v>
      </c>
      <c r="I428" t="str" cm="1">
        <f t="array" aca="1" ref="I428" ca="1">_xlfn.TEXTJOIN("",TRUE,IFERROR(MID(H428,ROW(INDIRECT("1:100")),1)+0,""))</f>
        <v>32688</v>
      </c>
      <c r="J428" s="1" t="s">
        <v>2437</v>
      </c>
      <c r="K428" t="e">
        <f t="shared" si="40"/>
        <v>#VALUE!</v>
      </c>
      <c r="L428" t="s">
        <v>2033</v>
      </c>
      <c r="M428" t="s">
        <v>2034</v>
      </c>
      <c r="N428">
        <v>1</v>
      </c>
      <c r="O428" t="s">
        <v>762</v>
      </c>
      <c r="P428" t="str">
        <f t="shared" si="41"/>
        <v>32688 Fehlender Barcode auf TA</v>
      </c>
    </row>
    <row r="429" spans="1:16" x14ac:dyDescent="0.3">
      <c r="A429" t="s">
        <v>1792</v>
      </c>
      <c r="B429" t="s">
        <v>2001</v>
      </c>
      <c r="C429" t="s">
        <v>455</v>
      </c>
      <c r="D429">
        <f t="shared" si="36"/>
        <v>2</v>
      </c>
      <c r="E429">
        <f t="shared" si="37"/>
        <v>2</v>
      </c>
      <c r="F429" t="str">
        <f t="shared" si="38"/>
        <v>Abforderung</v>
      </c>
      <c r="G429" t="str">
        <f t="shared" si="39"/>
        <v>Abforderung</v>
      </c>
      <c r="H429" t="str" cm="1">
        <f t="array" ref="H429">LEFT(C429,SUM(LEN(C429)-LEN(SUBSTITUTE(C429,{"0";"1";"2";"3";"4";"5";"6";"7";"8";"9"},""))))</f>
        <v>32733</v>
      </c>
      <c r="I429" t="str" cm="1">
        <f t="array" aca="1" ref="I429" ca="1">_xlfn.TEXTJOIN("",TRUE,IFERROR(MID(H429,ROW(INDIRECT("1:100")),1)+0,""))</f>
        <v>32733</v>
      </c>
      <c r="J429" s="1" t="s">
        <v>2438</v>
      </c>
      <c r="K429" t="str">
        <f t="shared" si="40"/>
        <v>32733 Fehlender E-Mail Versand bei Fotostudio</v>
      </c>
      <c r="L429" t="s">
        <v>2033</v>
      </c>
      <c r="M429" t="s">
        <v>2034</v>
      </c>
      <c r="N429">
        <v>1</v>
      </c>
      <c r="O429" t="s">
        <v>762</v>
      </c>
      <c r="P429" t="str">
        <f t="shared" si="41"/>
        <v>32733 Fehlender E-Mail Versand bei Fotostudio-Abforderung</v>
      </c>
    </row>
    <row r="430" spans="1:16" x14ac:dyDescent="0.3">
      <c r="A430" t="s">
        <v>1793</v>
      </c>
      <c r="B430" t="s">
        <v>2001</v>
      </c>
      <c r="C430" t="s">
        <v>456</v>
      </c>
      <c r="D430">
        <f t="shared" si="36"/>
        <v>1</v>
      </c>
      <c r="E430">
        <f t="shared" si="37"/>
        <v>1</v>
      </c>
      <c r="F430" t="str">
        <f t="shared" si="38"/>
        <v>Reise</v>
      </c>
      <c r="G430" t="str">
        <f t="shared" si="39"/>
        <v>Reise</v>
      </c>
      <c r="H430" t="str" cm="1">
        <f t="array" ref="H430">LEFT(C430,SUM(LEN(C430)-LEN(SUBSTITUTE(C430,{"0";"1";"2";"3";"4";"5";"6";"7";"8";"9"},""))))</f>
        <v>80</v>
      </c>
      <c r="I430" t="str" cm="1">
        <f t="array" aca="1" ref="I430" ca="1">_xlfn.TEXTJOIN("",TRUE,IFERROR(MID(H430,ROW(INDIRECT("1:100")),1)+0,""))</f>
        <v>80</v>
      </c>
      <c r="J430" s="1" t="s">
        <v>2439</v>
      </c>
      <c r="K430" t="str">
        <f t="shared" si="40"/>
        <v>80</v>
      </c>
      <c r="L430" t="s">
        <v>2033</v>
      </c>
      <c r="M430" t="s">
        <v>2034</v>
      </c>
      <c r="N430">
        <v>1</v>
      </c>
      <c r="O430" t="s">
        <v>762</v>
      </c>
      <c r="P430" t="str">
        <f t="shared" si="41"/>
        <v>80-Reise</v>
      </c>
    </row>
    <row r="431" spans="1:16" x14ac:dyDescent="0.3">
      <c r="A431" t="s">
        <v>1794</v>
      </c>
      <c r="B431" t="s">
        <v>2001</v>
      </c>
      <c r="C431" t="s">
        <v>457</v>
      </c>
      <c r="D431">
        <f t="shared" si="36"/>
        <v>1</v>
      </c>
      <c r="E431">
        <f t="shared" si="37"/>
        <v>1</v>
      </c>
      <c r="F431" t="str">
        <f t="shared" si="38"/>
        <v>Beteiligung an Problemen</v>
      </c>
      <c r="G431" t="str">
        <f t="shared" si="39"/>
        <v>Beteiligung an Problemen</v>
      </c>
      <c r="H431" t="str" cm="1">
        <f t="array" ref="H431">LEFT(C431,SUM(LEN(C431)-LEN(SUBSTITUTE(C431,{"0";"1";"2";"3";"4";"5";"6";"7";"8";"9"},""))))</f>
        <v/>
      </c>
      <c r="I431" t="str" cm="1">
        <f t="array" aca="1" ref="I431" ca="1">_xlfn.TEXTJOIN("",TRUE,IFERROR(MID(H431,ROW(INDIRECT("1:100")),1)+0,""))</f>
        <v/>
      </c>
      <c r="J431" s="1" t="s">
        <v>2440</v>
      </c>
      <c r="K431" t="str">
        <f t="shared" si="40"/>
        <v>IOT</v>
      </c>
      <c r="L431" t="s">
        <v>2033</v>
      </c>
      <c r="M431" t="s">
        <v>2034</v>
      </c>
      <c r="N431">
        <v>1</v>
      </c>
      <c r="O431" t="s">
        <v>762</v>
      </c>
      <c r="P431" t="str">
        <f t="shared" si="41"/>
        <v>IOT-Beteiligung an Problemen</v>
      </c>
    </row>
    <row r="432" spans="1:16" x14ac:dyDescent="0.3">
      <c r="A432" t="s">
        <v>1795</v>
      </c>
      <c r="B432" t="s">
        <v>2001</v>
      </c>
      <c r="C432" t="s">
        <v>458</v>
      </c>
      <c r="D432">
        <f t="shared" si="36"/>
        <v>1</v>
      </c>
      <c r="E432">
        <f t="shared" si="37"/>
        <v>1</v>
      </c>
      <c r="F432" t="str">
        <f t="shared" si="38"/>
        <v>Direktanfragen ohne Ticket</v>
      </c>
      <c r="G432" t="str">
        <f t="shared" si="39"/>
        <v>Direktanfragen ohne Ticket</v>
      </c>
      <c r="H432" t="str" cm="1">
        <f t="array" ref="H432">LEFT(C432,SUM(LEN(C432)-LEN(SUBSTITUTE(C432,{"0";"1";"2";"3";"4";"5";"6";"7";"8";"9"},""))))</f>
        <v/>
      </c>
      <c r="I432" t="str" cm="1">
        <f t="array" aca="1" ref="I432" ca="1">_xlfn.TEXTJOIN("",TRUE,IFERROR(MID(H432,ROW(INDIRECT("1:100")),1)+0,""))</f>
        <v/>
      </c>
      <c r="J432" s="1" t="s">
        <v>2440</v>
      </c>
      <c r="K432" t="str">
        <f t="shared" si="40"/>
        <v>xxx</v>
      </c>
      <c r="L432" t="s">
        <v>2033</v>
      </c>
      <c r="M432" t="s">
        <v>2034</v>
      </c>
      <c r="N432">
        <v>1</v>
      </c>
      <c r="O432" t="s">
        <v>762</v>
      </c>
      <c r="P432" t="str">
        <f t="shared" si="41"/>
        <v>xxx-Direktanfragen ohne Ticket</v>
      </c>
    </row>
    <row r="433" spans="1:16" x14ac:dyDescent="0.3">
      <c r="A433" t="s">
        <v>1796</v>
      </c>
      <c r="B433" t="s">
        <v>2002</v>
      </c>
      <c r="C433" t="s">
        <v>460</v>
      </c>
      <c r="D433">
        <f t="shared" si="36"/>
        <v>0</v>
      </c>
      <c r="E433">
        <f t="shared" si="37"/>
        <v>0</v>
      </c>
      <c r="F433" t="str">
        <f t="shared" si="38"/>
        <v>Fehler</v>
      </c>
      <c r="G433" t="str">
        <f t="shared" si="39"/>
        <v xml:space="preserve"> Jahresdateien zum Personalkaufumsatz</v>
      </c>
      <c r="H433" t="str" cm="1">
        <f t="array" ref="H433">LEFT(C433,SUM(LEN(C433)-LEN(SUBSTITUTE(C433,{"0";"1";"2";"3";"4";"5";"6";"7";"8";"9"},""))))</f>
        <v>11218</v>
      </c>
      <c r="I433" t="str" cm="1">
        <f t="array" aca="1" ref="I433" ca="1">_xlfn.TEXTJOIN("",TRUE,IFERROR(MID(H433,ROW(INDIRECT("1:100")),1)+0,""))</f>
        <v>11218</v>
      </c>
      <c r="J433" s="1" t="s">
        <v>2441</v>
      </c>
      <c r="K433" t="e">
        <f t="shared" si="40"/>
        <v>#VALUE!</v>
      </c>
      <c r="L433" t="s">
        <v>2033</v>
      </c>
      <c r="M433" t="s">
        <v>2034</v>
      </c>
      <c r="N433">
        <v>1</v>
      </c>
      <c r="O433" t="s">
        <v>762</v>
      </c>
      <c r="P433" t="str">
        <f t="shared" si="41"/>
        <v>11218  Jahresdateien zum Personalkaufumsatz</v>
      </c>
    </row>
    <row r="434" spans="1:16" x14ac:dyDescent="0.3">
      <c r="A434" t="s">
        <v>1797</v>
      </c>
      <c r="B434" t="s">
        <v>2002</v>
      </c>
      <c r="C434" t="s">
        <v>461</v>
      </c>
      <c r="D434">
        <f t="shared" si="36"/>
        <v>1</v>
      </c>
      <c r="E434">
        <f t="shared" si="37"/>
        <v>1</v>
      </c>
      <c r="F434" t="str">
        <f t="shared" si="38"/>
        <v>Vorbereitung S/4 Migration</v>
      </c>
      <c r="G434" t="str">
        <f t="shared" si="39"/>
        <v>Vorbereitung S/4 Migration</v>
      </c>
      <c r="H434" t="str" cm="1">
        <f t="array" ref="H434">LEFT(C434,SUM(LEN(C434)-LEN(SUBSTITUTE(C434,{"0";"1";"2";"3";"4";"5";"6";"7";"8";"9"},""))))</f>
        <v>14425-</v>
      </c>
      <c r="I434" t="str" cm="1">
        <f t="array" aca="1" ref="I434" ca="1">_xlfn.TEXTJOIN("",TRUE,IFERROR(MID(H434,ROW(INDIRECT("1:100")),1)+0,""))</f>
        <v>14425</v>
      </c>
      <c r="J434" s="1" t="s">
        <v>2442</v>
      </c>
      <c r="K434" t="str">
        <f t="shared" si="40"/>
        <v>14425</v>
      </c>
      <c r="L434" t="s">
        <v>2033</v>
      </c>
      <c r="M434" t="s">
        <v>2034</v>
      </c>
      <c r="N434">
        <v>1</v>
      </c>
      <c r="O434" t="s">
        <v>762</v>
      </c>
      <c r="P434" t="str">
        <f t="shared" si="41"/>
        <v>14425-Vorbereitung S/4 Migration</v>
      </c>
    </row>
    <row r="435" spans="1:16" x14ac:dyDescent="0.3">
      <c r="A435" t="s">
        <v>1798</v>
      </c>
      <c r="B435" t="s">
        <v>2002</v>
      </c>
      <c r="C435" t="s">
        <v>462</v>
      </c>
      <c r="D435">
        <f t="shared" si="36"/>
        <v>1</v>
      </c>
      <c r="E435">
        <f t="shared" si="37"/>
        <v>1</v>
      </c>
      <c r="F435" t="str">
        <f t="shared" si="38"/>
        <v>Monitor / Integration Aktionsabwicklung</v>
      </c>
      <c r="G435" t="str">
        <f t="shared" si="39"/>
        <v>Monitor / Integration Aktionsabwicklung</v>
      </c>
      <c r="H435" t="str" cm="1">
        <f t="array" ref="H435">LEFT(C435,SUM(LEN(C435)-LEN(SUBSTITUTE(C435,{"0";"1";"2";"3";"4";"5";"6";"7";"8";"9"},""))))</f>
        <v>14582</v>
      </c>
      <c r="I435" t="str" cm="1">
        <f t="array" aca="1" ref="I435" ca="1">_xlfn.TEXTJOIN("",TRUE,IFERROR(MID(H435,ROW(INDIRECT("1:100")),1)+0,""))</f>
        <v>14582</v>
      </c>
      <c r="J435" s="1" t="s">
        <v>2443</v>
      </c>
      <c r="K435" t="str">
        <f t="shared" si="40"/>
        <v>14582 Ablösung VKF</v>
      </c>
      <c r="L435" t="s">
        <v>2033</v>
      </c>
      <c r="M435" t="s">
        <v>2034</v>
      </c>
      <c r="N435">
        <v>1</v>
      </c>
      <c r="O435" t="s">
        <v>762</v>
      </c>
      <c r="P435" t="str">
        <f t="shared" si="41"/>
        <v>14582 Ablösung VKF-Monitor / Integration Aktionsabwicklung</v>
      </c>
    </row>
    <row r="436" spans="1:16" x14ac:dyDescent="0.3">
      <c r="A436" t="s">
        <v>1799</v>
      </c>
      <c r="B436" t="s">
        <v>2002</v>
      </c>
      <c r="C436" t="s">
        <v>463</v>
      </c>
      <c r="D436">
        <f t="shared" si="36"/>
        <v>0</v>
      </c>
      <c r="E436">
        <f t="shared" si="37"/>
        <v>0</v>
      </c>
      <c r="F436" t="str">
        <f t="shared" si="38"/>
        <v>Fehler</v>
      </c>
      <c r="G436" t="str">
        <f t="shared" si="39"/>
        <v>SelfServices</v>
      </c>
      <c r="H436" t="str" cm="1">
        <f t="array" ref="H436">LEFT(C436,SUM(LEN(C436)-LEN(SUBSTITUTE(C436,{"0";"1";"2";"3";"4";"5";"6";"7";"8";"9"},""))))</f>
        <v>14585</v>
      </c>
      <c r="I436" t="str" cm="1">
        <f t="array" aca="1" ref="I436" ca="1">_xlfn.TEXTJOIN("",TRUE,IFERROR(MID(H436,ROW(INDIRECT("1:100")),1)+0,""))</f>
        <v>14585</v>
      </c>
      <c r="J436" s="1" t="s">
        <v>2444</v>
      </c>
      <c r="K436" t="e">
        <f t="shared" si="40"/>
        <v>#VALUE!</v>
      </c>
      <c r="L436" t="s">
        <v>2033</v>
      </c>
      <c r="M436" t="s">
        <v>2034</v>
      </c>
      <c r="N436">
        <v>1</v>
      </c>
      <c r="O436" t="s">
        <v>762</v>
      </c>
      <c r="P436" t="str">
        <f t="shared" si="41"/>
        <v>14585 SelfServices</v>
      </c>
    </row>
    <row r="437" spans="1:16" x14ac:dyDescent="0.3">
      <c r="A437" t="s">
        <v>1800</v>
      </c>
      <c r="B437" t="s">
        <v>2002</v>
      </c>
      <c r="C437" t="s">
        <v>468</v>
      </c>
      <c r="D437">
        <f t="shared" si="36"/>
        <v>0</v>
      </c>
      <c r="E437">
        <f t="shared" si="37"/>
        <v>0</v>
      </c>
      <c r="F437" t="str">
        <f t="shared" si="38"/>
        <v>Fehler</v>
      </c>
      <c r="G437" t="str">
        <f t="shared" si="39"/>
        <v>Filialprozesse</v>
      </c>
      <c r="H437" t="str" cm="1">
        <f t="array" ref="H437">LEFT(C437,SUM(LEN(C437)-LEN(SUBSTITUTE(C437,{"0";"1";"2";"3";"4";"5";"6";"7";"8";"9"},""))))</f>
        <v>14637</v>
      </c>
      <c r="I437" t="str" cm="1">
        <f t="array" aca="1" ref="I437" ca="1">_xlfn.TEXTJOIN("",TRUE,IFERROR(MID(H437,ROW(INDIRECT("1:100")),1)+0,""))</f>
        <v>14637</v>
      </c>
      <c r="J437" s="1" t="s">
        <v>2445</v>
      </c>
      <c r="K437" t="e">
        <f t="shared" si="40"/>
        <v>#VALUE!</v>
      </c>
      <c r="L437" t="s">
        <v>2033</v>
      </c>
      <c r="M437" t="s">
        <v>2034</v>
      </c>
      <c r="N437">
        <v>1</v>
      </c>
      <c r="O437" t="s">
        <v>762</v>
      </c>
      <c r="P437" t="str">
        <f t="shared" si="41"/>
        <v>14637 Filialprozesse</v>
      </c>
    </row>
    <row r="438" spans="1:16" x14ac:dyDescent="0.3">
      <c r="A438" t="s">
        <v>1801</v>
      </c>
      <c r="B438" t="s">
        <v>2002</v>
      </c>
      <c r="C438" t="s">
        <v>469</v>
      </c>
      <c r="D438">
        <f t="shared" si="36"/>
        <v>0</v>
      </c>
      <c r="E438">
        <f t="shared" si="37"/>
        <v>0</v>
      </c>
      <c r="F438" t="str">
        <f t="shared" si="38"/>
        <v>Fehler</v>
      </c>
      <c r="G438" t="str">
        <f t="shared" si="39"/>
        <v>SelfService: Retourenlabel anfordern</v>
      </c>
      <c r="H438" t="str" cm="1">
        <f t="array" ref="H438">LEFT(C438,SUM(LEN(C438)-LEN(SUBSTITUTE(C438,{"0";"1";"2";"3";"4";"5";"6";"7";"8";"9"},""))))</f>
        <v>15431</v>
      </c>
      <c r="I438" t="str" cm="1">
        <f t="array" aca="1" ref="I438" ca="1">_xlfn.TEXTJOIN("",TRUE,IFERROR(MID(H438,ROW(INDIRECT("1:100")),1)+0,""))</f>
        <v>15431</v>
      </c>
      <c r="J438" s="1" t="s">
        <v>2446</v>
      </c>
      <c r="K438" t="e">
        <f t="shared" si="40"/>
        <v>#VALUE!</v>
      </c>
      <c r="L438" t="s">
        <v>2033</v>
      </c>
      <c r="M438" t="s">
        <v>2034</v>
      </c>
      <c r="N438">
        <v>1</v>
      </c>
      <c r="O438" t="s">
        <v>762</v>
      </c>
      <c r="P438" t="str">
        <f t="shared" si="41"/>
        <v>15431 SelfService: Retourenlabel anfordern</v>
      </c>
    </row>
    <row r="439" spans="1:16" x14ac:dyDescent="0.3">
      <c r="A439" t="s">
        <v>1802</v>
      </c>
      <c r="B439" t="s">
        <v>2002</v>
      </c>
      <c r="C439" t="s">
        <v>470</v>
      </c>
      <c r="D439">
        <f t="shared" si="36"/>
        <v>1</v>
      </c>
      <c r="E439">
        <f t="shared" si="37"/>
        <v>1</v>
      </c>
      <c r="F439" t="str">
        <f t="shared" si="38"/>
        <v xml:space="preserve"> Fehler bei Authorisierungen Kreditkarte über Shop</v>
      </c>
      <c r="G439" t="str">
        <f t="shared" si="39"/>
        <v xml:space="preserve"> Fehler bei Authorisierungen Kreditkarte über Shop</v>
      </c>
      <c r="H439" t="str" cm="1">
        <f t="array" ref="H439">LEFT(C439,SUM(LEN(C439)-LEN(SUBSTITUTE(C439,{"0";"1";"2";"3";"4";"5";"6";"7";"8";"9"},""))))</f>
        <v>16175 P</v>
      </c>
      <c r="I439" t="str" cm="1">
        <f t="array" aca="1" ref="I439" ca="1">_xlfn.TEXTJOIN("",TRUE,IFERROR(MID(H439,ROW(INDIRECT("1:100")),1)+0,""))</f>
        <v>16175</v>
      </c>
      <c r="J439" s="1" t="s">
        <v>2447</v>
      </c>
      <c r="K439" t="str">
        <f t="shared" si="40"/>
        <v xml:space="preserve">16175 P01 </v>
      </c>
      <c r="L439" t="s">
        <v>2033</v>
      </c>
      <c r="M439" t="s">
        <v>2034</v>
      </c>
      <c r="N439">
        <v>1</v>
      </c>
      <c r="O439" t="s">
        <v>762</v>
      </c>
      <c r="P439" t="str">
        <f t="shared" si="41"/>
        <v>16175 P01 - Fehler bei Authorisierungen Kreditkarte über Shop</v>
      </c>
    </row>
    <row r="440" spans="1:16" x14ac:dyDescent="0.3">
      <c r="A440" t="s">
        <v>1803</v>
      </c>
      <c r="B440" t="s">
        <v>2002</v>
      </c>
      <c r="C440" t="s">
        <v>471</v>
      </c>
      <c r="D440">
        <f t="shared" si="36"/>
        <v>0</v>
      </c>
      <c r="E440">
        <f t="shared" si="37"/>
        <v>0</v>
      </c>
      <c r="F440" t="str">
        <f t="shared" si="38"/>
        <v>Fehler</v>
      </c>
      <c r="G440" t="str">
        <f t="shared" si="39"/>
        <v>VW Nachschub &amp; Staffelpreise</v>
      </c>
      <c r="H440" t="str" cm="1">
        <f t="array" ref="H440">LEFT(C440,SUM(LEN(C440)-LEN(SUBSTITUTE(C440,{"0";"1";"2";"3";"4";"5";"6";"7";"8";"9"},""))))</f>
        <v>16513</v>
      </c>
      <c r="I440" t="str" cm="1">
        <f t="array" aca="1" ref="I440" ca="1">_xlfn.TEXTJOIN("",TRUE,IFERROR(MID(H440,ROW(INDIRECT("1:100")),1)+0,""))</f>
        <v>16513</v>
      </c>
      <c r="J440" s="1" t="s">
        <v>2448</v>
      </c>
      <c r="K440" t="e">
        <f t="shared" si="40"/>
        <v>#VALUE!</v>
      </c>
      <c r="L440" t="s">
        <v>2033</v>
      </c>
      <c r="M440" t="s">
        <v>2034</v>
      </c>
      <c r="N440">
        <v>1</v>
      </c>
      <c r="O440" t="s">
        <v>762</v>
      </c>
      <c r="P440" t="str">
        <f t="shared" si="41"/>
        <v>16513 VW Nachschub &amp; Staffelpreise</v>
      </c>
    </row>
    <row r="441" spans="1:16" x14ac:dyDescent="0.3">
      <c r="A441" t="s">
        <v>1804</v>
      </c>
      <c r="B441" t="s">
        <v>2002</v>
      </c>
      <c r="C441" t="s">
        <v>472</v>
      </c>
      <c r="D441">
        <f t="shared" si="36"/>
        <v>1</v>
      </c>
      <c r="E441">
        <f t="shared" si="37"/>
        <v>1</v>
      </c>
      <c r="F441" t="str">
        <f t="shared" si="38"/>
        <v xml:space="preserve"> &amp; Vorkasseprozess</v>
      </c>
      <c r="G441" t="str">
        <f t="shared" si="39"/>
        <v xml:space="preserve"> &amp; Vorkasseprozess</v>
      </c>
      <c r="H441" t="str" cm="1">
        <f t="array" ref="H441">LEFT(C441,SUM(LEN(C441)-LEN(SUBSTITUTE(C441,{"0";"1";"2";"3";"4";"5";"6";"7";"8";"9"},""))))</f>
        <v>18991</v>
      </c>
      <c r="I441" t="str" cm="1">
        <f t="array" aca="1" ref="I441" ca="1">_xlfn.TEXTJOIN("",TRUE,IFERROR(MID(H441,ROW(INDIRECT("1:100")),1)+0,""))</f>
        <v>18991</v>
      </c>
      <c r="J441" s="1" t="s">
        <v>2449</v>
      </c>
      <c r="K441" t="str">
        <f t="shared" si="40"/>
        <v>18991 Abst. FI zu Anzahlungs</v>
      </c>
      <c r="L441" t="s">
        <v>2033</v>
      </c>
      <c r="M441" t="s">
        <v>2034</v>
      </c>
      <c r="N441">
        <v>1</v>
      </c>
      <c r="O441" t="s">
        <v>762</v>
      </c>
      <c r="P441" t="str">
        <f t="shared" si="41"/>
        <v>18991 Abst. FI zu Anzahlungs- &amp; Vorkasseprozess</v>
      </c>
    </row>
    <row r="442" spans="1:16" x14ac:dyDescent="0.3">
      <c r="A442" t="s">
        <v>1805</v>
      </c>
      <c r="B442" t="s">
        <v>2002</v>
      </c>
      <c r="C442" t="s">
        <v>473</v>
      </c>
      <c r="D442">
        <f t="shared" si="36"/>
        <v>0</v>
      </c>
      <c r="E442">
        <f t="shared" si="37"/>
        <v>0</v>
      </c>
      <c r="F442" t="str">
        <f t="shared" si="38"/>
        <v>Fehler</v>
      </c>
      <c r="G442" t="str">
        <f t="shared" si="39"/>
        <v>Spartenfindung ERP</v>
      </c>
      <c r="H442" t="str" cm="1">
        <f t="array" ref="H442">LEFT(C442,SUM(LEN(C442)-LEN(SUBSTITUTE(C442,{"0";"1";"2";"3";"4";"5";"6";"7";"8";"9"},""))))</f>
        <v>19621</v>
      </c>
      <c r="I442" t="str" cm="1">
        <f t="array" aca="1" ref="I442" ca="1">_xlfn.TEXTJOIN("",TRUE,IFERROR(MID(H442,ROW(INDIRECT("1:100")),1)+0,""))</f>
        <v>19621</v>
      </c>
      <c r="J442" s="1" t="s">
        <v>2450</v>
      </c>
      <c r="K442" t="e">
        <f t="shared" si="40"/>
        <v>#VALUE!</v>
      </c>
      <c r="L442" t="s">
        <v>2033</v>
      </c>
      <c r="M442" t="s">
        <v>2034</v>
      </c>
      <c r="N442">
        <v>1</v>
      </c>
      <c r="O442" t="s">
        <v>762</v>
      </c>
      <c r="P442" t="str">
        <f t="shared" si="41"/>
        <v>19621 Spartenfindung ERP</v>
      </c>
    </row>
    <row r="443" spans="1:16" x14ac:dyDescent="0.3">
      <c r="A443" t="s">
        <v>1806</v>
      </c>
      <c r="B443" t="s">
        <v>2002</v>
      </c>
      <c r="C443" t="s">
        <v>474</v>
      </c>
      <c r="D443">
        <f t="shared" si="36"/>
        <v>0</v>
      </c>
      <c r="E443">
        <f t="shared" si="37"/>
        <v>0</v>
      </c>
      <c r="F443" t="str">
        <f t="shared" si="38"/>
        <v>Fehler</v>
      </c>
      <c r="G443" t="str">
        <f t="shared" si="39"/>
        <v>Reservierung Rücklauf Retouren</v>
      </c>
      <c r="H443" t="str" cm="1">
        <f t="array" ref="H443">LEFT(C443,SUM(LEN(C443)-LEN(SUBSTITUTE(C443,{"0";"1";"2";"3";"4";"5";"6";"7";"8";"9"},""))))</f>
        <v>20999</v>
      </c>
      <c r="I443" t="str" cm="1">
        <f t="array" aca="1" ref="I443" ca="1">_xlfn.TEXTJOIN("",TRUE,IFERROR(MID(H443,ROW(INDIRECT("1:100")),1)+0,""))</f>
        <v>20999</v>
      </c>
      <c r="J443" s="1" t="s">
        <v>2451</v>
      </c>
      <c r="K443" t="e">
        <f t="shared" si="40"/>
        <v>#VALUE!</v>
      </c>
      <c r="L443" t="s">
        <v>2033</v>
      </c>
      <c r="M443" t="s">
        <v>2034</v>
      </c>
      <c r="N443">
        <v>1</v>
      </c>
      <c r="O443" t="s">
        <v>762</v>
      </c>
      <c r="P443" t="str">
        <f t="shared" si="41"/>
        <v>20999 Reservierung Rücklauf Retouren</v>
      </c>
    </row>
    <row r="444" spans="1:16" x14ac:dyDescent="0.3">
      <c r="A444" t="s">
        <v>1807</v>
      </c>
      <c r="B444" t="s">
        <v>2002</v>
      </c>
      <c r="C444" t="s">
        <v>475</v>
      </c>
      <c r="D444">
        <f t="shared" si="36"/>
        <v>0</v>
      </c>
      <c r="E444">
        <f t="shared" si="37"/>
        <v>0</v>
      </c>
      <c r="F444" t="str">
        <f t="shared" si="38"/>
        <v>Fehler</v>
      </c>
      <c r="G444" t="str">
        <f t="shared" si="39"/>
        <v>Lieferantenportal</v>
      </c>
      <c r="H444" t="str" cm="1">
        <f t="array" ref="H444">LEFT(C444,SUM(LEN(C444)-LEN(SUBSTITUTE(C444,{"0";"1";"2";"3";"4";"5";"6";"7";"8";"9"},""))))</f>
        <v>21001</v>
      </c>
      <c r="I444" t="str" cm="1">
        <f t="array" aca="1" ref="I444" ca="1">_xlfn.TEXTJOIN("",TRUE,IFERROR(MID(H444,ROW(INDIRECT("1:100")),1)+0,""))</f>
        <v>21001</v>
      </c>
      <c r="J444" s="1" t="s">
        <v>2452</v>
      </c>
      <c r="K444" t="e">
        <f t="shared" si="40"/>
        <v>#VALUE!</v>
      </c>
      <c r="L444" t="s">
        <v>2033</v>
      </c>
      <c r="M444" t="s">
        <v>2034</v>
      </c>
      <c r="N444">
        <v>1</v>
      </c>
      <c r="O444" t="s">
        <v>762</v>
      </c>
      <c r="P444" t="str">
        <f t="shared" si="41"/>
        <v>21001 Lieferantenportal</v>
      </c>
    </row>
    <row r="445" spans="1:16" x14ac:dyDescent="0.3">
      <c r="A445" t="s">
        <v>1808</v>
      </c>
      <c r="B445" t="s">
        <v>2002</v>
      </c>
      <c r="C445" t="s">
        <v>108</v>
      </c>
      <c r="D445">
        <f t="shared" si="36"/>
        <v>0</v>
      </c>
      <c r="E445">
        <f t="shared" si="37"/>
        <v>0</v>
      </c>
      <c r="F445" t="str">
        <f t="shared" si="38"/>
        <v>Fehler</v>
      </c>
      <c r="G445" t="str">
        <f t="shared" si="39"/>
        <v>Ablösung ZWEBTABEL</v>
      </c>
      <c r="H445" t="str" cm="1">
        <f t="array" ref="H445">LEFT(C445,SUM(LEN(C445)-LEN(SUBSTITUTE(C445,{"0";"1";"2";"3";"4";"5";"6";"7";"8";"9"},""))))</f>
        <v>23347</v>
      </c>
      <c r="I445" t="str" cm="1">
        <f t="array" aca="1" ref="I445" ca="1">_xlfn.TEXTJOIN("",TRUE,IFERROR(MID(H445,ROW(INDIRECT("1:100")),1)+0,""))</f>
        <v>23347</v>
      </c>
      <c r="J445" s="1" t="s">
        <v>2106</v>
      </c>
      <c r="K445" t="e">
        <f t="shared" si="40"/>
        <v>#VALUE!</v>
      </c>
      <c r="L445" t="s">
        <v>2033</v>
      </c>
      <c r="M445" t="s">
        <v>2034</v>
      </c>
      <c r="N445">
        <v>1</v>
      </c>
      <c r="O445" t="s">
        <v>762</v>
      </c>
      <c r="P445" t="str">
        <f t="shared" si="41"/>
        <v>23347 Ablösung ZWEBTABEL</v>
      </c>
    </row>
    <row r="446" spans="1:16" x14ac:dyDescent="0.3">
      <c r="A446" t="s">
        <v>1809</v>
      </c>
      <c r="B446" t="s">
        <v>2002</v>
      </c>
      <c r="C446" t="s">
        <v>476</v>
      </c>
      <c r="D446">
        <f t="shared" si="36"/>
        <v>0</v>
      </c>
      <c r="E446">
        <f t="shared" si="37"/>
        <v>0</v>
      </c>
      <c r="F446" t="str">
        <f t="shared" si="38"/>
        <v>Fehler</v>
      </c>
      <c r="G446" t="str">
        <f t="shared" si="39"/>
        <v>Click &amp; Collect light</v>
      </c>
      <c r="H446" t="str" cm="1">
        <f t="array" ref="H446">LEFT(C446,SUM(LEN(C446)-LEN(SUBSTITUTE(C446,{"0";"1";"2";"3";"4";"5";"6";"7";"8";"9"},""))))</f>
        <v>23396</v>
      </c>
      <c r="I446" t="str" cm="1">
        <f t="array" aca="1" ref="I446" ca="1">_xlfn.TEXTJOIN("",TRUE,IFERROR(MID(H446,ROW(INDIRECT("1:100")),1)+0,""))</f>
        <v>23396</v>
      </c>
      <c r="J446" s="1" t="s">
        <v>2453</v>
      </c>
      <c r="K446" t="e">
        <f t="shared" si="40"/>
        <v>#VALUE!</v>
      </c>
      <c r="L446" t="s">
        <v>2033</v>
      </c>
      <c r="M446" t="s">
        <v>2034</v>
      </c>
      <c r="N446">
        <v>1</v>
      </c>
      <c r="O446" t="s">
        <v>762</v>
      </c>
      <c r="P446" t="str">
        <f t="shared" si="41"/>
        <v>23396 Click &amp; Collect light</v>
      </c>
    </row>
    <row r="447" spans="1:16" x14ac:dyDescent="0.3">
      <c r="A447" t="s">
        <v>1810</v>
      </c>
      <c r="B447" t="s">
        <v>2002</v>
      </c>
      <c r="C447" t="s">
        <v>477</v>
      </c>
      <c r="D447">
        <f t="shared" si="36"/>
        <v>0</v>
      </c>
      <c r="E447">
        <f t="shared" si="37"/>
        <v>0</v>
      </c>
      <c r="F447" t="str">
        <f t="shared" si="38"/>
        <v>Fehler</v>
      </c>
      <c r="G447" t="str">
        <f t="shared" si="39"/>
        <v>Fotostudio über QM</v>
      </c>
      <c r="H447" t="str" cm="1">
        <f t="array" ref="H447">LEFT(C447,SUM(LEN(C447)-LEN(SUBSTITUTE(C447,{"0";"1";"2";"3";"4";"5";"6";"7";"8";"9"},""))))</f>
        <v>23862</v>
      </c>
      <c r="I447" t="str" cm="1">
        <f t="array" aca="1" ref="I447" ca="1">_xlfn.TEXTJOIN("",TRUE,IFERROR(MID(H447,ROW(INDIRECT("1:100")),1)+0,""))</f>
        <v>23862</v>
      </c>
      <c r="J447" s="1" t="s">
        <v>2454</v>
      </c>
      <c r="K447" t="e">
        <f t="shared" si="40"/>
        <v>#VALUE!</v>
      </c>
      <c r="L447" t="s">
        <v>2033</v>
      </c>
      <c r="M447" t="s">
        <v>2034</v>
      </c>
      <c r="N447">
        <v>1</v>
      </c>
      <c r="O447" t="s">
        <v>762</v>
      </c>
      <c r="P447" t="str">
        <f t="shared" si="41"/>
        <v>23862 Fotostudio über QM</v>
      </c>
    </row>
    <row r="448" spans="1:16" x14ac:dyDescent="0.3">
      <c r="A448" t="s">
        <v>1811</v>
      </c>
      <c r="B448" t="s">
        <v>2002</v>
      </c>
      <c r="C448" t="s">
        <v>478</v>
      </c>
      <c r="D448">
        <f t="shared" si="36"/>
        <v>1</v>
      </c>
      <c r="E448">
        <f t="shared" si="37"/>
        <v>1</v>
      </c>
      <c r="F448" t="str">
        <f t="shared" si="38"/>
        <v>Kreditkartenredesign</v>
      </c>
      <c r="G448" t="str">
        <f t="shared" si="39"/>
        <v>Kreditkartenredesign</v>
      </c>
      <c r="H448" t="str" cm="1">
        <f t="array" ref="H448">LEFT(C448,SUM(LEN(C448)-LEN(SUBSTITUTE(C448,{"0";"1";"2";"3";"4";"5";"6";"7";"8";"9"},""))))</f>
        <v>23904</v>
      </c>
      <c r="I448" t="str" cm="1">
        <f t="array" aca="1" ref="I448" ca="1">_xlfn.TEXTJOIN("",TRUE,IFERROR(MID(H448,ROW(INDIRECT("1:100")),1)+0,""))</f>
        <v>23904</v>
      </c>
      <c r="J448" s="1" t="s">
        <v>2455</v>
      </c>
      <c r="K448" t="str">
        <f t="shared" si="40"/>
        <v>23904</v>
      </c>
      <c r="L448" t="s">
        <v>2033</v>
      </c>
      <c r="M448" t="s">
        <v>2034</v>
      </c>
      <c r="N448">
        <v>1</v>
      </c>
      <c r="O448" t="s">
        <v>762</v>
      </c>
      <c r="P448" t="str">
        <f t="shared" si="41"/>
        <v>23904-Kreditkartenredesign</v>
      </c>
    </row>
    <row r="449" spans="1:16" x14ac:dyDescent="0.3">
      <c r="A449" t="s">
        <v>1812</v>
      </c>
      <c r="B449" t="s">
        <v>2002</v>
      </c>
      <c r="C449" t="s">
        <v>479</v>
      </c>
      <c r="D449">
        <f t="shared" si="36"/>
        <v>0</v>
      </c>
      <c r="E449">
        <f t="shared" si="37"/>
        <v>0</v>
      </c>
      <c r="F449" t="str">
        <f t="shared" si="38"/>
        <v>Fehler</v>
      </c>
      <c r="G449" t="str">
        <f t="shared" si="39"/>
        <v>Frankreich Filialpackplatz Versandmatrix</v>
      </c>
      <c r="H449" t="str" cm="1">
        <f t="array" ref="H449">LEFT(C449,SUM(LEN(C449)-LEN(SUBSTITUTE(C449,{"0";"1";"2";"3";"4";"5";"6";"7";"8";"9"},""))))</f>
        <v>25525</v>
      </c>
      <c r="I449" t="str" cm="1">
        <f t="array" aca="1" ref="I449" ca="1">_xlfn.TEXTJOIN("",TRUE,IFERROR(MID(H449,ROW(INDIRECT("1:100")),1)+0,""))</f>
        <v>25525</v>
      </c>
      <c r="J449" s="1" t="s">
        <v>2456</v>
      </c>
      <c r="K449" t="e">
        <f t="shared" si="40"/>
        <v>#VALUE!</v>
      </c>
      <c r="L449" t="s">
        <v>2033</v>
      </c>
      <c r="M449" t="s">
        <v>2034</v>
      </c>
      <c r="N449">
        <v>1</v>
      </c>
      <c r="O449" t="s">
        <v>762</v>
      </c>
      <c r="P449" t="str">
        <f t="shared" si="41"/>
        <v>25525 Frankreich Filialpackplatz Versandmatrix</v>
      </c>
    </row>
    <row r="450" spans="1:16" x14ac:dyDescent="0.3">
      <c r="A450" t="s">
        <v>1813</v>
      </c>
      <c r="B450" t="s">
        <v>2002</v>
      </c>
      <c r="C450" t="s">
        <v>480</v>
      </c>
      <c r="D450">
        <f t="shared" si="36"/>
        <v>0</v>
      </c>
      <c r="E450">
        <f t="shared" si="37"/>
        <v>0</v>
      </c>
      <c r="F450" t="str">
        <f t="shared" si="38"/>
        <v>Fehler</v>
      </c>
      <c r="G450" t="str">
        <f t="shared" si="39"/>
        <v>Auftragsannahme über Ratepay (Telefon und App)</v>
      </c>
      <c r="H450" t="str" cm="1">
        <f t="array" ref="H450">LEFT(C450,SUM(LEN(C450)-LEN(SUBSTITUTE(C450,{"0";"1";"2";"3";"4";"5";"6";"7";"8";"9"},""))))</f>
        <v>25911</v>
      </c>
      <c r="I450" t="str" cm="1">
        <f t="array" aca="1" ref="I450" ca="1">_xlfn.TEXTJOIN("",TRUE,IFERROR(MID(H450,ROW(INDIRECT("1:100")),1)+0,""))</f>
        <v>25911</v>
      </c>
      <c r="J450" s="1" t="s">
        <v>2457</v>
      </c>
      <c r="K450" t="e">
        <f t="shared" si="40"/>
        <v>#VALUE!</v>
      </c>
      <c r="L450" t="s">
        <v>2033</v>
      </c>
      <c r="M450" t="s">
        <v>2034</v>
      </c>
      <c r="N450">
        <v>1</v>
      </c>
      <c r="O450" t="s">
        <v>762</v>
      </c>
      <c r="P450" t="str">
        <f t="shared" si="41"/>
        <v>25911 Auftragsannahme über Ratepay (Telefon und App)</v>
      </c>
    </row>
    <row r="451" spans="1:16" x14ac:dyDescent="0.3">
      <c r="A451" t="s">
        <v>1814</v>
      </c>
      <c r="B451" t="s">
        <v>2002</v>
      </c>
      <c r="C451" t="s">
        <v>116</v>
      </c>
      <c r="D451">
        <f t="shared" ref="D451:D514" si="42">LEN(C451)-LEN(SUBSTITUTE(C451,"-",))</f>
        <v>0</v>
      </c>
      <c r="E451">
        <f t="shared" ref="E451:E514" si="43">IF(D451&gt;1,2,D451)</f>
        <v>0</v>
      </c>
      <c r="F451" t="str">
        <f t="shared" ref="F451:F514" si="44">IF(ISERROR(RIGHT($C451,LEN($C451)-SEARCH("#",SUBSTITUTE($C451,"-","#",E451)))),"Fehler",RIGHT($C451,LEN($C451)-SEARCH("#",SUBSTITUTE($C451,"-","#",E451))))</f>
        <v>Fehler</v>
      </c>
      <c r="G451" t="str">
        <f t="shared" ref="G451:G514" si="45">IF(D451=0,RIGHT(C451,LEN(C451)-FIND(" ",C451)),F451)</f>
        <v>Ausbau der Fiori App auf freie Artikel</v>
      </c>
      <c r="H451" t="str" cm="1">
        <f t="array" ref="H451">LEFT(C451,SUM(LEN(C451)-LEN(SUBSTITUTE(C451,{"0";"1";"2";"3";"4";"5";"6";"7";"8";"9"},""))))</f>
        <v>25947</v>
      </c>
      <c r="I451" t="str" cm="1">
        <f t="array" aca="1" ref="I451" ca="1">_xlfn.TEXTJOIN("",TRUE,IFERROR(MID(H451,ROW(INDIRECT("1:100")),1)+0,""))</f>
        <v>25947</v>
      </c>
      <c r="J451" s="1" t="s">
        <v>2114</v>
      </c>
      <c r="K451" t="e">
        <f t="shared" ref="K451:K514" si="46">LEFT($C451,SEARCH("#",SUBSTITUTE($C451,"-","#",E451))-1)</f>
        <v>#VALUE!</v>
      </c>
      <c r="L451" t="s">
        <v>2033</v>
      </c>
      <c r="M451" t="s">
        <v>2034</v>
      </c>
      <c r="N451">
        <v>1</v>
      </c>
      <c r="O451" t="s">
        <v>762</v>
      </c>
      <c r="P451" t="str">
        <f t="shared" ref="P451:P514" si="47">C451</f>
        <v>25947 Ausbau der Fiori App auf freie Artikel</v>
      </c>
    </row>
    <row r="452" spans="1:16" x14ac:dyDescent="0.3">
      <c r="A452" t="s">
        <v>1815</v>
      </c>
      <c r="B452" t="s">
        <v>2002</v>
      </c>
      <c r="C452" t="s">
        <v>481</v>
      </c>
      <c r="D452">
        <f t="shared" si="42"/>
        <v>0</v>
      </c>
      <c r="E452">
        <f t="shared" si="43"/>
        <v>0</v>
      </c>
      <c r="F452" t="str">
        <f t="shared" si="44"/>
        <v>Fehler</v>
      </c>
      <c r="G452" t="str">
        <f t="shared" si="45"/>
        <v>SAP Produktkatalog</v>
      </c>
      <c r="H452" t="str" cm="1">
        <f t="array" ref="H452">LEFT(C452,SUM(LEN(C452)-LEN(SUBSTITUTE(C452,{"0";"1";"2";"3";"4";"5";"6";"7";"8";"9"},""))))</f>
        <v>26131</v>
      </c>
      <c r="I452" t="str" cm="1">
        <f t="array" aca="1" ref="I452" ca="1">_xlfn.TEXTJOIN("",TRUE,IFERROR(MID(H452,ROW(INDIRECT("1:100")),1)+0,""))</f>
        <v>26131</v>
      </c>
      <c r="J452" s="1" t="s">
        <v>2458</v>
      </c>
      <c r="K452" t="e">
        <f t="shared" si="46"/>
        <v>#VALUE!</v>
      </c>
      <c r="L452" t="s">
        <v>2033</v>
      </c>
      <c r="M452" t="s">
        <v>2034</v>
      </c>
      <c r="N452">
        <v>1</v>
      </c>
      <c r="O452" t="s">
        <v>762</v>
      </c>
      <c r="P452" t="str">
        <f t="shared" si="47"/>
        <v>26131 SAP Produktkatalog</v>
      </c>
    </row>
    <row r="453" spans="1:16" x14ac:dyDescent="0.3">
      <c r="A453" t="s">
        <v>1816</v>
      </c>
      <c r="B453" t="s">
        <v>2002</v>
      </c>
      <c r="C453" t="s">
        <v>482</v>
      </c>
      <c r="D453">
        <f t="shared" si="42"/>
        <v>0</v>
      </c>
      <c r="E453">
        <f t="shared" si="43"/>
        <v>0</v>
      </c>
      <c r="F453" t="str">
        <f t="shared" si="44"/>
        <v>Fehler</v>
      </c>
      <c r="G453" t="str">
        <f t="shared" si="45"/>
        <v>Sammelprojekt Zahlungsdienstleister</v>
      </c>
      <c r="H453" t="str" cm="1">
        <f t="array" ref="H453">LEFT(C453,SUM(LEN(C453)-LEN(SUBSTITUTE(C453,{"0";"1";"2";"3";"4";"5";"6";"7";"8";"9"},""))))</f>
        <v>26247</v>
      </c>
      <c r="I453" t="str" cm="1">
        <f t="array" aca="1" ref="I453" ca="1">_xlfn.TEXTJOIN("",TRUE,IFERROR(MID(H453,ROW(INDIRECT("1:100")),1)+0,""))</f>
        <v>26247</v>
      </c>
      <c r="J453" s="1" t="s">
        <v>2459</v>
      </c>
      <c r="K453" t="e">
        <f t="shared" si="46"/>
        <v>#VALUE!</v>
      </c>
      <c r="L453" t="s">
        <v>2033</v>
      </c>
      <c r="M453" t="s">
        <v>2034</v>
      </c>
      <c r="N453">
        <v>1</v>
      </c>
      <c r="O453" t="s">
        <v>762</v>
      </c>
      <c r="P453" t="str">
        <f t="shared" si="47"/>
        <v>26247 Sammelprojekt Zahlungsdienstleister</v>
      </c>
    </row>
    <row r="454" spans="1:16" x14ac:dyDescent="0.3">
      <c r="A454" t="s">
        <v>1817</v>
      </c>
      <c r="B454" t="s">
        <v>2002</v>
      </c>
      <c r="C454" t="s">
        <v>483</v>
      </c>
      <c r="D454">
        <f t="shared" si="42"/>
        <v>0</v>
      </c>
      <c r="E454">
        <f t="shared" si="43"/>
        <v>0</v>
      </c>
      <c r="F454" t="str">
        <f t="shared" si="44"/>
        <v>Fehler</v>
      </c>
      <c r="G454" t="str">
        <f t="shared" si="45"/>
        <v>Paypal Zahlungen im stationären Handel</v>
      </c>
      <c r="H454" t="str" cm="1">
        <f t="array" ref="H454">LEFT(C454,SUM(LEN(C454)-LEN(SUBSTITUTE(C454,{"0";"1";"2";"3";"4";"5";"6";"7";"8";"9"},""))))</f>
        <v>26347</v>
      </c>
      <c r="I454" t="str" cm="1">
        <f t="array" aca="1" ref="I454" ca="1">_xlfn.TEXTJOIN("",TRUE,IFERROR(MID(H454,ROW(INDIRECT("1:100")),1)+0,""))</f>
        <v>26347</v>
      </c>
      <c r="J454" s="1" t="s">
        <v>2460</v>
      </c>
      <c r="K454" t="e">
        <f t="shared" si="46"/>
        <v>#VALUE!</v>
      </c>
      <c r="L454" t="s">
        <v>2033</v>
      </c>
      <c r="M454" t="s">
        <v>2034</v>
      </c>
      <c r="N454">
        <v>1</v>
      </c>
      <c r="O454" t="s">
        <v>762</v>
      </c>
      <c r="P454" t="str">
        <f t="shared" si="47"/>
        <v>26347 Paypal Zahlungen im stationären Handel</v>
      </c>
    </row>
    <row r="455" spans="1:16" x14ac:dyDescent="0.3">
      <c r="A455" t="s">
        <v>1818</v>
      </c>
      <c r="B455" t="s">
        <v>2002</v>
      </c>
      <c r="C455" t="s">
        <v>484</v>
      </c>
      <c r="D455">
        <f t="shared" si="42"/>
        <v>1</v>
      </c>
      <c r="E455">
        <f t="shared" si="43"/>
        <v>1</v>
      </c>
      <c r="F455" t="str">
        <f t="shared" si="44"/>
        <v xml:space="preserve"> Automatischer Import Bestellungen</v>
      </c>
      <c r="G455" t="str">
        <f t="shared" si="45"/>
        <v xml:space="preserve"> Automatischer Import Bestellungen</v>
      </c>
      <c r="H455" t="str" cm="1">
        <f t="array" ref="H455">LEFT(C455,SUM(LEN(C455)-LEN(SUBSTITUTE(C455,{"0";"1";"2";"3";"4";"5";"6";"7";"8";"9"},""))))</f>
        <v>26795</v>
      </c>
      <c r="I455" t="str" cm="1">
        <f t="array" aca="1" ref="I455" ca="1">_xlfn.TEXTJOIN("",TRUE,IFERROR(MID(H455,ROW(INDIRECT("1:100")),1)+0,""))</f>
        <v>26795</v>
      </c>
      <c r="J455" s="1" t="s">
        <v>2461</v>
      </c>
      <c r="K455" t="str">
        <f t="shared" si="46"/>
        <v xml:space="preserve">26795 Marketplace Naturabuy </v>
      </c>
      <c r="L455" t="s">
        <v>2033</v>
      </c>
      <c r="M455" t="s">
        <v>2034</v>
      </c>
      <c r="N455">
        <v>1</v>
      </c>
      <c r="O455" t="s">
        <v>762</v>
      </c>
      <c r="P455" t="str">
        <f t="shared" si="47"/>
        <v>26795 Marketplace Naturabuy - Automatischer Import Bestellungen</v>
      </c>
    </row>
    <row r="456" spans="1:16" x14ac:dyDescent="0.3">
      <c r="A456" t="s">
        <v>1819</v>
      </c>
      <c r="B456" t="s">
        <v>2002</v>
      </c>
      <c r="C456" t="s">
        <v>485</v>
      </c>
      <c r="D456">
        <f t="shared" si="42"/>
        <v>1</v>
      </c>
      <c r="E456">
        <f t="shared" si="43"/>
        <v>1</v>
      </c>
      <c r="F456" t="str">
        <f t="shared" si="44"/>
        <v>Konzeption Redesign Werkstattprozesse</v>
      </c>
      <c r="G456" t="str">
        <f t="shared" si="45"/>
        <v>Konzeption Redesign Werkstattprozesse</v>
      </c>
      <c r="H456" t="str" cm="1">
        <f t="array" ref="H456">LEFT(C456,SUM(LEN(C456)-LEN(SUBSTITUTE(C456,{"0";"1";"2";"3";"4";"5";"6";"7";"8";"9"},""))))</f>
        <v>27062</v>
      </c>
      <c r="I456" t="str" cm="1">
        <f t="array" aca="1" ref="I456" ca="1">_xlfn.TEXTJOIN("",TRUE,IFERROR(MID(H456,ROW(INDIRECT("1:100")),1)+0,""))</f>
        <v>27062</v>
      </c>
      <c r="J456" s="1" t="s">
        <v>2462</v>
      </c>
      <c r="K456" t="str">
        <f t="shared" si="46"/>
        <v>27062</v>
      </c>
      <c r="L456" t="s">
        <v>2033</v>
      </c>
      <c r="M456" t="s">
        <v>2034</v>
      </c>
      <c r="N456">
        <v>1</v>
      </c>
      <c r="O456" t="s">
        <v>762</v>
      </c>
      <c r="P456" t="str">
        <f t="shared" si="47"/>
        <v>27062-Konzeption Redesign Werkstattprozesse</v>
      </c>
    </row>
    <row r="457" spans="1:16" x14ac:dyDescent="0.3">
      <c r="A457" t="s">
        <v>1820</v>
      </c>
      <c r="B457" t="s">
        <v>2002</v>
      </c>
      <c r="C457" t="s">
        <v>487</v>
      </c>
      <c r="D457">
        <f t="shared" si="42"/>
        <v>0</v>
      </c>
      <c r="E457">
        <f t="shared" si="43"/>
        <v>0</v>
      </c>
      <c r="F457" t="str">
        <f t="shared" si="44"/>
        <v>Fehler</v>
      </c>
      <c r="G457" t="str">
        <f t="shared" si="45"/>
        <v>Konditionsmanagement Großhandel</v>
      </c>
      <c r="H457" t="str" cm="1">
        <f t="array" ref="H457">LEFT(C457,SUM(LEN(C457)-LEN(SUBSTITUTE(C457,{"0";"1";"2";"3";"4";"5";"6";"7";"8";"9"},""))))</f>
        <v>27221</v>
      </c>
      <c r="I457" t="str" cm="1">
        <f t="array" aca="1" ref="I457" ca="1">_xlfn.TEXTJOIN("",TRUE,IFERROR(MID(H457,ROW(INDIRECT("1:100")),1)+0,""))</f>
        <v>27221</v>
      </c>
      <c r="J457" s="1" t="s">
        <v>2463</v>
      </c>
      <c r="K457" t="e">
        <f t="shared" si="46"/>
        <v>#VALUE!</v>
      </c>
      <c r="L457" t="s">
        <v>2033</v>
      </c>
      <c r="M457" t="s">
        <v>2034</v>
      </c>
      <c r="N457">
        <v>1</v>
      </c>
      <c r="O457" t="s">
        <v>762</v>
      </c>
      <c r="P457" t="str">
        <f t="shared" si="47"/>
        <v>27221 Konditionsmanagement Großhandel</v>
      </c>
    </row>
    <row r="458" spans="1:16" x14ac:dyDescent="0.3">
      <c r="A458" t="s">
        <v>1821</v>
      </c>
      <c r="B458" t="s">
        <v>2002</v>
      </c>
      <c r="C458" t="s">
        <v>488</v>
      </c>
      <c r="D458">
        <f t="shared" si="42"/>
        <v>0</v>
      </c>
      <c r="E458">
        <f t="shared" si="43"/>
        <v>0</v>
      </c>
      <c r="F458" t="str">
        <f t="shared" si="44"/>
        <v>Fehler</v>
      </c>
      <c r="G458" t="str">
        <f t="shared" si="45"/>
        <v>Operatives Dashboard für KB</v>
      </c>
      <c r="H458" t="str" cm="1">
        <f t="array" ref="H458">LEFT(C458,SUM(LEN(C458)-LEN(SUBSTITUTE(C458,{"0";"1";"2";"3";"4";"5";"6";"7";"8";"9"},""))))</f>
        <v>27656</v>
      </c>
      <c r="I458" t="str" cm="1">
        <f t="array" aca="1" ref="I458" ca="1">_xlfn.TEXTJOIN("",TRUE,IFERROR(MID(H458,ROW(INDIRECT("1:100")),1)+0,""))</f>
        <v>27656</v>
      </c>
      <c r="J458" s="1" t="s">
        <v>2122</v>
      </c>
      <c r="K458" t="e">
        <f t="shared" si="46"/>
        <v>#VALUE!</v>
      </c>
      <c r="L458" t="s">
        <v>2033</v>
      </c>
      <c r="M458" t="s">
        <v>2034</v>
      </c>
      <c r="N458">
        <v>1</v>
      </c>
      <c r="O458" t="s">
        <v>762</v>
      </c>
      <c r="P458" t="str">
        <f t="shared" si="47"/>
        <v>27656 Operatives Dashboard für KB</v>
      </c>
    </row>
    <row r="459" spans="1:16" x14ac:dyDescent="0.3">
      <c r="A459" t="s">
        <v>1822</v>
      </c>
      <c r="B459" t="s">
        <v>2002</v>
      </c>
      <c r="C459" t="s">
        <v>491</v>
      </c>
      <c r="D459">
        <f t="shared" si="42"/>
        <v>0</v>
      </c>
      <c r="E459">
        <f t="shared" si="43"/>
        <v>0</v>
      </c>
      <c r="F459" t="str">
        <f t="shared" si="44"/>
        <v>Fehler</v>
      </c>
      <c r="G459" t="str">
        <f t="shared" si="45"/>
        <v>automatische Erstellung und Druck der Frachtpapiere</v>
      </c>
      <c r="H459" t="str" cm="1">
        <f t="array" ref="H459">LEFT(C459,SUM(LEN(C459)-LEN(SUBSTITUTE(C459,{"0";"1";"2";"3";"4";"5";"6";"7";"8";"9"},""))))</f>
        <v>27666</v>
      </c>
      <c r="I459" t="str" cm="1">
        <f t="array" aca="1" ref="I459" ca="1">_xlfn.TEXTJOIN("",TRUE,IFERROR(MID(H459,ROW(INDIRECT("1:100")),1)+0,""))</f>
        <v>27666</v>
      </c>
      <c r="J459" s="1" t="s">
        <v>2464</v>
      </c>
      <c r="K459" t="e">
        <f t="shared" si="46"/>
        <v>#VALUE!</v>
      </c>
      <c r="L459" t="s">
        <v>2033</v>
      </c>
      <c r="M459" t="s">
        <v>2034</v>
      </c>
      <c r="N459">
        <v>1</v>
      </c>
      <c r="O459" t="s">
        <v>762</v>
      </c>
      <c r="P459" t="str">
        <f t="shared" si="47"/>
        <v>27666 automatische Erstellung und Druck der Frachtpapiere</v>
      </c>
    </row>
    <row r="460" spans="1:16" x14ac:dyDescent="0.3">
      <c r="A460" t="s">
        <v>1823</v>
      </c>
      <c r="B460" t="s">
        <v>2002</v>
      </c>
      <c r="C460" t="s">
        <v>492</v>
      </c>
      <c r="D460">
        <f t="shared" si="42"/>
        <v>0</v>
      </c>
      <c r="E460">
        <f t="shared" si="43"/>
        <v>0</v>
      </c>
      <c r="F460" t="str">
        <f t="shared" si="44"/>
        <v>Fehler</v>
      </c>
      <c r="G460" t="str">
        <f t="shared" si="45"/>
        <v>fiori uploads für operatives dashboard customer service</v>
      </c>
      <c r="H460" t="str" cm="1">
        <f t="array" ref="H460">LEFT(C460,SUM(LEN(C460)-LEN(SUBSTITUTE(C460,{"0";"1";"2";"3";"4";"5";"6";"7";"8";"9"},""))))</f>
        <v>27671</v>
      </c>
      <c r="I460" t="str" cm="1">
        <f t="array" aca="1" ref="I460" ca="1">_xlfn.TEXTJOIN("",TRUE,IFERROR(MID(H460,ROW(INDIRECT("1:100")),1)+0,""))</f>
        <v>27671</v>
      </c>
      <c r="J460" s="1" t="s">
        <v>2465</v>
      </c>
      <c r="K460" t="e">
        <f t="shared" si="46"/>
        <v>#VALUE!</v>
      </c>
      <c r="L460" t="s">
        <v>2033</v>
      </c>
      <c r="M460" t="s">
        <v>2034</v>
      </c>
      <c r="N460">
        <v>1</v>
      </c>
      <c r="O460" t="s">
        <v>762</v>
      </c>
      <c r="P460" t="str">
        <f t="shared" si="47"/>
        <v>27671 fiori uploads für operatives dashboard customer service</v>
      </c>
    </row>
    <row r="461" spans="1:16" x14ac:dyDescent="0.3">
      <c r="A461" t="s">
        <v>1824</v>
      </c>
      <c r="B461" t="s">
        <v>2002</v>
      </c>
      <c r="C461" t="s">
        <v>493</v>
      </c>
      <c r="D461">
        <f t="shared" si="42"/>
        <v>0</v>
      </c>
      <c r="E461">
        <f t="shared" si="43"/>
        <v>0</v>
      </c>
      <c r="F461" t="str">
        <f t="shared" si="44"/>
        <v>Fehler</v>
      </c>
      <c r="G461" t="str">
        <f t="shared" si="45"/>
        <v>FRA Filialleiterübersicht</v>
      </c>
      <c r="H461" t="str" cm="1">
        <f t="array" ref="H461">LEFT(C461,SUM(LEN(C461)-LEN(SUBSTITUTE(C461,{"0";"1";"2";"3";"4";"5";"6";"7";"8";"9"},""))))</f>
        <v>27766</v>
      </c>
      <c r="I461" t="str" cm="1">
        <f t="array" aca="1" ref="I461" ca="1">_xlfn.TEXTJOIN("",TRUE,IFERROR(MID(H461,ROW(INDIRECT("1:100")),1)+0,""))</f>
        <v>27766</v>
      </c>
      <c r="J461" s="1" t="s">
        <v>2466</v>
      </c>
      <c r="K461" t="e">
        <f t="shared" si="46"/>
        <v>#VALUE!</v>
      </c>
      <c r="L461" t="s">
        <v>2033</v>
      </c>
      <c r="M461" t="s">
        <v>2034</v>
      </c>
      <c r="N461">
        <v>1</v>
      </c>
      <c r="O461" t="s">
        <v>762</v>
      </c>
      <c r="P461" t="str">
        <f t="shared" si="47"/>
        <v>27766 FRA Filialleiterübersicht</v>
      </c>
    </row>
    <row r="462" spans="1:16" x14ac:dyDescent="0.3">
      <c r="A462" t="s">
        <v>1825</v>
      </c>
      <c r="B462" t="s">
        <v>2002</v>
      </c>
      <c r="C462" t="s">
        <v>494</v>
      </c>
      <c r="D462">
        <f t="shared" si="42"/>
        <v>2</v>
      </c>
      <c r="E462">
        <f t="shared" si="43"/>
        <v>2</v>
      </c>
      <c r="F462" t="str">
        <f t="shared" si="44"/>
        <v xml:space="preserve"> Filialleiterübersicht</v>
      </c>
      <c r="G462" t="str">
        <f t="shared" si="45"/>
        <v xml:space="preserve"> Filialleiterübersicht</v>
      </c>
      <c r="H462" t="str" cm="1">
        <f t="array" ref="H462">LEFT(C462,SUM(LEN(C462)-LEN(SUBSTITUTE(C462,{"0";"1";"2";"3";"4";"5";"6";"7";"8";"9"},""))))</f>
        <v>27766</v>
      </c>
      <c r="I462" t="str" cm="1">
        <f t="array" aca="1" ref="I462" ca="1">_xlfn.TEXTJOIN("",TRUE,IFERROR(MID(H462,ROW(INDIRECT("1:100")),1)+0,""))</f>
        <v>27766</v>
      </c>
      <c r="J462" s="1" t="s">
        <v>2466</v>
      </c>
      <c r="K462" t="str">
        <f t="shared" si="46"/>
        <v xml:space="preserve">27766-Fiori </v>
      </c>
      <c r="L462" t="s">
        <v>2033</v>
      </c>
      <c r="M462" t="s">
        <v>2034</v>
      </c>
      <c r="N462">
        <v>1</v>
      </c>
      <c r="O462" t="s">
        <v>762</v>
      </c>
      <c r="P462" t="str">
        <f t="shared" si="47"/>
        <v>27766-Fiori - Filialleiterübersicht</v>
      </c>
    </row>
    <row r="463" spans="1:16" x14ac:dyDescent="0.3">
      <c r="A463" t="s">
        <v>1826</v>
      </c>
      <c r="B463" t="s">
        <v>2002</v>
      </c>
      <c r="C463" t="s">
        <v>495</v>
      </c>
      <c r="D463">
        <f t="shared" si="42"/>
        <v>0</v>
      </c>
      <c r="E463">
        <f t="shared" si="43"/>
        <v>0</v>
      </c>
      <c r="F463" t="str">
        <f t="shared" si="44"/>
        <v>Fehler</v>
      </c>
      <c r="G463" t="str">
        <f t="shared" si="45"/>
        <v>Lieferanten REST API</v>
      </c>
      <c r="H463" t="str" cm="1">
        <f t="array" ref="H463">LEFT(C463,SUM(LEN(C463)-LEN(SUBSTITUTE(C463,{"0";"1";"2";"3";"4";"5";"6";"7";"8";"9"},""))))</f>
        <v>27801</v>
      </c>
      <c r="I463" t="str" cm="1">
        <f t="array" aca="1" ref="I463" ca="1">_xlfn.TEXTJOIN("",TRUE,IFERROR(MID(H463,ROW(INDIRECT("1:100")),1)+0,""))</f>
        <v>27801</v>
      </c>
      <c r="J463" s="1" t="s">
        <v>2125</v>
      </c>
      <c r="K463" t="e">
        <f t="shared" si="46"/>
        <v>#VALUE!</v>
      </c>
      <c r="L463" t="s">
        <v>2033</v>
      </c>
      <c r="M463" t="s">
        <v>2034</v>
      </c>
      <c r="N463">
        <v>1</v>
      </c>
      <c r="O463" t="s">
        <v>762</v>
      </c>
      <c r="P463" t="str">
        <f t="shared" si="47"/>
        <v>27801 Lieferanten REST API</v>
      </c>
    </row>
    <row r="464" spans="1:16" x14ac:dyDescent="0.3">
      <c r="A464" t="s">
        <v>1827</v>
      </c>
      <c r="B464" t="s">
        <v>2002</v>
      </c>
      <c r="C464" t="s">
        <v>496</v>
      </c>
      <c r="D464">
        <f t="shared" si="42"/>
        <v>0</v>
      </c>
      <c r="E464">
        <f t="shared" si="43"/>
        <v>0</v>
      </c>
      <c r="F464" t="str">
        <f t="shared" si="44"/>
        <v>Fehler</v>
      </c>
      <c r="G464" t="str">
        <f t="shared" si="45"/>
        <v>Marktpaltzoptimierung</v>
      </c>
      <c r="H464" t="str" cm="1">
        <f t="array" ref="H464">LEFT(C464,SUM(LEN(C464)-LEN(SUBSTITUTE(C464,{"0";"1";"2";"3";"4";"5";"6";"7";"8";"9"},""))))</f>
        <v>27808</v>
      </c>
      <c r="I464" t="str" cm="1">
        <f t="array" aca="1" ref="I464" ca="1">_xlfn.TEXTJOIN("",TRUE,IFERROR(MID(H464,ROW(INDIRECT("1:100")),1)+0,""))</f>
        <v>27808</v>
      </c>
      <c r="J464" s="1" t="s">
        <v>2467</v>
      </c>
      <c r="K464" t="e">
        <f t="shared" si="46"/>
        <v>#VALUE!</v>
      </c>
      <c r="L464" t="s">
        <v>2033</v>
      </c>
      <c r="M464" t="s">
        <v>2034</v>
      </c>
      <c r="N464">
        <v>1</v>
      </c>
      <c r="O464" t="s">
        <v>762</v>
      </c>
      <c r="P464" t="str">
        <f t="shared" si="47"/>
        <v>27808 Marktpaltzoptimierung</v>
      </c>
    </row>
    <row r="465" spans="1:16" x14ac:dyDescent="0.3">
      <c r="A465" t="s">
        <v>1828</v>
      </c>
      <c r="B465" t="s">
        <v>2002</v>
      </c>
      <c r="C465" t="s">
        <v>498</v>
      </c>
      <c r="D465">
        <f t="shared" si="42"/>
        <v>0</v>
      </c>
      <c r="E465">
        <f t="shared" si="43"/>
        <v>0</v>
      </c>
      <c r="F465" t="str">
        <f t="shared" si="44"/>
        <v>Fehler</v>
      </c>
      <c r="G465" t="str">
        <f t="shared" si="45"/>
        <v>Marktplätze Überarbeitung Anbindung und Normalisierung</v>
      </c>
      <c r="H465" t="str" cm="1">
        <f t="array" ref="H465">LEFT(C465,SUM(LEN(C465)-LEN(SUBSTITUTE(C465,{"0";"1";"2";"3";"4";"5";"6";"7";"8";"9"},""))))</f>
        <v>27808</v>
      </c>
      <c r="I465" t="str" cm="1">
        <f t="array" aca="1" ref="I465" ca="1">_xlfn.TEXTJOIN("",TRUE,IFERROR(MID(H465,ROW(INDIRECT("1:100")),1)+0,""))</f>
        <v>27808</v>
      </c>
      <c r="J465" s="1" t="s">
        <v>2467</v>
      </c>
      <c r="K465" t="e">
        <f t="shared" si="46"/>
        <v>#VALUE!</v>
      </c>
      <c r="L465" t="s">
        <v>2033</v>
      </c>
      <c r="M465" t="s">
        <v>2034</v>
      </c>
      <c r="N465">
        <v>1</v>
      </c>
      <c r="O465" t="s">
        <v>762</v>
      </c>
      <c r="P465" t="str">
        <f t="shared" si="47"/>
        <v>27808 Marktplätze Überarbeitung Anbindung und Normalisierung</v>
      </c>
    </row>
    <row r="466" spans="1:16" x14ac:dyDescent="0.3">
      <c r="A466" t="s">
        <v>1829</v>
      </c>
      <c r="B466" t="s">
        <v>2002</v>
      </c>
      <c r="C466" t="s">
        <v>499</v>
      </c>
      <c r="D466">
        <f t="shared" si="42"/>
        <v>0</v>
      </c>
      <c r="E466">
        <f t="shared" si="43"/>
        <v>0</v>
      </c>
      <c r="F466" t="str">
        <f t="shared" si="44"/>
        <v>Fehler</v>
      </c>
      <c r="G466" t="str">
        <f t="shared" si="45"/>
        <v>eBay: Zahlungsavis per API abholen</v>
      </c>
      <c r="H466" t="str" cm="1">
        <f t="array" ref="H466">LEFT(C466,SUM(LEN(C466)-LEN(SUBSTITUTE(C466,{"0";"1";"2";"3";"4";"5";"6";"7";"8";"9"},""))))</f>
        <v>27830</v>
      </c>
      <c r="I466" t="str" cm="1">
        <f t="array" aca="1" ref="I466" ca="1">_xlfn.TEXTJOIN("",TRUE,IFERROR(MID(H466,ROW(INDIRECT("1:100")),1)+0,""))</f>
        <v>27830</v>
      </c>
      <c r="J466" s="1" t="s">
        <v>2468</v>
      </c>
      <c r="K466" t="e">
        <f t="shared" si="46"/>
        <v>#VALUE!</v>
      </c>
      <c r="L466" t="s">
        <v>2033</v>
      </c>
      <c r="M466" t="s">
        <v>2034</v>
      </c>
      <c r="N466">
        <v>1</v>
      </c>
      <c r="O466" t="s">
        <v>762</v>
      </c>
      <c r="P466" t="str">
        <f t="shared" si="47"/>
        <v>27830 eBay: Zahlungsavis per API abholen</v>
      </c>
    </row>
    <row r="467" spans="1:16" x14ac:dyDescent="0.3">
      <c r="A467" t="s">
        <v>1830</v>
      </c>
      <c r="B467" t="s">
        <v>2002</v>
      </c>
      <c r="C467" t="s">
        <v>500</v>
      </c>
      <c r="D467">
        <f t="shared" si="42"/>
        <v>0</v>
      </c>
      <c r="E467">
        <f t="shared" si="43"/>
        <v>0</v>
      </c>
      <c r="F467" t="str">
        <f t="shared" si="44"/>
        <v>Fehler</v>
      </c>
      <c r="G467" t="str">
        <f t="shared" si="45"/>
        <v>SAP Stammdaten VTL und VWKZ nach Vertriebsweg/Verkaufsorg.</v>
      </c>
      <c r="H467" t="str" cm="1">
        <f t="array" ref="H467">LEFT(C467,SUM(LEN(C467)-LEN(SUBSTITUTE(C467,{"0";"1";"2";"3";"4";"5";"6";"7";"8";"9"},""))))</f>
        <v>27887</v>
      </c>
      <c r="I467" t="str" cm="1">
        <f t="array" aca="1" ref="I467" ca="1">_xlfn.TEXTJOIN("",TRUE,IFERROR(MID(H467,ROW(INDIRECT("1:100")),1)+0,""))</f>
        <v>27887</v>
      </c>
      <c r="J467" s="1" t="s">
        <v>2128</v>
      </c>
      <c r="K467" t="e">
        <f t="shared" si="46"/>
        <v>#VALUE!</v>
      </c>
      <c r="L467" t="s">
        <v>2033</v>
      </c>
      <c r="M467" t="s">
        <v>2034</v>
      </c>
      <c r="N467">
        <v>1</v>
      </c>
      <c r="O467" t="s">
        <v>762</v>
      </c>
      <c r="P467" t="str">
        <f t="shared" si="47"/>
        <v>27887 SAP Stammdaten VTL und VWKZ nach Vertriebsweg/Verkaufsorg.</v>
      </c>
    </row>
    <row r="468" spans="1:16" x14ac:dyDescent="0.3">
      <c r="A468" t="s">
        <v>1831</v>
      </c>
      <c r="B468" t="s">
        <v>2002</v>
      </c>
      <c r="C468" t="s">
        <v>501</v>
      </c>
      <c r="D468">
        <f t="shared" si="42"/>
        <v>0</v>
      </c>
      <c r="E468">
        <f t="shared" si="43"/>
        <v>0</v>
      </c>
      <c r="F468" t="str">
        <f t="shared" si="44"/>
        <v>Fehler</v>
      </c>
      <c r="G468" t="str">
        <f t="shared" si="45"/>
        <v>WE Cockpit Optimierung</v>
      </c>
      <c r="H468" t="str" cm="1">
        <f t="array" ref="H468">LEFT(C468,SUM(LEN(C468)-LEN(SUBSTITUTE(C468,{"0";"1";"2";"3";"4";"5";"6";"7";"8";"9"},""))))</f>
        <v>27927</v>
      </c>
      <c r="I468" t="str" cm="1">
        <f t="array" aca="1" ref="I468" ca="1">_xlfn.TEXTJOIN("",TRUE,IFERROR(MID(H468,ROW(INDIRECT("1:100")),1)+0,""))</f>
        <v>27927</v>
      </c>
      <c r="J468" s="1" t="s">
        <v>2469</v>
      </c>
      <c r="K468" t="e">
        <f t="shared" si="46"/>
        <v>#VALUE!</v>
      </c>
      <c r="L468" t="s">
        <v>2033</v>
      </c>
      <c r="M468" t="s">
        <v>2034</v>
      </c>
      <c r="N468">
        <v>1</v>
      </c>
      <c r="O468" t="s">
        <v>762</v>
      </c>
      <c r="P468" t="str">
        <f t="shared" si="47"/>
        <v>27927 WE Cockpit Optimierung</v>
      </c>
    </row>
    <row r="469" spans="1:16" x14ac:dyDescent="0.3">
      <c r="A469" t="s">
        <v>1832</v>
      </c>
      <c r="B469" t="s">
        <v>2002</v>
      </c>
      <c r="C469" t="s">
        <v>502</v>
      </c>
      <c r="D469">
        <f t="shared" si="42"/>
        <v>0</v>
      </c>
      <c r="E469">
        <f t="shared" si="43"/>
        <v>0</v>
      </c>
      <c r="F469" t="str">
        <f t="shared" si="44"/>
        <v>Fehler</v>
      </c>
      <c r="G469" t="str">
        <f t="shared" si="45"/>
        <v xml:space="preserve"> Jobplanung Lieferläufe</v>
      </c>
      <c r="H469" t="str" cm="1">
        <f t="array" ref="H469">LEFT(C469,SUM(LEN(C469)-LEN(SUBSTITUTE(C469,{"0";"1";"2";"3";"4";"5";"6";"7";"8";"9"},""))))</f>
        <v>27954</v>
      </c>
      <c r="I469" t="str" cm="1">
        <f t="array" aca="1" ref="I469" ca="1">_xlfn.TEXTJOIN("",TRUE,IFERROR(MID(H469,ROW(INDIRECT("1:100")),1)+0,""))</f>
        <v>27954</v>
      </c>
      <c r="J469" s="1" t="s">
        <v>2129</v>
      </c>
      <c r="K469" t="e">
        <f t="shared" si="46"/>
        <v>#VALUE!</v>
      </c>
      <c r="L469" t="s">
        <v>2033</v>
      </c>
      <c r="M469" t="s">
        <v>2034</v>
      </c>
      <c r="N469">
        <v>1</v>
      </c>
      <c r="O469" t="s">
        <v>762</v>
      </c>
      <c r="P469" t="str">
        <f t="shared" si="47"/>
        <v>27954  Jobplanung Lieferläufe</v>
      </c>
    </row>
    <row r="470" spans="1:16" x14ac:dyDescent="0.3">
      <c r="A470" t="s">
        <v>1833</v>
      </c>
      <c r="B470" t="s">
        <v>2002</v>
      </c>
      <c r="C470" t="s">
        <v>139</v>
      </c>
      <c r="D470">
        <f t="shared" si="42"/>
        <v>0</v>
      </c>
      <c r="E470">
        <f t="shared" si="43"/>
        <v>0</v>
      </c>
      <c r="F470" t="str">
        <f t="shared" si="44"/>
        <v>Fehler</v>
      </c>
      <c r="G470" t="str">
        <f t="shared" si="45"/>
        <v>Marktplätze: Umstellung Bestandsupdates direkt aus SAP</v>
      </c>
      <c r="H470" t="str" cm="1">
        <f t="array" ref="H470">LEFT(C470,SUM(LEN(C470)-LEN(SUBSTITUTE(C470,{"0";"1";"2";"3";"4";"5";"6";"7";"8";"9"},""))))</f>
        <v>28374</v>
      </c>
      <c r="I470" t="str" cm="1">
        <f t="array" aca="1" ref="I470" ca="1">_xlfn.TEXTJOIN("",TRUE,IFERROR(MID(H470,ROW(INDIRECT("1:100")),1)+0,""))</f>
        <v>28374</v>
      </c>
      <c r="J470" s="1" t="s">
        <v>2137</v>
      </c>
      <c r="K470" t="e">
        <f t="shared" si="46"/>
        <v>#VALUE!</v>
      </c>
      <c r="L470" t="s">
        <v>2033</v>
      </c>
      <c r="M470" t="s">
        <v>2034</v>
      </c>
      <c r="N470">
        <v>1</v>
      </c>
      <c r="O470" t="s">
        <v>762</v>
      </c>
      <c r="P470" t="str">
        <f t="shared" si="47"/>
        <v>28374 Marktplätze: Umstellung Bestandsupdates direkt aus SAP</v>
      </c>
    </row>
    <row r="471" spans="1:16" x14ac:dyDescent="0.3">
      <c r="A471" t="s">
        <v>1834</v>
      </c>
      <c r="B471" t="s">
        <v>2002</v>
      </c>
      <c r="C471" t="s">
        <v>503</v>
      </c>
      <c r="D471">
        <f t="shared" si="42"/>
        <v>0</v>
      </c>
      <c r="E471">
        <f t="shared" si="43"/>
        <v>0</v>
      </c>
      <c r="F471" t="str">
        <f t="shared" si="44"/>
        <v>Fehler</v>
      </c>
      <c r="G471" t="str">
        <f t="shared" si="45"/>
        <v>2. Wahlprozesse</v>
      </c>
      <c r="H471" t="str" cm="1">
        <f t="array" ref="H471">LEFT(C471,SUM(LEN(C471)-LEN(SUBSTITUTE(C471,{"0";"1";"2";"3";"4";"5";"6";"7";"8";"9"},""))))</f>
        <v xml:space="preserve">28425 </v>
      </c>
      <c r="I471" t="str" cm="1">
        <f t="array" aca="1" ref="I471" ca="1">_xlfn.TEXTJOIN("",TRUE,IFERROR(MID(H471,ROW(INDIRECT("1:100")),1)+0,""))</f>
        <v>28425</v>
      </c>
      <c r="J471" s="1" t="s">
        <v>2470</v>
      </c>
      <c r="K471" t="e">
        <f t="shared" si="46"/>
        <v>#VALUE!</v>
      </c>
      <c r="L471" t="s">
        <v>2033</v>
      </c>
      <c r="M471" t="s">
        <v>2034</v>
      </c>
      <c r="N471">
        <v>1</v>
      </c>
      <c r="O471" t="s">
        <v>762</v>
      </c>
      <c r="P471" t="str">
        <f t="shared" si="47"/>
        <v>28425 2. Wahlprozesse</v>
      </c>
    </row>
    <row r="472" spans="1:16" x14ac:dyDescent="0.3">
      <c r="A472" t="s">
        <v>1835</v>
      </c>
      <c r="B472" t="s">
        <v>2002</v>
      </c>
      <c r="C472" t="s">
        <v>504</v>
      </c>
      <c r="D472">
        <f t="shared" si="42"/>
        <v>2</v>
      </c>
      <c r="E472">
        <f t="shared" si="43"/>
        <v>2</v>
      </c>
      <c r="F472" t="str">
        <f t="shared" si="44"/>
        <v>App</v>
      </c>
      <c r="G472" t="str">
        <f t="shared" si="45"/>
        <v>App</v>
      </c>
      <c r="H472" t="str" cm="1">
        <f t="array" ref="H472">LEFT(C472,SUM(LEN(C472)-LEN(SUBSTITUTE(C472,{"0";"1";"2";"3";"4";"5";"6";"7";"8";"9"},""))))</f>
        <v>28456</v>
      </c>
      <c r="I472" t="str" cm="1">
        <f t="array" aca="1" ref="I472" ca="1">_xlfn.TEXTJOIN("",TRUE,IFERROR(MID(H472,ROW(INDIRECT("1:100")),1)+0,""))</f>
        <v>28456</v>
      </c>
      <c r="J472" s="1" t="s">
        <v>2471</v>
      </c>
      <c r="K472" t="str">
        <f t="shared" si="46"/>
        <v>28456-Retouren</v>
      </c>
      <c r="L472" t="s">
        <v>2033</v>
      </c>
      <c r="M472" t="s">
        <v>2034</v>
      </c>
      <c r="N472">
        <v>1</v>
      </c>
      <c r="O472" t="s">
        <v>762</v>
      </c>
      <c r="P472" t="str">
        <f t="shared" si="47"/>
        <v>28456-Retouren-App</v>
      </c>
    </row>
    <row r="473" spans="1:16" x14ac:dyDescent="0.3">
      <c r="A473" t="s">
        <v>1836</v>
      </c>
      <c r="B473" t="s">
        <v>2002</v>
      </c>
      <c r="C473" t="s">
        <v>150</v>
      </c>
      <c r="D473">
        <f t="shared" si="42"/>
        <v>0</v>
      </c>
      <c r="E473">
        <f t="shared" si="43"/>
        <v>0</v>
      </c>
      <c r="F473" t="str">
        <f t="shared" si="44"/>
        <v>Fehler</v>
      </c>
      <c r="G473" t="str">
        <f t="shared" si="45"/>
        <v>Zahlunsgseingangsverbuchung Amazon</v>
      </c>
      <c r="H473" t="str" cm="1">
        <f t="array" ref="H473">LEFT(C473,SUM(LEN(C473)-LEN(SUBSTITUTE(C473,{"0";"1";"2";"3";"4";"5";"6";"7";"8";"9"},""))))</f>
        <v>28606</v>
      </c>
      <c r="I473" t="str" cm="1">
        <f t="array" aca="1" ref="I473" ca="1">_xlfn.TEXTJOIN("",TRUE,IFERROR(MID(H473,ROW(INDIRECT("1:100")),1)+0,""))</f>
        <v>28606</v>
      </c>
      <c r="J473" s="1" t="s">
        <v>2148</v>
      </c>
      <c r="K473" t="e">
        <f t="shared" si="46"/>
        <v>#VALUE!</v>
      </c>
      <c r="L473" t="s">
        <v>2033</v>
      </c>
      <c r="M473" t="s">
        <v>2034</v>
      </c>
      <c r="N473">
        <v>1</v>
      </c>
      <c r="O473" t="s">
        <v>762</v>
      </c>
      <c r="P473" t="str">
        <f t="shared" si="47"/>
        <v>28606 Zahlunsgseingangsverbuchung Amazon</v>
      </c>
    </row>
    <row r="474" spans="1:16" x14ac:dyDescent="0.3">
      <c r="A474" t="s">
        <v>1837</v>
      </c>
      <c r="B474" t="s">
        <v>2002</v>
      </c>
      <c r="C474" t="s">
        <v>505</v>
      </c>
      <c r="D474">
        <f t="shared" si="42"/>
        <v>0</v>
      </c>
      <c r="E474">
        <f t="shared" si="43"/>
        <v>0</v>
      </c>
      <c r="F474" t="str">
        <f t="shared" si="44"/>
        <v>Fehler</v>
      </c>
      <c r="G474" t="str">
        <f t="shared" si="45"/>
        <v>Amazon FBA</v>
      </c>
      <c r="H474" t="str" cm="1">
        <f t="array" ref="H474">LEFT(C474,SUM(LEN(C474)-LEN(SUBSTITUTE(C474,{"0";"1";"2";"3";"4";"5";"6";"7";"8";"9"},""))))</f>
        <v>28617</v>
      </c>
      <c r="I474" t="str" cm="1">
        <f t="array" aca="1" ref="I474" ca="1">_xlfn.TEXTJOIN("",TRUE,IFERROR(MID(H474,ROW(INDIRECT("1:100")),1)+0,""))</f>
        <v>28617</v>
      </c>
      <c r="J474" s="1" t="s">
        <v>2472</v>
      </c>
      <c r="K474" t="e">
        <f t="shared" si="46"/>
        <v>#VALUE!</v>
      </c>
      <c r="L474" t="s">
        <v>2033</v>
      </c>
      <c r="M474" t="s">
        <v>2034</v>
      </c>
      <c r="N474">
        <v>1</v>
      </c>
      <c r="O474" t="s">
        <v>762</v>
      </c>
      <c r="P474" t="str">
        <f t="shared" si="47"/>
        <v>28617 Amazon FBA</v>
      </c>
    </row>
    <row r="475" spans="1:16" x14ac:dyDescent="0.3">
      <c r="A475" t="s">
        <v>1838</v>
      </c>
      <c r="B475" t="s">
        <v>2002</v>
      </c>
      <c r="C475" t="s">
        <v>506</v>
      </c>
      <c r="D475">
        <f t="shared" si="42"/>
        <v>0</v>
      </c>
      <c r="E475">
        <f t="shared" si="43"/>
        <v>0</v>
      </c>
      <c r="F475" t="str">
        <f t="shared" si="44"/>
        <v>Fehler</v>
      </c>
      <c r="G475" t="str">
        <f t="shared" si="45"/>
        <v>Zahlungseingangsverbuchung PayPal DE</v>
      </c>
      <c r="H475" t="str" cm="1">
        <f t="array" ref="H475">LEFT(C475,SUM(LEN(C475)-LEN(SUBSTITUTE(C475,{"0";"1";"2";"3";"4";"5";"6";"7";"8";"9"},""))))</f>
        <v>28639</v>
      </c>
      <c r="I475" t="str" cm="1">
        <f t="array" aca="1" ref="I475" ca="1">_xlfn.TEXTJOIN("",TRUE,IFERROR(MID(H475,ROW(INDIRECT("1:100")),1)+0,""))</f>
        <v>28639</v>
      </c>
      <c r="J475" s="1" t="s">
        <v>2473</v>
      </c>
      <c r="K475" t="e">
        <f t="shared" si="46"/>
        <v>#VALUE!</v>
      </c>
      <c r="L475" t="s">
        <v>2033</v>
      </c>
      <c r="M475" t="s">
        <v>2034</v>
      </c>
      <c r="N475">
        <v>1</v>
      </c>
      <c r="O475" t="s">
        <v>762</v>
      </c>
      <c r="P475" t="str">
        <f t="shared" si="47"/>
        <v>28639 Zahlungseingangsverbuchung PayPal DE</v>
      </c>
    </row>
    <row r="476" spans="1:16" x14ac:dyDescent="0.3">
      <c r="A476" t="s">
        <v>1839</v>
      </c>
      <c r="B476" t="s">
        <v>2002</v>
      </c>
      <c r="C476" t="s">
        <v>507</v>
      </c>
      <c r="D476">
        <f t="shared" si="42"/>
        <v>0</v>
      </c>
      <c r="E476">
        <f t="shared" si="43"/>
        <v>0</v>
      </c>
      <c r="F476" t="str">
        <f t="shared" si="44"/>
        <v>Fehler</v>
      </c>
      <c r="G476" t="str">
        <f t="shared" si="45"/>
        <v>Reporten von gelöschten Lieferunggen zu UBs/KBs</v>
      </c>
      <c r="H476" t="str" cm="1">
        <f t="array" ref="H476">LEFT(C476,SUM(LEN(C476)-LEN(SUBSTITUTE(C476,{"0";"1";"2";"3";"4";"5";"6";"7";"8";"9"},""))))</f>
        <v>28831</v>
      </c>
      <c r="I476" t="str" cm="1">
        <f t="array" aca="1" ref="I476" ca="1">_xlfn.TEXTJOIN("",TRUE,IFERROR(MID(H476,ROW(INDIRECT("1:100")),1)+0,""))</f>
        <v>28831</v>
      </c>
      <c r="J476" s="1" t="s">
        <v>2474</v>
      </c>
      <c r="K476" t="e">
        <f t="shared" si="46"/>
        <v>#VALUE!</v>
      </c>
      <c r="L476" t="s">
        <v>2033</v>
      </c>
      <c r="M476" t="s">
        <v>2034</v>
      </c>
      <c r="N476">
        <v>1</v>
      </c>
      <c r="O476" t="s">
        <v>762</v>
      </c>
      <c r="P476" t="str">
        <f t="shared" si="47"/>
        <v>28831 Reporten von gelöschten Lieferunggen zu UBs/KBs</v>
      </c>
    </row>
    <row r="477" spans="1:16" x14ac:dyDescent="0.3">
      <c r="A477" t="s">
        <v>1840</v>
      </c>
      <c r="B477" t="s">
        <v>2002</v>
      </c>
      <c r="C477" t="s">
        <v>159</v>
      </c>
      <c r="D477">
        <f t="shared" si="42"/>
        <v>0</v>
      </c>
      <c r="E477">
        <f t="shared" si="43"/>
        <v>0</v>
      </c>
      <c r="F477" t="str">
        <f t="shared" si="44"/>
        <v>Fehler</v>
      </c>
      <c r="G477" t="str">
        <f t="shared" si="45"/>
        <v>Zahlungseingangsverbuchung Kreditkarten</v>
      </c>
      <c r="H477" t="str" cm="1">
        <f t="array" ref="H477">LEFT(C477,SUM(LEN(C477)-LEN(SUBSTITUTE(C477,{"0";"1";"2";"3";"4";"5";"6";"7";"8";"9"},""))))</f>
        <v>28904</v>
      </c>
      <c r="I477" t="str" cm="1">
        <f t="array" aca="1" ref="I477" ca="1">_xlfn.TEXTJOIN("",TRUE,IFERROR(MID(H477,ROW(INDIRECT("1:100")),1)+0,""))</f>
        <v>28904</v>
      </c>
      <c r="J477" s="1" t="s">
        <v>2157</v>
      </c>
      <c r="K477" t="e">
        <f t="shared" si="46"/>
        <v>#VALUE!</v>
      </c>
      <c r="L477" t="s">
        <v>2033</v>
      </c>
      <c r="M477" t="s">
        <v>2034</v>
      </c>
      <c r="N477">
        <v>1</v>
      </c>
      <c r="O477" t="s">
        <v>762</v>
      </c>
      <c r="P477" t="str">
        <f t="shared" si="47"/>
        <v>28904 Zahlungseingangsverbuchung Kreditkarten</v>
      </c>
    </row>
    <row r="478" spans="1:16" x14ac:dyDescent="0.3">
      <c r="A478" t="s">
        <v>1841</v>
      </c>
      <c r="B478" t="s">
        <v>2002</v>
      </c>
      <c r="C478" t="s">
        <v>508</v>
      </c>
      <c r="D478">
        <f t="shared" si="42"/>
        <v>0</v>
      </c>
      <c r="E478">
        <f t="shared" si="43"/>
        <v>0</v>
      </c>
      <c r="F478" t="str">
        <f t="shared" si="44"/>
        <v>Fehler</v>
      </c>
      <c r="G478" t="str">
        <f t="shared" si="45"/>
        <v>Ablösung BusinessConnector für Konsi. Lieferanten</v>
      </c>
      <c r="H478" t="str" cm="1">
        <f t="array" ref="H478">LEFT(C478,SUM(LEN(C478)-LEN(SUBSTITUTE(C478,{"0";"1";"2";"3";"4";"5";"6";"7";"8";"9"},""))))</f>
        <v>29226</v>
      </c>
      <c r="I478" t="str" cm="1">
        <f t="array" aca="1" ref="I478" ca="1">_xlfn.TEXTJOIN("",TRUE,IFERROR(MID(H478,ROW(INDIRECT("1:100")),1)+0,""))</f>
        <v>29226</v>
      </c>
      <c r="J478" s="1" t="s">
        <v>2164</v>
      </c>
      <c r="K478" t="e">
        <f t="shared" si="46"/>
        <v>#VALUE!</v>
      </c>
      <c r="L478" t="s">
        <v>2033</v>
      </c>
      <c r="M478" t="s">
        <v>2034</v>
      </c>
      <c r="N478">
        <v>1</v>
      </c>
      <c r="O478" t="s">
        <v>762</v>
      </c>
      <c r="P478" t="str">
        <f t="shared" si="47"/>
        <v>29226 Ablösung BusinessConnector für Konsi. Lieferanten</v>
      </c>
    </row>
    <row r="479" spans="1:16" x14ac:dyDescent="0.3">
      <c r="A479" t="s">
        <v>1842</v>
      </c>
      <c r="B479" t="s">
        <v>2002</v>
      </c>
      <c r="C479" t="s">
        <v>509</v>
      </c>
      <c r="D479">
        <f t="shared" si="42"/>
        <v>0</v>
      </c>
      <c r="E479">
        <f t="shared" si="43"/>
        <v>0</v>
      </c>
      <c r="F479" t="str">
        <f t="shared" si="44"/>
        <v>Fehler</v>
      </c>
      <c r="G479" t="str">
        <f t="shared" si="45"/>
        <v>Datenexport für Meldungen seitens Export &amp; Import</v>
      </c>
      <c r="H479" t="str" cm="1">
        <f t="array" ref="H479">LEFT(C479,SUM(LEN(C479)-LEN(SUBSTITUTE(C479,{"0";"1";"2";"3";"4";"5";"6";"7";"8";"9"},""))))</f>
        <v>29245</v>
      </c>
      <c r="I479" t="str" cm="1">
        <f t="array" aca="1" ref="I479" ca="1">_xlfn.TEXTJOIN("",TRUE,IFERROR(MID(H479,ROW(INDIRECT("1:100")),1)+0,""))</f>
        <v>29245</v>
      </c>
      <c r="J479" s="1" t="s">
        <v>2475</v>
      </c>
      <c r="K479" t="e">
        <f t="shared" si="46"/>
        <v>#VALUE!</v>
      </c>
      <c r="L479" t="s">
        <v>2033</v>
      </c>
      <c r="M479" t="s">
        <v>2034</v>
      </c>
      <c r="N479">
        <v>1</v>
      </c>
      <c r="O479" t="s">
        <v>762</v>
      </c>
      <c r="P479" t="str">
        <f t="shared" si="47"/>
        <v>29245 Datenexport für Meldungen seitens Export &amp; Import</v>
      </c>
    </row>
    <row r="480" spans="1:16" x14ac:dyDescent="0.3">
      <c r="A480" t="s">
        <v>1843</v>
      </c>
      <c r="B480" t="s">
        <v>2002</v>
      </c>
      <c r="C480" t="s">
        <v>510</v>
      </c>
      <c r="D480">
        <f t="shared" si="42"/>
        <v>0</v>
      </c>
      <c r="E480">
        <f t="shared" si="43"/>
        <v>0</v>
      </c>
      <c r="F480" t="str">
        <f t="shared" si="44"/>
        <v>Fehler</v>
      </c>
      <c r="G480" t="str">
        <f t="shared" si="45"/>
        <v>Versandkosten Frankreich</v>
      </c>
      <c r="H480" t="str" cm="1">
        <f t="array" ref="H480">LEFT(C480,SUM(LEN(C480)-LEN(SUBSTITUTE(C480,{"0";"1";"2";"3";"4";"5";"6";"7";"8";"9"},""))))</f>
        <v>29630</v>
      </c>
      <c r="I480" t="str" cm="1">
        <f t="array" aca="1" ref="I480" ca="1">_xlfn.TEXTJOIN("",TRUE,IFERROR(MID(H480,ROW(INDIRECT("1:100")),1)+0,""))</f>
        <v>29630</v>
      </c>
      <c r="J480" s="1" t="s">
        <v>2476</v>
      </c>
      <c r="K480" t="e">
        <f t="shared" si="46"/>
        <v>#VALUE!</v>
      </c>
      <c r="L480" t="s">
        <v>2033</v>
      </c>
      <c r="M480" t="s">
        <v>2034</v>
      </c>
      <c r="N480">
        <v>1</v>
      </c>
      <c r="O480" t="s">
        <v>762</v>
      </c>
      <c r="P480" t="str">
        <f t="shared" si="47"/>
        <v>29630 Versandkosten Frankreich</v>
      </c>
    </row>
    <row r="481" spans="1:16" x14ac:dyDescent="0.3">
      <c r="A481" t="s">
        <v>1844</v>
      </c>
      <c r="B481" t="s">
        <v>2002</v>
      </c>
      <c r="C481" t="s">
        <v>511</v>
      </c>
      <c r="D481">
        <f t="shared" si="42"/>
        <v>1</v>
      </c>
      <c r="E481">
        <f t="shared" si="43"/>
        <v>1</v>
      </c>
      <c r="F481" t="str">
        <f t="shared" si="44"/>
        <v xml:space="preserve"> Anpassungen Schnittstelle</v>
      </c>
      <c r="G481" t="str">
        <f t="shared" si="45"/>
        <v xml:space="preserve"> Anpassungen Schnittstelle</v>
      </c>
      <c r="H481" t="str" cm="1">
        <f t="array" ref="H481">LEFT(C481,SUM(LEN(C481)-LEN(SUBSTITUTE(C481,{"0";"1";"2";"3";"4";"5";"6";"7";"8";"9"},""))))</f>
        <v>29631</v>
      </c>
      <c r="I481" t="str" cm="1">
        <f t="array" aca="1" ref="I481" ca="1">_xlfn.TEXTJOIN("",TRUE,IFERROR(MID(H481,ROW(INDIRECT("1:100")),1)+0,""))</f>
        <v>29631</v>
      </c>
      <c r="J481" s="1" t="s">
        <v>2477</v>
      </c>
      <c r="K481" t="str">
        <f t="shared" si="46"/>
        <v xml:space="preserve">29631 Versandkosten Frankreich </v>
      </c>
      <c r="L481" t="s">
        <v>2033</v>
      </c>
      <c r="M481" t="s">
        <v>2034</v>
      </c>
      <c r="N481">
        <v>1</v>
      </c>
      <c r="O481" t="s">
        <v>762</v>
      </c>
      <c r="P481" t="str">
        <f t="shared" si="47"/>
        <v>29631 Versandkosten Frankreich - Anpassungen Schnittstelle</v>
      </c>
    </row>
    <row r="482" spans="1:16" x14ac:dyDescent="0.3">
      <c r="A482" t="s">
        <v>1845</v>
      </c>
      <c r="B482" t="s">
        <v>2002</v>
      </c>
      <c r="C482" t="s">
        <v>512</v>
      </c>
      <c r="D482">
        <f t="shared" si="42"/>
        <v>0</v>
      </c>
      <c r="E482">
        <f t="shared" si="43"/>
        <v>0</v>
      </c>
      <c r="F482" t="str">
        <f t="shared" si="44"/>
        <v>Fehler</v>
      </c>
      <c r="G482" t="str">
        <f t="shared" si="45"/>
        <v>Übertragung Avis Daten an VS Logistik Filiale</v>
      </c>
      <c r="H482" t="str" cm="1">
        <f t="array" ref="H482">LEFT(C482,SUM(LEN(C482)-LEN(SUBSTITUTE(C482,{"0";"1";"2";"3";"4";"5";"6";"7";"8";"9"},""))))</f>
        <v>30421</v>
      </c>
      <c r="I482" t="str" cm="1">
        <f t="array" aca="1" ref="I482" ca="1">_xlfn.TEXTJOIN("",TRUE,IFERROR(MID(H482,ROW(INDIRECT("1:100")),1)+0,""))</f>
        <v>30421</v>
      </c>
      <c r="J482" s="1" t="s">
        <v>2478</v>
      </c>
      <c r="K482" t="e">
        <f t="shared" si="46"/>
        <v>#VALUE!</v>
      </c>
      <c r="L482" t="s">
        <v>2033</v>
      </c>
      <c r="M482" t="s">
        <v>2034</v>
      </c>
      <c r="N482">
        <v>1</v>
      </c>
      <c r="O482" t="s">
        <v>762</v>
      </c>
      <c r="P482" t="str">
        <f t="shared" si="47"/>
        <v>30421 Übertragung Avis Daten an VS Logistik Filiale</v>
      </c>
    </row>
    <row r="483" spans="1:16" x14ac:dyDescent="0.3">
      <c r="A483" t="s">
        <v>1846</v>
      </c>
      <c r="B483" t="s">
        <v>2002</v>
      </c>
      <c r="C483" t="s">
        <v>513</v>
      </c>
      <c r="D483">
        <f t="shared" si="42"/>
        <v>1</v>
      </c>
      <c r="E483">
        <f t="shared" si="43"/>
        <v>1</v>
      </c>
      <c r="F483" t="str">
        <f t="shared" si="44"/>
        <v>Erweiterung</v>
      </c>
      <c r="G483" t="str">
        <f t="shared" si="45"/>
        <v>Erweiterung</v>
      </c>
      <c r="H483" t="str" cm="1">
        <f t="array" ref="H483">LEFT(C483,SUM(LEN(C483)-LEN(SUBSTITUTE(C483,{"0";"1";"2";"3";"4";"5";"6";"7";"8";"9"},""))))</f>
        <v>30429</v>
      </c>
      <c r="I483" t="str" cm="1">
        <f t="array" aca="1" ref="I483" ca="1">_xlfn.TEXTJOIN("",TRUE,IFERROR(MID(H483,ROW(INDIRECT("1:100")),1)+0,""))</f>
        <v>30429</v>
      </c>
      <c r="J483" s="1" t="s">
        <v>2479</v>
      </c>
      <c r="K483" t="str">
        <f t="shared" si="46"/>
        <v>30429 Formularanpassung Zalando Marktplatz</v>
      </c>
      <c r="L483" t="s">
        <v>2033</v>
      </c>
      <c r="M483" t="s">
        <v>2034</v>
      </c>
      <c r="N483">
        <v>1</v>
      </c>
      <c r="O483" t="s">
        <v>762</v>
      </c>
      <c r="P483" t="str">
        <f t="shared" si="47"/>
        <v>30429 Formularanpassung Zalando Marktplatz-Erweiterung</v>
      </c>
    </row>
    <row r="484" spans="1:16" x14ac:dyDescent="0.3">
      <c r="A484" t="s">
        <v>1847</v>
      </c>
      <c r="B484" t="s">
        <v>2002</v>
      </c>
      <c r="C484" t="s">
        <v>514</v>
      </c>
      <c r="D484">
        <f t="shared" si="42"/>
        <v>1</v>
      </c>
      <c r="E484">
        <f t="shared" si="43"/>
        <v>1</v>
      </c>
      <c r="F484" t="str">
        <f t="shared" si="44"/>
        <v>Erweiterung</v>
      </c>
      <c r="G484" t="str">
        <f t="shared" si="45"/>
        <v>Erweiterung</v>
      </c>
      <c r="H484" t="str" cm="1">
        <f t="array" ref="H484">LEFT(C484,SUM(LEN(C484)-LEN(SUBSTITUTE(C484,{"0";"1";"2";"3";"4";"5";"6";"7";"8";"9"},""))))</f>
        <v>30430</v>
      </c>
      <c r="I484" t="str" cm="1">
        <f t="array" aca="1" ref="I484" ca="1">_xlfn.TEXTJOIN("",TRUE,IFERROR(MID(H484,ROW(INDIRECT("1:100")),1)+0,""))</f>
        <v>30430</v>
      </c>
      <c r="J484" s="1" t="s">
        <v>2480</v>
      </c>
      <c r="K484" t="str">
        <f t="shared" si="46"/>
        <v>30430 Einrichtung Vertriebsweg Zalando Marktplatz</v>
      </c>
      <c r="L484" t="s">
        <v>2033</v>
      </c>
      <c r="M484" t="s">
        <v>2034</v>
      </c>
      <c r="N484">
        <v>1</v>
      </c>
      <c r="O484" t="s">
        <v>762</v>
      </c>
      <c r="P484" t="str">
        <f t="shared" si="47"/>
        <v>30430 Einrichtung Vertriebsweg Zalando Marktplatz-Erweiterung</v>
      </c>
    </row>
    <row r="485" spans="1:16" x14ac:dyDescent="0.3">
      <c r="A485" t="s">
        <v>1848</v>
      </c>
      <c r="B485" t="s">
        <v>2002</v>
      </c>
      <c r="C485" t="s">
        <v>515</v>
      </c>
      <c r="D485">
        <f t="shared" si="42"/>
        <v>1</v>
      </c>
      <c r="E485">
        <f t="shared" si="43"/>
        <v>1</v>
      </c>
      <c r="F485" t="str">
        <f t="shared" si="44"/>
        <v>Liefermeldung um Retourencode</v>
      </c>
      <c r="G485" t="str">
        <f t="shared" si="45"/>
        <v>Liefermeldung um Retourencode</v>
      </c>
      <c r="H485" t="str" cm="1">
        <f t="array" ref="H485">LEFT(C485,SUM(LEN(C485)-LEN(SUBSTITUTE(C485,{"0";"1";"2";"3";"4";"5";"6";"7";"8";"9"},""))))</f>
        <v>30446</v>
      </c>
      <c r="I485" t="str" cm="1">
        <f t="array" aca="1" ref="I485" ca="1">_xlfn.TEXTJOIN("",TRUE,IFERROR(MID(H485,ROW(INDIRECT("1:100")),1)+0,""))</f>
        <v>30446</v>
      </c>
      <c r="J485" s="1" t="s">
        <v>2481</v>
      </c>
      <c r="K485" t="str">
        <f t="shared" si="46"/>
        <v>30446 Anpassung XML</v>
      </c>
      <c r="L485" t="s">
        <v>2033</v>
      </c>
      <c r="M485" t="s">
        <v>2034</v>
      </c>
      <c r="N485">
        <v>1</v>
      </c>
      <c r="O485" t="s">
        <v>762</v>
      </c>
      <c r="P485" t="str">
        <f t="shared" si="47"/>
        <v>30446 Anpassung XML-Liefermeldung um Retourencode</v>
      </c>
    </row>
    <row r="486" spans="1:16" x14ac:dyDescent="0.3">
      <c r="A486" t="s">
        <v>1849</v>
      </c>
      <c r="B486" t="s">
        <v>2002</v>
      </c>
      <c r="C486" t="s">
        <v>516</v>
      </c>
      <c r="D486">
        <f t="shared" si="42"/>
        <v>0</v>
      </c>
      <c r="E486">
        <f t="shared" si="43"/>
        <v>0</v>
      </c>
      <c r="F486" t="str">
        <f t="shared" si="44"/>
        <v>Fehler</v>
      </c>
      <c r="G486" t="str">
        <f t="shared" si="45"/>
        <v>Neuer Konsignationsprozess unter Berücksichtigung steuerr.</v>
      </c>
      <c r="H486" t="str" cm="1">
        <f t="array" ref="H486">LEFT(C486,SUM(LEN(C486)-LEN(SUBSTITUTE(C486,{"0";"1";"2";"3";"4";"5";"6";"7";"8";"9"},""))))</f>
        <v>30809</v>
      </c>
      <c r="I486" t="str" cm="1">
        <f t="array" aca="1" ref="I486" ca="1">_xlfn.TEXTJOIN("",TRUE,IFERROR(MID(H486,ROW(INDIRECT("1:100")),1)+0,""))</f>
        <v>30809</v>
      </c>
      <c r="J486" s="1" t="s">
        <v>2482</v>
      </c>
      <c r="K486" t="e">
        <f t="shared" si="46"/>
        <v>#VALUE!</v>
      </c>
      <c r="L486" t="s">
        <v>2033</v>
      </c>
      <c r="M486" t="s">
        <v>2034</v>
      </c>
      <c r="N486">
        <v>1</v>
      </c>
      <c r="O486" t="s">
        <v>762</v>
      </c>
      <c r="P486" t="str">
        <f t="shared" si="47"/>
        <v>30809 Neuer Konsignationsprozess unter Berücksichtigung steuerr.</v>
      </c>
    </row>
    <row r="487" spans="1:16" x14ac:dyDescent="0.3">
      <c r="A487" t="s">
        <v>1850</v>
      </c>
      <c r="B487" t="s">
        <v>2002</v>
      </c>
      <c r="C487" t="s">
        <v>517</v>
      </c>
      <c r="D487">
        <f t="shared" si="42"/>
        <v>0</v>
      </c>
      <c r="E487">
        <f t="shared" si="43"/>
        <v>0</v>
      </c>
      <c r="F487" t="str">
        <f t="shared" si="44"/>
        <v>Fehler</v>
      </c>
      <c r="G487" t="str">
        <f t="shared" si="45"/>
        <v>Lieferantenkonsignation Ausländische Läger</v>
      </c>
      <c r="H487" t="str" cm="1">
        <f t="array" ref="H487">LEFT(C487,SUM(LEN(C487)-LEN(SUBSTITUTE(C487,{"0";"1";"2";"3";"4";"5";"6";"7";"8";"9"},""))))</f>
        <v>30815</v>
      </c>
      <c r="I487" t="str" cm="1">
        <f t="array" aca="1" ref="I487" ca="1">_xlfn.TEXTJOIN("",TRUE,IFERROR(MID(H487,ROW(INDIRECT("1:100")),1)+0,""))</f>
        <v>30815</v>
      </c>
      <c r="J487" s="1" t="s">
        <v>2483</v>
      </c>
      <c r="K487" t="e">
        <f t="shared" si="46"/>
        <v>#VALUE!</v>
      </c>
      <c r="L487" t="s">
        <v>2033</v>
      </c>
      <c r="M487" t="s">
        <v>2034</v>
      </c>
      <c r="N487">
        <v>1</v>
      </c>
      <c r="O487" t="s">
        <v>762</v>
      </c>
      <c r="P487" t="str">
        <f t="shared" si="47"/>
        <v>30815 Lieferantenkonsignation Ausländische Läger</v>
      </c>
    </row>
    <row r="488" spans="1:16" x14ac:dyDescent="0.3">
      <c r="A488" t="s">
        <v>1851</v>
      </c>
      <c r="B488" t="s">
        <v>2002</v>
      </c>
      <c r="C488" t="s">
        <v>518</v>
      </c>
      <c r="D488">
        <f t="shared" si="42"/>
        <v>0</v>
      </c>
      <c r="E488">
        <f t="shared" si="43"/>
        <v>0</v>
      </c>
      <c r="F488" t="str">
        <f t="shared" si="44"/>
        <v>Fehler</v>
      </c>
      <c r="G488" t="str">
        <f t="shared" si="45"/>
        <v>Neue Preisverordnung</v>
      </c>
      <c r="H488" t="str" cm="1">
        <f t="array" ref="H488">LEFT(C488,SUM(LEN(C488)-LEN(SUBSTITUTE(C488,{"0";"1";"2";"3";"4";"5";"6";"7";"8";"9"},""))))</f>
        <v>30820</v>
      </c>
      <c r="I488" t="str" cm="1">
        <f t="array" aca="1" ref="I488" ca="1">_xlfn.TEXTJOIN("",TRUE,IFERROR(MID(H488,ROW(INDIRECT("1:100")),1)+0,""))</f>
        <v>30820</v>
      </c>
      <c r="J488" s="1" t="s">
        <v>2484</v>
      </c>
      <c r="K488" t="e">
        <f t="shared" si="46"/>
        <v>#VALUE!</v>
      </c>
      <c r="L488" t="s">
        <v>2033</v>
      </c>
      <c r="M488" t="s">
        <v>2034</v>
      </c>
      <c r="N488">
        <v>1</v>
      </c>
      <c r="O488" t="s">
        <v>762</v>
      </c>
      <c r="P488" t="str">
        <f t="shared" si="47"/>
        <v>30820 Neue Preisverordnung</v>
      </c>
    </row>
    <row r="489" spans="1:16" x14ac:dyDescent="0.3">
      <c r="A489" t="s">
        <v>1852</v>
      </c>
      <c r="B489" t="s">
        <v>2002</v>
      </c>
      <c r="C489" t="s">
        <v>523</v>
      </c>
      <c r="D489">
        <f t="shared" si="42"/>
        <v>1</v>
      </c>
      <c r="E489">
        <f t="shared" si="43"/>
        <v>1</v>
      </c>
      <c r="F489" t="str">
        <f t="shared" si="44"/>
        <v>Integration</v>
      </c>
      <c r="G489" t="str">
        <f t="shared" si="45"/>
        <v>Integration</v>
      </c>
      <c r="H489" t="str" cm="1">
        <f t="array" ref="H489">LEFT(C489,SUM(LEN(C489)-LEN(SUBSTITUTE(C489,{"0";"1";"2";"3";"4";"5";"6";"7";"8";"9"},""))))</f>
        <v>30853</v>
      </c>
      <c r="I489" t="str" cm="1">
        <f t="array" aca="1" ref="I489" ca="1">_xlfn.TEXTJOIN("",TRUE,IFERROR(MID(H489,ROW(INDIRECT("1:100")),1)+0,""))</f>
        <v>30853</v>
      </c>
      <c r="J489" s="1" t="s">
        <v>2485</v>
      </c>
      <c r="K489" t="str">
        <f t="shared" si="46"/>
        <v>30853 Optimierung Marktplatz</v>
      </c>
      <c r="L489" t="s">
        <v>2033</v>
      </c>
      <c r="M489" t="s">
        <v>2034</v>
      </c>
      <c r="N489">
        <v>1</v>
      </c>
      <c r="O489" t="s">
        <v>762</v>
      </c>
      <c r="P489" t="str">
        <f t="shared" si="47"/>
        <v>30853 Optimierung Marktplatz-Integration</v>
      </c>
    </row>
    <row r="490" spans="1:16" x14ac:dyDescent="0.3">
      <c r="A490" t="s">
        <v>1853</v>
      </c>
      <c r="B490" t="s">
        <v>2002</v>
      </c>
      <c r="C490" t="s">
        <v>288</v>
      </c>
      <c r="D490">
        <f t="shared" si="42"/>
        <v>0</v>
      </c>
      <c r="E490">
        <f t="shared" si="43"/>
        <v>0</v>
      </c>
      <c r="F490" t="str">
        <f t="shared" si="44"/>
        <v>Fehler</v>
      </c>
      <c r="G490" t="str">
        <f t="shared" si="45"/>
        <v>Optimierung Packprozess</v>
      </c>
      <c r="H490" t="str" cm="1">
        <f t="array" ref="H490">LEFT(C490,SUM(LEN(C490)-LEN(SUBSTITUTE(C490,{"0";"1";"2";"3";"4";"5";"6";"7";"8";"9"},""))))</f>
        <v>30922</v>
      </c>
      <c r="I490" t="str" cm="1">
        <f t="array" aca="1" ref="I490" ca="1">_xlfn.TEXTJOIN("",TRUE,IFERROR(MID(H490,ROW(INDIRECT("1:100")),1)+0,""))</f>
        <v>30922</v>
      </c>
      <c r="J490" s="1" t="s">
        <v>2280</v>
      </c>
      <c r="K490" t="e">
        <f t="shared" si="46"/>
        <v>#VALUE!</v>
      </c>
      <c r="L490" t="s">
        <v>2033</v>
      </c>
      <c r="M490" t="s">
        <v>2034</v>
      </c>
      <c r="N490">
        <v>1</v>
      </c>
      <c r="O490" t="s">
        <v>762</v>
      </c>
      <c r="P490" t="str">
        <f t="shared" si="47"/>
        <v>30922 Optimierung Packprozess</v>
      </c>
    </row>
    <row r="491" spans="1:16" x14ac:dyDescent="0.3">
      <c r="A491" t="s">
        <v>1854</v>
      </c>
      <c r="B491" t="s">
        <v>2002</v>
      </c>
      <c r="C491" t="s">
        <v>524</v>
      </c>
      <c r="D491">
        <f t="shared" si="42"/>
        <v>0</v>
      </c>
      <c r="E491">
        <f t="shared" si="43"/>
        <v>0</v>
      </c>
      <c r="F491" t="str">
        <f t="shared" si="44"/>
        <v>Fehler</v>
      </c>
      <c r="G491" t="str">
        <f t="shared" si="45"/>
        <v>Optimierung Packprozess (Optim. Förderstrecke)</v>
      </c>
      <c r="H491" t="str" cm="1">
        <f t="array" ref="H491">LEFT(C491,SUM(LEN(C491)-LEN(SUBSTITUTE(C491,{"0";"1";"2";"3";"4";"5";"6";"7";"8";"9"},""))))</f>
        <v>30922</v>
      </c>
      <c r="I491" t="str" cm="1">
        <f t="array" aca="1" ref="I491" ca="1">_xlfn.TEXTJOIN("",TRUE,IFERROR(MID(H491,ROW(INDIRECT("1:100")),1)+0,""))</f>
        <v>30922</v>
      </c>
      <c r="J491" s="1" t="s">
        <v>2280</v>
      </c>
      <c r="K491" t="e">
        <f t="shared" si="46"/>
        <v>#VALUE!</v>
      </c>
      <c r="L491" t="s">
        <v>2033</v>
      </c>
      <c r="M491" t="s">
        <v>2034</v>
      </c>
      <c r="N491">
        <v>1</v>
      </c>
      <c r="O491" t="s">
        <v>762</v>
      </c>
      <c r="P491" t="str">
        <f t="shared" si="47"/>
        <v>30922 Optimierung Packprozess (Optim. Förderstrecke)</v>
      </c>
    </row>
    <row r="492" spans="1:16" x14ac:dyDescent="0.3">
      <c r="A492" t="s">
        <v>1855</v>
      </c>
      <c r="B492" t="s">
        <v>2002</v>
      </c>
      <c r="C492" t="s">
        <v>525</v>
      </c>
      <c r="D492">
        <f t="shared" si="42"/>
        <v>0</v>
      </c>
      <c r="E492">
        <f t="shared" si="43"/>
        <v>0</v>
      </c>
      <c r="F492" t="str">
        <f t="shared" si="44"/>
        <v>Fehler</v>
      </c>
      <c r="G492" t="str">
        <f t="shared" si="45"/>
        <v>Vorprojekt neue Kasse</v>
      </c>
      <c r="H492" t="str" cm="1">
        <f t="array" ref="H492">LEFT(C492,SUM(LEN(C492)-LEN(SUBSTITUTE(C492,{"0";"1";"2";"3";"4";"5";"6";"7";"8";"9"},""))))</f>
        <v>30944</v>
      </c>
      <c r="I492" t="str" cm="1">
        <f t="array" aca="1" ref="I492" ca="1">_xlfn.TEXTJOIN("",TRUE,IFERROR(MID(H492,ROW(INDIRECT("1:100")),1)+0,""))</f>
        <v>30944</v>
      </c>
      <c r="J492" s="1" t="s">
        <v>2486</v>
      </c>
      <c r="K492" t="e">
        <f t="shared" si="46"/>
        <v>#VALUE!</v>
      </c>
      <c r="L492" t="s">
        <v>2033</v>
      </c>
      <c r="M492" t="s">
        <v>2034</v>
      </c>
      <c r="N492">
        <v>1</v>
      </c>
      <c r="O492" t="s">
        <v>762</v>
      </c>
      <c r="P492" t="str">
        <f t="shared" si="47"/>
        <v>30944 Vorprojekt neue Kasse</v>
      </c>
    </row>
    <row r="493" spans="1:16" x14ac:dyDescent="0.3">
      <c r="A493" t="s">
        <v>1856</v>
      </c>
      <c r="B493" t="s">
        <v>2002</v>
      </c>
      <c r="C493" t="s">
        <v>526</v>
      </c>
      <c r="D493">
        <f t="shared" si="42"/>
        <v>0</v>
      </c>
      <c r="E493">
        <f t="shared" si="43"/>
        <v>0</v>
      </c>
      <c r="F493" t="str">
        <f t="shared" si="44"/>
        <v>Fehler</v>
      </c>
      <c r="G493" t="str">
        <f t="shared" si="45"/>
        <v>UST.Problem mit Konsi</v>
      </c>
      <c r="H493" t="str" cm="1">
        <f t="array" ref="H493">LEFT(C493,SUM(LEN(C493)-LEN(SUBSTITUTE(C493,{"0";"1";"2";"3";"4";"5";"6";"7";"8";"9"},""))))</f>
        <v>31118</v>
      </c>
      <c r="I493" t="str" cm="1">
        <f t="array" aca="1" ref="I493" ca="1">_xlfn.TEXTJOIN("",TRUE,IFERROR(MID(H493,ROW(INDIRECT("1:100")),1)+0,""))</f>
        <v>31118</v>
      </c>
      <c r="J493" s="1" t="s">
        <v>2305</v>
      </c>
      <c r="K493" t="e">
        <f t="shared" si="46"/>
        <v>#VALUE!</v>
      </c>
      <c r="L493" t="s">
        <v>2033</v>
      </c>
      <c r="M493" t="s">
        <v>2034</v>
      </c>
      <c r="N493">
        <v>1</v>
      </c>
      <c r="O493" t="s">
        <v>762</v>
      </c>
      <c r="P493" t="str">
        <f t="shared" si="47"/>
        <v>31118 UST.Problem mit Konsi</v>
      </c>
    </row>
    <row r="494" spans="1:16" x14ac:dyDescent="0.3">
      <c r="A494" t="s">
        <v>1857</v>
      </c>
      <c r="B494" t="s">
        <v>2002</v>
      </c>
      <c r="C494" t="s">
        <v>527</v>
      </c>
      <c r="D494">
        <f t="shared" si="42"/>
        <v>0</v>
      </c>
      <c r="E494">
        <f t="shared" si="43"/>
        <v>0</v>
      </c>
      <c r="F494" t="str">
        <f t="shared" si="44"/>
        <v>Fehler</v>
      </c>
      <c r="G494" t="str">
        <f t="shared" si="45"/>
        <v>Pilotprojekt Kasse Frankreich</v>
      </c>
      <c r="H494" t="str" cm="1">
        <f t="array" ref="H494">LEFT(C494,SUM(LEN(C494)-LEN(SUBSTITUTE(C494,{"0";"1";"2";"3";"4";"5";"6";"7";"8";"9"},""))))</f>
        <v>31362</v>
      </c>
      <c r="I494" t="str" cm="1">
        <f t="array" aca="1" ref="I494" ca="1">_xlfn.TEXTJOIN("",TRUE,IFERROR(MID(H494,ROW(INDIRECT("1:100")),1)+0,""))</f>
        <v>31362</v>
      </c>
      <c r="J494" s="1" t="s">
        <v>2487</v>
      </c>
      <c r="K494" t="e">
        <f t="shared" si="46"/>
        <v>#VALUE!</v>
      </c>
      <c r="L494" t="s">
        <v>2033</v>
      </c>
      <c r="M494" t="s">
        <v>2034</v>
      </c>
      <c r="N494">
        <v>1</v>
      </c>
      <c r="O494" t="s">
        <v>762</v>
      </c>
      <c r="P494" t="str">
        <f t="shared" si="47"/>
        <v>31362 Pilotprojekt Kasse Frankreich</v>
      </c>
    </row>
    <row r="495" spans="1:16" x14ac:dyDescent="0.3">
      <c r="A495" t="s">
        <v>1858</v>
      </c>
      <c r="B495" t="s">
        <v>2002</v>
      </c>
      <c r="C495" t="s">
        <v>528</v>
      </c>
      <c r="D495">
        <f t="shared" si="42"/>
        <v>0</v>
      </c>
      <c r="E495">
        <f t="shared" si="43"/>
        <v>0</v>
      </c>
      <c r="F495" t="str">
        <f t="shared" si="44"/>
        <v>Fehler</v>
      </c>
      <c r="G495" t="str">
        <f t="shared" si="45"/>
        <v>Angebotsprozess</v>
      </c>
      <c r="H495" t="str" cm="1">
        <f t="array" ref="H495">LEFT(C495,SUM(LEN(C495)-LEN(SUBSTITUTE(C495,{"0";"1";"2";"3";"4";"5";"6";"7";"8";"9"},""))))</f>
        <v>31549</v>
      </c>
      <c r="I495" t="str" cm="1">
        <f t="array" aca="1" ref="I495" ca="1">_xlfn.TEXTJOIN("",TRUE,IFERROR(MID(H495,ROW(INDIRECT("1:100")),1)+0,""))</f>
        <v>31549</v>
      </c>
      <c r="J495" s="1" t="s">
        <v>2488</v>
      </c>
      <c r="K495" t="e">
        <f t="shared" si="46"/>
        <v>#VALUE!</v>
      </c>
      <c r="L495" t="s">
        <v>2033</v>
      </c>
      <c r="M495" t="s">
        <v>2034</v>
      </c>
      <c r="N495">
        <v>1</v>
      </c>
      <c r="O495" t="s">
        <v>762</v>
      </c>
      <c r="P495" t="str">
        <f t="shared" si="47"/>
        <v>31549 Angebotsprozess</v>
      </c>
    </row>
    <row r="496" spans="1:16" x14ac:dyDescent="0.3">
      <c r="A496" t="s">
        <v>1859</v>
      </c>
      <c r="B496" t="s">
        <v>2002</v>
      </c>
      <c r="C496" t="s">
        <v>529</v>
      </c>
      <c r="D496">
        <f t="shared" si="42"/>
        <v>0</v>
      </c>
      <c r="E496">
        <f t="shared" si="43"/>
        <v>0</v>
      </c>
      <c r="F496" t="str">
        <f t="shared" si="44"/>
        <v>Fehler</v>
      </c>
      <c r="G496" t="str">
        <f t="shared" si="45"/>
        <v>Großmengenkommissionnierung Logistik</v>
      </c>
      <c r="H496" t="str" cm="1">
        <f t="array" ref="H496">LEFT(C496,SUM(LEN(C496)-LEN(SUBSTITUTE(C496,{"0";"1";"2";"3";"4";"5";"6";"7";"8";"9"},""))))</f>
        <v>31820</v>
      </c>
      <c r="I496" t="str" cm="1">
        <f t="array" aca="1" ref="I496" ca="1">_xlfn.TEXTJOIN("",TRUE,IFERROR(MID(H496,ROW(INDIRECT("1:100")),1)+0,""))</f>
        <v>31820</v>
      </c>
      <c r="J496" s="1" t="s">
        <v>2489</v>
      </c>
      <c r="K496" t="e">
        <f t="shared" si="46"/>
        <v>#VALUE!</v>
      </c>
      <c r="L496" t="s">
        <v>2033</v>
      </c>
      <c r="M496" t="s">
        <v>2034</v>
      </c>
      <c r="N496">
        <v>1</v>
      </c>
      <c r="O496" t="s">
        <v>762</v>
      </c>
      <c r="P496" t="str">
        <f t="shared" si="47"/>
        <v>31820 Großmengenkommissionnierung Logistik</v>
      </c>
    </row>
    <row r="497" spans="1:16" x14ac:dyDescent="0.3">
      <c r="A497" t="s">
        <v>1860</v>
      </c>
      <c r="B497" t="s">
        <v>2002</v>
      </c>
      <c r="C497" t="s">
        <v>530</v>
      </c>
      <c r="D497">
        <f t="shared" si="42"/>
        <v>0</v>
      </c>
      <c r="E497">
        <f t="shared" si="43"/>
        <v>0</v>
      </c>
      <c r="F497" t="str">
        <f t="shared" si="44"/>
        <v>Fehler</v>
      </c>
      <c r="G497" t="str">
        <f t="shared" si="45"/>
        <v>Fehlerhafte Preisübermittlung</v>
      </c>
      <c r="H497" t="str" cm="1">
        <f t="array" ref="H497">LEFT(C497,SUM(LEN(C497)-LEN(SUBSTITUTE(C497,{"0";"1";"2";"3";"4";"5";"6";"7";"8";"9"},""))))</f>
        <v>31975</v>
      </c>
      <c r="I497" t="str" cm="1">
        <f t="array" aca="1" ref="I497" ca="1">_xlfn.TEXTJOIN("",TRUE,IFERROR(MID(H497,ROW(INDIRECT("1:100")),1)+0,""))</f>
        <v>31975</v>
      </c>
      <c r="J497" s="1" t="s">
        <v>2490</v>
      </c>
      <c r="K497" t="e">
        <f t="shared" si="46"/>
        <v>#VALUE!</v>
      </c>
      <c r="L497" t="s">
        <v>2033</v>
      </c>
      <c r="M497" t="s">
        <v>2034</v>
      </c>
      <c r="N497">
        <v>1</v>
      </c>
      <c r="O497" t="s">
        <v>762</v>
      </c>
      <c r="P497" t="str">
        <f t="shared" si="47"/>
        <v>31975 Fehlerhafte Preisübermittlung</v>
      </c>
    </row>
    <row r="498" spans="1:16" x14ac:dyDescent="0.3">
      <c r="A498" t="s">
        <v>1861</v>
      </c>
      <c r="B498" t="s">
        <v>2002</v>
      </c>
      <c r="C498" t="s">
        <v>531</v>
      </c>
      <c r="D498">
        <f t="shared" si="42"/>
        <v>0</v>
      </c>
      <c r="E498">
        <f t="shared" si="43"/>
        <v>0</v>
      </c>
      <c r="F498" t="str">
        <f t="shared" si="44"/>
        <v>Fehler</v>
      </c>
      <c r="G498" t="str">
        <f t="shared" si="45"/>
        <v>Dublettenoptimierung</v>
      </c>
      <c r="H498" t="str" cm="1">
        <f t="array" ref="H498">LEFT(C498,SUM(LEN(C498)-LEN(SUBSTITUTE(C498,{"0";"1";"2";"3";"4";"5";"6";"7";"8";"9"},""))))</f>
        <v>32154</v>
      </c>
      <c r="I498" t="str" cm="1">
        <f t="array" aca="1" ref="I498" ca="1">_xlfn.TEXTJOIN("",TRUE,IFERROR(MID(H498,ROW(INDIRECT("1:100")),1)+0,""))</f>
        <v>32154</v>
      </c>
      <c r="J498" s="1" t="s">
        <v>2491</v>
      </c>
      <c r="K498" t="e">
        <f t="shared" si="46"/>
        <v>#VALUE!</v>
      </c>
      <c r="L498" t="s">
        <v>2033</v>
      </c>
      <c r="M498" t="s">
        <v>2034</v>
      </c>
      <c r="N498">
        <v>1</v>
      </c>
      <c r="O498" t="s">
        <v>762</v>
      </c>
      <c r="P498" t="str">
        <f t="shared" si="47"/>
        <v>32154 Dublettenoptimierung</v>
      </c>
    </row>
    <row r="499" spans="1:16" x14ac:dyDescent="0.3">
      <c r="A499" t="s">
        <v>1862</v>
      </c>
      <c r="B499" t="s">
        <v>2002</v>
      </c>
      <c r="C499" t="s">
        <v>532</v>
      </c>
      <c r="D499">
        <f t="shared" si="42"/>
        <v>0</v>
      </c>
      <c r="E499">
        <f t="shared" si="43"/>
        <v>0</v>
      </c>
      <c r="F499" t="str">
        <f t="shared" si="44"/>
        <v>Fehler</v>
      </c>
      <c r="G499" t="str">
        <f t="shared" si="45"/>
        <v>abweichende Lieferadressen</v>
      </c>
      <c r="H499" t="str" cm="1">
        <f t="array" ref="H499">LEFT(C499,SUM(LEN(C499)-LEN(SUBSTITUTE(C499,{"0";"1";"2";"3";"4";"5";"6";"7";"8";"9"},""))))</f>
        <v>32280</v>
      </c>
      <c r="I499" t="str" cm="1">
        <f t="array" aca="1" ref="I499" ca="1">_xlfn.TEXTJOIN("",TRUE,IFERROR(MID(H499,ROW(INDIRECT("1:100")),1)+0,""))</f>
        <v>32280</v>
      </c>
      <c r="J499" s="1" t="s">
        <v>2492</v>
      </c>
      <c r="K499" t="e">
        <f t="shared" si="46"/>
        <v>#VALUE!</v>
      </c>
      <c r="L499" t="s">
        <v>2033</v>
      </c>
      <c r="M499" t="s">
        <v>2034</v>
      </c>
      <c r="N499">
        <v>1</v>
      </c>
      <c r="O499" t="s">
        <v>762</v>
      </c>
      <c r="P499" t="str">
        <f t="shared" si="47"/>
        <v>32280 abweichende Lieferadressen</v>
      </c>
    </row>
    <row r="500" spans="1:16" x14ac:dyDescent="0.3">
      <c r="A500" t="s">
        <v>1863</v>
      </c>
      <c r="B500" t="s">
        <v>2002</v>
      </c>
      <c r="C500" t="s">
        <v>533</v>
      </c>
      <c r="D500">
        <f t="shared" si="42"/>
        <v>1</v>
      </c>
      <c r="E500">
        <f t="shared" si="43"/>
        <v>1</v>
      </c>
      <c r="F500" t="str">
        <f t="shared" si="44"/>
        <v xml:space="preserve"> Marketing</v>
      </c>
      <c r="G500" t="str">
        <f t="shared" si="45"/>
        <v xml:space="preserve"> Marketing</v>
      </c>
      <c r="H500" t="str" cm="1">
        <f t="array" ref="H500">LEFT(C500,SUM(LEN(C500)-LEN(SUBSTITUTE(C500,{"0";"1";"2";"3";"4";"5";"6";"7";"8";"9"},""))))</f>
        <v>32288</v>
      </c>
      <c r="I500" t="str" cm="1">
        <f t="array" aca="1" ref="I500" ca="1">_xlfn.TEXTJOIN("",TRUE,IFERROR(MID(H500,ROW(INDIRECT("1:100")),1)+0,""))</f>
        <v>32288</v>
      </c>
      <c r="J500" s="1" t="s">
        <v>2493</v>
      </c>
      <c r="K500" t="str">
        <f t="shared" si="46"/>
        <v xml:space="preserve">32288 Bereitstellung individuelle Gutscheincodes </v>
      </c>
      <c r="L500" t="s">
        <v>2033</v>
      </c>
      <c r="M500" t="s">
        <v>2034</v>
      </c>
      <c r="N500">
        <v>1</v>
      </c>
      <c r="O500" t="s">
        <v>762</v>
      </c>
      <c r="P500" t="str">
        <f t="shared" si="47"/>
        <v>32288 Bereitstellung individuelle Gutscheincodes - Marketing</v>
      </c>
    </row>
    <row r="501" spans="1:16" x14ac:dyDescent="0.3">
      <c r="A501" t="s">
        <v>1864</v>
      </c>
      <c r="B501" t="s">
        <v>2004</v>
      </c>
      <c r="C501" t="s">
        <v>536</v>
      </c>
      <c r="D501">
        <f t="shared" si="42"/>
        <v>1</v>
      </c>
      <c r="E501">
        <f t="shared" si="43"/>
        <v>1</v>
      </c>
      <c r="F501" t="str">
        <f t="shared" si="44"/>
        <v>Lück</v>
      </c>
      <c r="G501" t="str">
        <f t="shared" si="45"/>
        <v>Lück</v>
      </c>
      <c r="H501" t="str" cm="1">
        <f t="array" ref="H501">LEFT(C501,SUM(LEN(C501)-LEN(SUBSTITUTE(C501,{"0";"1";"2";"3";"4";"5";"6";"7";"8";"9"},""))))</f>
        <v>00</v>
      </c>
      <c r="I501" t="str" cm="1">
        <f t="array" aca="1" ref="I501" ca="1">_xlfn.TEXTJOIN("",TRUE,IFERROR(MID(H501,ROW(INDIRECT("1:100")),1)+0,""))</f>
        <v>00</v>
      </c>
      <c r="J501" s="1" t="s">
        <v>2087</v>
      </c>
      <c r="K501" t="str">
        <f t="shared" si="46"/>
        <v>00</v>
      </c>
      <c r="L501" t="s">
        <v>2033</v>
      </c>
      <c r="M501" t="s">
        <v>2034</v>
      </c>
      <c r="N501">
        <v>1</v>
      </c>
      <c r="O501" t="s">
        <v>762</v>
      </c>
      <c r="P501" t="str">
        <f t="shared" si="47"/>
        <v>00-Lück</v>
      </c>
    </row>
    <row r="502" spans="1:16" x14ac:dyDescent="0.3">
      <c r="A502" t="s">
        <v>1865</v>
      </c>
      <c r="B502" t="s">
        <v>2004</v>
      </c>
      <c r="C502" t="s">
        <v>538</v>
      </c>
      <c r="D502">
        <f t="shared" si="42"/>
        <v>1</v>
      </c>
      <c r="E502">
        <f t="shared" si="43"/>
        <v>1</v>
      </c>
      <c r="F502" t="str">
        <f t="shared" si="44"/>
        <v>Vorbereitung ohne Lead</v>
      </c>
      <c r="G502" t="str">
        <f t="shared" si="45"/>
        <v>Vorbereitung ohne Lead</v>
      </c>
      <c r="H502" t="str" cm="1">
        <f t="array" ref="H502">LEFT(C502,SUM(LEN(C502)-LEN(SUBSTITUTE(C502,{"0";"1";"2";"3";"4";"5";"6";"7";"8";"9"},""))))</f>
        <v>02</v>
      </c>
      <c r="I502" t="str" cm="1">
        <f t="array" aca="1" ref="I502" ca="1">_xlfn.TEXTJOIN("",TRUE,IFERROR(MID(H502,ROW(INDIRECT("1:100")),1)+0,""))</f>
        <v>02</v>
      </c>
      <c r="J502" s="1" t="s">
        <v>2070</v>
      </c>
      <c r="K502" t="str">
        <f t="shared" si="46"/>
        <v>02</v>
      </c>
      <c r="L502" t="s">
        <v>2033</v>
      </c>
      <c r="M502" t="s">
        <v>2034</v>
      </c>
      <c r="N502">
        <v>1</v>
      </c>
      <c r="O502" t="s">
        <v>762</v>
      </c>
      <c r="P502" t="str">
        <f t="shared" si="47"/>
        <v>02-Vorbereitung ohne Lead</v>
      </c>
    </row>
    <row r="503" spans="1:16" x14ac:dyDescent="0.3">
      <c r="A503" t="s">
        <v>1866</v>
      </c>
      <c r="B503" t="s">
        <v>2004</v>
      </c>
      <c r="C503" t="s">
        <v>541</v>
      </c>
      <c r="D503">
        <f t="shared" si="42"/>
        <v>2</v>
      </c>
      <c r="E503">
        <f t="shared" si="43"/>
        <v>2</v>
      </c>
      <c r="F503" t="str">
        <f t="shared" si="44"/>
        <v xml:space="preserve"> kundenunspezifisch</v>
      </c>
      <c r="G503" t="str">
        <f t="shared" si="45"/>
        <v xml:space="preserve"> kundenunspezifisch</v>
      </c>
      <c r="H503" t="str" cm="1">
        <f t="array" ref="H503">LEFT(C503,SUM(LEN(C503)-LEN(SUBSTITUTE(C503,{"0";"1";"2";"3";"4";"5";"6";"7";"8";"9"},""))))</f>
        <v>03</v>
      </c>
      <c r="I503" t="str" cm="1">
        <f t="array" aca="1" ref="I503" ca="1">_xlfn.TEXTJOIN("",TRUE,IFERROR(MID(H503,ROW(INDIRECT("1:100")),1)+0,""))</f>
        <v>03</v>
      </c>
      <c r="J503" s="1" t="s">
        <v>2078</v>
      </c>
      <c r="K503" t="str">
        <f t="shared" si="46"/>
        <v xml:space="preserve">03-EWM </v>
      </c>
      <c r="L503" t="s">
        <v>2033</v>
      </c>
      <c r="M503" t="s">
        <v>2034</v>
      </c>
      <c r="N503">
        <v>1</v>
      </c>
      <c r="O503" t="s">
        <v>762</v>
      </c>
      <c r="P503" t="str">
        <f t="shared" si="47"/>
        <v>03-EWM - kundenunspezifisch</v>
      </c>
    </row>
    <row r="504" spans="1:16" x14ac:dyDescent="0.3">
      <c r="A504" t="s">
        <v>1867</v>
      </c>
      <c r="B504" t="s">
        <v>2004</v>
      </c>
      <c r="C504" t="s">
        <v>542</v>
      </c>
      <c r="D504">
        <f t="shared" si="42"/>
        <v>1</v>
      </c>
      <c r="E504">
        <f t="shared" si="43"/>
        <v>1</v>
      </c>
      <c r="F504" t="str">
        <f t="shared" si="44"/>
        <v>FIORI</v>
      </c>
      <c r="G504" t="str">
        <f t="shared" si="45"/>
        <v>FIORI</v>
      </c>
      <c r="H504" t="str" cm="1">
        <f t="array" ref="H504">LEFT(C504,SUM(LEN(C504)-LEN(SUBSTITUTE(C504,{"0";"1";"2";"3";"4";"5";"6";"7";"8";"9"},""))))</f>
        <v>05</v>
      </c>
      <c r="I504" t="str" cm="1">
        <f t="array" aca="1" ref="I504" ca="1">_xlfn.TEXTJOIN("",TRUE,IFERROR(MID(H504,ROW(INDIRECT("1:100")),1)+0,""))</f>
        <v>05</v>
      </c>
      <c r="J504" s="1" t="s">
        <v>2494</v>
      </c>
      <c r="K504" t="str">
        <f t="shared" si="46"/>
        <v>05</v>
      </c>
      <c r="L504" t="s">
        <v>2033</v>
      </c>
      <c r="M504" t="s">
        <v>2034</v>
      </c>
      <c r="N504">
        <v>1</v>
      </c>
      <c r="O504" t="s">
        <v>762</v>
      </c>
      <c r="P504" t="str">
        <f t="shared" si="47"/>
        <v>05-FIORI</v>
      </c>
    </row>
    <row r="505" spans="1:16" x14ac:dyDescent="0.3">
      <c r="A505" t="s">
        <v>1868</v>
      </c>
      <c r="B505" t="s">
        <v>2004</v>
      </c>
      <c r="C505" t="s">
        <v>544</v>
      </c>
      <c r="D505">
        <f t="shared" si="42"/>
        <v>1</v>
      </c>
      <c r="E505">
        <f t="shared" si="43"/>
        <v>1</v>
      </c>
      <c r="F505" t="str">
        <f t="shared" si="44"/>
        <v>Webinar</v>
      </c>
      <c r="G505" t="str">
        <f t="shared" si="45"/>
        <v>Webinar</v>
      </c>
      <c r="H505" t="str" cm="1">
        <f t="array" ref="H505">LEFT(C505,SUM(LEN(C505)-LEN(SUBSTITUTE(C505,{"0";"1";"2";"3";"4";"5";"6";"7";"8";"9"},""))))</f>
        <v>06</v>
      </c>
      <c r="I505" t="str" cm="1">
        <f t="array" aca="1" ref="I505" ca="1">_xlfn.TEXTJOIN("",TRUE,IFERROR(MID(H505,ROW(INDIRECT("1:100")),1)+0,""))</f>
        <v>06</v>
      </c>
      <c r="J505" s="1" t="s">
        <v>2073</v>
      </c>
      <c r="K505" t="str">
        <f t="shared" si="46"/>
        <v>06</v>
      </c>
      <c r="L505" t="s">
        <v>2033</v>
      </c>
      <c r="M505" t="s">
        <v>2034</v>
      </c>
      <c r="N505">
        <v>1</v>
      </c>
      <c r="O505" t="s">
        <v>762</v>
      </c>
      <c r="P505" t="str">
        <f t="shared" si="47"/>
        <v>06-Webinar</v>
      </c>
    </row>
    <row r="506" spans="1:16" x14ac:dyDescent="0.3">
      <c r="A506" t="s">
        <v>1869</v>
      </c>
      <c r="B506" t="s">
        <v>2007</v>
      </c>
      <c r="C506" t="s">
        <v>550</v>
      </c>
      <c r="D506">
        <f t="shared" si="42"/>
        <v>1</v>
      </c>
      <c r="E506">
        <f t="shared" si="43"/>
        <v>1</v>
      </c>
      <c r="F506" t="str">
        <f t="shared" si="44"/>
        <v xml:space="preserve"> Vorabstimmung zum Projekt</v>
      </c>
      <c r="G506" t="str">
        <f t="shared" si="45"/>
        <v xml:space="preserve"> Vorabstimmung zum Projekt</v>
      </c>
      <c r="H506" t="str" cm="1">
        <f t="array" ref="H506">LEFT(C506,SUM(LEN(C506)-LEN(SUBSTITUTE(C506,{"0";"1";"2";"3";"4";"5";"6";"7";"8";"9"},""))))</f>
        <v>10</v>
      </c>
      <c r="I506" t="str" cm="1">
        <f t="array" aca="1" ref="I506" ca="1">_xlfn.TEXTJOIN("",TRUE,IFERROR(MID(H506,ROW(INDIRECT("1:100")),1)+0,""))</f>
        <v>10</v>
      </c>
      <c r="J506" s="1" t="s">
        <v>2088</v>
      </c>
      <c r="K506" t="str">
        <f t="shared" si="46"/>
        <v>10</v>
      </c>
      <c r="L506" t="s">
        <v>2033</v>
      </c>
      <c r="M506" t="s">
        <v>2034</v>
      </c>
      <c r="N506">
        <v>1</v>
      </c>
      <c r="O506" t="s">
        <v>762</v>
      </c>
      <c r="P506" t="str">
        <f t="shared" si="47"/>
        <v>10- Vorabstimmung zum Projekt</v>
      </c>
    </row>
    <row r="507" spans="1:16" x14ac:dyDescent="0.3">
      <c r="A507" t="s">
        <v>1870</v>
      </c>
      <c r="B507" t="s">
        <v>2007</v>
      </c>
      <c r="C507" t="s">
        <v>553</v>
      </c>
      <c r="D507">
        <f t="shared" si="42"/>
        <v>1</v>
      </c>
      <c r="E507">
        <f t="shared" si="43"/>
        <v>1</v>
      </c>
      <c r="F507" t="str">
        <f t="shared" si="44"/>
        <v xml:space="preserve"> Sammler</v>
      </c>
      <c r="G507" t="str">
        <f t="shared" si="45"/>
        <v xml:space="preserve"> Sammler</v>
      </c>
      <c r="H507" t="str" cm="1">
        <f t="array" ref="H507">LEFT(C507,SUM(LEN(C507)-LEN(SUBSTITUTE(C507,{"0";"1";"2";"3";"4";"5";"6";"7";"8";"9"},""))))</f>
        <v>16274</v>
      </c>
      <c r="I507" t="str" cm="1">
        <f t="array" aca="1" ref="I507" ca="1">_xlfn.TEXTJOIN("",TRUE,IFERROR(MID(H507,ROW(INDIRECT("1:100")),1)+0,""))</f>
        <v>16274</v>
      </c>
      <c r="J507" s="1" t="s">
        <v>2495</v>
      </c>
      <c r="K507" t="str">
        <f t="shared" si="46"/>
        <v xml:space="preserve">16274 Formulare </v>
      </c>
      <c r="L507" t="s">
        <v>2033</v>
      </c>
      <c r="M507" t="s">
        <v>2034</v>
      </c>
      <c r="N507">
        <v>1</v>
      </c>
      <c r="O507" t="s">
        <v>762</v>
      </c>
      <c r="P507" t="str">
        <f t="shared" si="47"/>
        <v>16274 Formulare - Sammler</v>
      </c>
    </row>
    <row r="508" spans="1:16" x14ac:dyDescent="0.3">
      <c r="A508" t="s">
        <v>1871</v>
      </c>
      <c r="B508" t="s">
        <v>2007</v>
      </c>
      <c r="C508" t="s">
        <v>554</v>
      </c>
      <c r="D508">
        <f t="shared" si="42"/>
        <v>0</v>
      </c>
      <c r="E508">
        <f t="shared" si="43"/>
        <v>0</v>
      </c>
      <c r="F508" t="str">
        <f t="shared" si="44"/>
        <v>Fehler</v>
      </c>
      <c r="G508" t="str">
        <f t="shared" si="45"/>
        <v>Kundenkommunikation Redesign</v>
      </c>
      <c r="H508" t="str" cm="1">
        <f t="array" ref="H508">LEFT(C508,SUM(LEN(C508)-LEN(SUBSTITUTE(C508,{"0";"1";"2";"3";"4";"5";"6";"7";"8";"9"},""))))</f>
        <v>19806</v>
      </c>
      <c r="I508" t="str" cm="1">
        <f t="array" aca="1" ref="I508" ca="1">_xlfn.TEXTJOIN("",TRUE,IFERROR(MID(H508,ROW(INDIRECT("1:100")),1)+0,""))</f>
        <v>19806</v>
      </c>
      <c r="J508" s="1" t="s">
        <v>2496</v>
      </c>
      <c r="K508" t="e">
        <f t="shared" si="46"/>
        <v>#VALUE!</v>
      </c>
      <c r="L508" t="s">
        <v>2033</v>
      </c>
      <c r="M508" t="s">
        <v>2034</v>
      </c>
      <c r="N508">
        <v>1</v>
      </c>
      <c r="O508" t="s">
        <v>762</v>
      </c>
      <c r="P508" t="str">
        <f t="shared" si="47"/>
        <v>19806 Kundenkommunikation Redesign</v>
      </c>
    </row>
    <row r="509" spans="1:16" x14ac:dyDescent="0.3">
      <c r="A509" t="s">
        <v>1872</v>
      </c>
      <c r="B509" t="s">
        <v>2007</v>
      </c>
      <c r="C509" t="s">
        <v>556</v>
      </c>
      <c r="D509">
        <f t="shared" si="42"/>
        <v>1</v>
      </c>
      <c r="E509">
        <f t="shared" si="43"/>
        <v>1</v>
      </c>
      <c r="F509" t="str">
        <f t="shared" si="44"/>
        <v>Konzeption</v>
      </c>
      <c r="G509" t="str">
        <f t="shared" si="45"/>
        <v>Konzeption</v>
      </c>
      <c r="H509" t="str" cm="1">
        <f t="array" ref="H509">LEFT(C509,SUM(LEN(C509)-LEN(SUBSTITUTE(C509,{"0";"1";"2";"3";"4";"5";"6";"7";"8";"9"},""))))</f>
        <v>20</v>
      </c>
      <c r="I509" t="str" cm="1">
        <f t="array" aca="1" ref="I509" ca="1">_xlfn.TEXTJOIN("",TRUE,IFERROR(MID(H509,ROW(INDIRECT("1:100")),1)+0,""))</f>
        <v>20</v>
      </c>
      <c r="J509" s="1" t="s">
        <v>2089</v>
      </c>
      <c r="K509" t="str">
        <f t="shared" si="46"/>
        <v>20</v>
      </c>
      <c r="L509" t="s">
        <v>2033</v>
      </c>
      <c r="M509" t="s">
        <v>2034</v>
      </c>
      <c r="N509">
        <v>1</v>
      </c>
      <c r="O509" t="s">
        <v>762</v>
      </c>
      <c r="P509" t="str">
        <f t="shared" si="47"/>
        <v>20-Konzeption</v>
      </c>
    </row>
    <row r="510" spans="1:16" x14ac:dyDescent="0.3">
      <c r="A510" t="s">
        <v>1873</v>
      </c>
      <c r="B510" t="s">
        <v>2007</v>
      </c>
      <c r="C510" t="s">
        <v>558</v>
      </c>
      <c r="D510">
        <f t="shared" si="42"/>
        <v>1</v>
      </c>
      <c r="E510">
        <f t="shared" si="43"/>
        <v>1</v>
      </c>
      <c r="F510" t="str">
        <f t="shared" si="44"/>
        <v>Übernahme V3 Beleg</v>
      </c>
      <c r="G510" t="str">
        <f t="shared" si="45"/>
        <v>Übernahme V3 Beleg</v>
      </c>
      <c r="H510" t="str" cm="1">
        <f t="array" ref="H510">LEFT(C510,SUM(LEN(C510)-LEN(SUBSTITUTE(C510,{"0";"1";"2";"3";"4";"5";"6";"7";"8";"9"},""))))</f>
        <v>30-</v>
      </c>
      <c r="I510" t="str" cm="1">
        <f t="array" aca="1" ref="I510" ca="1">_xlfn.TEXTJOIN("",TRUE,IFERROR(MID(H510,ROW(INDIRECT("1:100")),1)+0,""))</f>
        <v>30</v>
      </c>
      <c r="J510" s="1" t="s">
        <v>2497</v>
      </c>
      <c r="K510" t="str">
        <f t="shared" si="46"/>
        <v>30</v>
      </c>
      <c r="L510" t="s">
        <v>2033</v>
      </c>
      <c r="M510" t="s">
        <v>2034</v>
      </c>
      <c r="N510">
        <v>1</v>
      </c>
      <c r="O510" t="s">
        <v>762</v>
      </c>
      <c r="P510" t="str">
        <f t="shared" si="47"/>
        <v>30-Übernahme V3 Beleg</v>
      </c>
    </row>
    <row r="511" spans="1:16" x14ac:dyDescent="0.3">
      <c r="A511" t="s">
        <v>1874</v>
      </c>
      <c r="B511" t="s">
        <v>2007</v>
      </c>
      <c r="C511" t="s">
        <v>561</v>
      </c>
      <c r="D511">
        <f t="shared" si="42"/>
        <v>1</v>
      </c>
      <c r="E511">
        <f t="shared" si="43"/>
        <v>1</v>
      </c>
      <c r="F511" t="str">
        <f t="shared" si="44"/>
        <v>V1 Kommunikation</v>
      </c>
      <c r="G511" t="str">
        <f t="shared" si="45"/>
        <v>V1 Kommunikation</v>
      </c>
      <c r="H511" t="str" cm="1">
        <f t="array" ref="H511">LEFT(C511,SUM(LEN(C511)-LEN(SUBSTITUTE(C511,{"0";"1";"2";"3";"4";"5";"6";"7";"8";"9"},""))))</f>
        <v>40-</v>
      </c>
      <c r="I511" t="str" cm="1">
        <f t="array" aca="1" ref="I511" ca="1">_xlfn.TEXTJOIN("",TRUE,IFERROR(MID(H511,ROW(INDIRECT("1:100")),1)+0,""))</f>
        <v>40</v>
      </c>
      <c r="J511" s="1" t="s">
        <v>2083</v>
      </c>
      <c r="K511" t="str">
        <f t="shared" si="46"/>
        <v>40</v>
      </c>
      <c r="L511" t="s">
        <v>2033</v>
      </c>
      <c r="M511" t="s">
        <v>2034</v>
      </c>
      <c r="N511">
        <v>1</v>
      </c>
      <c r="O511" t="s">
        <v>762</v>
      </c>
      <c r="P511" t="str">
        <f t="shared" si="47"/>
        <v>40-V1 Kommunikation</v>
      </c>
    </row>
    <row r="512" spans="1:16" x14ac:dyDescent="0.3">
      <c r="A512" t="s">
        <v>1875</v>
      </c>
      <c r="B512" t="s">
        <v>2007</v>
      </c>
      <c r="C512" t="s">
        <v>562</v>
      </c>
      <c r="D512">
        <f t="shared" si="42"/>
        <v>1</v>
      </c>
      <c r="E512">
        <f t="shared" si="43"/>
        <v>1</v>
      </c>
      <c r="F512" t="str">
        <f t="shared" si="44"/>
        <v>V2 Kommunikation</v>
      </c>
      <c r="G512" t="str">
        <f t="shared" si="45"/>
        <v>V2 Kommunikation</v>
      </c>
      <c r="H512" t="str" cm="1">
        <f t="array" ref="H512">LEFT(C512,SUM(LEN(C512)-LEN(SUBSTITUTE(C512,{"0";"1";"2";"3";"4";"5";"6";"7";"8";"9"},""))))</f>
        <v>50-</v>
      </c>
      <c r="I512" t="str" cm="1">
        <f t="array" aca="1" ref="I512" ca="1">_xlfn.TEXTJOIN("",TRUE,IFERROR(MID(H512,ROW(INDIRECT("1:100")),1)+0,""))</f>
        <v>50</v>
      </c>
      <c r="J512" s="1" t="s">
        <v>2498</v>
      </c>
      <c r="K512" t="str">
        <f t="shared" si="46"/>
        <v>50</v>
      </c>
      <c r="L512" t="s">
        <v>2033</v>
      </c>
      <c r="M512" t="s">
        <v>2034</v>
      </c>
      <c r="N512">
        <v>1</v>
      </c>
      <c r="O512" t="s">
        <v>762</v>
      </c>
      <c r="P512" t="str">
        <f t="shared" si="47"/>
        <v>50-V2 Kommunikation</v>
      </c>
    </row>
    <row r="513" spans="1:16" x14ac:dyDescent="0.3">
      <c r="A513" t="s">
        <v>1876</v>
      </c>
      <c r="B513" t="s">
        <v>2007</v>
      </c>
      <c r="C513" t="s">
        <v>563</v>
      </c>
      <c r="D513">
        <f t="shared" si="42"/>
        <v>1</v>
      </c>
      <c r="E513">
        <f t="shared" si="43"/>
        <v>1</v>
      </c>
      <c r="F513" t="str">
        <f t="shared" si="44"/>
        <v>Erweiterung Easy Send Mail</v>
      </c>
      <c r="G513" t="str">
        <f t="shared" si="45"/>
        <v>Erweiterung Easy Send Mail</v>
      </c>
      <c r="H513" t="str" cm="1">
        <f t="array" ref="H513">LEFT(C513,SUM(LEN(C513)-LEN(SUBSTITUTE(C513,{"0";"1";"2";"3";"4";"5";"6";"7";"8";"9"},""))))</f>
        <v>60</v>
      </c>
      <c r="I513" t="str" cm="1">
        <f t="array" aca="1" ref="I513" ca="1">_xlfn.TEXTJOIN("",TRUE,IFERROR(MID(H513,ROW(INDIRECT("1:100")),1)+0,""))</f>
        <v>60</v>
      </c>
      <c r="J513" s="1" t="s">
        <v>2075</v>
      </c>
      <c r="K513" t="str">
        <f t="shared" si="46"/>
        <v>60</v>
      </c>
      <c r="L513" t="s">
        <v>2033</v>
      </c>
      <c r="M513" t="s">
        <v>2034</v>
      </c>
      <c r="N513">
        <v>1</v>
      </c>
      <c r="O513" t="s">
        <v>762</v>
      </c>
      <c r="P513" t="str">
        <f t="shared" si="47"/>
        <v>60-Erweiterung Easy Send Mail</v>
      </c>
    </row>
    <row r="514" spans="1:16" x14ac:dyDescent="0.3">
      <c r="A514" t="s">
        <v>1877</v>
      </c>
      <c r="B514" t="s">
        <v>2009</v>
      </c>
      <c r="C514" t="s">
        <v>567</v>
      </c>
      <c r="D514">
        <f t="shared" si="42"/>
        <v>1</v>
      </c>
      <c r="E514">
        <f t="shared" si="43"/>
        <v>1</v>
      </c>
      <c r="F514" t="str">
        <f t="shared" si="44"/>
        <v>Koordination</v>
      </c>
      <c r="G514" t="str">
        <f t="shared" si="45"/>
        <v>Koordination</v>
      </c>
      <c r="H514" t="str" cm="1">
        <f t="array" ref="H514">LEFT(C514,SUM(LEN(C514)-LEN(SUBSTITUTE(C514,{"0";"1";"2";"3";"4";"5";"6";"7";"8";"9"},""))))</f>
        <v>00</v>
      </c>
      <c r="I514" t="str" cm="1">
        <f t="array" aca="1" ref="I514" ca="1">_xlfn.TEXTJOIN("",TRUE,IFERROR(MID(H514,ROW(INDIRECT("1:100")),1)+0,""))</f>
        <v>00</v>
      </c>
      <c r="J514" s="1" t="s">
        <v>2087</v>
      </c>
      <c r="K514" t="str">
        <f t="shared" si="46"/>
        <v>00</v>
      </c>
      <c r="L514" t="s">
        <v>2033</v>
      </c>
      <c r="M514" t="s">
        <v>2034</v>
      </c>
      <c r="N514">
        <v>1</v>
      </c>
      <c r="O514" t="s">
        <v>762</v>
      </c>
      <c r="P514" t="str">
        <f t="shared" si="47"/>
        <v>00-Koordination</v>
      </c>
    </row>
    <row r="515" spans="1:16" x14ac:dyDescent="0.3">
      <c r="A515" t="s">
        <v>1878</v>
      </c>
      <c r="B515" t="s">
        <v>2009</v>
      </c>
      <c r="C515" t="s">
        <v>570</v>
      </c>
      <c r="D515">
        <f t="shared" ref="D515:D578" si="48">LEN(C515)-LEN(SUBSTITUTE(C515,"-",))</f>
        <v>1</v>
      </c>
      <c r="E515">
        <f t="shared" ref="E515:E578" si="49">IF(D515&gt;1,2,D515)</f>
        <v>1</v>
      </c>
      <c r="F515" t="str">
        <f t="shared" ref="F515:F578" si="50">IF(ISERROR(RIGHT($C515,LEN($C515)-SEARCH("#",SUBSTITUTE($C515,"-","#",E515)))),"Fehler",RIGHT($C515,LEN($C515)-SEARCH("#",SUBSTITUTE($C515,"-","#",E515))))</f>
        <v>Tickets</v>
      </c>
      <c r="G515" t="str">
        <f t="shared" ref="G515:G578" si="51">IF(D515=0,RIGHT(C515,LEN(C515)-FIND(" ",C515)),F515)</f>
        <v>Tickets</v>
      </c>
      <c r="H515" t="str" cm="1">
        <f t="array" ref="H515">LEFT(C515,SUM(LEN(C515)-LEN(SUBSTITUTE(C515,{"0";"1";"2";"3";"4";"5";"6";"7";"8";"9"},""))))</f>
        <v>10</v>
      </c>
      <c r="I515" t="str" cm="1">
        <f t="array" aca="1" ref="I515" ca="1">_xlfn.TEXTJOIN("",TRUE,IFERROR(MID(H515,ROW(INDIRECT("1:100")),1)+0,""))</f>
        <v>10</v>
      </c>
      <c r="J515" s="1" t="s">
        <v>2088</v>
      </c>
      <c r="K515" t="str">
        <f t="shared" ref="K515:K578" si="52">LEFT($C515,SEARCH("#",SUBSTITUTE($C515,"-","#",E515))-1)</f>
        <v>10</v>
      </c>
      <c r="L515" t="s">
        <v>2033</v>
      </c>
      <c r="M515" t="s">
        <v>2034</v>
      </c>
      <c r="N515">
        <v>1</v>
      </c>
      <c r="O515" t="s">
        <v>762</v>
      </c>
      <c r="P515" t="str">
        <f t="shared" ref="P515:P578" si="53">C515</f>
        <v>10-Tickets</v>
      </c>
    </row>
    <row r="516" spans="1:16" x14ac:dyDescent="0.3">
      <c r="A516" t="s">
        <v>1879</v>
      </c>
      <c r="B516" t="s">
        <v>2009</v>
      </c>
      <c r="C516" t="s">
        <v>576</v>
      </c>
      <c r="D516">
        <f t="shared" si="48"/>
        <v>1</v>
      </c>
      <c r="E516">
        <f t="shared" si="49"/>
        <v>1</v>
      </c>
      <c r="F516" t="str">
        <f t="shared" si="50"/>
        <v xml:space="preserve"> SNP Schulung</v>
      </c>
      <c r="G516" t="str">
        <f t="shared" si="51"/>
        <v xml:space="preserve"> SNP Schulung</v>
      </c>
      <c r="H516" t="str" cm="1">
        <f t="array" ref="H516">LEFT(C516,SUM(LEN(C516)-LEN(SUBSTITUTE(C516,{"0";"1";"2";"3";"4";"5";"6";"7";"8";"9"},""))))</f>
        <v>30</v>
      </c>
      <c r="I516" t="str" cm="1">
        <f t="array" aca="1" ref="I516" ca="1">_xlfn.TEXTJOIN("",TRUE,IFERROR(MID(H516,ROW(INDIRECT("1:100")),1)+0,""))</f>
        <v>30</v>
      </c>
      <c r="J516" s="1" t="s">
        <v>2497</v>
      </c>
      <c r="K516" t="str">
        <f t="shared" si="52"/>
        <v xml:space="preserve">30 </v>
      </c>
      <c r="L516" t="s">
        <v>2033</v>
      </c>
      <c r="M516" t="s">
        <v>2034</v>
      </c>
      <c r="N516">
        <v>1</v>
      </c>
      <c r="O516" t="s">
        <v>762</v>
      </c>
      <c r="P516" t="str">
        <f t="shared" si="53"/>
        <v>30 - SNP Schulung</v>
      </c>
    </row>
    <row r="517" spans="1:16" x14ac:dyDescent="0.3">
      <c r="A517" t="s">
        <v>1880</v>
      </c>
      <c r="B517" t="s">
        <v>2010</v>
      </c>
      <c r="C517" t="s">
        <v>578</v>
      </c>
      <c r="D517">
        <f t="shared" si="48"/>
        <v>1</v>
      </c>
      <c r="E517">
        <f t="shared" si="49"/>
        <v>1</v>
      </c>
      <c r="F517" t="str">
        <f t="shared" si="50"/>
        <v>Kleinstprojekte</v>
      </c>
      <c r="G517" t="str">
        <f t="shared" si="51"/>
        <v>Kleinstprojekte</v>
      </c>
      <c r="H517" t="str" cm="1">
        <f t="array" ref="H517">LEFT(C517,SUM(LEN(C517)-LEN(SUBSTITUTE(C517,{"0";"1";"2";"3";"4";"5";"6";"7";"8";"9"},""))))</f>
        <v>00</v>
      </c>
      <c r="I517" t="str" cm="1">
        <f t="array" aca="1" ref="I517" ca="1">_xlfn.TEXTJOIN("",TRUE,IFERROR(MID(H517,ROW(INDIRECT("1:100")),1)+0,""))</f>
        <v>00</v>
      </c>
      <c r="J517" s="1" t="s">
        <v>2087</v>
      </c>
      <c r="K517" t="str">
        <f t="shared" si="52"/>
        <v>00</v>
      </c>
      <c r="L517" t="s">
        <v>2033</v>
      </c>
      <c r="M517" t="s">
        <v>2034</v>
      </c>
      <c r="N517">
        <v>1</v>
      </c>
      <c r="O517" t="s">
        <v>762</v>
      </c>
      <c r="P517" t="str">
        <f t="shared" si="53"/>
        <v>00-Kleinstprojekte</v>
      </c>
    </row>
    <row r="518" spans="1:16" x14ac:dyDescent="0.3">
      <c r="A518" t="s">
        <v>1881</v>
      </c>
      <c r="B518" t="s">
        <v>2010</v>
      </c>
      <c r="C518" t="s">
        <v>579</v>
      </c>
      <c r="D518">
        <f t="shared" si="48"/>
        <v>2</v>
      </c>
      <c r="E518">
        <f t="shared" si="49"/>
        <v>2</v>
      </c>
      <c r="F518" t="str">
        <f t="shared" si="50"/>
        <v>Erweiterung</v>
      </c>
      <c r="G518" t="str">
        <f t="shared" si="51"/>
        <v>Erweiterung</v>
      </c>
      <c r="H518" t="str" cm="1">
        <f t="array" ref="H518">LEFT(C518,SUM(LEN(C518)-LEN(SUBSTITUTE(C518,{"0";"1";"2";"3";"4";"5";"6";"7";"8";"9"},""))))</f>
        <v>2098</v>
      </c>
      <c r="I518" t="str" cm="1">
        <f t="array" aca="1" ref="I518" ca="1">_xlfn.TEXTJOIN("",TRUE,IFERROR(MID(H518,ROW(INDIRECT("1:100")),1)+0,""))</f>
        <v>2098</v>
      </c>
      <c r="J518" s="1" t="s">
        <v>2499</v>
      </c>
      <c r="K518" t="str">
        <f t="shared" si="52"/>
        <v>2098 FIORI-Auftragserfassung: MAG</v>
      </c>
      <c r="L518" t="s">
        <v>2033</v>
      </c>
      <c r="M518" t="s">
        <v>2034</v>
      </c>
      <c r="N518">
        <v>1</v>
      </c>
      <c r="O518" t="s">
        <v>762</v>
      </c>
      <c r="P518" t="str">
        <f t="shared" si="53"/>
        <v>2098 FIORI-Auftragserfassung: MAG-Erweiterung</v>
      </c>
    </row>
    <row r="519" spans="1:16" x14ac:dyDescent="0.3">
      <c r="A519" t="s">
        <v>1882</v>
      </c>
      <c r="B519" t="s">
        <v>2010</v>
      </c>
      <c r="C519" t="s">
        <v>580</v>
      </c>
      <c r="D519">
        <f t="shared" si="48"/>
        <v>0</v>
      </c>
      <c r="E519">
        <f t="shared" si="49"/>
        <v>0</v>
      </c>
      <c r="F519" t="str">
        <f t="shared" si="50"/>
        <v>Fehler</v>
      </c>
      <c r="G519" t="str">
        <f t="shared" si="51"/>
        <v>ILM Integration</v>
      </c>
      <c r="H519" t="str" cm="1">
        <f t="array" ref="H519">LEFT(C519,SUM(LEN(C519)-LEN(SUBSTITUTE(C519,{"0";"1";"2";"3";"4";"5";"6";"7";"8";"9"},""))))</f>
        <v>2331</v>
      </c>
      <c r="I519" t="str" cm="1">
        <f t="array" aca="1" ref="I519" ca="1">_xlfn.TEXTJOIN("",TRUE,IFERROR(MID(H519,ROW(INDIRECT("1:100")),1)+0,""))</f>
        <v>2331</v>
      </c>
      <c r="J519" s="1" t="s">
        <v>2500</v>
      </c>
      <c r="K519" t="e">
        <f t="shared" si="52"/>
        <v>#VALUE!</v>
      </c>
      <c r="L519" t="s">
        <v>2033</v>
      </c>
      <c r="M519" t="s">
        <v>2034</v>
      </c>
      <c r="N519">
        <v>1</v>
      </c>
      <c r="O519" t="s">
        <v>762</v>
      </c>
      <c r="P519" t="str">
        <f t="shared" si="53"/>
        <v>2331 ILM Integration</v>
      </c>
    </row>
    <row r="520" spans="1:16" x14ac:dyDescent="0.3">
      <c r="A520" t="s">
        <v>1883</v>
      </c>
      <c r="B520" t="s">
        <v>2010</v>
      </c>
      <c r="C520" t="s">
        <v>583</v>
      </c>
      <c r="D520">
        <f t="shared" si="48"/>
        <v>0</v>
      </c>
      <c r="E520">
        <f t="shared" si="49"/>
        <v>0</v>
      </c>
      <c r="F520" t="str">
        <f t="shared" si="50"/>
        <v>Fehler</v>
      </c>
      <c r="G520" t="str">
        <f t="shared" si="51"/>
        <v>Zahlart an Lieferung speichern</v>
      </c>
      <c r="H520" t="str" cm="1">
        <f t="array" ref="H520">LEFT(C520,SUM(LEN(C520)-LEN(SUBSTITUTE(C520,{"0";"1";"2";"3";"4";"5";"6";"7";"8";"9"},""))))</f>
        <v>2348</v>
      </c>
      <c r="I520" t="str" cm="1">
        <f t="array" aca="1" ref="I520" ca="1">_xlfn.TEXTJOIN("",TRUE,IFERROR(MID(H520,ROW(INDIRECT("1:100")),1)+0,""))</f>
        <v>2348</v>
      </c>
      <c r="J520" s="1" t="s">
        <v>2501</v>
      </c>
      <c r="K520" t="e">
        <f t="shared" si="52"/>
        <v>#VALUE!</v>
      </c>
      <c r="L520" t="s">
        <v>2033</v>
      </c>
      <c r="M520" t="s">
        <v>2034</v>
      </c>
      <c r="N520">
        <v>1</v>
      </c>
      <c r="O520" t="s">
        <v>762</v>
      </c>
      <c r="P520" t="str">
        <f t="shared" si="53"/>
        <v>2348 Zahlart an Lieferung speichern</v>
      </c>
    </row>
    <row r="521" spans="1:16" x14ac:dyDescent="0.3">
      <c r="A521" t="s">
        <v>1884</v>
      </c>
      <c r="B521" t="s">
        <v>2010</v>
      </c>
      <c r="C521" t="s">
        <v>584</v>
      </c>
      <c r="D521">
        <f t="shared" si="48"/>
        <v>1</v>
      </c>
      <c r="E521">
        <f t="shared" si="49"/>
        <v>1</v>
      </c>
      <c r="F521" t="str">
        <f t="shared" si="50"/>
        <v>API Integration</v>
      </c>
      <c r="G521" t="str">
        <f t="shared" si="51"/>
        <v>API Integration</v>
      </c>
      <c r="H521" t="str" cm="1">
        <f t="array" ref="H521">LEFT(C521,SUM(LEN(C521)-LEN(SUBSTITUTE(C521,{"0";"1";"2";"3";"4";"5";"6";"7";"8";"9"},""))))</f>
        <v>2373</v>
      </c>
      <c r="I521" t="str" cm="1">
        <f t="array" aca="1" ref="I521" ca="1">_xlfn.TEXTJOIN("",TRUE,IFERROR(MID(H521,ROW(INDIRECT("1:100")),1)+0,""))</f>
        <v>2373</v>
      </c>
      <c r="J521" s="1" t="s">
        <v>2502</v>
      </c>
      <c r="K521" t="str">
        <f t="shared" si="52"/>
        <v>2373 POS.AT</v>
      </c>
      <c r="L521" t="s">
        <v>2033</v>
      </c>
      <c r="M521" t="s">
        <v>2034</v>
      </c>
      <c r="N521">
        <v>1</v>
      </c>
      <c r="O521" t="s">
        <v>762</v>
      </c>
      <c r="P521" t="str">
        <f t="shared" si="53"/>
        <v>2373 POS.AT-API Integration</v>
      </c>
    </row>
    <row r="522" spans="1:16" x14ac:dyDescent="0.3">
      <c r="A522" t="s">
        <v>1885</v>
      </c>
      <c r="B522" t="s">
        <v>2010</v>
      </c>
      <c r="C522" t="s">
        <v>586</v>
      </c>
      <c r="D522">
        <f t="shared" si="48"/>
        <v>0</v>
      </c>
      <c r="E522">
        <f t="shared" si="49"/>
        <v>0</v>
      </c>
      <c r="F522" t="str">
        <f t="shared" si="50"/>
        <v>Fehler</v>
      </c>
      <c r="G522" t="str">
        <f t="shared" si="51"/>
        <v>Einführung GK Hospitality</v>
      </c>
      <c r="H522" t="str" cm="1">
        <f t="array" ref="H522">LEFT(C522,SUM(LEN(C522)-LEN(SUBSTITUTE(C522,{"0";"1";"2";"3";"4";"5";"6";"7";"8";"9"},""))))</f>
        <v>2412</v>
      </c>
      <c r="I522" t="str" cm="1">
        <f t="array" aca="1" ref="I522" ca="1">_xlfn.TEXTJOIN("",TRUE,IFERROR(MID(H522,ROW(INDIRECT("1:100")),1)+0,""))</f>
        <v>2412</v>
      </c>
      <c r="J522" s="1" t="s">
        <v>2503</v>
      </c>
      <c r="K522" t="e">
        <f t="shared" si="52"/>
        <v>#VALUE!</v>
      </c>
      <c r="L522" t="s">
        <v>2033</v>
      </c>
      <c r="M522" t="s">
        <v>2034</v>
      </c>
      <c r="N522">
        <v>1</v>
      </c>
      <c r="O522" t="s">
        <v>762</v>
      </c>
      <c r="P522" t="str">
        <f t="shared" si="53"/>
        <v>2412 Einführung GK Hospitality</v>
      </c>
    </row>
    <row r="523" spans="1:16" x14ac:dyDescent="0.3">
      <c r="A523" t="s">
        <v>1886</v>
      </c>
      <c r="B523" t="s">
        <v>2010</v>
      </c>
      <c r="C523" t="s">
        <v>587</v>
      </c>
      <c r="D523">
        <f t="shared" si="48"/>
        <v>0</v>
      </c>
      <c r="E523">
        <f t="shared" si="49"/>
        <v>0</v>
      </c>
      <c r="F523" t="str">
        <f t="shared" si="50"/>
        <v>Fehler</v>
      </c>
      <c r="G523" t="str">
        <f t="shared" si="51"/>
        <v>Changes zu Angebot MAGAZIN</v>
      </c>
      <c r="H523" t="str" cm="1">
        <f t="array" ref="H523">LEFT(C523,SUM(LEN(C523)-LEN(SUBSTITUTE(C523,{"0";"1";"2";"3";"4";"5";"6";"7";"8";"9"},""))))</f>
        <v>2461</v>
      </c>
      <c r="I523" t="str" cm="1">
        <f t="array" aca="1" ref="I523" ca="1">_xlfn.TEXTJOIN("",TRUE,IFERROR(MID(H523,ROW(INDIRECT("1:100")),1)+0,""))</f>
        <v>2461</v>
      </c>
      <c r="J523" s="1" t="s">
        <v>2504</v>
      </c>
      <c r="K523" t="e">
        <f t="shared" si="52"/>
        <v>#VALUE!</v>
      </c>
      <c r="L523" t="s">
        <v>2033</v>
      </c>
      <c r="M523" t="s">
        <v>2034</v>
      </c>
      <c r="N523">
        <v>1</v>
      </c>
      <c r="O523" t="s">
        <v>762</v>
      </c>
      <c r="P523" t="str">
        <f t="shared" si="53"/>
        <v>2461 Changes zu Angebot MAGAZIN</v>
      </c>
    </row>
    <row r="524" spans="1:16" x14ac:dyDescent="0.3">
      <c r="A524" t="s">
        <v>1887</v>
      </c>
      <c r="B524" t="s">
        <v>2010</v>
      </c>
      <c r="C524" t="s">
        <v>588</v>
      </c>
      <c r="D524">
        <f t="shared" si="48"/>
        <v>0</v>
      </c>
      <c r="E524">
        <f t="shared" si="49"/>
        <v>0</v>
      </c>
      <c r="F524" t="str">
        <f t="shared" si="50"/>
        <v>Fehler</v>
      </c>
      <c r="G524" t="str">
        <f t="shared" si="51"/>
        <v>Preisplanung: neue Anforderungen</v>
      </c>
      <c r="H524" t="str" cm="1">
        <f t="array" ref="H524">LEFT(C524,SUM(LEN(C524)-LEN(SUBSTITUTE(C524,{"0";"1";"2";"3";"4";"5";"6";"7";"8";"9"},""))))</f>
        <v>2555</v>
      </c>
      <c r="I524" t="str" cm="1">
        <f t="array" aca="1" ref="I524" ca="1">_xlfn.TEXTJOIN("",TRUE,IFERROR(MID(H524,ROW(INDIRECT("1:100")),1)+0,""))</f>
        <v>2555</v>
      </c>
      <c r="J524" s="1" t="s">
        <v>2505</v>
      </c>
      <c r="K524" t="e">
        <f t="shared" si="52"/>
        <v>#VALUE!</v>
      </c>
      <c r="L524" t="s">
        <v>2033</v>
      </c>
      <c r="M524" t="s">
        <v>2034</v>
      </c>
      <c r="N524">
        <v>1</v>
      </c>
      <c r="O524" t="s">
        <v>762</v>
      </c>
      <c r="P524" t="str">
        <f t="shared" si="53"/>
        <v>2555 Preisplanung: neue Anforderungen</v>
      </c>
    </row>
    <row r="525" spans="1:16" x14ac:dyDescent="0.3">
      <c r="A525" t="s">
        <v>1888</v>
      </c>
      <c r="B525" t="s">
        <v>2010</v>
      </c>
      <c r="C525" t="s">
        <v>589</v>
      </c>
      <c r="D525">
        <f t="shared" si="48"/>
        <v>0</v>
      </c>
      <c r="E525">
        <f t="shared" si="49"/>
        <v>0</v>
      </c>
      <c r="F525" t="str">
        <f t="shared" si="50"/>
        <v>Fehler</v>
      </c>
      <c r="G525" t="str">
        <f t="shared" si="51"/>
        <v>PayPal Optimierungen</v>
      </c>
      <c r="H525" t="str" cm="1">
        <f t="array" ref="H525">LEFT(C525,SUM(LEN(C525)-LEN(SUBSTITUTE(C525,{"0";"1";"2";"3";"4";"5";"6";"7";"8";"9"},""))))</f>
        <v>2564</v>
      </c>
      <c r="I525" t="str" cm="1">
        <f t="array" aca="1" ref="I525" ca="1">_xlfn.TEXTJOIN("",TRUE,IFERROR(MID(H525,ROW(INDIRECT("1:100")),1)+0,""))</f>
        <v>2564</v>
      </c>
      <c r="J525" s="1" t="s">
        <v>2506</v>
      </c>
      <c r="K525" t="e">
        <f t="shared" si="52"/>
        <v>#VALUE!</v>
      </c>
      <c r="L525" t="s">
        <v>2033</v>
      </c>
      <c r="M525" t="s">
        <v>2034</v>
      </c>
      <c r="N525">
        <v>1</v>
      </c>
      <c r="O525" t="s">
        <v>762</v>
      </c>
      <c r="P525" t="str">
        <f t="shared" si="53"/>
        <v>2564 PayPal Optimierungen</v>
      </c>
    </row>
    <row r="526" spans="1:16" x14ac:dyDescent="0.3">
      <c r="A526" t="s">
        <v>1889</v>
      </c>
      <c r="B526" t="s">
        <v>2010</v>
      </c>
      <c r="C526" t="s">
        <v>591</v>
      </c>
      <c r="D526">
        <f t="shared" si="48"/>
        <v>1</v>
      </c>
      <c r="E526">
        <f t="shared" si="49"/>
        <v>1</v>
      </c>
      <c r="F526" t="str">
        <f t="shared" si="50"/>
        <v>Zeile auf Bestellungsformular ausgeben</v>
      </c>
      <c r="G526" t="str">
        <f t="shared" si="51"/>
        <v>Zeile auf Bestellungsformular ausgeben</v>
      </c>
      <c r="H526" t="str" cm="1">
        <f t="array" ref="H526">LEFT(C526,SUM(LEN(C526)-LEN(SUBSTITUTE(C526,{"0";"1";"2";"3";"4";"5";"6";"7";"8";"9"},""))))</f>
        <v>2639</v>
      </c>
      <c r="I526" t="str" cm="1">
        <f t="array" aca="1" ref="I526" ca="1">_xlfn.TEXTJOIN("",TRUE,IFERROR(MID(H526,ROW(INDIRECT("1:100")),1)+0,""))</f>
        <v>2639</v>
      </c>
      <c r="J526" s="1" t="s">
        <v>2507</v>
      </c>
      <c r="K526" t="str">
        <f t="shared" si="52"/>
        <v>2639 c/o</v>
      </c>
      <c r="L526" t="s">
        <v>2033</v>
      </c>
      <c r="M526" t="s">
        <v>2034</v>
      </c>
      <c r="N526">
        <v>1</v>
      </c>
      <c r="O526" t="s">
        <v>762</v>
      </c>
      <c r="P526" t="str">
        <f t="shared" si="53"/>
        <v>2639 c/o-Zeile auf Bestellungsformular ausgeben</v>
      </c>
    </row>
    <row r="527" spans="1:16" x14ac:dyDescent="0.3">
      <c r="A527" t="s">
        <v>1890</v>
      </c>
      <c r="B527" t="s">
        <v>2010</v>
      </c>
      <c r="C527" t="s">
        <v>592</v>
      </c>
      <c r="D527">
        <f t="shared" si="48"/>
        <v>0</v>
      </c>
      <c r="E527">
        <f t="shared" si="49"/>
        <v>0</v>
      </c>
      <c r="F527" t="str">
        <f t="shared" si="50"/>
        <v>Fehler</v>
      </c>
      <c r="G527" t="str">
        <f t="shared" si="51"/>
        <v>Impressum Mail AT</v>
      </c>
      <c r="H527" t="str" cm="1">
        <f t="array" ref="H527">LEFT(C527,SUM(LEN(C527)-LEN(SUBSTITUTE(C527,{"0";"1";"2";"3";"4";"5";"6";"7";"8";"9"},""))))</f>
        <v>2703</v>
      </c>
      <c r="I527" t="str" cm="1">
        <f t="array" aca="1" ref="I527" ca="1">_xlfn.TEXTJOIN("",TRUE,IFERROR(MID(H527,ROW(INDIRECT("1:100")),1)+0,""))</f>
        <v>2703</v>
      </c>
      <c r="J527" s="1" t="s">
        <v>2508</v>
      </c>
      <c r="K527" t="e">
        <f t="shared" si="52"/>
        <v>#VALUE!</v>
      </c>
      <c r="L527" t="s">
        <v>2033</v>
      </c>
      <c r="M527" t="s">
        <v>2034</v>
      </c>
      <c r="N527">
        <v>1</v>
      </c>
      <c r="O527" t="s">
        <v>762</v>
      </c>
      <c r="P527" t="str">
        <f t="shared" si="53"/>
        <v>2703 Impressum Mail AT</v>
      </c>
    </row>
    <row r="528" spans="1:16" x14ac:dyDescent="0.3">
      <c r="A528" t="s">
        <v>1891</v>
      </c>
      <c r="B528" t="s">
        <v>2010</v>
      </c>
      <c r="C528" t="s">
        <v>593</v>
      </c>
      <c r="D528">
        <f t="shared" si="48"/>
        <v>1</v>
      </c>
      <c r="E528">
        <f t="shared" si="49"/>
        <v>1</v>
      </c>
      <c r="F528" t="str">
        <f t="shared" si="50"/>
        <v>Cockpits: Redesign</v>
      </c>
      <c r="G528" t="str">
        <f t="shared" si="51"/>
        <v>Cockpits: Redesign</v>
      </c>
      <c r="H528" t="str" cm="1">
        <f t="array" ref="H528">LEFT(C528,SUM(LEN(C528)-LEN(SUBSTITUTE(C528,{"0";"1";"2";"3";"4";"5";"6";"7";"8";"9"},""))))</f>
        <v>2783</v>
      </c>
      <c r="I528" t="str" cm="1">
        <f t="array" aca="1" ref="I528" ca="1">_xlfn.TEXTJOIN("",TRUE,IFERROR(MID(H528,ROW(INDIRECT("1:100")),1)+0,""))</f>
        <v>2783</v>
      </c>
      <c r="J528" s="1" t="s">
        <v>2509</v>
      </c>
      <c r="K528" t="str">
        <f t="shared" si="52"/>
        <v>2783 CS</v>
      </c>
      <c r="L528" t="s">
        <v>2033</v>
      </c>
      <c r="M528" t="s">
        <v>2034</v>
      </c>
      <c r="N528">
        <v>1</v>
      </c>
      <c r="O528" t="s">
        <v>762</v>
      </c>
      <c r="P528" t="str">
        <f t="shared" si="53"/>
        <v>2783 CS-Cockpits: Redesign</v>
      </c>
    </row>
    <row r="529" spans="1:16" x14ac:dyDescent="0.3">
      <c r="A529" t="s">
        <v>1892</v>
      </c>
      <c r="B529" t="s">
        <v>2010</v>
      </c>
      <c r="C529" t="s">
        <v>594</v>
      </c>
      <c r="D529">
        <f t="shared" si="48"/>
        <v>0</v>
      </c>
      <c r="E529">
        <f t="shared" si="49"/>
        <v>0</v>
      </c>
      <c r="F529" t="str">
        <f t="shared" si="50"/>
        <v>Fehler</v>
      </c>
      <c r="G529" t="str">
        <f t="shared" si="51"/>
        <v>Assortment Planning QuickWins</v>
      </c>
      <c r="H529" t="str" cm="1">
        <f t="array" ref="H529">LEFT(C529,SUM(LEN(C529)-LEN(SUBSTITUTE(C529,{"0";"1";"2";"3";"4";"5";"6";"7";"8";"9"},""))))</f>
        <v>2786</v>
      </c>
      <c r="I529" t="str" cm="1">
        <f t="array" aca="1" ref="I529" ca="1">_xlfn.TEXTJOIN("",TRUE,IFERROR(MID(H529,ROW(INDIRECT("1:100")),1)+0,""))</f>
        <v>2786</v>
      </c>
      <c r="J529" s="1" t="s">
        <v>2510</v>
      </c>
      <c r="K529" t="e">
        <f t="shared" si="52"/>
        <v>#VALUE!</v>
      </c>
      <c r="L529" t="s">
        <v>2033</v>
      </c>
      <c r="M529" t="s">
        <v>2034</v>
      </c>
      <c r="N529">
        <v>1</v>
      </c>
      <c r="O529" t="s">
        <v>762</v>
      </c>
      <c r="P529" t="str">
        <f t="shared" si="53"/>
        <v>2786 Assortment Planning QuickWins</v>
      </c>
    </row>
    <row r="530" spans="1:16" x14ac:dyDescent="0.3">
      <c r="A530" t="s">
        <v>1893</v>
      </c>
      <c r="B530" t="s">
        <v>2010</v>
      </c>
      <c r="C530" t="s">
        <v>595</v>
      </c>
      <c r="D530">
        <f t="shared" si="48"/>
        <v>0</v>
      </c>
      <c r="E530">
        <f t="shared" si="49"/>
        <v>0</v>
      </c>
      <c r="F530" t="str">
        <f t="shared" si="50"/>
        <v>Fehler</v>
      </c>
      <c r="G530" t="str">
        <f t="shared" si="51"/>
        <v>Versandstellenfindung Filialversand</v>
      </c>
      <c r="H530" t="str" cm="1">
        <f t="array" ref="H530">LEFT(C530,SUM(LEN(C530)-LEN(SUBSTITUTE(C530,{"0";"1";"2";"3";"4";"5";"6";"7";"8";"9"},""))))</f>
        <v>2885</v>
      </c>
      <c r="I530" t="str" cm="1">
        <f t="array" aca="1" ref="I530" ca="1">_xlfn.TEXTJOIN("",TRUE,IFERROR(MID(H530,ROW(INDIRECT("1:100")),1)+0,""))</f>
        <v>2885</v>
      </c>
      <c r="J530" s="1" t="s">
        <v>2511</v>
      </c>
      <c r="K530" t="e">
        <f t="shared" si="52"/>
        <v>#VALUE!</v>
      </c>
      <c r="L530" t="s">
        <v>2033</v>
      </c>
      <c r="M530" t="s">
        <v>2034</v>
      </c>
      <c r="N530">
        <v>1</v>
      </c>
      <c r="O530" t="s">
        <v>762</v>
      </c>
      <c r="P530" t="str">
        <f t="shared" si="53"/>
        <v>2885 Versandstellenfindung Filialversand</v>
      </c>
    </row>
    <row r="531" spans="1:16" x14ac:dyDescent="0.3">
      <c r="A531" t="s">
        <v>1894</v>
      </c>
      <c r="B531" t="s">
        <v>2010</v>
      </c>
      <c r="C531" t="s">
        <v>596</v>
      </c>
      <c r="D531">
        <f t="shared" si="48"/>
        <v>1</v>
      </c>
      <c r="E531">
        <f t="shared" si="49"/>
        <v>1</v>
      </c>
      <c r="F531" t="str">
        <f t="shared" si="50"/>
        <v>Übersicht</v>
      </c>
      <c r="G531" t="str">
        <f t="shared" si="51"/>
        <v>Übersicht</v>
      </c>
      <c r="H531" t="str" cm="1">
        <f t="array" ref="H531">LEFT(C531,SUM(LEN(C531)-LEN(SUBSTITUTE(C531,{"0";"1";"2";"3";"4";"5";"6";"7";"8";"9"},""))))</f>
        <v>2900</v>
      </c>
      <c r="I531" t="str" cm="1">
        <f t="array" aca="1" ref="I531" ca="1">_xlfn.TEXTJOIN("",TRUE,IFERROR(MID(H531,ROW(INDIRECT("1:100")),1)+0,""))</f>
        <v>2900</v>
      </c>
      <c r="J531" s="1" t="s">
        <v>2512</v>
      </c>
      <c r="K531" t="str">
        <f t="shared" si="52"/>
        <v>2900 Mail: verfügbarkeits</v>
      </c>
      <c r="L531" t="s">
        <v>2033</v>
      </c>
      <c r="M531" t="s">
        <v>2034</v>
      </c>
      <c r="N531">
        <v>1</v>
      </c>
      <c r="O531" t="s">
        <v>762</v>
      </c>
      <c r="P531" t="str">
        <f t="shared" si="53"/>
        <v>2900 Mail: verfügbarkeits-Übersicht</v>
      </c>
    </row>
    <row r="532" spans="1:16" x14ac:dyDescent="0.3">
      <c r="A532" t="s">
        <v>1895</v>
      </c>
      <c r="B532" t="s">
        <v>2010</v>
      </c>
      <c r="C532" t="s">
        <v>597</v>
      </c>
      <c r="D532">
        <f t="shared" si="48"/>
        <v>0</v>
      </c>
      <c r="E532">
        <f t="shared" si="49"/>
        <v>0</v>
      </c>
      <c r="F532" t="str">
        <f t="shared" si="50"/>
        <v>Fehler</v>
      </c>
      <c r="G532" t="str">
        <f t="shared" si="51"/>
        <v>Liefertermintreue monitoren</v>
      </c>
      <c r="H532" t="str" cm="1">
        <f t="array" ref="H532">LEFT(C532,SUM(LEN(C532)-LEN(SUBSTITUTE(C532,{"0";"1";"2";"3";"4";"5";"6";"7";"8";"9"},""))))</f>
        <v>2934</v>
      </c>
      <c r="I532" t="str" cm="1">
        <f t="array" aca="1" ref="I532" ca="1">_xlfn.TEXTJOIN("",TRUE,IFERROR(MID(H532,ROW(INDIRECT("1:100")),1)+0,""))</f>
        <v>2934</v>
      </c>
      <c r="J532" s="1" t="s">
        <v>2513</v>
      </c>
      <c r="K532" t="e">
        <f t="shared" si="52"/>
        <v>#VALUE!</v>
      </c>
      <c r="L532" t="s">
        <v>2033</v>
      </c>
      <c r="M532" t="s">
        <v>2034</v>
      </c>
      <c r="N532">
        <v>1</v>
      </c>
      <c r="O532" t="s">
        <v>762</v>
      </c>
      <c r="P532" t="str">
        <f t="shared" si="53"/>
        <v>2934 Liefertermintreue monitoren</v>
      </c>
    </row>
    <row r="533" spans="1:16" x14ac:dyDescent="0.3">
      <c r="A533" t="s">
        <v>1896</v>
      </c>
      <c r="B533" t="s">
        <v>2010</v>
      </c>
      <c r="C533" t="s">
        <v>598</v>
      </c>
      <c r="D533">
        <f t="shared" si="48"/>
        <v>0</v>
      </c>
      <c r="E533">
        <f t="shared" si="49"/>
        <v>0</v>
      </c>
      <c r="F533" t="str">
        <f t="shared" si="50"/>
        <v>Fehler</v>
      </c>
      <c r="G533" t="str">
        <f t="shared" si="51"/>
        <v>Retail: Belegtext englisch für Digitalen Bon</v>
      </c>
      <c r="H533" t="str" cm="1">
        <f t="array" ref="H533">LEFT(C533,SUM(LEN(C533)-LEN(SUBSTITUTE(C533,{"0";"1";"2";"3";"4";"5";"6";"7";"8";"9"},""))))</f>
        <v>2973</v>
      </c>
      <c r="I533" t="str" cm="1">
        <f t="array" aca="1" ref="I533" ca="1">_xlfn.TEXTJOIN("",TRUE,IFERROR(MID(H533,ROW(INDIRECT("1:100")),1)+0,""))</f>
        <v>2973</v>
      </c>
      <c r="J533" s="1" t="s">
        <v>2514</v>
      </c>
      <c r="K533" t="e">
        <f t="shared" si="52"/>
        <v>#VALUE!</v>
      </c>
      <c r="L533" t="s">
        <v>2033</v>
      </c>
      <c r="M533" t="s">
        <v>2034</v>
      </c>
      <c r="N533">
        <v>1</v>
      </c>
      <c r="O533" t="s">
        <v>762</v>
      </c>
      <c r="P533" t="str">
        <f t="shared" si="53"/>
        <v>2973 Retail: Belegtext englisch für Digitalen Bon</v>
      </c>
    </row>
    <row r="534" spans="1:16" x14ac:dyDescent="0.3">
      <c r="A534" t="s">
        <v>1897</v>
      </c>
      <c r="B534" t="s">
        <v>2010</v>
      </c>
      <c r="C534" t="s">
        <v>599</v>
      </c>
      <c r="D534">
        <f t="shared" si="48"/>
        <v>1</v>
      </c>
      <c r="E534">
        <f t="shared" si="49"/>
        <v>1</v>
      </c>
      <c r="F534" t="str">
        <f t="shared" si="50"/>
        <v>Logik</v>
      </c>
      <c r="G534" t="str">
        <f t="shared" si="51"/>
        <v>Logik</v>
      </c>
      <c r="H534" t="str" cm="1">
        <f t="array" ref="H534">LEFT(C534,SUM(LEN(C534)-LEN(SUBSTITUTE(C534,{"0";"1";"2";"3";"4";"5";"6";"7";"8";"9"},""))))</f>
        <v>3023</v>
      </c>
      <c r="I534" t="str" cm="1">
        <f t="array" aca="1" ref="I534" ca="1">_xlfn.TEXTJOIN("",TRUE,IFERROR(MID(H534,ROW(INDIRECT("1:100")),1)+0,""))</f>
        <v>3023</v>
      </c>
      <c r="J534" s="1" t="s">
        <v>2515</v>
      </c>
      <c r="K534" t="str">
        <f t="shared" si="52"/>
        <v>3023 Verf.: AB</v>
      </c>
      <c r="L534" t="s">
        <v>2033</v>
      </c>
      <c r="M534" t="s">
        <v>2034</v>
      </c>
      <c r="N534">
        <v>1</v>
      </c>
      <c r="O534" t="s">
        <v>762</v>
      </c>
      <c r="P534" t="str">
        <f t="shared" si="53"/>
        <v>3023 Verf.: AB-Logik</v>
      </c>
    </row>
    <row r="535" spans="1:16" x14ac:dyDescent="0.3">
      <c r="A535" t="s">
        <v>1898</v>
      </c>
      <c r="B535" t="s">
        <v>2010</v>
      </c>
      <c r="C535" t="s">
        <v>600</v>
      </c>
      <c r="D535">
        <f t="shared" si="48"/>
        <v>0</v>
      </c>
      <c r="E535">
        <f t="shared" si="49"/>
        <v>0</v>
      </c>
      <c r="F535" t="str">
        <f t="shared" si="50"/>
        <v>Fehler</v>
      </c>
      <c r="G535" t="str">
        <f t="shared" si="51"/>
        <v>Fiori Artikelauslistung</v>
      </c>
      <c r="H535" t="str" cm="1">
        <f t="array" ref="H535">LEFT(C535,SUM(LEN(C535)-LEN(SUBSTITUTE(C535,{"0";"1";"2";"3";"4";"5";"6";"7";"8";"9"},""))))</f>
        <v>3065</v>
      </c>
      <c r="I535" t="str" cm="1">
        <f t="array" aca="1" ref="I535" ca="1">_xlfn.TEXTJOIN("",TRUE,IFERROR(MID(H535,ROW(INDIRECT("1:100")),1)+0,""))</f>
        <v>3065</v>
      </c>
      <c r="J535" s="1" t="s">
        <v>2516</v>
      </c>
      <c r="K535" t="e">
        <f t="shared" si="52"/>
        <v>#VALUE!</v>
      </c>
      <c r="L535" t="s">
        <v>2033</v>
      </c>
      <c r="M535" t="s">
        <v>2034</v>
      </c>
      <c r="N535">
        <v>1</v>
      </c>
      <c r="O535" t="s">
        <v>762</v>
      </c>
      <c r="P535" t="str">
        <f t="shared" si="53"/>
        <v>3065 Fiori Artikelauslistung</v>
      </c>
    </row>
    <row r="536" spans="1:16" x14ac:dyDescent="0.3">
      <c r="A536" t="s">
        <v>1899</v>
      </c>
      <c r="B536" t="s">
        <v>2010</v>
      </c>
      <c r="C536" t="s">
        <v>601</v>
      </c>
      <c r="D536">
        <f t="shared" si="48"/>
        <v>0</v>
      </c>
      <c r="E536">
        <f t="shared" si="49"/>
        <v>0</v>
      </c>
      <c r="F536" t="str">
        <f t="shared" si="50"/>
        <v>Fehler</v>
      </c>
      <c r="G536" t="str">
        <f t="shared" si="51"/>
        <v>Screen Personas POC</v>
      </c>
      <c r="H536" t="str" cm="1">
        <f t="array" ref="H536">LEFT(C536,SUM(LEN(C536)-LEN(SUBSTITUTE(C536,{"0";"1";"2";"3";"4";"5";"6";"7";"8";"9"},""))))</f>
        <v>3079</v>
      </c>
      <c r="I536" t="str" cm="1">
        <f t="array" aca="1" ref="I536" ca="1">_xlfn.TEXTJOIN("",TRUE,IFERROR(MID(H536,ROW(INDIRECT("1:100")),1)+0,""))</f>
        <v>3079</v>
      </c>
      <c r="J536" s="1" t="s">
        <v>2517</v>
      </c>
      <c r="K536" t="e">
        <f t="shared" si="52"/>
        <v>#VALUE!</v>
      </c>
      <c r="L536" t="s">
        <v>2033</v>
      </c>
      <c r="M536" t="s">
        <v>2034</v>
      </c>
      <c r="N536">
        <v>1</v>
      </c>
      <c r="O536" t="s">
        <v>762</v>
      </c>
      <c r="P536" t="str">
        <f t="shared" si="53"/>
        <v>3079 Screen Personas POC</v>
      </c>
    </row>
    <row r="537" spans="1:16" x14ac:dyDescent="0.3">
      <c r="A537" t="s">
        <v>1900</v>
      </c>
      <c r="B537" t="s">
        <v>2010</v>
      </c>
      <c r="C537" t="s">
        <v>603</v>
      </c>
      <c r="D537">
        <f t="shared" si="48"/>
        <v>0</v>
      </c>
      <c r="E537">
        <f t="shared" si="49"/>
        <v>0</v>
      </c>
      <c r="F537" t="str">
        <f t="shared" si="50"/>
        <v>Fehler</v>
      </c>
      <c r="G537" t="str">
        <f t="shared" si="51"/>
        <v>FIORI Preisplanung 2.0</v>
      </c>
      <c r="H537" t="str" cm="1">
        <f t="array" ref="H537">LEFT(C537,SUM(LEN(C537)-LEN(SUBSTITUTE(C537,{"0";"1";"2";"3";"4";"5";"6";"7";"8";"9"},""))))</f>
        <v>3093 F</v>
      </c>
      <c r="I537" t="str" cm="1">
        <f t="array" aca="1" ref="I537" ca="1">_xlfn.TEXTJOIN("",TRUE,IFERROR(MID(H537,ROW(INDIRECT("1:100")),1)+0,""))</f>
        <v>3093</v>
      </c>
      <c r="J537" s="1" t="s">
        <v>2518</v>
      </c>
      <c r="K537" t="e">
        <f t="shared" si="52"/>
        <v>#VALUE!</v>
      </c>
      <c r="L537" t="s">
        <v>2033</v>
      </c>
      <c r="M537" t="s">
        <v>2034</v>
      </c>
      <c r="N537">
        <v>1</v>
      </c>
      <c r="O537" t="s">
        <v>762</v>
      </c>
      <c r="P537" t="str">
        <f t="shared" si="53"/>
        <v>3093 FIORI Preisplanung 2.0</v>
      </c>
    </row>
    <row r="538" spans="1:16" x14ac:dyDescent="0.3">
      <c r="A538" t="s">
        <v>1901</v>
      </c>
      <c r="B538" t="s">
        <v>2010</v>
      </c>
      <c r="C538" t="s">
        <v>604</v>
      </c>
      <c r="D538">
        <f t="shared" si="48"/>
        <v>1</v>
      </c>
      <c r="E538">
        <f t="shared" si="49"/>
        <v>1</v>
      </c>
      <c r="F538" t="str">
        <f t="shared" si="50"/>
        <v>Engine: Einführung</v>
      </c>
      <c r="G538" t="str">
        <f t="shared" si="51"/>
        <v>Engine: Einführung</v>
      </c>
      <c r="H538" t="str" cm="1">
        <f t="array" ref="H538">LEFT(C538,SUM(LEN(C538)-LEN(SUBSTITUTE(C538,{"0";"1";"2";"3";"4";"5";"6";"7";"8";"9"},""))))</f>
        <v>3100</v>
      </c>
      <c r="I538" t="str" cm="1">
        <f t="array" aca="1" ref="I538" ca="1">_xlfn.TEXTJOIN("",TRUE,IFERROR(MID(H538,ROW(INDIRECT("1:100")),1)+0,""))</f>
        <v>3100</v>
      </c>
      <c r="J538" s="1" t="s">
        <v>2519</v>
      </c>
      <c r="K538" t="str">
        <f t="shared" si="52"/>
        <v>3100 Promo</v>
      </c>
      <c r="L538" t="s">
        <v>2033</v>
      </c>
      <c r="M538" t="s">
        <v>2034</v>
      </c>
      <c r="N538">
        <v>1</v>
      </c>
      <c r="O538" t="s">
        <v>762</v>
      </c>
      <c r="P538" t="str">
        <f t="shared" si="53"/>
        <v>3100 Promo-Engine: Einführung</v>
      </c>
    </row>
    <row r="539" spans="1:16" x14ac:dyDescent="0.3">
      <c r="A539" t="s">
        <v>1902</v>
      </c>
      <c r="B539" t="s">
        <v>2010</v>
      </c>
      <c r="C539" t="s">
        <v>605</v>
      </c>
      <c r="D539">
        <f t="shared" si="48"/>
        <v>1</v>
      </c>
      <c r="E539">
        <f t="shared" si="49"/>
        <v>1</v>
      </c>
      <c r="F539" t="str">
        <f t="shared" si="50"/>
        <v>Auftrag</v>
      </c>
      <c r="G539" t="str">
        <f t="shared" si="51"/>
        <v>Auftrag</v>
      </c>
      <c r="H539" t="str" cm="1">
        <f t="array" ref="H539">LEFT(C539,SUM(LEN(C539)-LEN(SUBSTITUTE(C539,{"0";"1";"2";"3";"4";"5";"6";"7";"8";"9"},""))))</f>
        <v>3124</v>
      </c>
      <c r="I539" t="str" cm="1">
        <f t="array" aca="1" ref="I539" ca="1">_xlfn.TEXTJOIN("",TRUE,IFERROR(MID(H539,ROW(INDIRECT("1:100")),1)+0,""))</f>
        <v>3124</v>
      </c>
      <c r="J539" s="1" t="s">
        <v>2520</v>
      </c>
      <c r="K539" t="str">
        <f t="shared" si="52"/>
        <v>3124 Filialadresse anzeigen bei C&amp;C</v>
      </c>
      <c r="L539" t="s">
        <v>2033</v>
      </c>
      <c r="M539" t="s">
        <v>2034</v>
      </c>
      <c r="N539">
        <v>1</v>
      </c>
      <c r="O539" t="s">
        <v>762</v>
      </c>
      <c r="P539" t="str">
        <f t="shared" si="53"/>
        <v>3124 Filialadresse anzeigen bei C&amp;C-Auftrag</v>
      </c>
    </row>
    <row r="540" spans="1:16" x14ac:dyDescent="0.3">
      <c r="A540" t="s">
        <v>1903</v>
      </c>
      <c r="B540" t="s">
        <v>2010</v>
      </c>
      <c r="C540" t="s">
        <v>606</v>
      </c>
      <c r="D540">
        <f t="shared" si="48"/>
        <v>0</v>
      </c>
      <c r="E540">
        <f t="shared" si="49"/>
        <v>0</v>
      </c>
      <c r="F540" t="str">
        <f t="shared" si="50"/>
        <v>Fehler</v>
      </c>
      <c r="G540" t="str">
        <f t="shared" si="51"/>
        <v>Procurement: Sichtbarkeit der Artikelsaison in SAP</v>
      </c>
      <c r="H540" t="str" cm="1">
        <f t="array" ref="H540">LEFT(C540,SUM(LEN(C540)-LEN(SUBSTITUTE(C540,{"0";"1";"2";"3";"4";"5";"6";"7";"8";"9"},""))))</f>
        <v>3127</v>
      </c>
      <c r="I540" t="str" cm="1">
        <f t="array" aca="1" ref="I540" ca="1">_xlfn.TEXTJOIN("",TRUE,IFERROR(MID(H540,ROW(INDIRECT("1:100")),1)+0,""))</f>
        <v>3127</v>
      </c>
      <c r="J540" s="1" t="s">
        <v>2521</v>
      </c>
      <c r="K540" t="e">
        <f t="shared" si="52"/>
        <v>#VALUE!</v>
      </c>
      <c r="L540" t="s">
        <v>2033</v>
      </c>
      <c r="M540" t="s">
        <v>2034</v>
      </c>
      <c r="N540">
        <v>1</v>
      </c>
      <c r="O540" t="s">
        <v>762</v>
      </c>
      <c r="P540" t="str">
        <f t="shared" si="53"/>
        <v>3127 Procurement: Sichtbarkeit der Artikelsaison in SAP</v>
      </c>
    </row>
    <row r="541" spans="1:16" x14ac:dyDescent="0.3">
      <c r="A541" t="s">
        <v>1904</v>
      </c>
      <c r="B541" t="s">
        <v>2010</v>
      </c>
      <c r="C541" t="s">
        <v>607</v>
      </c>
      <c r="D541">
        <f t="shared" si="48"/>
        <v>0</v>
      </c>
      <c r="E541">
        <f t="shared" si="49"/>
        <v>0</v>
      </c>
      <c r="F541" t="str">
        <f t="shared" si="50"/>
        <v>Fehler</v>
      </c>
      <c r="G541" t="str">
        <f t="shared" si="51"/>
        <v>GoGreen Label auf Versandlabel andrucken</v>
      </c>
      <c r="H541" t="str" cm="1">
        <f t="array" ref="H541">LEFT(C541,SUM(LEN(C541)-LEN(SUBSTITUTE(C541,{"0";"1";"2";"3";"4";"5";"6";"7";"8";"9"},""))))</f>
        <v>3145</v>
      </c>
      <c r="I541" t="str" cm="1">
        <f t="array" aca="1" ref="I541" ca="1">_xlfn.TEXTJOIN("",TRUE,IFERROR(MID(H541,ROW(INDIRECT("1:100")),1)+0,""))</f>
        <v>3145</v>
      </c>
      <c r="J541" s="1" t="s">
        <v>2522</v>
      </c>
      <c r="K541" t="e">
        <f t="shared" si="52"/>
        <v>#VALUE!</v>
      </c>
      <c r="L541" t="s">
        <v>2033</v>
      </c>
      <c r="M541" t="s">
        <v>2034</v>
      </c>
      <c r="N541">
        <v>1</v>
      </c>
      <c r="O541" t="s">
        <v>762</v>
      </c>
      <c r="P541" t="str">
        <f t="shared" si="53"/>
        <v>3145 GoGreen Label auf Versandlabel andrucken</v>
      </c>
    </row>
    <row r="542" spans="1:16" x14ac:dyDescent="0.3">
      <c r="A542" t="s">
        <v>1905</v>
      </c>
      <c r="B542" t="s">
        <v>2010</v>
      </c>
      <c r="C542" t="s">
        <v>608</v>
      </c>
      <c r="D542">
        <f t="shared" si="48"/>
        <v>0</v>
      </c>
      <c r="E542">
        <f t="shared" si="49"/>
        <v>0</v>
      </c>
      <c r="F542" t="str">
        <f t="shared" si="50"/>
        <v>Fehler</v>
      </c>
      <c r="G542" t="str">
        <f t="shared" si="51"/>
        <v>Paygate: Nachbearbeitungscockpit anpassen</v>
      </c>
      <c r="H542" t="str" cm="1">
        <f t="array" ref="H542">LEFT(C542,SUM(LEN(C542)-LEN(SUBSTITUTE(C542,{"0";"1";"2";"3";"4";"5";"6";"7";"8";"9"},""))))</f>
        <v>3181</v>
      </c>
      <c r="I542" t="str" cm="1">
        <f t="array" aca="1" ref="I542" ca="1">_xlfn.TEXTJOIN("",TRUE,IFERROR(MID(H542,ROW(INDIRECT("1:100")),1)+0,""))</f>
        <v>3181</v>
      </c>
      <c r="J542" s="1" t="s">
        <v>2523</v>
      </c>
      <c r="K542" t="e">
        <f t="shared" si="52"/>
        <v>#VALUE!</v>
      </c>
      <c r="L542" t="s">
        <v>2033</v>
      </c>
      <c r="M542" t="s">
        <v>2034</v>
      </c>
      <c r="N542">
        <v>1</v>
      </c>
      <c r="O542" t="s">
        <v>762</v>
      </c>
      <c r="P542" t="str">
        <f t="shared" si="53"/>
        <v>3181 Paygate: Nachbearbeitungscockpit anpassen</v>
      </c>
    </row>
    <row r="543" spans="1:16" x14ac:dyDescent="0.3">
      <c r="A543" t="s">
        <v>1906</v>
      </c>
      <c r="B543" t="s">
        <v>2010</v>
      </c>
      <c r="C543" t="s">
        <v>609</v>
      </c>
      <c r="D543">
        <f t="shared" si="48"/>
        <v>0</v>
      </c>
      <c r="E543">
        <f t="shared" si="49"/>
        <v>0</v>
      </c>
      <c r="F543" t="str">
        <f t="shared" si="50"/>
        <v>Fehler</v>
      </c>
      <c r="G543" t="str">
        <f t="shared" si="51"/>
        <v>CS: Kundenkommunikation</v>
      </c>
      <c r="H543" t="str" cm="1">
        <f t="array" ref="H543">LEFT(C543,SUM(LEN(C543)-LEN(SUBSTITUTE(C543,{"0";"1";"2";"3";"4";"5";"6";"7";"8";"9"},""))))</f>
        <v>3201</v>
      </c>
      <c r="I543" t="str" cm="1">
        <f t="array" aca="1" ref="I543" ca="1">_xlfn.TEXTJOIN("",TRUE,IFERROR(MID(H543,ROW(INDIRECT("1:100")),1)+0,""))</f>
        <v>3201</v>
      </c>
      <c r="J543" s="1" t="s">
        <v>2524</v>
      </c>
      <c r="K543" t="e">
        <f t="shared" si="52"/>
        <v>#VALUE!</v>
      </c>
      <c r="L543" t="s">
        <v>2033</v>
      </c>
      <c r="M543" t="s">
        <v>2034</v>
      </c>
      <c r="N543">
        <v>1</v>
      </c>
      <c r="O543" t="s">
        <v>762</v>
      </c>
      <c r="P543" t="str">
        <f t="shared" si="53"/>
        <v>3201 CS: Kundenkommunikation</v>
      </c>
    </row>
    <row r="544" spans="1:16" x14ac:dyDescent="0.3">
      <c r="A544" t="s">
        <v>1907</v>
      </c>
      <c r="B544" t="s">
        <v>2010</v>
      </c>
      <c r="C544" t="s">
        <v>610</v>
      </c>
      <c r="D544">
        <f t="shared" si="48"/>
        <v>0</v>
      </c>
      <c r="E544">
        <f t="shared" si="49"/>
        <v>0</v>
      </c>
      <c r="F544" t="str">
        <f t="shared" si="50"/>
        <v>Fehler</v>
      </c>
      <c r="G544" t="str">
        <f t="shared" si="51"/>
        <v>Aufträge ohne AG/WE</v>
      </c>
      <c r="H544" t="str" cm="1">
        <f t="array" ref="H544">LEFT(C544,SUM(LEN(C544)-LEN(SUBSTITUTE(C544,{"0";"1";"2";"3";"4";"5";"6";"7";"8";"9"},""))))</f>
        <v>3202</v>
      </c>
      <c r="I544" t="str" cm="1">
        <f t="array" aca="1" ref="I544" ca="1">_xlfn.TEXTJOIN("",TRUE,IFERROR(MID(H544,ROW(INDIRECT("1:100")),1)+0,""))</f>
        <v>3202</v>
      </c>
      <c r="J544" s="1" t="s">
        <v>2525</v>
      </c>
      <c r="K544" t="e">
        <f t="shared" si="52"/>
        <v>#VALUE!</v>
      </c>
      <c r="L544" t="s">
        <v>2033</v>
      </c>
      <c r="M544" t="s">
        <v>2034</v>
      </c>
      <c r="N544">
        <v>1</v>
      </c>
      <c r="O544" t="s">
        <v>762</v>
      </c>
      <c r="P544" t="str">
        <f t="shared" si="53"/>
        <v>3202 Aufträge ohne AG/WE</v>
      </c>
    </row>
    <row r="545" spans="1:16" x14ac:dyDescent="0.3">
      <c r="A545" t="s">
        <v>1908</v>
      </c>
      <c r="B545" t="s">
        <v>2010</v>
      </c>
      <c r="C545" t="s">
        <v>611</v>
      </c>
      <c r="D545">
        <f t="shared" si="48"/>
        <v>0</v>
      </c>
      <c r="E545">
        <f t="shared" si="49"/>
        <v>0</v>
      </c>
      <c r="F545" t="str">
        <f t="shared" si="50"/>
        <v>Fehler</v>
      </c>
      <c r="G545" t="str">
        <f t="shared" si="51"/>
        <v>Adresszeile für AT u. CH entfernen</v>
      </c>
      <c r="H545" t="str" cm="1">
        <f t="array" ref="H545">LEFT(C545,SUM(LEN(C545)-LEN(SUBSTITUTE(C545,{"0";"1";"2";"3";"4";"5";"6";"7";"8";"9"},""))))</f>
        <v>3203</v>
      </c>
      <c r="I545" t="str" cm="1">
        <f t="array" aca="1" ref="I545" ca="1">_xlfn.TEXTJOIN("",TRUE,IFERROR(MID(H545,ROW(INDIRECT("1:100")),1)+0,""))</f>
        <v>3203</v>
      </c>
      <c r="J545" s="1" t="s">
        <v>2526</v>
      </c>
      <c r="K545" t="e">
        <f t="shared" si="52"/>
        <v>#VALUE!</v>
      </c>
      <c r="L545" t="s">
        <v>2033</v>
      </c>
      <c r="M545" t="s">
        <v>2034</v>
      </c>
      <c r="N545">
        <v>1</v>
      </c>
      <c r="O545" t="s">
        <v>762</v>
      </c>
      <c r="P545" t="str">
        <f t="shared" si="53"/>
        <v>3203 Adresszeile für AT u. CH entfernen</v>
      </c>
    </row>
    <row r="546" spans="1:16" x14ac:dyDescent="0.3">
      <c r="A546" t="s">
        <v>1909</v>
      </c>
      <c r="B546" t="s">
        <v>2010</v>
      </c>
      <c r="C546" t="s">
        <v>612</v>
      </c>
      <c r="D546">
        <f t="shared" si="48"/>
        <v>0</v>
      </c>
      <c r="E546">
        <f t="shared" si="49"/>
        <v>0</v>
      </c>
      <c r="F546" t="str">
        <f t="shared" si="50"/>
        <v>Fehler</v>
      </c>
      <c r="G546" t="str">
        <f t="shared" si="51"/>
        <v>FIORI Preisplanung: Schnellauswertung</v>
      </c>
      <c r="H546" t="str" cm="1">
        <f t="array" ref="H546">LEFT(C546,SUM(LEN(C546)-LEN(SUBSTITUTE(C546,{"0";"1";"2";"3";"4";"5";"6";"7";"8";"9"},""))))</f>
        <v>3206</v>
      </c>
      <c r="I546" t="str" cm="1">
        <f t="array" aca="1" ref="I546" ca="1">_xlfn.TEXTJOIN("",TRUE,IFERROR(MID(H546,ROW(INDIRECT("1:100")),1)+0,""))</f>
        <v>3206</v>
      </c>
      <c r="J546" s="1" t="s">
        <v>2527</v>
      </c>
      <c r="K546" t="e">
        <f t="shared" si="52"/>
        <v>#VALUE!</v>
      </c>
      <c r="L546" t="s">
        <v>2033</v>
      </c>
      <c r="M546" t="s">
        <v>2034</v>
      </c>
      <c r="N546">
        <v>1</v>
      </c>
      <c r="O546" t="s">
        <v>762</v>
      </c>
      <c r="P546" t="str">
        <f t="shared" si="53"/>
        <v>3206 FIORI Preisplanung: Schnellauswertung</v>
      </c>
    </row>
    <row r="547" spans="1:16" x14ac:dyDescent="0.3">
      <c r="A547" t="s">
        <v>1910</v>
      </c>
      <c r="B547" t="s">
        <v>2010</v>
      </c>
      <c r="C547" t="s">
        <v>613</v>
      </c>
      <c r="D547">
        <f t="shared" si="48"/>
        <v>1</v>
      </c>
      <c r="E547">
        <f t="shared" si="49"/>
        <v>1</v>
      </c>
      <c r="F547" t="str">
        <f t="shared" si="50"/>
        <v>Logik Shop anpassen</v>
      </c>
      <c r="G547" t="str">
        <f t="shared" si="51"/>
        <v>Logik Shop anpassen</v>
      </c>
      <c r="H547" t="str" cm="1">
        <f t="array" ref="H547">LEFT(C547,SUM(LEN(C547)-LEN(SUBSTITUTE(C547,{"0";"1";"2";"3";"4";"5";"6";"7";"8";"9"},""))))</f>
        <v>3251</v>
      </c>
      <c r="I547" t="str" cm="1">
        <f t="array" aca="1" ref="I547" ca="1">_xlfn.TEXTJOIN("",TRUE,IFERROR(MID(H547,ROW(INDIRECT("1:100")),1)+0,""))</f>
        <v>3251</v>
      </c>
      <c r="J547" s="1" t="s">
        <v>2528</v>
      </c>
      <c r="K547" t="str">
        <f t="shared" si="52"/>
        <v>3251 GABW</v>
      </c>
      <c r="L547" t="s">
        <v>2033</v>
      </c>
      <c r="M547" t="s">
        <v>2034</v>
      </c>
      <c r="N547">
        <v>1</v>
      </c>
      <c r="O547" t="s">
        <v>762</v>
      </c>
      <c r="P547" t="str">
        <f t="shared" si="53"/>
        <v>3251 GABW-Logik Shop anpassen</v>
      </c>
    </row>
    <row r="548" spans="1:16" x14ac:dyDescent="0.3">
      <c r="A548" t="s">
        <v>1911</v>
      </c>
      <c r="B548" t="s">
        <v>2010</v>
      </c>
      <c r="C548" t="s">
        <v>614</v>
      </c>
      <c r="D548">
        <f t="shared" si="48"/>
        <v>0</v>
      </c>
      <c r="E548">
        <f t="shared" si="49"/>
        <v>0</v>
      </c>
      <c r="F548" t="str">
        <f t="shared" si="50"/>
        <v>Fehler</v>
      </c>
      <c r="G548" t="str">
        <f t="shared" si="51"/>
        <v>NL Fehlende Übersetzung / Änderung der Zahlungsbedingung</v>
      </c>
      <c r="H548" t="str" cm="1">
        <f t="array" ref="H548">LEFT(C548,SUM(LEN(C548)-LEN(SUBSTITUTE(C548,{"0";"1";"2";"3";"4";"5";"6";"7";"8";"9"},""))))</f>
        <v>3265</v>
      </c>
      <c r="I548" t="str" cm="1">
        <f t="array" aca="1" ref="I548" ca="1">_xlfn.TEXTJOIN("",TRUE,IFERROR(MID(H548,ROW(INDIRECT("1:100")),1)+0,""))</f>
        <v>3265</v>
      </c>
      <c r="J548" s="1" t="s">
        <v>2529</v>
      </c>
      <c r="K548" t="e">
        <f t="shared" si="52"/>
        <v>#VALUE!</v>
      </c>
      <c r="L548" t="s">
        <v>2033</v>
      </c>
      <c r="M548" t="s">
        <v>2034</v>
      </c>
      <c r="N548">
        <v>1</v>
      </c>
      <c r="O548" t="s">
        <v>762</v>
      </c>
      <c r="P548" t="str">
        <f t="shared" si="53"/>
        <v>3265 NL Fehlende Übersetzung / Änderung der Zahlungsbedingung</v>
      </c>
    </row>
    <row r="549" spans="1:16" x14ac:dyDescent="0.3">
      <c r="A549" t="s">
        <v>1912</v>
      </c>
      <c r="B549" t="s">
        <v>2010</v>
      </c>
      <c r="C549" t="s">
        <v>615</v>
      </c>
      <c r="D549">
        <f t="shared" si="48"/>
        <v>0</v>
      </c>
      <c r="E549">
        <f t="shared" si="49"/>
        <v>0</v>
      </c>
      <c r="F549" t="str">
        <f t="shared" si="50"/>
        <v>Fehler</v>
      </c>
      <c r="G549" t="str">
        <f t="shared" si="51"/>
        <v>Grundpreisverordnung umsetzen</v>
      </c>
      <c r="H549" t="str" cm="1">
        <f t="array" ref="H549">LEFT(C549,SUM(LEN(C549)-LEN(SUBSTITUTE(C549,{"0";"1";"2";"3";"4";"5";"6";"7";"8";"9"},""))))</f>
        <v>3270</v>
      </c>
      <c r="I549" t="str" cm="1">
        <f t="array" aca="1" ref="I549" ca="1">_xlfn.TEXTJOIN("",TRUE,IFERROR(MID(H549,ROW(INDIRECT("1:100")),1)+0,""))</f>
        <v>3270</v>
      </c>
      <c r="J549" s="1" t="s">
        <v>2530</v>
      </c>
      <c r="K549" t="e">
        <f t="shared" si="52"/>
        <v>#VALUE!</v>
      </c>
      <c r="L549" t="s">
        <v>2033</v>
      </c>
      <c r="M549" t="s">
        <v>2034</v>
      </c>
      <c r="N549">
        <v>1</v>
      </c>
      <c r="O549" t="s">
        <v>762</v>
      </c>
      <c r="P549" t="str">
        <f t="shared" si="53"/>
        <v>3270 Grundpreisverordnung umsetzen</v>
      </c>
    </row>
    <row r="550" spans="1:16" x14ac:dyDescent="0.3">
      <c r="A550" t="s">
        <v>1913</v>
      </c>
      <c r="B550" t="s">
        <v>2010</v>
      </c>
      <c r="C550" t="s">
        <v>616</v>
      </c>
      <c r="D550">
        <f t="shared" si="48"/>
        <v>2</v>
      </c>
      <c r="E550">
        <f t="shared" si="49"/>
        <v>2</v>
      </c>
      <c r="F550" t="str">
        <f t="shared" si="50"/>
        <v>Adresse – Widerspruch AB</v>
      </c>
      <c r="G550" t="str">
        <f t="shared" si="51"/>
        <v>Adresse – Widerspruch AB</v>
      </c>
      <c r="H550" t="str" cm="1">
        <f t="array" ref="H550">LEFT(C550,SUM(LEN(C550)-LEN(SUBSTITUTE(C550,{"0";"1";"2";"3";"4";"5";"6";"7";"8";"9"},""))))</f>
        <v>3295</v>
      </c>
      <c r="I550" t="str" cm="1">
        <f t="array" aca="1" ref="I550" ca="1">_xlfn.TEXTJOIN("",TRUE,IFERROR(MID(H550,ROW(INDIRECT("1:100")),1)+0,""))</f>
        <v>3295</v>
      </c>
      <c r="J550" s="1" t="s">
        <v>2531</v>
      </c>
      <c r="K550" t="str">
        <f t="shared" si="52"/>
        <v>3295 Änderung der E-Mail</v>
      </c>
      <c r="L550" t="s">
        <v>2033</v>
      </c>
      <c r="M550" t="s">
        <v>2034</v>
      </c>
      <c r="N550">
        <v>1</v>
      </c>
      <c r="O550" t="s">
        <v>762</v>
      </c>
      <c r="P550" t="str">
        <f t="shared" si="53"/>
        <v>3295 Änderung der E-Mail-Adresse – Widerspruch AB</v>
      </c>
    </row>
    <row r="551" spans="1:16" x14ac:dyDescent="0.3">
      <c r="A551" t="s">
        <v>1914</v>
      </c>
      <c r="B551" t="s">
        <v>2010</v>
      </c>
      <c r="C551" t="s">
        <v>617</v>
      </c>
      <c r="D551">
        <f t="shared" si="48"/>
        <v>0</v>
      </c>
      <c r="E551">
        <f t="shared" si="49"/>
        <v>0</v>
      </c>
      <c r="F551" t="str">
        <f t="shared" si="50"/>
        <v>Fehler</v>
      </c>
      <c r="G551" t="str">
        <f t="shared" si="51"/>
        <v>Optimierung Popups in Auftragsbearbeitung</v>
      </c>
      <c r="H551" t="str" cm="1">
        <f t="array" ref="H551">LEFT(C551,SUM(LEN(C551)-LEN(SUBSTITUTE(C551,{"0";"1";"2";"3";"4";"5";"6";"7";"8";"9"},""))))</f>
        <v>3298</v>
      </c>
      <c r="I551" t="str" cm="1">
        <f t="array" aca="1" ref="I551" ca="1">_xlfn.TEXTJOIN("",TRUE,IFERROR(MID(H551,ROW(INDIRECT("1:100")),1)+0,""))</f>
        <v>3298</v>
      </c>
      <c r="J551" s="1" t="s">
        <v>2532</v>
      </c>
      <c r="K551" t="e">
        <f t="shared" si="52"/>
        <v>#VALUE!</v>
      </c>
      <c r="L551" t="s">
        <v>2033</v>
      </c>
      <c r="M551" t="s">
        <v>2034</v>
      </c>
      <c r="N551">
        <v>1</v>
      </c>
      <c r="O551" t="s">
        <v>762</v>
      </c>
      <c r="P551" t="str">
        <f t="shared" si="53"/>
        <v>3298 Optimierung Popups in Auftragsbearbeitung</v>
      </c>
    </row>
    <row r="552" spans="1:16" x14ac:dyDescent="0.3">
      <c r="A552" t="s">
        <v>1915</v>
      </c>
      <c r="B552" t="s">
        <v>2010</v>
      </c>
      <c r="C552" t="s">
        <v>618</v>
      </c>
      <c r="D552">
        <f t="shared" si="48"/>
        <v>0</v>
      </c>
      <c r="E552">
        <f t="shared" si="49"/>
        <v>0</v>
      </c>
      <c r="F552" t="str">
        <f t="shared" si="50"/>
        <v>Fehler</v>
      </c>
      <c r="G552" t="str">
        <f t="shared" si="51"/>
        <v>Text bei Retoureneingangsbestätigungen</v>
      </c>
      <c r="H552" t="str" cm="1">
        <f t="array" ref="H552">LEFT(C552,SUM(LEN(C552)-LEN(SUBSTITUTE(C552,{"0";"1";"2";"3";"4";"5";"6";"7";"8";"9"},""))))</f>
        <v>3361</v>
      </c>
      <c r="I552" t="str" cm="1">
        <f t="array" aca="1" ref="I552" ca="1">_xlfn.TEXTJOIN("",TRUE,IFERROR(MID(H552,ROW(INDIRECT("1:100")),1)+0,""))</f>
        <v>3361</v>
      </c>
      <c r="J552" s="1" t="s">
        <v>2533</v>
      </c>
      <c r="K552" t="e">
        <f t="shared" si="52"/>
        <v>#VALUE!</v>
      </c>
      <c r="L552" t="s">
        <v>2033</v>
      </c>
      <c r="M552" t="s">
        <v>2034</v>
      </c>
      <c r="N552">
        <v>1</v>
      </c>
      <c r="O552" t="s">
        <v>762</v>
      </c>
      <c r="P552" t="str">
        <f t="shared" si="53"/>
        <v>3361 Text bei Retoureneingangsbestätigungen</v>
      </c>
    </row>
    <row r="553" spans="1:16" x14ac:dyDescent="0.3">
      <c r="A553" t="s">
        <v>1916</v>
      </c>
      <c r="B553" t="s">
        <v>2010</v>
      </c>
      <c r="C553" t="s">
        <v>619</v>
      </c>
      <c r="D553">
        <f t="shared" si="48"/>
        <v>0</v>
      </c>
      <c r="E553">
        <f t="shared" si="49"/>
        <v>0</v>
      </c>
      <c r="F553" t="str">
        <f t="shared" si="50"/>
        <v>Fehler</v>
      </c>
      <c r="G553" t="str">
        <f t="shared" si="51"/>
        <v>Katalogaufträge: Partnerübertragung anpassen</v>
      </c>
      <c r="H553" t="str" cm="1">
        <f t="array" ref="H553">LEFT(C553,SUM(LEN(C553)-LEN(SUBSTITUTE(C553,{"0";"1";"2";"3";"4";"5";"6";"7";"8";"9"},""))))</f>
        <v>3379</v>
      </c>
      <c r="I553" t="str" cm="1">
        <f t="array" aca="1" ref="I553" ca="1">_xlfn.TEXTJOIN("",TRUE,IFERROR(MID(H553,ROW(INDIRECT("1:100")),1)+0,""))</f>
        <v>3379</v>
      </c>
      <c r="J553" s="1" t="s">
        <v>2534</v>
      </c>
      <c r="K553" t="e">
        <f t="shared" si="52"/>
        <v>#VALUE!</v>
      </c>
      <c r="L553" t="s">
        <v>2033</v>
      </c>
      <c r="M553" t="s">
        <v>2034</v>
      </c>
      <c r="N553">
        <v>1</v>
      </c>
      <c r="O553" t="s">
        <v>762</v>
      </c>
      <c r="P553" t="str">
        <f t="shared" si="53"/>
        <v>3379 Katalogaufträge: Partnerübertragung anpassen</v>
      </c>
    </row>
    <row r="554" spans="1:16" x14ac:dyDescent="0.3">
      <c r="A554" t="s">
        <v>1917</v>
      </c>
      <c r="B554" t="s">
        <v>2010</v>
      </c>
      <c r="C554" t="s">
        <v>620</v>
      </c>
      <c r="D554">
        <f t="shared" si="48"/>
        <v>0</v>
      </c>
      <c r="E554">
        <f t="shared" si="49"/>
        <v>0</v>
      </c>
      <c r="F554" t="str">
        <f t="shared" si="50"/>
        <v>Fehler</v>
      </c>
      <c r="G554" t="str">
        <f t="shared" si="51"/>
        <v>Internationalisierung: NL Vkorg</v>
      </c>
      <c r="H554" t="str" cm="1">
        <f t="array" ref="H554">LEFT(C554,SUM(LEN(C554)-LEN(SUBSTITUTE(C554,{"0";"1";"2";"3";"4";"5";"6";"7";"8";"9"},""))))</f>
        <v>3396</v>
      </c>
      <c r="I554" t="str" cm="1">
        <f t="array" aca="1" ref="I554" ca="1">_xlfn.TEXTJOIN("",TRUE,IFERROR(MID(H554,ROW(INDIRECT("1:100")),1)+0,""))</f>
        <v>3396</v>
      </c>
      <c r="J554" s="1" t="s">
        <v>2535</v>
      </c>
      <c r="K554" t="e">
        <f t="shared" si="52"/>
        <v>#VALUE!</v>
      </c>
      <c r="L554" t="s">
        <v>2033</v>
      </c>
      <c r="M554" t="s">
        <v>2034</v>
      </c>
      <c r="N554">
        <v>1</v>
      </c>
      <c r="O554" t="s">
        <v>762</v>
      </c>
      <c r="P554" t="str">
        <f t="shared" si="53"/>
        <v>3396 Internationalisierung: NL Vkorg</v>
      </c>
    </row>
    <row r="555" spans="1:16" x14ac:dyDescent="0.3">
      <c r="A555" t="s">
        <v>1918</v>
      </c>
      <c r="B555" t="s">
        <v>2010</v>
      </c>
      <c r="C555" t="s">
        <v>621</v>
      </c>
      <c r="D555">
        <f t="shared" si="48"/>
        <v>0</v>
      </c>
      <c r="E555">
        <f t="shared" si="49"/>
        <v>0</v>
      </c>
      <c r="F555" t="str">
        <f t="shared" si="50"/>
        <v>Fehler</v>
      </c>
      <c r="G555" t="str">
        <f t="shared" si="51"/>
        <v>Check &amp; Change Formular LLE Abfrage</v>
      </c>
      <c r="H555" t="str" cm="1">
        <f t="array" ref="H555">LEFT(C555,SUM(LEN(C555)-LEN(SUBSTITUTE(C555,{"0";"1";"2";"3";"4";"5";"6";"7";"8";"9"},""))))</f>
        <v>3397</v>
      </c>
      <c r="I555" t="str" cm="1">
        <f t="array" aca="1" ref="I555" ca="1">_xlfn.TEXTJOIN("",TRUE,IFERROR(MID(H555,ROW(INDIRECT("1:100")),1)+0,""))</f>
        <v>3397</v>
      </c>
      <c r="J555" s="1" t="s">
        <v>2536</v>
      </c>
      <c r="K555" t="e">
        <f t="shared" si="52"/>
        <v>#VALUE!</v>
      </c>
      <c r="L555" t="s">
        <v>2033</v>
      </c>
      <c r="M555" t="s">
        <v>2034</v>
      </c>
      <c r="N555">
        <v>1</v>
      </c>
      <c r="O555" t="s">
        <v>762</v>
      </c>
      <c r="P555" t="str">
        <f t="shared" si="53"/>
        <v>3397 Check &amp; Change Formular LLE Abfrage</v>
      </c>
    </row>
    <row r="556" spans="1:16" x14ac:dyDescent="0.3">
      <c r="A556" t="s">
        <v>1919</v>
      </c>
      <c r="B556" t="s">
        <v>2010</v>
      </c>
      <c r="C556" t="s">
        <v>622</v>
      </c>
      <c r="D556">
        <f t="shared" si="48"/>
        <v>1</v>
      </c>
      <c r="E556">
        <f t="shared" si="49"/>
        <v>1</v>
      </c>
      <c r="F556" t="str">
        <f t="shared" si="50"/>
        <v>Zahlart: ideal</v>
      </c>
      <c r="G556" t="str">
        <f t="shared" si="51"/>
        <v>Zahlart: ideal</v>
      </c>
      <c r="H556" t="str" cm="1">
        <f t="array" ref="H556">LEFT(C556,SUM(LEN(C556)-LEN(SUBSTITUTE(C556,{"0";"1";"2";"3";"4";"5";"6";"7";"8";"9"},""))))</f>
        <v>3401</v>
      </c>
      <c r="I556" t="str" cm="1">
        <f t="array" aca="1" ref="I556" ca="1">_xlfn.TEXTJOIN("",TRUE,IFERROR(MID(H556,ROW(INDIRECT("1:100")),1)+0,""))</f>
        <v>3401</v>
      </c>
      <c r="J556" s="1" t="s">
        <v>2537</v>
      </c>
      <c r="K556" t="str">
        <f t="shared" si="52"/>
        <v>3401 Paygate</v>
      </c>
      <c r="L556" t="s">
        <v>2033</v>
      </c>
      <c r="M556" t="s">
        <v>2034</v>
      </c>
      <c r="N556">
        <v>1</v>
      </c>
      <c r="O556" t="s">
        <v>762</v>
      </c>
      <c r="P556" t="str">
        <f t="shared" si="53"/>
        <v>3401 Paygate-Zahlart: ideal</v>
      </c>
    </row>
    <row r="557" spans="1:16" x14ac:dyDescent="0.3">
      <c r="A557" t="s">
        <v>1920</v>
      </c>
      <c r="B557" t="s">
        <v>2010</v>
      </c>
      <c r="C557" t="s">
        <v>623</v>
      </c>
      <c r="D557">
        <f t="shared" si="48"/>
        <v>1</v>
      </c>
      <c r="E557">
        <f t="shared" si="49"/>
        <v>1</v>
      </c>
      <c r="F557" t="str">
        <f t="shared" si="50"/>
        <v>Code</v>
      </c>
      <c r="G557" t="str">
        <f t="shared" si="51"/>
        <v>Code</v>
      </c>
      <c r="H557" t="str" cm="1">
        <f t="array" ref="H557">LEFT(C557,SUM(LEN(C557)-LEN(SUBSTITUTE(C557,{"0";"1";"2";"3";"4";"5";"6";"7";"8";"9"},""))))</f>
        <v>3409</v>
      </c>
      <c r="I557" t="str" cm="1">
        <f t="array" aca="1" ref="I557" ca="1">_xlfn.TEXTJOIN("",TRUE,IFERROR(MID(H557,ROW(INDIRECT("1:100")),1)+0,""))</f>
        <v>3409</v>
      </c>
      <c r="J557" s="1" t="s">
        <v>2538</v>
      </c>
      <c r="K557" t="str">
        <f t="shared" si="52"/>
        <v>3409 Rechnung: Swiss QR</v>
      </c>
      <c r="L557" t="s">
        <v>2033</v>
      </c>
      <c r="M557" t="s">
        <v>2034</v>
      </c>
      <c r="N557">
        <v>1</v>
      </c>
      <c r="O557" t="s">
        <v>762</v>
      </c>
      <c r="P557" t="str">
        <f t="shared" si="53"/>
        <v>3409 Rechnung: Swiss QR-Code</v>
      </c>
    </row>
    <row r="558" spans="1:16" x14ac:dyDescent="0.3">
      <c r="A558" t="s">
        <v>1921</v>
      </c>
      <c r="B558" t="s">
        <v>2010</v>
      </c>
      <c r="C558" t="s">
        <v>624</v>
      </c>
      <c r="D558">
        <f t="shared" si="48"/>
        <v>1</v>
      </c>
      <c r="E558">
        <f t="shared" si="49"/>
        <v>1</v>
      </c>
      <c r="F558" t="str">
        <f t="shared" si="50"/>
        <v xml:space="preserve"> Geschäftspapier nachbilden für Versandpapier CH</v>
      </c>
      <c r="G558" t="str">
        <f t="shared" si="51"/>
        <v xml:space="preserve"> Geschäftspapier nachbilden für Versandpapier CH</v>
      </c>
      <c r="H558" t="str" cm="1">
        <f t="array" ref="H558">LEFT(C558,SUM(LEN(C558)-LEN(SUBSTITUTE(C558,{"0";"1";"2";"3";"4";"5";"6";"7";"8";"9"},""))))</f>
        <v>3450</v>
      </c>
      <c r="I558" t="str" cm="1">
        <f t="array" aca="1" ref="I558" ca="1">_xlfn.TEXTJOIN("",TRUE,IFERROR(MID(H558,ROW(INDIRECT("1:100")),1)+0,""))</f>
        <v>3450</v>
      </c>
      <c r="J558" s="1" t="s">
        <v>2539</v>
      </c>
      <c r="K558" t="str">
        <f t="shared" si="52"/>
        <v xml:space="preserve">3450 </v>
      </c>
      <c r="L558" t="s">
        <v>2033</v>
      </c>
      <c r="M558" t="s">
        <v>2034</v>
      </c>
      <c r="N558">
        <v>1</v>
      </c>
      <c r="O558" t="s">
        <v>762</v>
      </c>
      <c r="P558" t="str">
        <f t="shared" si="53"/>
        <v>3450 - Geschäftspapier nachbilden für Versandpapier CH</v>
      </c>
    </row>
    <row r="559" spans="1:16" x14ac:dyDescent="0.3">
      <c r="A559" t="s">
        <v>1922</v>
      </c>
      <c r="B559" t="s">
        <v>2010</v>
      </c>
      <c r="C559" t="s">
        <v>625</v>
      </c>
      <c r="D559">
        <f t="shared" si="48"/>
        <v>1</v>
      </c>
      <c r="E559">
        <f t="shared" si="49"/>
        <v>1</v>
      </c>
      <c r="F559" t="str">
        <f t="shared" si="50"/>
        <v>App</v>
      </c>
      <c r="G559" t="str">
        <f t="shared" si="51"/>
        <v>App</v>
      </c>
      <c r="H559" t="str" cm="1">
        <f t="array" ref="H559">LEFT(C559,SUM(LEN(C559)-LEN(SUBSTITUTE(C559,{"0";"1";"2";"3";"4";"5";"6";"7";"8";"9"},""))))</f>
        <v>3473</v>
      </c>
      <c r="I559" t="str" cm="1">
        <f t="array" aca="1" ref="I559" ca="1">_xlfn.TEXTJOIN("",TRUE,IFERROR(MID(H559,ROW(INDIRECT("1:100")),1)+0,""))</f>
        <v>3473</v>
      </c>
      <c r="J559" s="1" t="s">
        <v>2540</v>
      </c>
      <c r="K559" t="str">
        <f t="shared" si="52"/>
        <v>3473 Anpassungen Fiori Kommissionier</v>
      </c>
      <c r="L559" t="s">
        <v>2033</v>
      </c>
      <c r="M559" t="s">
        <v>2034</v>
      </c>
      <c r="N559">
        <v>1</v>
      </c>
      <c r="O559" t="s">
        <v>762</v>
      </c>
      <c r="P559" t="str">
        <f t="shared" si="53"/>
        <v>3473 Anpassungen Fiori Kommissionier-App</v>
      </c>
    </row>
    <row r="560" spans="1:16" x14ac:dyDescent="0.3">
      <c r="A560" t="s">
        <v>1923</v>
      </c>
      <c r="B560" t="s">
        <v>2010</v>
      </c>
      <c r="C560" t="s">
        <v>626</v>
      </c>
      <c r="D560">
        <f t="shared" si="48"/>
        <v>0</v>
      </c>
      <c r="E560">
        <f t="shared" si="49"/>
        <v>0</v>
      </c>
      <c r="F560" t="str">
        <f t="shared" si="50"/>
        <v>Fehler</v>
      </c>
      <c r="G560" t="str">
        <f t="shared" si="51"/>
        <v>UUID als eindeutige ID</v>
      </c>
      <c r="H560" t="str" cm="1">
        <f t="array" ref="H560">LEFT(C560,SUM(LEN(C560)-LEN(SUBSTITUTE(C560,{"0";"1";"2";"3";"4";"5";"6";"7";"8";"9"},""))))</f>
        <v>3532</v>
      </c>
      <c r="I560" t="str" cm="1">
        <f t="array" aca="1" ref="I560" ca="1">_xlfn.TEXTJOIN("",TRUE,IFERROR(MID(H560,ROW(INDIRECT("1:100")),1)+0,""))</f>
        <v>3532</v>
      </c>
      <c r="J560" s="1" t="s">
        <v>2541</v>
      </c>
      <c r="K560" t="e">
        <f t="shared" si="52"/>
        <v>#VALUE!</v>
      </c>
      <c r="L560" t="s">
        <v>2033</v>
      </c>
      <c r="M560" t="s">
        <v>2034</v>
      </c>
      <c r="N560">
        <v>1</v>
      </c>
      <c r="O560" t="s">
        <v>762</v>
      </c>
      <c r="P560" t="str">
        <f t="shared" si="53"/>
        <v>3532 UUID als eindeutige ID</v>
      </c>
    </row>
    <row r="561" spans="1:16" x14ac:dyDescent="0.3">
      <c r="A561" t="s">
        <v>1924</v>
      </c>
      <c r="B561" t="s">
        <v>2010</v>
      </c>
      <c r="C561" t="s">
        <v>627</v>
      </c>
      <c r="D561">
        <f t="shared" si="48"/>
        <v>0</v>
      </c>
      <c r="E561">
        <f t="shared" si="49"/>
        <v>0</v>
      </c>
      <c r="F561" t="str">
        <f t="shared" si="50"/>
        <v>Fehler</v>
      </c>
      <c r="G561" t="str">
        <f t="shared" si="51"/>
        <v>Lagerwechsel Hermes Fulfillment</v>
      </c>
      <c r="H561" t="str" cm="1">
        <f t="array" ref="H561">LEFT(C561,SUM(LEN(C561)-LEN(SUBSTITUTE(C561,{"0";"1";"2";"3";"4";"5";"6";"7";"8";"9"},""))))</f>
        <v>3554</v>
      </c>
      <c r="I561" t="str" cm="1">
        <f t="array" aca="1" ref="I561" ca="1">_xlfn.TEXTJOIN("",TRUE,IFERROR(MID(H561,ROW(INDIRECT("1:100")),1)+0,""))</f>
        <v>3554</v>
      </c>
      <c r="J561" s="1" t="s">
        <v>2542</v>
      </c>
      <c r="K561" t="e">
        <f t="shared" si="52"/>
        <v>#VALUE!</v>
      </c>
      <c r="L561" t="s">
        <v>2033</v>
      </c>
      <c r="M561" t="s">
        <v>2034</v>
      </c>
      <c r="N561">
        <v>1</v>
      </c>
      <c r="O561" t="s">
        <v>762</v>
      </c>
      <c r="P561" t="str">
        <f t="shared" si="53"/>
        <v>3554 Lagerwechsel Hermes Fulfillment</v>
      </c>
    </row>
    <row r="562" spans="1:16" x14ac:dyDescent="0.3">
      <c r="A562" t="s">
        <v>1925</v>
      </c>
      <c r="B562" t="s">
        <v>2010</v>
      </c>
      <c r="C562" t="s">
        <v>628</v>
      </c>
      <c r="D562">
        <f t="shared" si="48"/>
        <v>0</v>
      </c>
      <c r="E562">
        <f t="shared" si="49"/>
        <v>0</v>
      </c>
      <c r="F562" t="str">
        <f t="shared" si="50"/>
        <v>Fehler</v>
      </c>
      <c r="G562" t="str">
        <f t="shared" si="51"/>
        <v>LLE Anpassung Flexibilität</v>
      </c>
      <c r="H562" t="str" cm="1">
        <f t="array" ref="H562">LEFT(C562,SUM(LEN(C562)-LEN(SUBSTITUTE(C562,{"0";"1";"2";"3";"4";"5";"6";"7";"8";"9"},""))))</f>
        <v>586</v>
      </c>
      <c r="I562" t="str" cm="1">
        <f t="array" aca="1" ref="I562" ca="1">_xlfn.TEXTJOIN("",TRUE,IFERROR(MID(H562,ROW(INDIRECT("1:100")),1)+0,""))</f>
        <v>586</v>
      </c>
      <c r="J562" s="1" t="s">
        <v>2543</v>
      </c>
      <c r="K562" t="e">
        <f t="shared" si="52"/>
        <v>#VALUE!</v>
      </c>
      <c r="L562" t="s">
        <v>2033</v>
      </c>
      <c r="M562" t="s">
        <v>2034</v>
      </c>
      <c r="N562">
        <v>1</v>
      </c>
      <c r="O562" t="s">
        <v>762</v>
      </c>
      <c r="P562" t="str">
        <f t="shared" si="53"/>
        <v>586 LLE Anpassung Flexibilität</v>
      </c>
    </row>
    <row r="563" spans="1:16" x14ac:dyDescent="0.3">
      <c r="A563" t="s">
        <v>1926</v>
      </c>
      <c r="B563" t="s">
        <v>2010</v>
      </c>
      <c r="C563" t="s">
        <v>629</v>
      </c>
      <c r="D563">
        <f t="shared" si="48"/>
        <v>2</v>
      </c>
      <c r="E563">
        <f t="shared" si="49"/>
        <v>2</v>
      </c>
      <c r="F563" t="str">
        <f t="shared" si="50"/>
        <v>Einführung Shop</v>
      </c>
      <c r="G563" t="str">
        <f t="shared" si="51"/>
        <v>Einführung Shop</v>
      </c>
      <c r="H563" t="str" cm="1">
        <f t="array" ref="H563">LEFT(C563,SUM(LEN(C563)-LEN(SUBSTITUTE(C563,{"0";"1";"2";"3";"4";"5";"6";"7";"8";"9"},""))))</f>
        <v>606</v>
      </c>
      <c r="I563" t="str" cm="1">
        <f t="array" aca="1" ref="I563" ca="1">_xlfn.TEXTJOIN("",TRUE,IFERROR(MID(H563,ROW(INDIRECT("1:100")),1)+0,""))</f>
        <v>606</v>
      </c>
      <c r="J563" s="1" t="s">
        <v>2544</v>
      </c>
      <c r="K563" t="str">
        <f t="shared" si="52"/>
        <v>606 REST-API</v>
      </c>
      <c r="L563" t="s">
        <v>2033</v>
      </c>
      <c r="M563" t="s">
        <v>2034</v>
      </c>
      <c r="N563">
        <v>1</v>
      </c>
      <c r="O563" t="s">
        <v>762</v>
      </c>
      <c r="P563" t="str">
        <f t="shared" si="53"/>
        <v>606 REST-API-Einführung Shop</v>
      </c>
    </row>
    <row r="564" spans="1:16" x14ac:dyDescent="0.3">
      <c r="A564" t="s">
        <v>1927</v>
      </c>
      <c r="B564" t="s">
        <v>2012</v>
      </c>
      <c r="C564" t="s">
        <v>632</v>
      </c>
      <c r="D564">
        <f t="shared" si="48"/>
        <v>1</v>
      </c>
      <c r="E564">
        <f t="shared" si="49"/>
        <v>1</v>
      </c>
      <c r="F564" t="str">
        <f t="shared" si="50"/>
        <v>Entwicklung</v>
      </c>
      <c r="G564" t="str">
        <f t="shared" si="51"/>
        <v>Entwicklung</v>
      </c>
      <c r="H564" t="str" cm="1">
        <f t="array" ref="H564">LEFT(C564,SUM(LEN(C564)-LEN(SUBSTITUTE(C564,{"0";"1";"2";"3";"4";"5";"6";"7";"8";"9"},""))))</f>
        <v>03</v>
      </c>
      <c r="I564" t="str" cm="1">
        <f t="array" aca="1" ref="I564" ca="1">_xlfn.TEXTJOIN("",TRUE,IFERROR(MID(H564,ROW(INDIRECT("1:100")),1)+0,""))</f>
        <v>03</v>
      </c>
      <c r="J564" s="1" t="s">
        <v>2078</v>
      </c>
      <c r="K564" t="str">
        <f t="shared" si="52"/>
        <v>03</v>
      </c>
      <c r="L564" t="s">
        <v>2033</v>
      </c>
      <c r="M564" t="s">
        <v>2034</v>
      </c>
      <c r="N564">
        <v>1</v>
      </c>
      <c r="O564" t="s">
        <v>762</v>
      </c>
      <c r="P564" t="str">
        <f t="shared" si="53"/>
        <v>03-Entwicklung</v>
      </c>
    </row>
    <row r="565" spans="1:16" x14ac:dyDescent="0.3">
      <c r="A565" t="s">
        <v>1928</v>
      </c>
      <c r="B565" t="s">
        <v>2012</v>
      </c>
      <c r="C565" t="s">
        <v>633</v>
      </c>
      <c r="D565">
        <f t="shared" si="48"/>
        <v>1</v>
      </c>
      <c r="E565">
        <f t="shared" si="49"/>
        <v>1</v>
      </c>
      <c r="F565" t="str">
        <f t="shared" si="50"/>
        <v>Schulung</v>
      </c>
      <c r="G565" t="str">
        <f t="shared" si="51"/>
        <v>Schulung</v>
      </c>
      <c r="H565" t="str" cm="1">
        <f t="array" ref="H565">LEFT(C565,SUM(LEN(C565)-LEN(SUBSTITUTE(C565,{"0";"1";"2";"3";"4";"5";"6";"7";"8";"9"},""))))</f>
        <v>04</v>
      </c>
      <c r="I565" t="str" cm="1">
        <f t="array" aca="1" ref="I565" ca="1">_xlfn.TEXTJOIN("",TRUE,IFERROR(MID(H565,ROW(INDIRECT("1:100")),1)+0,""))</f>
        <v>04</v>
      </c>
      <c r="J565" s="1" t="s">
        <v>2072</v>
      </c>
      <c r="K565" t="str">
        <f t="shared" si="52"/>
        <v>04</v>
      </c>
      <c r="L565" t="s">
        <v>2033</v>
      </c>
      <c r="M565" t="s">
        <v>2034</v>
      </c>
      <c r="N565">
        <v>1</v>
      </c>
      <c r="O565" t="s">
        <v>762</v>
      </c>
      <c r="P565" t="str">
        <f t="shared" si="53"/>
        <v>04-Schulung</v>
      </c>
    </row>
    <row r="566" spans="1:16" x14ac:dyDescent="0.3">
      <c r="A566" t="s">
        <v>1929</v>
      </c>
      <c r="B566" t="s">
        <v>2012</v>
      </c>
      <c r="C566" t="s">
        <v>634</v>
      </c>
      <c r="D566">
        <f t="shared" si="48"/>
        <v>1</v>
      </c>
      <c r="E566">
        <f t="shared" si="49"/>
        <v>1</v>
      </c>
      <c r="F566" t="str">
        <f t="shared" si="50"/>
        <v>Administration</v>
      </c>
      <c r="G566" t="str">
        <f t="shared" si="51"/>
        <v>Administration</v>
      </c>
      <c r="H566" t="str" cm="1">
        <f t="array" ref="H566">LEFT(C566,SUM(LEN(C566)-LEN(SUBSTITUTE(C566,{"0";"1";"2";"3";"4";"5";"6";"7";"8";"9"},""))))</f>
        <v>05</v>
      </c>
      <c r="I566" t="str" cm="1">
        <f t="array" aca="1" ref="I566" ca="1">_xlfn.TEXTJOIN("",TRUE,IFERROR(MID(H566,ROW(INDIRECT("1:100")),1)+0,""))</f>
        <v>05</v>
      </c>
      <c r="J566" s="1" t="s">
        <v>2494</v>
      </c>
      <c r="K566" t="str">
        <f t="shared" si="52"/>
        <v>05</v>
      </c>
      <c r="L566" t="s">
        <v>2033</v>
      </c>
      <c r="M566" t="s">
        <v>2034</v>
      </c>
      <c r="N566">
        <v>1</v>
      </c>
      <c r="O566" t="s">
        <v>762</v>
      </c>
      <c r="P566" t="str">
        <f t="shared" si="53"/>
        <v>05-Administration</v>
      </c>
    </row>
    <row r="567" spans="1:16" x14ac:dyDescent="0.3">
      <c r="A567" t="s">
        <v>1930</v>
      </c>
      <c r="B567" t="s">
        <v>2013</v>
      </c>
      <c r="C567" t="s">
        <v>636</v>
      </c>
      <c r="D567">
        <f t="shared" si="48"/>
        <v>1</v>
      </c>
      <c r="E567">
        <f t="shared" si="49"/>
        <v>1</v>
      </c>
      <c r="F567" t="str">
        <f t="shared" si="50"/>
        <v>Fiori Develop</v>
      </c>
      <c r="G567" t="str">
        <f t="shared" si="51"/>
        <v>Fiori Develop</v>
      </c>
      <c r="H567" t="str" cm="1">
        <f t="array" ref="H567">LEFT(C567,SUM(LEN(C567)-LEN(SUBSTITUTE(C567,{"0";"1";"2";"3";"4";"5";"6";"7";"8";"9"},""))))</f>
        <v>05</v>
      </c>
      <c r="I567" t="str" cm="1">
        <f t="array" aca="1" ref="I567" ca="1">_xlfn.TEXTJOIN("",TRUE,IFERROR(MID(H567,ROW(INDIRECT("1:100")),1)+0,""))</f>
        <v>05</v>
      </c>
      <c r="J567" s="1" t="s">
        <v>2494</v>
      </c>
      <c r="K567" t="str">
        <f t="shared" si="52"/>
        <v>05</v>
      </c>
      <c r="L567" t="s">
        <v>2033</v>
      </c>
      <c r="M567" t="s">
        <v>2034</v>
      </c>
      <c r="N567">
        <v>1</v>
      </c>
      <c r="O567" t="s">
        <v>762</v>
      </c>
      <c r="P567" t="str">
        <f t="shared" si="53"/>
        <v>05-Fiori Develop</v>
      </c>
    </row>
    <row r="568" spans="1:16" x14ac:dyDescent="0.3">
      <c r="A568" t="s">
        <v>1931</v>
      </c>
      <c r="B568" t="s">
        <v>2014</v>
      </c>
      <c r="C568" t="s">
        <v>638</v>
      </c>
      <c r="D568">
        <f t="shared" si="48"/>
        <v>0</v>
      </c>
      <c r="E568">
        <f t="shared" si="49"/>
        <v>0</v>
      </c>
      <c r="F568" t="str">
        <f t="shared" si="50"/>
        <v>Fehler</v>
      </c>
      <c r="G568" t="str">
        <f t="shared" si="51"/>
        <v>2021/0101</v>
      </c>
      <c r="H568" t="str" cm="1">
        <f t="array" ref="H568">LEFT(C568,SUM(LEN(C568)-LEN(SUBSTITUTE(C568,{"0";"1";"2";"3";"4";"5";"6";"7";"8";"9"},""))))</f>
        <v>Klingele</v>
      </c>
      <c r="I568" t="str" cm="1">
        <f t="array" aca="1" ref="I568" ca="1">_xlfn.TEXTJOIN("",TRUE,IFERROR(MID(H568,ROW(INDIRECT("1:100")),1)+0,""))</f>
        <v/>
      </c>
      <c r="J568" s="1" t="s">
        <v>2440</v>
      </c>
      <c r="K568" t="e">
        <f t="shared" si="52"/>
        <v>#VALUE!</v>
      </c>
      <c r="L568" t="s">
        <v>2033</v>
      </c>
      <c r="M568" t="s">
        <v>2034</v>
      </c>
      <c r="N568">
        <v>1</v>
      </c>
      <c r="O568" t="s">
        <v>762</v>
      </c>
      <c r="P568" t="str">
        <f t="shared" si="53"/>
        <v>Klingele 2021/0101</v>
      </c>
    </row>
    <row r="569" spans="1:16" x14ac:dyDescent="0.3">
      <c r="A569" t="s">
        <v>1932</v>
      </c>
      <c r="B569" t="s">
        <v>2015</v>
      </c>
      <c r="C569" t="s">
        <v>640</v>
      </c>
      <c r="D569">
        <f t="shared" si="48"/>
        <v>1</v>
      </c>
      <c r="E569">
        <f t="shared" si="49"/>
        <v>1</v>
      </c>
      <c r="F569" t="str">
        <f t="shared" si="50"/>
        <v>PM</v>
      </c>
      <c r="G569" t="str">
        <f t="shared" si="51"/>
        <v>PM</v>
      </c>
      <c r="H569" t="str" cm="1">
        <f t="array" ref="H569">LEFT(C569,SUM(LEN(C569)-LEN(SUBSTITUTE(C569,{"0";"1";"2";"3";"4";"5";"6";"7";"8";"9"},""))))</f>
        <v>10</v>
      </c>
      <c r="I569" t="str" cm="1">
        <f t="array" aca="1" ref="I569" ca="1">_xlfn.TEXTJOIN("",TRUE,IFERROR(MID(H569,ROW(INDIRECT("1:100")),1)+0,""))</f>
        <v>10</v>
      </c>
      <c r="J569" s="1" t="s">
        <v>2088</v>
      </c>
      <c r="K569" t="str">
        <f t="shared" si="52"/>
        <v>10</v>
      </c>
      <c r="L569" t="s">
        <v>2033</v>
      </c>
      <c r="M569" t="s">
        <v>2034</v>
      </c>
      <c r="N569">
        <v>1</v>
      </c>
      <c r="O569" t="s">
        <v>762</v>
      </c>
      <c r="P569" t="str">
        <f t="shared" si="53"/>
        <v>10-PM</v>
      </c>
    </row>
    <row r="570" spans="1:16" x14ac:dyDescent="0.3">
      <c r="A570" t="s">
        <v>1933</v>
      </c>
      <c r="B570" t="s">
        <v>2015</v>
      </c>
      <c r="C570" t="s">
        <v>556</v>
      </c>
      <c r="D570">
        <f t="shared" si="48"/>
        <v>1</v>
      </c>
      <c r="E570">
        <f t="shared" si="49"/>
        <v>1</v>
      </c>
      <c r="F570" t="str">
        <f t="shared" si="50"/>
        <v>Konzeption</v>
      </c>
      <c r="G570" t="str">
        <f t="shared" si="51"/>
        <v>Konzeption</v>
      </c>
      <c r="H570" t="str" cm="1">
        <f t="array" ref="H570">LEFT(C570,SUM(LEN(C570)-LEN(SUBSTITUTE(C570,{"0";"1";"2";"3";"4";"5";"6";"7";"8";"9"},""))))</f>
        <v>20</v>
      </c>
      <c r="I570" t="str" cm="1">
        <f t="array" aca="1" ref="I570" ca="1">_xlfn.TEXTJOIN("",TRUE,IFERROR(MID(H570,ROW(INDIRECT("1:100")),1)+0,""))</f>
        <v>20</v>
      </c>
      <c r="J570" s="1" t="s">
        <v>2089</v>
      </c>
      <c r="K570" t="str">
        <f t="shared" si="52"/>
        <v>20</v>
      </c>
      <c r="L570" t="s">
        <v>2033</v>
      </c>
      <c r="M570" t="s">
        <v>2034</v>
      </c>
      <c r="N570">
        <v>1</v>
      </c>
      <c r="O570" t="s">
        <v>762</v>
      </c>
      <c r="P570" t="str">
        <f t="shared" si="53"/>
        <v>20-Konzeption</v>
      </c>
    </row>
    <row r="571" spans="1:16" x14ac:dyDescent="0.3">
      <c r="A571" t="s">
        <v>1934</v>
      </c>
      <c r="B571" t="s">
        <v>2015</v>
      </c>
      <c r="C571" t="s">
        <v>647</v>
      </c>
      <c r="D571">
        <f t="shared" si="48"/>
        <v>2</v>
      </c>
      <c r="E571">
        <f t="shared" si="49"/>
        <v>2</v>
      </c>
      <c r="F571" t="str">
        <f t="shared" si="50"/>
        <v>Integration</v>
      </c>
      <c r="G571" t="str">
        <f t="shared" si="51"/>
        <v>Integration</v>
      </c>
      <c r="H571" t="str" cm="1">
        <f t="array" ref="H571">LEFT(C571,SUM(LEN(C571)-LEN(SUBSTITUTE(C571,{"0";"1";"2";"3";"4";"5";"6";"7";"8";"9"},""))))</f>
        <v>30</v>
      </c>
      <c r="I571" t="str" cm="1">
        <f t="array" aca="1" ref="I571" ca="1">_xlfn.TEXTJOIN("",TRUE,IFERROR(MID(H571,ROW(INDIRECT("1:100")),1)+0,""))</f>
        <v>30</v>
      </c>
      <c r="J571" s="1" t="s">
        <v>2497</v>
      </c>
      <c r="K571" t="str">
        <f t="shared" si="52"/>
        <v>30-CS</v>
      </c>
      <c r="L571" t="s">
        <v>2033</v>
      </c>
      <c r="M571" t="s">
        <v>2034</v>
      </c>
      <c r="N571">
        <v>1</v>
      </c>
      <c r="O571" t="s">
        <v>762</v>
      </c>
      <c r="P571" t="str">
        <f t="shared" si="53"/>
        <v>30-CS-Integration</v>
      </c>
    </row>
    <row r="572" spans="1:16" x14ac:dyDescent="0.3">
      <c r="A572" t="s">
        <v>1935</v>
      </c>
      <c r="B572" t="s">
        <v>2015</v>
      </c>
      <c r="C572" t="s">
        <v>650</v>
      </c>
      <c r="D572">
        <f t="shared" si="48"/>
        <v>1</v>
      </c>
      <c r="E572">
        <f t="shared" si="49"/>
        <v>1</v>
      </c>
      <c r="F572" t="str">
        <f t="shared" si="50"/>
        <v>Aktivierung</v>
      </c>
      <c r="G572" t="str">
        <f t="shared" si="51"/>
        <v>Aktivierung</v>
      </c>
      <c r="H572" t="str" cm="1">
        <f t="array" ref="H572">LEFT(C572,SUM(LEN(C572)-LEN(SUBSTITUTE(C572,{"0";"1";"2";"3";"4";"5";"6";"7";"8";"9"},""))))</f>
        <v>31247</v>
      </c>
      <c r="I572" t="str" cm="1">
        <f t="array" aca="1" ref="I572" ca="1">_xlfn.TEXTJOIN("",TRUE,IFERROR(MID(H572,ROW(INDIRECT("1:100")),1)+0,""))</f>
        <v>31247</v>
      </c>
      <c r="J572" s="1" t="s">
        <v>2545</v>
      </c>
      <c r="K572" t="str">
        <f t="shared" si="52"/>
        <v>31247 Nacharbeiten BF</v>
      </c>
      <c r="L572" t="s">
        <v>2033</v>
      </c>
      <c r="M572" t="s">
        <v>2034</v>
      </c>
      <c r="N572">
        <v>1</v>
      </c>
      <c r="O572" t="s">
        <v>762</v>
      </c>
      <c r="P572" t="str">
        <f t="shared" si="53"/>
        <v>31247 Nacharbeiten BF-Aktivierung</v>
      </c>
    </row>
    <row r="573" spans="1:16" x14ac:dyDescent="0.3">
      <c r="A573" t="s">
        <v>1936</v>
      </c>
      <c r="B573" t="s">
        <v>2015</v>
      </c>
      <c r="C573" t="s">
        <v>651</v>
      </c>
      <c r="D573">
        <f t="shared" si="48"/>
        <v>1</v>
      </c>
      <c r="E573">
        <f t="shared" si="49"/>
        <v>1</v>
      </c>
      <c r="F573" t="str">
        <f t="shared" si="50"/>
        <v>Aktivierung</v>
      </c>
      <c r="G573" t="str">
        <f t="shared" si="51"/>
        <v>Aktivierung</v>
      </c>
      <c r="H573" t="str" cm="1">
        <f t="array" ref="H573">LEFT(C573,SUM(LEN(C573)-LEN(SUBSTITUTE(C573,{"0";"1";"2";"3";"4";"5";"6";"7";"8";"9"},""))))</f>
        <v>32383</v>
      </c>
      <c r="I573" t="str" cm="1">
        <f t="array" aca="1" ref="I573" ca="1">_xlfn.TEXTJOIN("",TRUE,IFERROR(MID(H573,ROW(INDIRECT("1:100")),1)+0,""))</f>
        <v>32383</v>
      </c>
      <c r="J573" s="1" t="s">
        <v>2412</v>
      </c>
      <c r="K573" t="str">
        <f t="shared" si="52"/>
        <v>32383 Nacharbeiten BF</v>
      </c>
      <c r="L573" t="s">
        <v>2033</v>
      </c>
      <c r="M573" t="s">
        <v>2034</v>
      </c>
      <c r="N573">
        <v>1</v>
      </c>
      <c r="O573" t="s">
        <v>762</v>
      </c>
      <c r="P573" t="str">
        <f t="shared" si="53"/>
        <v>32383 Nacharbeiten BF-Aktivierung</v>
      </c>
    </row>
    <row r="574" spans="1:16" x14ac:dyDescent="0.3">
      <c r="A574" t="s">
        <v>1937</v>
      </c>
      <c r="B574" t="s">
        <v>2015</v>
      </c>
      <c r="C574" t="s">
        <v>652</v>
      </c>
      <c r="D574">
        <f t="shared" si="48"/>
        <v>1</v>
      </c>
      <c r="E574">
        <f t="shared" si="49"/>
        <v>1</v>
      </c>
      <c r="F574" t="str">
        <f t="shared" si="50"/>
        <v>SD/MM Erweiterungen</v>
      </c>
      <c r="G574" t="str">
        <f t="shared" si="51"/>
        <v>SD/MM Erweiterungen</v>
      </c>
      <c r="H574" t="str" cm="1">
        <f t="array" ref="H574">LEFT(C574,SUM(LEN(C574)-LEN(SUBSTITUTE(C574,{"0";"1";"2";"3";"4";"5";"6";"7";"8";"9"},""))))</f>
        <v>40</v>
      </c>
      <c r="I574" t="str" cm="1">
        <f t="array" aca="1" ref="I574" ca="1">_xlfn.TEXTJOIN("",TRUE,IFERROR(MID(H574,ROW(INDIRECT("1:100")),1)+0,""))</f>
        <v>40</v>
      </c>
      <c r="J574" s="1" t="s">
        <v>2083</v>
      </c>
      <c r="K574" t="str">
        <f t="shared" si="52"/>
        <v>40</v>
      </c>
      <c r="L574" t="s">
        <v>2033</v>
      </c>
      <c r="M574" t="s">
        <v>2034</v>
      </c>
      <c r="N574">
        <v>1</v>
      </c>
      <c r="O574" t="s">
        <v>762</v>
      </c>
      <c r="P574" t="str">
        <f t="shared" si="53"/>
        <v>40-SD/MM Erweiterungen</v>
      </c>
    </row>
    <row r="575" spans="1:16" x14ac:dyDescent="0.3">
      <c r="A575" t="s">
        <v>1938</v>
      </c>
      <c r="B575" t="s">
        <v>2015</v>
      </c>
      <c r="C575" t="s">
        <v>653</v>
      </c>
      <c r="D575">
        <f t="shared" si="48"/>
        <v>2</v>
      </c>
      <c r="E575">
        <f t="shared" si="49"/>
        <v>2</v>
      </c>
      <c r="F575" t="str">
        <f t="shared" si="50"/>
        <v>Integration</v>
      </c>
      <c r="G575" t="str">
        <f t="shared" si="51"/>
        <v>Integration</v>
      </c>
      <c r="H575" t="str" cm="1">
        <f t="array" ref="H575">LEFT(C575,SUM(LEN(C575)-LEN(SUBSTITUTE(C575,{"0";"1";"2";"3";"4";"5";"6";"7";"8";"9"},""))))</f>
        <v>45</v>
      </c>
      <c r="I575" t="str" cm="1">
        <f t="array" aca="1" ref="I575" ca="1">_xlfn.TEXTJOIN("",TRUE,IFERROR(MID(H575,ROW(INDIRECT("1:100")),1)+0,""))</f>
        <v>45</v>
      </c>
      <c r="J575" s="1" t="s">
        <v>2546</v>
      </c>
      <c r="K575" t="str">
        <f t="shared" si="52"/>
        <v>45-FI</v>
      </c>
      <c r="L575" t="s">
        <v>2033</v>
      </c>
      <c r="M575" t="s">
        <v>2034</v>
      </c>
      <c r="N575">
        <v>1</v>
      </c>
      <c r="O575" t="s">
        <v>762</v>
      </c>
      <c r="P575" t="str">
        <f t="shared" si="53"/>
        <v>45-FI-Integration</v>
      </c>
    </row>
    <row r="576" spans="1:16" x14ac:dyDescent="0.3">
      <c r="A576" t="s">
        <v>1939</v>
      </c>
      <c r="B576" t="s">
        <v>2015</v>
      </c>
      <c r="C576" t="s">
        <v>655</v>
      </c>
      <c r="D576">
        <f t="shared" si="48"/>
        <v>1</v>
      </c>
      <c r="E576">
        <f t="shared" si="49"/>
        <v>1</v>
      </c>
      <c r="F576" t="str">
        <f t="shared" si="50"/>
        <v>Logistikprozesse</v>
      </c>
      <c r="G576" t="str">
        <f t="shared" si="51"/>
        <v>Logistikprozesse</v>
      </c>
      <c r="H576" t="str" cm="1">
        <f t="array" ref="H576">LEFT(C576,SUM(LEN(C576)-LEN(SUBSTITUTE(C576,{"0";"1";"2";"3";"4";"5";"6";"7";"8";"9"},""))))</f>
        <v>50</v>
      </c>
      <c r="I576" t="str" cm="1">
        <f t="array" aca="1" ref="I576" ca="1">_xlfn.TEXTJOIN("",TRUE,IFERROR(MID(H576,ROW(INDIRECT("1:100")),1)+0,""))</f>
        <v>50</v>
      </c>
      <c r="J576" s="1" t="s">
        <v>2498</v>
      </c>
      <c r="K576" t="str">
        <f t="shared" si="52"/>
        <v>50</v>
      </c>
      <c r="L576" t="s">
        <v>2033</v>
      </c>
      <c r="M576" t="s">
        <v>2034</v>
      </c>
      <c r="N576">
        <v>1</v>
      </c>
      <c r="O576" t="s">
        <v>762</v>
      </c>
      <c r="P576" t="str">
        <f t="shared" si="53"/>
        <v>50-Logistikprozesse</v>
      </c>
    </row>
    <row r="577" spans="1:16" x14ac:dyDescent="0.3">
      <c r="A577" t="s">
        <v>1940</v>
      </c>
      <c r="B577" t="s">
        <v>2015</v>
      </c>
      <c r="C577" t="s">
        <v>658</v>
      </c>
      <c r="D577">
        <f t="shared" si="48"/>
        <v>1</v>
      </c>
      <c r="E577">
        <f t="shared" si="49"/>
        <v>1</v>
      </c>
      <c r="F577" t="str">
        <f t="shared" si="50"/>
        <v>Entwicklertest</v>
      </c>
      <c r="G577" t="str">
        <f t="shared" si="51"/>
        <v>Entwicklertest</v>
      </c>
      <c r="H577" t="str" cm="1">
        <f t="array" ref="H577">LEFT(C577,SUM(LEN(C577)-LEN(SUBSTITUTE(C577,{"0";"1";"2";"3";"4";"5";"6";"7";"8";"9"},""))))</f>
        <v>60</v>
      </c>
      <c r="I577" t="str" cm="1">
        <f t="array" aca="1" ref="I577" ca="1">_xlfn.TEXTJOIN("",TRUE,IFERROR(MID(H577,ROW(INDIRECT("1:100")),1)+0,""))</f>
        <v>60</v>
      </c>
      <c r="J577" s="1" t="s">
        <v>2075</v>
      </c>
      <c r="K577" t="str">
        <f t="shared" si="52"/>
        <v>60</v>
      </c>
      <c r="L577" t="s">
        <v>2033</v>
      </c>
      <c r="M577" t="s">
        <v>2034</v>
      </c>
      <c r="N577">
        <v>1</v>
      </c>
      <c r="O577" t="s">
        <v>762</v>
      </c>
      <c r="P577" t="str">
        <f t="shared" si="53"/>
        <v>60-Entwicklertest</v>
      </c>
    </row>
    <row r="578" spans="1:16" x14ac:dyDescent="0.3">
      <c r="A578" t="s">
        <v>1941</v>
      </c>
      <c r="B578" t="s">
        <v>2015</v>
      </c>
      <c r="C578" t="s">
        <v>661</v>
      </c>
      <c r="D578">
        <f t="shared" si="48"/>
        <v>2</v>
      </c>
      <c r="E578">
        <f t="shared" si="49"/>
        <v>2</v>
      </c>
      <c r="F578" t="str">
        <f t="shared" si="50"/>
        <v>UI</v>
      </c>
      <c r="G578" t="str">
        <f t="shared" si="51"/>
        <v>UI</v>
      </c>
      <c r="H578" t="str" cm="1">
        <f t="array" ref="H578">LEFT(C578,SUM(LEN(C578)-LEN(SUBSTITUTE(C578,{"0";"1";"2";"3";"4";"5";"6";"7";"8";"9"},""))))</f>
        <v>70</v>
      </c>
      <c r="I578" t="str" cm="1">
        <f t="array" aca="1" ref="I578" ca="1">_xlfn.TEXTJOIN("",TRUE,IFERROR(MID(H578,ROW(INDIRECT("1:100")),1)+0,""))</f>
        <v>70</v>
      </c>
      <c r="J578" s="1" t="s">
        <v>2076</v>
      </c>
      <c r="K578" t="str">
        <f t="shared" si="52"/>
        <v>70-FIOIR</v>
      </c>
      <c r="L578" t="s">
        <v>2033</v>
      </c>
      <c r="M578" t="s">
        <v>2034</v>
      </c>
      <c r="N578">
        <v>1</v>
      </c>
      <c r="O578" t="s">
        <v>762</v>
      </c>
      <c r="P578" t="str">
        <f t="shared" si="53"/>
        <v>70-FIOIR-UI</v>
      </c>
    </row>
    <row r="579" spans="1:16" x14ac:dyDescent="0.3">
      <c r="A579" t="s">
        <v>1942</v>
      </c>
      <c r="B579" t="s">
        <v>2015</v>
      </c>
      <c r="C579" t="s">
        <v>669</v>
      </c>
      <c r="D579">
        <f t="shared" ref="D579:D642" si="54">LEN(C579)-LEN(SUBSTITUTE(C579,"-",))</f>
        <v>2</v>
      </c>
      <c r="E579">
        <f t="shared" ref="E579:E642" si="55">IF(D579&gt;1,2,D579)</f>
        <v>2</v>
      </c>
      <c r="F579" t="str">
        <f t="shared" ref="F579:F642" si="56">IF(ISERROR(RIGHT($C579,LEN($C579)-SEARCH("#",SUBSTITUTE($C579,"-","#",E579)))),"Fehler",RIGHT($C579,LEN($C579)-SEARCH("#",SUBSTITUTE($C579,"-","#",E579))))</f>
        <v>Schnittstelle</v>
      </c>
      <c r="G579" t="str">
        <f t="shared" ref="G579:G642" si="57">IF(D579=0,RIGHT(C579,LEN(C579)-FIND(" ",C579)),F579)</f>
        <v>Schnittstelle</v>
      </c>
      <c r="H579" t="str" cm="1">
        <f t="array" ref="H579">LEFT(C579,SUM(LEN(C579)-LEN(SUBSTITUTE(C579,{"0";"1";"2";"3";"4";"5";"6";"7";"8";"9"},""))))</f>
        <v>80</v>
      </c>
      <c r="I579" t="str" cm="1">
        <f t="array" aca="1" ref="I579" ca="1">_xlfn.TEXTJOIN("",TRUE,IFERROR(MID(H579,ROW(INDIRECT("1:100")),1)+0,""))</f>
        <v>80</v>
      </c>
      <c r="J579" s="1" t="s">
        <v>2439</v>
      </c>
      <c r="K579" t="str">
        <f t="shared" ref="K579:K642" si="58">LEFT($C579,SEARCH("#",SUBSTITUTE($C579,"-","#",E579))-1)</f>
        <v>80-TTE</v>
      </c>
      <c r="L579" t="s">
        <v>2033</v>
      </c>
      <c r="M579" t="s">
        <v>2034</v>
      </c>
      <c r="N579">
        <v>1</v>
      </c>
      <c r="O579" t="s">
        <v>762</v>
      </c>
      <c r="P579" t="str">
        <f t="shared" ref="P579:P642" si="59">C579</f>
        <v>80-TTE-Schnittstelle</v>
      </c>
    </row>
    <row r="580" spans="1:16" x14ac:dyDescent="0.3">
      <c r="A580" t="s">
        <v>1943</v>
      </c>
      <c r="B580" t="s">
        <v>2015</v>
      </c>
      <c r="C580" t="s">
        <v>672</v>
      </c>
      <c r="D580">
        <f t="shared" si="54"/>
        <v>2</v>
      </c>
      <c r="E580">
        <f t="shared" si="55"/>
        <v>2</v>
      </c>
      <c r="F580" t="str">
        <f t="shared" si="56"/>
        <v>Validierung</v>
      </c>
      <c r="G580" t="str">
        <f t="shared" si="57"/>
        <v>Validierung</v>
      </c>
      <c r="H580" t="str" cm="1">
        <f t="array" ref="H580">LEFT(C580,SUM(LEN(C580)-LEN(SUBSTITUTE(C580,{"0";"1";"2";"3";"4";"5";"6";"7";"8";"9"},""))))</f>
        <v>90</v>
      </c>
      <c r="I580" t="str" cm="1">
        <f t="array" aca="1" ref="I580" ca="1">_xlfn.TEXTJOIN("",TRUE,IFERROR(MID(H580,ROW(INDIRECT("1:100")),1)+0,""))</f>
        <v>90</v>
      </c>
      <c r="J580" s="1" t="s">
        <v>2077</v>
      </c>
      <c r="K580" t="str">
        <f t="shared" si="58"/>
        <v>90-FB</v>
      </c>
      <c r="L580" t="s">
        <v>2033</v>
      </c>
      <c r="M580" t="s">
        <v>2034</v>
      </c>
      <c r="N580">
        <v>1</v>
      </c>
      <c r="O580" t="s">
        <v>762</v>
      </c>
      <c r="P580" t="str">
        <f t="shared" si="59"/>
        <v>90-FB-Validierung</v>
      </c>
    </row>
    <row r="581" spans="1:16" x14ac:dyDescent="0.3">
      <c r="A581" t="s">
        <v>1944</v>
      </c>
      <c r="B581" t="s">
        <v>2015</v>
      </c>
      <c r="C581" t="s">
        <v>675</v>
      </c>
      <c r="D581">
        <f t="shared" si="54"/>
        <v>1</v>
      </c>
      <c r="E581">
        <f t="shared" si="55"/>
        <v>1</v>
      </c>
      <c r="F581" t="str">
        <f t="shared" si="56"/>
        <v>IOT</v>
      </c>
      <c r="G581" t="str">
        <f t="shared" si="57"/>
        <v>IOT</v>
      </c>
      <c r="H581" t="str" cm="1">
        <f t="array" ref="H581">LEFT(C581,SUM(LEN(C581)-LEN(SUBSTITUTE(C581,{"0";"1";"2";"3";"4";"5";"6";"7";"8";"9"},""))))</f>
        <v>99</v>
      </c>
      <c r="I581" t="str" cm="1">
        <f t="array" aca="1" ref="I581" ca="1">_xlfn.TEXTJOIN("",TRUE,IFERROR(MID(H581,ROW(INDIRECT("1:100")),1)+0,""))</f>
        <v>99</v>
      </c>
      <c r="J581" s="1" t="s">
        <v>2547</v>
      </c>
      <c r="K581" t="str">
        <f t="shared" si="58"/>
        <v>99</v>
      </c>
      <c r="L581" t="s">
        <v>2033</v>
      </c>
      <c r="M581" t="s">
        <v>2034</v>
      </c>
      <c r="N581">
        <v>1</v>
      </c>
      <c r="O581" t="s">
        <v>762</v>
      </c>
      <c r="P581" t="str">
        <f t="shared" si="59"/>
        <v>99-IOT</v>
      </c>
    </row>
    <row r="582" spans="1:16" x14ac:dyDescent="0.3">
      <c r="A582" t="s">
        <v>1945</v>
      </c>
      <c r="B582" t="s">
        <v>2016</v>
      </c>
      <c r="C582" t="s">
        <v>677</v>
      </c>
      <c r="D582">
        <f t="shared" si="54"/>
        <v>4</v>
      </c>
      <c r="E582">
        <f t="shared" si="55"/>
        <v>2</v>
      </c>
      <c r="F582" t="str">
        <f t="shared" si="56"/>
        <v>EWM-S4-Migration</v>
      </c>
      <c r="G582" t="str">
        <f t="shared" si="57"/>
        <v>EWM-S4-Migration</v>
      </c>
      <c r="H582" t="str" cm="1">
        <f t="array" ref="H582">LEFT(C582,SUM(LEN(C582)-LEN(SUBSTITUTE(C582,{"0";"1";"2";"3";"4";"5";"6";"7";"8";"9"},""))))</f>
        <v>GEP</v>
      </c>
      <c r="I582" t="str" cm="1">
        <f t="array" aca="1" ref="I582" ca="1">_xlfn.TEXTJOIN("",TRUE,IFERROR(MID(H582,ROW(INDIRECT("1:100")),1)+0,""))</f>
        <v/>
      </c>
      <c r="J582" s="1" t="s">
        <v>2440</v>
      </c>
      <c r="K582" t="str">
        <f t="shared" si="58"/>
        <v>GEP-01</v>
      </c>
      <c r="L582" t="s">
        <v>2033</v>
      </c>
      <c r="M582" t="s">
        <v>2034</v>
      </c>
      <c r="N582">
        <v>1</v>
      </c>
      <c r="O582" t="s">
        <v>762</v>
      </c>
      <c r="P582" t="str">
        <f t="shared" si="59"/>
        <v>GEP-01-EWM-S4-Migration</v>
      </c>
    </row>
    <row r="583" spans="1:16" x14ac:dyDescent="0.3">
      <c r="A583" t="s">
        <v>1946</v>
      </c>
      <c r="B583" t="s">
        <v>2017</v>
      </c>
      <c r="C583" t="s">
        <v>681</v>
      </c>
      <c r="D583">
        <f t="shared" si="54"/>
        <v>2</v>
      </c>
      <c r="E583">
        <f t="shared" si="55"/>
        <v>2</v>
      </c>
      <c r="F583" t="str">
        <f t="shared" si="56"/>
        <v>Deckungnahme Schiffe &amp; Immobilien</v>
      </c>
      <c r="G583" t="str">
        <f t="shared" si="57"/>
        <v>Deckungnahme Schiffe &amp; Immobilien</v>
      </c>
      <c r="H583" t="str" cm="1">
        <f t="array" ref="H583">LEFT(C583,SUM(LEN(C583)-LEN(SUBSTITUTE(C583,{"0";"1";"2";"3";"4";"5";"6";"7";"8";"9"},""))))</f>
        <v xml:space="preserve">	0</v>
      </c>
      <c r="I583" t="str" cm="1">
        <f t="array" aca="1" ref="I583" ca="1">_xlfn.TEXTJOIN("",TRUE,IFERROR(MID(H583,ROW(INDIRECT("1:100")),1)+0,""))</f>
        <v>0</v>
      </c>
      <c r="J583" s="1" t="s">
        <v>2548</v>
      </c>
      <c r="K583" t="str">
        <f t="shared" si="58"/>
        <v xml:space="preserve">	04-In</v>
      </c>
      <c r="L583" t="s">
        <v>2033</v>
      </c>
      <c r="M583" t="s">
        <v>2034</v>
      </c>
      <c r="N583">
        <v>1</v>
      </c>
      <c r="O583" t="s">
        <v>762</v>
      </c>
      <c r="P583" t="str">
        <f t="shared" si="59"/>
        <v xml:space="preserve">	04-In-Deckungnahme Schiffe &amp; Immobilien</v>
      </c>
    </row>
    <row r="584" spans="1:16" x14ac:dyDescent="0.3">
      <c r="A584" t="s">
        <v>1947</v>
      </c>
      <c r="B584" t="s">
        <v>2017</v>
      </c>
      <c r="C584" t="s">
        <v>682</v>
      </c>
      <c r="D584">
        <f t="shared" si="54"/>
        <v>1</v>
      </c>
      <c r="E584">
        <f t="shared" si="55"/>
        <v>1</v>
      </c>
      <c r="F584" t="str">
        <f t="shared" si="56"/>
        <v xml:space="preserve"> Complex Loans</v>
      </c>
      <c r="G584" t="str">
        <f t="shared" si="57"/>
        <v xml:space="preserve"> Complex Loans</v>
      </c>
      <c r="H584" t="str" cm="1">
        <f t="array" ref="H584">LEFT(C584,SUM(LEN(C584)-LEN(SUBSTITUTE(C584,{"0";"1";"2";"3";"4";"5";"6";"7";"8";"9"},""))))</f>
        <v>01</v>
      </c>
      <c r="I584" t="str" cm="1">
        <f t="array" aca="1" ref="I584" ca="1">_xlfn.TEXTJOIN("",TRUE,IFERROR(MID(H584,ROW(INDIRECT("1:100")),1)+0,""))</f>
        <v>01</v>
      </c>
      <c r="J584" s="1" t="s">
        <v>2071</v>
      </c>
      <c r="K584" t="str">
        <f t="shared" si="58"/>
        <v>01</v>
      </c>
      <c r="L584" t="s">
        <v>2033</v>
      </c>
      <c r="M584" t="s">
        <v>2034</v>
      </c>
      <c r="N584">
        <v>1</v>
      </c>
      <c r="O584" t="s">
        <v>762</v>
      </c>
      <c r="P584" t="str">
        <f t="shared" si="59"/>
        <v>01- Complex Loans</v>
      </c>
    </row>
    <row r="585" spans="1:16" x14ac:dyDescent="0.3">
      <c r="A585" t="s">
        <v>1948</v>
      </c>
      <c r="B585" t="s">
        <v>2017</v>
      </c>
      <c r="C585" t="s">
        <v>683</v>
      </c>
      <c r="D585">
        <f t="shared" si="54"/>
        <v>2</v>
      </c>
      <c r="E585">
        <f t="shared" si="55"/>
        <v>2</v>
      </c>
      <c r="F585" t="str">
        <f t="shared" si="56"/>
        <v>Abrechnung</v>
      </c>
      <c r="G585" t="str">
        <f t="shared" si="57"/>
        <v>Abrechnung</v>
      </c>
      <c r="H585" t="str" cm="1">
        <f t="array" ref="H585">LEFT(C585,SUM(LEN(C585)-LEN(SUBSTITUTE(C585,{"0";"1";"2";"3";"4";"5";"6";"7";"8";"9"},""))))</f>
        <v>02-</v>
      </c>
      <c r="I585" t="str" cm="1">
        <f t="array" aca="1" ref="I585" ca="1">_xlfn.TEXTJOIN("",TRUE,IFERROR(MID(H585,ROW(INDIRECT("1:100")),1)+0,""))</f>
        <v>02</v>
      </c>
      <c r="J585" s="1" t="s">
        <v>2070</v>
      </c>
      <c r="K585" t="str">
        <f t="shared" si="58"/>
        <v>02-CO2</v>
      </c>
      <c r="L585" t="s">
        <v>2033</v>
      </c>
      <c r="M585" t="s">
        <v>2034</v>
      </c>
      <c r="N585">
        <v>1</v>
      </c>
      <c r="O585" t="s">
        <v>762</v>
      </c>
      <c r="P585" t="str">
        <f t="shared" si="59"/>
        <v>02-CO2-Abrechnung</v>
      </c>
    </row>
    <row r="586" spans="1:16" x14ac:dyDescent="0.3">
      <c r="A586" t="s">
        <v>1949</v>
      </c>
      <c r="B586" t="s">
        <v>2017</v>
      </c>
      <c r="C586" t="s">
        <v>538</v>
      </c>
      <c r="D586">
        <f t="shared" si="54"/>
        <v>1</v>
      </c>
      <c r="E586">
        <f t="shared" si="55"/>
        <v>1</v>
      </c>
      <c r="F586" t="str">
        <f t="shared" si="56"/>
        <v>Vorbereitung ohne Lead</v>
      </c>
      <c r="G586" t="str">
        <f t="shared" si="57"/>
        <v>Vorbereitung ohne Lead</v>
      </c>
      <c r="H586" t="str" cm="1">
        <f t="array" ref="H586">LEFT(C586,SUM(LEN(C586)-LEN(SUBSTITUTE(C586,{"0";"1";"2";"3";"4";"5";"6";"7";"8";"9"},""))))</f>
        <v>02</v>
      </c>
      <c r="I586" t="str" cm="1">
        <f t="array" aca="1" ref="I586" ca="1">_xlfn.TEXTJOIN("",TRUE,IFERROR(MID(H586,ROW(INDIRECT("1:100")),1)+0,""))</f>
        <v>02</v>
      </c>
      <c r="J586" s="1" t="s">
        <v>2070</v>
      </c>
      <c r="K586" t="str">
        <f t="shared" si="58"/>
        <v>02</v>
      </c>
      <c r="L586" t="s">
        <v>2033</v>
      </c>
      <c r="M586" t="s">
        <v>2034</v>
      </c>
      <c r="N586">
        <v>1</v>
      </c>
      <c r="O586" t="s">
        <v>762</v>
      </c>
      <c r="P586" t="str">
        <f t="shared" si="59"/>
        <v>02-Vorbereitung ohne Lead</v>
      </c>
    </row>
    <row r="587" spans="1:16" x14ac:dyDescent="0.3">
      <c r="A587" t="s">
        <v>1950</v>
      </c>
      <c r="B587" t="s">
        <v>2017</v>
      </c>
      <c r="C587" t="s">
        <v>684</v>
      </c>
      <c r="D587">
        <f t="shared" si="54"/>
        <v>2</v>
      </c>
      <c r="E587">
        <f t="shared" si="55"/>
        <v>2</v>
      </c>
      <c r="F587" t="str">
        <f t="shared" si="56"/>
        <v>Glossar</v>
      </c>
      <c r="G587" t="str">
        <f t="shared" si="57"/>
        <v>Glossar</v>
      </c>
      <c r="H587" t="str" cm="1">
        <f t="array" ref="H587">LEFT(C587,SUM(LEN(C587)-LEN(SUBSTITUTE(C587,{"0";"1";"2";"3";"4";"5";"6";"7";"8";"9"},""))))</f>
        <v>03</v>
      </c>
      <c r="I587" t="str" cm="1">
        <f t="array" aca="1" ref="I587" ca="1">_xlfn.TEXTJOIN("",TRUE,IFERROR(MID(H587,ROW(INDIRECT("1:100")),1)+0,""))</f>
        <v>03</v>
      </c>
      <c r="J587" s="1" t="s">
        <v>2078</v>
      </c>
      <c r="K587" t="str">
        <f t="shared" si="58"/>
        <v>03-Business</v>
      </c>
      <c r="L587" t="s">
        <v>2033</v>
      </c>
      <c r="M587" t="s">
        <v>2034</v>
      </c>
      <c r="N587">
        <v>1</v>
      </c>
      <c r="O587" t="s">
        <v>762</v>
      </c>
      <c r="P587" t="str">
        <f t="shared" si="59"/>
        <v>03-Business-Glossar</v>
      </c>
    </row>
    <row r="588" spans="1:16" x14ac:dyDescent="0.3">
      <c r="A588" t="s">
        <v>1951</v>
      </c>
      <c r="B588" t="s">
        <v>2017</v>
      </c>
      <c r="C588" t="s">
        <v>685</v>
      </c>
      <c r="D588">
        <f t="shared" si="54"/>
        <v>1</v>
      </c>
      <c r="E588">
        <f t="shared" si="55"/>
        <v>1</v>
      </c>
      <c r="F588" t="str">
        <f t="shared" si="56"/>
        <v>For Bearance</v>
      </c>
      <c r="G588" t="str">
        <f t="shared" si="57"/>
        <v>For Bearance</v>
      </c>
      <c r="H588" t="str" cm="1">
        <f t="array" ref="H588">LEFT(C588,SUM(LEN(C588)-LEN(SUBSTITUTE(C588,{"0";"1";"2";"3";"4";"5";"6";"7";"8";"9"},""))))</f>
        <v>04</v>
      </c>
      <c r="I588" t="str" cm="1">
        <f t="array" aca="1" ref="I588" ca="1">_xlfn.TEXTJOIN("",TRUE,IFERROR(MID(H588,ROW(INDIRECT("1:100")),1)+0,""))</f>
        <v>04</v>
      </c>
      <c r="J588" s="1" t="s">
        <v>2072</v>
      </c>
      <c r="K588" t="str">
        <f t="shared" si="58"/>
        <v>04</v>
      </c>
      <c r="L588" t="s">
        <v>2033</v>
      </c>
      <c r="M588" t="s">
        <v>2034</v>
      </c>
      <c r="N588">
        <v>1</v>
      </c>
      <c r="O588" t="s">
        <v>762</v>
      </c>
      <c r="P588" t="str">
        <f t="shared" si="59"/>
        <v>04-For Bearance</v>
      </c>
    </row>
    <row r="589" spans="1:16" x14ac:dyDescent="0.3">
      <c r="A589" t="s">
        <v>1952</v>
      </c>
      <c r="B589" t="s">
        <v>2020</v>
      </c>
      <c r="C589" t="s">
        <v>689</v>
      </c>
      <c r="D589">
        <f t="shared" si="54"/>
        <v>1</v>
      </c>
      <c r="E589">
        <f t="shared" si="55"/>
        <v>1</v>
      </c>
      <c r="F589" t="str">
        <f t="shared" si="56"/>
        <v xml:space="preserve">	Fiori Workshop / Schulung</v>
      </c>
      <c r="G589" t="str">
        <f t="shared" si="57"/>
        <v xml:space="preserve">	Fiori Workshop / Schulung</v>
      </c>
      <c r="H589" t="str" cm="1">
        <f t="array" ref="H589">LEFT(C589,SUM(LEN(C589)-LEN(SUBSTITUTE(C589,{"0";"1";"2";"3";"4";"5";"6";"7";"8";"9"},""))))</f>
        <v>03</v>
      </c>
      <c r="I589" t="str" cm="1">
        <f t="array" aca="1" ref="I589" ca="1">_xlfn.TEXTJOIN("",TRUE,IFERROR(MID(H589,ROW(INDIRECT("1:100")),1)+0,""))</f>
        <v>03</v>
      </c>
      <c r="J589" s="1" t="s">
        <v>2078</v>
      </c>
      <c r="K589" t="str">
        <f t="shared" si="58"/>
        <v>03</v>
      </c>
      <c r="L589" t="s">
        <v>2033</v>
      </c>
      <c r="M589" t="s">
        <v>2034</v>
      </c>
      <c r="N589">
        <v>1</v>
      </c>
      <c r="O589" t="s">
        <v>762</v>
      </c>
      <c r="P589" t="str">
        <f t="shared" si="59"/>
        <v>03-	Fiori Workshop / Schulung</v>
      </c>
    </row>
    <row r="590" spans="1:16" x14ac:dyDescent="0.3">
      <c r="A590" t="s">
        <v>1953</v>
      </c>
      <c r="B590" t="s">
        <v>2020</v>
      </c>
      <c r="C590" t="s">
        <v>636</v>
      </c>
      <c r="D590">
        <f t="shared" si="54"/>
        <v>1</v>
      </c>
      <c r="E590">
        <f t="shared" si="55"/>
        <v>1</v>
      </c>
      <c r="F590" t="str">
        <f t="shared" si="56"/>
        <v>Fiori Develop</v>
      </c>
      <c r="G590" t="str">
        <f t="shared" si="57"/>
        <v>Fiori Develop</v>
      </c>
      <c r="H590" t="str" cm="1">
        <f t="array" ref="H590">LEFT(C590,SUM(LEN(C590)-LEN(SUBSTITUTE(C590,{"0";"1";"2";"3";"4";"5";"6";"7";"8";"9"},""))))</f>
        <v>05</v>
      </c>
      <c r="I590" t="str" cm="1">
        <f t="array" aca="1" ref="I590" ca="1">_xlfn.TEXTJOIN("",TRUE,IFERROR(MID(H590,ROW(INDIRECT("1:100")),1)+0,""))</f>
        <v>05</v>
      </c>
      <c r="J590" s="1" t="s">
        <v>2494</v>
      </c>
      <c r="K590" t="str">
        <f t="shared" si="58"/>
        <v>05</v>
      </c>
      <c r="L590" t="s">
        <v>2033</v>
      </c>
      <c r="M590" t="s">
        <v>2034</v>
      </c>
      <c r="N590">
        <v>1</v>
      </c>
      <c r="O590" t="s">
        <v>762</v>
      </c>
      <c r="P590" t="str">
        <f t="shared" si="59"/>
        <v>05-Fiori Develop</v>
      </c>
    </row>
    <row r="591" spans="1:16" x14ac:dyDescent="0.3">
      <c r="A591" t="s">
        <v>1954</v>
      </c>
      <c r="B591" t="s">
        <v>2021</v>
      </c>
      <c r="C591" t="s">
        <v>691</v>
      </c>
      <c r="D591">
        <f t="shared" si="54"/>
        <v>2</v>
      </c>
      <c r="E591">
        <f t="shared" si="55"/>
        <v>2</v>
      </c>
      <c r="F591" t="str">
        <f t="shared" si="56"/>
        <v>Vorbereitung</v>
      </c>
      <c r="G591" t="str">
        <f t="shared" si="57"/>
        <v>Vorbereitung</v>
      </c>
      <c r="H591" t="str" cm="1">
        <f t="array" ref="H591">LEFT(C591,SUM(LEN(C591)-LEN(SUBSTITUTE(C591,{"0";"1";"2";"3";"4";"5";"6";"7";"8";"9"},""))))</f>
        <v>01</v>
      </c>
      <c r="I591" t="str" cm="1">
        <f t="array" aca="1" ref="I591" ca="1">_xlfn.TEXTJOIN("",TRUE,IFERROR(MID(H591,ROW(INDIRECT("1:100")),1)+0,""))</f>
        <v>01</v>
      </c>
      <c r="J591" s="1" t="s">
        <v>2071</v>
      </c>
      <c r="K591" t="str">
        <f t="shared" si="58"/>
        <v>01-Workshop</v>
      </c>
      <c r="L591" t="s">
        <v>2033</v>
      </c>
      <c r="M591" t="s">
        <v>2034</v>
      </c>
      <c r="N591">
        <v>1</v>
      </c>
      <c r="O591" t="s">
        <v>762</v>
      </c>
      <c r="P591" t="str">
        <f t="shared" si="59"/>
        <v>01-Workshop-Vorbereitung</v>
      </c>
    </row>
    <row r="592" spans="1:16" x14ac:dyDescent="0.3">
      <c r="A592" t="s">
        <v>1955</v>
      </c>
      <c r="B592" t="s">
        <v>2021</v>
      </c>
      <c r="C592" t="s">
        <v>692</v>
      </c>
      <c r="D592">
        <f t="shared" si="54"/>
        <v>1</v>
      </c>
      <c r="E592">
        <f t="shared" si="55"/>
        <v>1</v>
      </c>
      <c r="F592" t="str">
        <f t="shared" si="56"/>
        <v>Worksshop</v>
      </c>
      <c r="G592" t="str">
        <f t="shared" si="57"/>
        <v>Worksshop</v>
      </c>
      <c r="H592" t="str" cm="1">
        <f t="array" ref="H592">LEFT(C592,SUM(LEN(C592)-LEN(SUBSTITUTE(C592,{"0";"1";"2";"3";"4";"5";"6";"7";"8";"9"},""))))</f>
        <v>02</v>
      </c>
      <c r="I592" t="str" cm="1">
        <f t="array" aca="1" ref="I592" ca="1">_xlfn.TEXTJOIN("",TRUE,IFERROR(MID(H592,ROW(INDIRECT("1:100")),1)+0,""))</f>
        <v>02</v>
      </c>
      <c r="J592" s="1" t="s">
        <v>2070</v>
      </c>
      <c r="K592" t="str">
        <f t="shared" si="58"/>
        <v>02</v>
      </c>
      <c r="L592" t="s">
        <v>2033</v>
      </c>
      <c r="M592" t="s">
        <v>2034</v>
      </c>
      <c r="N592">
        <v>1</v>
      </c>
      <c r="O592" t="s">
        <v>762</v>
      </c>
      <c r="P592" t="str">
        <f t="shared" si="59"/>
        <v>02-Worksshop</v>
      </c>
    </row>
    <row r="593" spans="1:16" x14ac:dyDescent="0.3">
      <c r="A593" t="s">
        <v>1956</v>
      </c>
      <c r="B593" t="s">
        <v>2022</v>
      </c>
      <c r="C593" t="s">
        <v>694</v>
      </c>
      <c r="D593">
        <f t="shared" si="54"/>
        <v>2</v>
      </c>
      <c r="E593">
        <f t="shared" si="55"/>
        <v>2</v>
      </c>
      <c r="F593" t="str">
        <f t="shared" si="56"/>
        <v>Optimierung und Qualitätssicherung</v>
      </c>
      <c r="G593" t="str">
        <f t="shared" si="57"/>
        <v>Optimierung und Qualitätssicherung</v>
      </c>
      <c r="H593" t="str" cm="1">
        <f t="array" ref="H593">LEFT(C593,SUM(LEN(C593)-LEN(SUBSTITUTE(C593,{"0";"1";"2";"3";"4";"5";"6";"7";"8";"9"},""))))</f>
        <v>02-420006732</v>
      </c>
      <c r="I593" t="str" cm="1">
        <f t="array" aca="1" ref="I593" ca="1">_xlfn.TEXTJOIN("",TRUE,IFERROR(MID(H593,ROW(INDIRECT("1:100")),1)+0,""))</f>
        <v>02420006732</v>
      </c>
      <c r="J593" s="1" t="s">
        <v>2070</v>
      </c>
      <c r="K593" t="str">
        <f t="shared" si="58"/>
        <v>02-4200067321 EWM</v>
      </c>
      <c r="L593" t="s">
        <v>2033</v>
      </c>
      <c r="M593" t="s">
        <v>2034</v>
      </c>
      <c r="N593">
        <v>1</v>
      </c>
      <c r="O593" t="s">
        <v>762</v>
      </c>
      <c r="P593" t="str">
        <f t="shared" si="59"/>
        <v>02-4200067321 EWM-Optimierung und Qualitätssicherung</v>
      </c>
    </row>
    <row r="594" spans="1:16" x14ac:dyDescent="0.3">
      <c r="A594" t="s">
        <v>1957</v>
      </c>
      <c r="B594" t="s">
        <v>2022</v>
      </c>
      <c r="C594" t="s">
        <v>695</v>
      </c>
      <c r="D594">
        <f t="shared" si="54"/>
        <v>1</v>
      </c>
      <c r="E594">
        <f t="shared" si="55"/>
        <v>1</v>
      </c>
      <c r="F594" t="str">
        <f t="shared" si="56"/>
        <v>4501338011 EWM KVG Erfurt Implementierung</v>
      </c>
      <c r="G594" t="str">
        <f t="shared" si="57"/>
        <v>4501338011 EWM KVG Erfurt Implementierung</v>
      </c>
      <c r="H594" t="str" cm="1">
        <f t="array" ref="H594">LEFT(C594,SUM(LEN(C594)-LEN(SUBSTITUTE(C594,{"0";"1";"2";"3";"4";"5";"6";"7";"8";"9"},""))))</f>
        <v>04-450133801</v>
      </c>
      <c r="I594" t="str" cm="1">
        <f t="array" aca="1" ref="I594" ca="1">_xlfn.TEXTJOIN("",TRUE,IFERROR(MID(H594,ROW(INDIRECT("1:100")),1)+0,""))</f>
        <v>04450133801</v>
      </c>
      <c r="J594" s="1" t="s">
        <v>2078</v>
      </c>
      <c r="K594" t="str">
        <f t="shared" si="58"/>
        <v>04</v>
      </c>
      <c r="L594" t="s">
        <v>2033</v>
      </c>
      <c r="M594" t="s">
        <v>2034</v>
      </c>
      <c r="N594">
        <v>1</v>
      </c>
      <c r="O594" t="s">
        <v>762</v>
      </c>
      <c r="P594" t="str">
        <f t="shared" si="59"/>
        <v>04-4501338011 EWM KVG Erfurt Implementierung</v>
      </c>
    </row>
    <row r="595" spans="1:16" x14ac:dyDescent="0.3">
      <c r="A595" t="s">
        <v>1958</v>
      </c>
      <c r="B595" t="s">
        <v>2022</v>
      </c>
      <c r="C595" t="s">
        <v>696</v>
      </c>
      <c r="D595">
        <f t="shared" si="54"/>
        <v>2</v>
      </c>
      <c r="E595">
        <f t="shared" si="55"/>
        <v>2</v>
      </c>
      <c r="F595" t="str">
        <f t="shared" si="56"/>
        <v>Training und Support</v>
      </c>
      <c r="G595" t="str">
        <f t="shared" si="57"/>
        <v>Training und Support</v>
      </c>
      <c r="H595" t="str" cm="1">
        <f t="array" ref="H595">LEFT(C595,SUM(LEN(C595)-LEN(SUBSTITUTE(C595,{"0";"1";"2";"3";"4";"5";"6";"7";"8";"9"},""))))</f>
        <v>05-420006998</v>
      </c>
      <c r="I595" t="str" cm="1">
        <f t="array" aca="1" ref="I595" ca="1">_xlfn.TEXTJOIN("",TRUE,IFERROR(MID(H595,ROW(INDIRECT("1:100")),1)+0,""))</f>
        <v>05420006998</v>
      </c>
      <c r="J595" s="1" t="s">
        <v>2072</v>
      </c>
      <c r="K595" t="str">
        <f t="shared" si="58"/>
        <v>05-4200069985 BeratungsDL für EWM</v>
      </c>
      <c r="L595" t="s">
        <v>2033</v>
      </c>
      <c r="M595" t="s">
        <v>2034</v>
      </c>
      <c r="N595">
        <v>1</v>
      </c>
      <c r="O595" t="s">
        <v>762</v>
      </c>
      <c r="P595" t="str">
        <f t="shared" si="59"/>
        <v>05-4200069985 BeratungsDL für EWM-Training und Support</v>
      </c>
    </row>
    <row r="596" spans="1:16" x14ac:dyDescent="0.3">
      <c r="A596" t="s">
        <v>1959</v>
      </c>
      <c r="B596" t="s">
        <v>2022</v>
      </c>
      <c r="C596" t="s">
        <v>697</v>
      </c>
      <c r="D596">
        <f t="shared" si="54"/>
        <v>1</v>
      </c>
      <c r="E596">
        <f t="shared" si="55"/>
        <v>1</v>
      </c>
      <c r="F596" t="str">
        <f t="shared" si="56"/>
        <v>4200072501 Projektsupport</v>
      </c>
      <c r="G596" t="str">
        <f t="shared" si="57"/>
        <v>4200072501 Projektsupport</v>
      </c>
      <c r="H596" t="str" cm="1">
        <f t="array" ref="H596">LEFT(C596,SUM(LEN(C596)-LEN(SUBSTITUTE(C596,{"0";"1";"2";"3";"4";"5";"6";"7";"8";"9"},""))))</f>
        <v>07-420007250</v>
      </c>
      <c r="I596" t="str" cm="1">
        <f t="array" aca="1" ref="I596" ca="1">_xlfn.TEXTJOIN("",TRUE,IFERROR(MID(H596,ROW(INDIRECT("1:100")),1)+0,""))</f>
        <v>07420007250</v>
      </c>
      <c r="J596" s="1" t="s">
        <v>2549</v>
      </c>
      <c r="K596" t="str">
        <f t="shared" si="58"/>
        <v>07</v>
      </c>
      <c r="L596" t="s">
        <v>2033</v>
      </c>
      <c r="M596" t="s">
        <v>2034</v>
      </c>
      <c r="N596">
        <v>1</v>
      </c>
      <c r="O596" t="s">
        <v>762</v>
      </c>
      <c r="P596" t="str">
        <f t="shared" si="59"/>
        <v>07-4200072501 Projektsupport</v>
      </c>
    </row>
    <row r="597" spans="1:16" x14ac:dyDescent="0.3">
      <c r="A597" t="s">
        <v>1960</v>
      </c>
      <c r="B597" t="s">
        <v>2022</v>
      </c>
      <c r="C597" t="s">
        <v>698</v>
      </c>
      <c r="D597">
        <f t="shared" si="54"/>
        <v>4</v>
      </c>
      <c r="E597">
        <f t="shared" si="55"/>
        <v>2</v>
      </c>
      <c r="F597" t="str">
        <f t="shared" si="56"/>
        <v>Hoc-Support-Service</v>
      </c>
      <c r="G597" t="str">
        <f t="shared" si="57"/>
        <v>Hoc-Support-Service</v>
      </c>
      <c r="H597" t="str" cm="1">
        <f t="array" ref="H597">LEFT(C597,SUM(LEN(C597)-LEN(SUBSTITUTE(C597,{"0";"1";"2";"3";"4";"5";"6";"7";"8";"9"},""))))</f>
        <v>08-420007488</v>
      </c>
      <c r="I597" t="str" cm="1">
        <f t="array" aca="1" ref="I597" ca="1">_xlfn.TEXTJOIN("",TRUE,IFERROR(MID(H597,ROW(INDIRECT("1:100")),1)+0,""))</f>
        <v>08420007488</v>
      </c>
      <c r="J597" s="1" t="s">
        <v>2550</v>
      </c>
      <c r="K597" t="str">
        <f t="shared" si="58"/>
        <v>08-4200074880 EWM Ad</v>
      </c>
      <c r="L597" t="s">
        <v>2033</v>
      </c>
      <c r="M597" t="s">
        <v>2034</v>
      </c>
      <c r="N597">
        <v>1</v>
      </c>
      <c r="O597" t="s">
        <v>762</v>
      </c>
      <c r="P597" t="str">
        <f t="shared" si="59"/>
        <v>08-4200074880 EWM Ad-Hoc-Support-Service</v>
      </c>
    </row>
    <row r="598" spans="1:16" x14ac:dyDescent="0.3">
      <c r="A598" t="s">
        <v>1961</v>
      </c>
      <c r="B598" t="s">
        <v>2022</v>
      </c>
      <c r="C598" t="s">
        <v>699</v>
      </c>
      <c r="D598">
        <f t="shared" si="54"/>
        <v>4</v>
      </c>
      <c r="E598">
        <f t="shared" si="55"/>
        <v>2</v>
      </c>
      <c r="F598" t="str">
        <f t="shared" si="56"/>
        <v>Hoc-Support-Service</v>
      </c>
      <c r="G598" t="str">
        <f t="shared" si="57"/>
        <v>Hoc-Support-Service</v>
      </c>
      <c r="H598" t="str" cm="1">
        <f t="array" ref="H598">LEFT(C598,SUM(LEN(C598)-LEN(SUBSTITUTE(C598,{"0";"1";"2";"3";"4";"5";"6";"7";"8";"9"},""))))</f>
        <v>09-420007549</v>
      </c>
      <c r="I598" t="str" cm="1">
        <f t="array" aca="1" ref="I598" ca="1">_xlfn.TEXTJOIN("",TRUE,IFERROR(MID(H598,ROW(INDIRECT("1:100")),1)+0,""))</f>
        <v>09420007549</v>
      </c>
      <c r="J598" s="1" t="s">
        <v>2551</v>
      </c>
      <c r="K598" t="str">
        <f t="shared" si="58"/>
        <v>09-4200075495 EWM Ad</v>
      </c>
      <c r="L598" t="s">
        <v>2033</v>
      </c>
      <c r="M598" t="s">
        <v>2034</v>
      </c>
      <c r="N598">
        <v>1</v>
      </c>
      <c r="O598" t="s">
        <v>762</v>
      </c>
      <c r="P598" t="str">
        <f t="shared" si="59"/>
        <v>09-4200075495 EWM Ad-Hoc-Support-Service</v>
      </c>
    </row>
    <row r="599" spans="1:16" x14ac:dyDescent="0.3">
      <c r="A599" t="s">
        <v>1962</v>
      </c>
      <c r="B599" t="s">
        <v>2022</v>
      </c>
      <c r="C599" t="s">
        <v>700</v>
      </c>
      <c r="D599">
        <f t="shared" si="54"/>
        <v>1</v>
      </c>
      <c r="E599">
        <f t="shared" si="55"/>
        <v>1</v>
      </c>
      <c r="F599" t="str">
        <f t="shared" si="56"/>
        <v>4200077581 Hypercare, allg. Unterstütz</v>
      </c>
      <c r="G599" t="str">
        <f t="shared" si="57"/>
        <v>4200077581 Hypercare, allg. Unterstütz</v>
      </c>
      <c r="H599" t="str" cm="1">
        <f t="array" ref="H599">LEFT(C599,SUM(LEN(C599)-LEN(SUBSTITUTE(C599,{"0";"1";"2";"3";"4";"5";"6";"7";"8";"9"},""))))</f>
        <v>10-420007758</v>
      </c>
      <c r="I599" t="str" cm="1">
        <f t="array" aca="1" ref="I599" ca="1">_xlfn.TEXTJOIN("",TRUE,IFERROR(MID(H599,ROW(INDIRECT("1:100")),1)+0,""))</f>
        <v>10420007758</v>
      </c>
      <c r="J599" s="1" t="s">
        <v>2088</v>
      </c>
      <c r="K599" t="str">
        <f t="shared" si="58"/>
        <v>10</v>
      </c>
      <c r="L599" t="s">
        <v>2033</v>
      </c>
      <c r="M599" t="s">
        <v>2034</v>
      </c>
      <c r="N599">
        <v>1</v>
      </c>
      <c r="O599" t="s">
        <v>762</v>
      </c>
      <c r="P599" t="str">
        <f t="shared" si="59"/>
        <v>10-4200077581 Hypercare, allg. Unterstütz</v>
      </c>
    </row>
    <row r="600" spans="1:16" x14ac:dyDescent="0.3">
      <c r="A600" t="s">
        <v>1963</v>
      </c>
      <c r="B600" t="s">
        <v>2023</v>
      </c>
      <c r="C600" t="s">
        <v>702</v>
      </c>
      <c r="D600">
        <f t="shared" si="54"/>
        <v>1</v>
      </c>
      <c r="E600">
        <f t="shared" si="55"/>
        <v>1</v>
      </c>
      <c r="F600" t="str">
        <f t="shared" si="56"/>
        <v>Bürotätigkeiten</v>
      </c>
      <c r="G600" t="str">
        <f t="shared" si="57"/>
        <v>Bürotätigkeiten</v>
      </c>
      <c r="H600" t="str" cm="1">
        <f t="array" ref="H600">LEFT(C600,SUM(LEN(C600)-LEN(SUBSTITUTE(C600,{"0";"1";"2";"3";"4";"5";"6";"7";"8";"9"},""))))</f>
        <v>01</v>
      </c>
      <c r="I600" t="str" cm="1">
        <f t="array" aca="1" ref="I600" ca="1">_xlfn.TEXTJOIN("",TRUE,IFERROR(MID(H600,ROW(INDIRECT("1:100")),1)+0,""))</f>
        <v>01</v>
      </c>
      <c r="J600" s="1" t="s">
        <v>2071</v>
      </c>
      <c r="K600" t="str">
        <f t="shared" si="58"/>
        <v>01</v>
      </c>
      <c r="L600" t="s">
        <v>2033</v>
      </c>
      <c r="M600" t="s">
        <v>2034</v>
      </c>
      <c r="N600">
        <v>1</v>
      </c>
      <c r="O600" t="s">
        <v>762</v>
      </c>
      <c r="P600" t="str">
        <f t="shared" si="59"/>
        <v>01-Bürotätigkeiten</v>
      </c>
    </row>
    <row r="601" spans="1:16" x14ac:dyDescent="0.3">
      <c r="A601" t="s">
        <v>1964</v>
      </c>
      <c r="B601" t="s">
        <v>2023</v>
      </c>
      <c r="C601" t="s">
        <v>706</v>
      </c>
      <c r="D601">
        <f t="shared" si="54"/>
        <v>1</v>
      </c>
      <c r="E601">
        <f t="shared" si="55"/>
        <v>1</v>
      </c>
      <c r="F601" t="str">
        <f t="shared" si="56"/>
        <v>Krankheit</v>
      </c>
      <c r="G601" t="str">
        <f t="shared" si="57"/>
        <v>Krankheit</v>
      </c>
      <c r="H601" t="str" cm="1">
        <f t="array" ref="H601">LEFT(C601,SUM(LEN(C601)-LEN(SUBSTITUTE(C601,{"0";"1";"2";"3";"4";"5";"6";"7";"8";"9"},""))))</f>
        <v>02</v>
      </c>
      <c r="I601" t="str" cm="1">
        <f t="array" aca="1" ref="I601" ca="1">_xlfn.TEXTJOIN("",TRUE,IFERROR(MID(H601,ROW(INDIRECT("1:100")),1)+0,""))</f>
        <v>02</v>
      </c>
      <c r="J601" s="1" t="s">
        <v>2070</v>
      </c>
      <c r="K601" t="str">
        <f t="shared" si="58"/>
        <v>02</v>
      </c>
      <c r="L601" t="s">
        <v>2033</v>
      </c>
      <c r="M601" t="s">
        <v>2034</v>
      </c>
      <c r="N601">
        <v>1</v>
      </c>
      <c r="O601" t="s">
        <v>762</v>
      </c>
      <c r="P601" t="str">
        <f t="shared" si="59"/>
        <v>02-Krankheit</v>
      </c>
    </row>
    <row r="602" spans="1:16" x14ac:dyDescent="0.3">
      <c r="A602" t="s">
        <v>1965</v>
      </c>
      <c r="B602" t="s">
        <v>2023</v>
      </c>
      <c r="C602" t="s">
        <v>707</v>
      </c>
      <c r="D602">
        <f t="shared" si="54"/>
        <v>1</v>
      </c>
      <c r="E602">
        <f t="shared" si="55"/>
        <v>1</v>
      </c>
      <c r="F602" t="str">
        <f t="shared" si="56"/>
        <v>Urlaub</v>
      </c>
      <c r="G602" t="str">
        <f t="shared" si="57"/>
        <v>Urlaub</v>
      </c>
      <c r="H602" t="str" cm="1">
        <f t="array" ref="H602">LEFT(C602,SUM(LEN(C602)-LEN(SUBSTITUTE(C602,{"0";"1";"2";"3";"4";"5";"6";"7";"8";"9"},""))))</f>
        <v>03</v>
      </c>
      <c r="I602" t="str" cm="1">
        <f t="array" aca="1" ref="I602" ca="1">_xlfn.TEXTJOIN("",TRUE,IFERROR(MID(H602,ROW(INDIRECT("1:100")),1)+0,""))</f>
        <v>03</v>
      </c>
      <c r="J602" s="1" t="s">
        <v>2078</v>
      </c>
      <c r="K602" t="str">
        <f t="shared" si="58"/>
        <v>03</v>
      </c>
      <c r="L602" t="s">
        <v>2033</v>
      </c>
      <c r="M602" t="s">
        <v>2034</v>
      </c>
      <c r="N602">
        <v>1</v>
      </c>
      <c r="O602" t="s">
        <v>762</v>
      </c>
      <c r="P602" t="str">
        <f t="shared" si="59"/>
        <v>03-Urlaub</v>
      </c>
    </row>
    <row r="603" spans="1:16" x14ac:dyDescent="0.3">
      <c r="A603" t="s">
        <v>1966</v>
      </c>
      <c r="B603" t="s">
        <v>2023</v>
      </c>
      <c r="C603" t="s">
        <v>708</v>
      </c>
      <c r="D603">
        <f t="shared" si="54"/>
        <v>1</v>
      </c>
      <c r="E603">
        <f t="shared" si="55"/>
        <v>1</v>
      </c>
      <c r="F603" t="str">
        <f t="shared" si="56"/>
        <v>KnowHow Transfer</v>
      </c>
      <c r="G603" t="str">
        <f t="shared" si="57"/>
        <v>KnowHow Transfer</v>
      </c>
      <c r="H603" t="str" cm="1">
        <f t="array" ref="H603">LEFT(C603,SUM(LEN(C603)-LEN(SUBSTITUTE(C603,{"0";"1";"2";"3";"4";"5";"6";"7";"8";"9"},""))))</f>
        <v>04</v>
      </c>
      <c r="I603" t="str" cm="1">
        <f t="array" aca="1" ref="I603" ca="1">_xlfn.TEXTJOIN("",TRUE,IFERROR(MID(H603,ROW(INDIRECT("1:100")),1)+0,""))</f>
        <v>04</v>
      </c>
      <c r="J603" s="1" t="s">
        <v>2072</v>
      </c>
      <c r="K603" t="str">
        <f t="shared" si="58"/>
        <v>04</v>
      </c>
      <c r="L603" t="s">
        <v>2033</v>
      </c>
      <c r="M603" t="s">
        <v>2034</v>
      </c>
      <c r="N603">
        <v>1</v>
      </c>
      <c r="O603" t="s">
        <v>762</v>
      </c>
      <c r="P603" t="str">
        <f t="shared" si="59"/>
        <v>04-KnowHow Transfer</v>
      </c>
    </row>
    <row r="604" spans="1:16" x14ac:dyDescent="0.3">
      <c r="A604" t="s">
        <v>1967</v>
      </c>
      <c r="B604" t="s">
        <v>2023</v>
      </c>
      <c r="C604" t="s">
        <v>713</v>
      </c>
      <c r="D604">
        <f t="shared" si="54"/>
        <v>1</v>
      </c>
      <c r="E604">
        <f t="shared" si="55"/>
        <v>1</v>
      </c>
      <c r="F604" t="str">
        <f t="shared" si="56"/>
        <v>Management</v>
      </c>
      <c r="G604" t="str">
        <f t="shared" si="57"/>
        <v>Management</v>
      </c>
      <c r="H604" t="str" cm="1">
        <f t="array" ref="H604">LEFT(C604,SUM(LEN(C604)-LEN(SUBSTITUTE(C604,{"0";"1";"2";"3";"4";"5";"6";"7";"8";"9"},""))))</f>
        <v>05</v>
      </c>
      <c r="I604" t="str" cm="1">
        <f t="array" aca="1" ref="I604" ca="1">_xlfn.TEXTJOIN("",TRUE,IFERROR(MID(H604,ROW(INDIRECT("1:100")),1)+0,""))</f>
        <v>05</v>
      </c>
      <c r="J604" s="1" t="s">
        <v>2494</v>
      </c>
      <c r="K604" t="str">
        <f t="shared" si="58"/>
        <v>05</v>
      </c>
      <c r="L604" t="s">
        <v>2033</v>
      </c>
      <c r="M604" t="s">
        <v>2034</v>
      </c>
      <c r="N604">
        <v>1</v>
      </c>
      <c r="O604" t="s">
        <v>762</v>
      </c>
      <c r="P604" t="str">
        <f t="shared" si="59"/>
        <v>05-Management</v>
      </c>
    </row>
    <row r="605" spans="1:16" x14ac:dyDescent="0.3">
      <c r="A605" t="s">
        <v>1968</v>
      </c>
      <c r="B605" t="s">
        <v>2023</v>
      </c>
      <c r="C605" t="s">
        <v>717</v>
      </c>
      <c r="D605">
        <f t="shared" si="54"/>
        <v>1</v>
      </c>
      <c r="E605">
        <f t="shared" si="55"/>
        <v>1</v>
      </c>
      <c r="F605" t="str">
        <f t="shared" si="56"/>
        <v>Sekretariat</v>
      </c>
      <c r="G605" t="str">
        <f t="shared" si="57"/>
        <v>Sekretariat</v>
      </c>
      <c r="H605" t="str" cm="1">
        <f t="array" ref="H605">LEFT(C605,SUM(LEN(C605)-LEN(SUBSTITUTE(C605,{"0";"1";"2";"3";"4";"5";"6";"7";"8";"9"},""))))</f>
        <v>06</v>
      </c>
      <c r="I605" t="str" cm="1">
        <f t="array" aca="1" ref="I605" ca="1">_xlfn.TEXTJOIN("",TRUE,IFERROR(MID(H605,ROW(INDIRECT("1:100")),1)+0,""))</f>
        <v>06</v>
      </c>
      <c r="J605" s="1" t="s">
        <v>2073</v>
      </c>
      <c r="K605" t="str">
        <f t="shared" si="58"/>
        <v>06</v>
      </c>
      <c r="L605" t="s">
        <v>2033</v>
      </c>
      <c r="M605" t="s">
        <v>2034</v>
      </c>
      <c r="N605">
        <v>1</v>
      </c>
      <c r="O605" t="s">
        <v>762</v>
      </c>
      <c r="P605" t="str">
        <f t="shared" si="59"/>
        <v>06-Sekretariat</v>
      </c>
    </row>
    <row r="606" spans="1:16" x14ac:dyDescent="0.3">
      <c r="A606" t="s">
        <v>1969</v>
      </c>
      <c r="B606" t="s">
        <v>2023</v>
      </c>
      <c r="C606" t="s">
        <v>722</v>
      </c>
      <c r="D606">
        <f t="shared" si="54"/>
        <v>1</v>
      </c>
      <c r="E606">
        <f t="shared" si="55"/>
        <v>1</v>
      </c>
      <c r="F606" t="str">
        <f t="shared" si="56"/>
        <v>Assistenz</v>
      </c>
      <c r="G606" t="str">
        <f t="shared" si="57"/>
        <v>Assistenz</v>
      </c>
      <c r="H606" t="str" cm="1">
        <f t="array" ref="H606">LEFT(C606,SUM(LEN(C606)-LEN(SUBSTITUTE(C606,{"0";"1";"2";"3";"4";"5";"6";"7";"8";"9"},""))))</f>
        <v>07</v>
      </c>
      <c r="I606" t="str" cm="1">
        <f t="array" aca="1" ref="I606" ca="1">_xlfn.TEXTJOIN("",TRUE,IFERROR(MID(H606,ROW(INDIRECT("1:100")),1)+0,""))</f>
        <v>07</v>
      </c>
      <c r="J606" s="1" t="s">
        <v>2549</v>
      </c>
      <c r="K606" t="str">
        <f t="shared" si="58"/>
        <v>07</v>
      </c>
      <c r="L606" t="s">
        <v>2033</v>
      </c>
      <c r="M606" t="s">
        <v>2034</v>
      </c>
      <c r="N606">
        <v>1</v>
      </c>
      <c r="O606" t="s">
        <v>762</v>
      </c>
      <c r="P606" t="str">
        <f t="shared" si="59"/>
        <v>07-Assistenz</v>
      </c>
    </row>
    <row r="607" spans="1:16" x14ac:dyDescent="0.3">
      <c r="A607" t="s">
        <v>1970</v>
      </c>
      <c r="B607" t="s">
        <v>2023</v>
      </c>
      <c r="C607" t="s">
        <v>724</v>
      </c>
      <c r="D607">
        <f t="shared" si="54"/>
        <v>1</v>
      </c>
      <c r="E607">
        <f t="shared" si="55"/>
        <v>1</v>
      </c>
      <c r="F607" t="str">
        <f t="shared" si="56"/>
        <v>MA Jourfixe</v>
      </c>
      <c r="G607" t="str">
        <f t="shared" si="57"/>
        <v>MA Jourfixe</v>
      </c>
      <c r="H607" t="str" cm="1">
        <f t="array" ref="H607">LEFT(C607,SUM(LEN(C607)-LEN(SUBSTITUTE(C607,{"0";"1";"2";"3";"4";"5";"6";"7";"8";"9"},""))))</f>
        <v>08</v>
      </c>
      <c r="I607" t="str" cm="1">
        <f t="array" aca="1" ref="I607" ca="1">_xlfn.TEXTJOIN("",TRUE,IFERROR(MID(H607,ROW(INDIRECT("1:100")),1)+0,""))</f>
        <v>08</v>
      </c>
      <c r="J607" s="1" t="s">
        <v>2550</v>
      </c>
      <c r="K607" t="str">
        <f t="shared" si="58"/>
        <v>08</v>
      </c>
      <c r="L607" t="s">
        <v>2033</v>
      </c>
      <c r="M607" t="s">
        <v>2034</v>
      </c>
      <c r="N607">
        <v>1</v>
      </c>
      <c r="O607" t="s">
        <v>762</v>
      </c>
      <c r="P607" t="str">
        <f t="shared" si="59"/>
        <v>08-MA Jourfixe</v>
      </c>
    </row>
    <row r="608" spans="1:16" x14ac:dyDescent="0.3">
      <c r="A608" t="s">
        <v>1971</v>
      </c>
      <c r="B608" t="s">
        <v>2023</v>
      </c>
      <c r="C608" t="s">
        <v>726</v>
      </c>
      <c r="D608">
        <f t="shared" si="54"/>
        <v>1</v>
      </c>
      <c r="E608">
        <f t="shared" si="55"/>
        <v>1</v>
      </c>
      <c r="F608" t="str">
        <f t="shared" si="56"/>
        <v>Interne Aufschreibung</v>
      </c>
      <c r="G608" t="str">
        <f t="shared" si="57"/>
        <v>Interne Aufschreibung</v>
      </c>
      <c r="H608" t="str" cm="1">
        <f t="array" ref="H608">LEFT(C608,SUM(LEN(C608)-LEN(SUBSTITUTE(C608,{"0";"1";"2";"3";"4";"5";"6";"7";"8";"9"},""))))</f>
        <v>09</v>
      </c>
      <c r="I608" t="str" cm="1">
        <f t="array" aca="1" ref="I608" ca="1">_xlfn.TEXTJOIN("",TRUE,IFERROR(MID(H608,ROW(INDIRECT("1:100")),1)+0,""))</f>
        <v>09</v>
      </c>
      <c r="J608" s="1" t="s">
        <v>2551</v>
      </c>
      <c r="K608" t="str">
        <f t="shared" si="58"/>
        <v>09</v>
      </c>
      <c r="L608" t="s">
        <v>2033</v>
      </c>
      <c r="M608" t="s">
        <v>2034</v>
      </c>
      <c r="N608">
        <v>1</v>
      </c>
      <c r="O608" t="s">
        <v>762</v>
      </c>
      <c r="P608" t="str">
        <f t="shared" si="59"/>
        <v>09-Interne Aufschreibung</v>
      </c>
    </row>
    <row r="609" spans="1:16" x14ac:dyDescent="0.3">
      <c r="A609" t="s">
        <v>1972</v>
      </c>
      <c r="B609" t="s">
        <v>2023</v>
      </c>
      <c r="C609" t="s">
        <v>728</v>
      </c>
      <c r="D609">
        <f t="shared" si="54"/>
        <v>1</v>
      </c>
      <c r="E609">
        <f t="shared" si="55"/>
        <v>1</v>
      </c>
      <c r="F609" t="str">
        <f t="shared" si="56"/>
        <v>Botengänge</v>
      </c>
      <c r="G609" t="str">
        <f t="shared" si="57"/>
        <v>Botengänge</v>
      </c>
      <c r="H609" t="str" cm="1">
        <f t="array" ref="H609">LEFT(C609,SUM(LEN(C609)-LEN(SUBSTITUTE(C609,{"0";"1";"2";"3";"4";"5";"6";"7";"8";"9"},""))))</f>
        <v>10</v>
      </c>
      <c r="I609" t="str" cm="1">
        <f t="array" aca="1" ref="I609" ca="1">_xlfn.TEXTJOIN("",TRUE,IFERROR(MID(H609,ROW(INDIRECT("1:100")),1)+0,""))</f>
        <v>10</v>
      </c>
      <c r="J609" s="1" t="s">
        <v>2088</v>
      </c>
      <c r="K609" t="str">
        <f t="shared" si="58"/>
        <v>10</v>
      </c>
      <c r="L609" t="s">
        <v>2033</v>
      </c>
      <c r="M609" t="s">
        <v>2034</v>
      </c>
      <c r="N609">
        <v>1</v>
      </c>
      <c r="O609" t="s">
        <v>762</v>
      </c>
      <c r="P609" t="str">
        <f t="shared" si="59"/>
        <v>10-Botengänge</v>
      </c>
    </row>
    <row r="610" spans="1:16" x14ac:dyDescent="0.3">
      <c r="A610" t="s">
        <v>1973</v>
      </c>
      <c r="B610" t="s">
        <v>2023</v>
      </c>
      <c r="C610" t="s">
        <v>729</v>
      </c>
      <c r="D610">
        <f t="shared" si="54"/>
        <v>1</v>
      </c>
      <c r="E610">
        <f t="shared" si="55"/>
        <v>1</v>
      </c>
      <c r="F610" t="str">
        <f t="shared" si="56"/>
        <v>Fortbildung</v>
      </c>
      <c r="G610" t="str">
        <f t="shared" si="57"/>
        <v>Fortbildung</v>
      </c>
      <c r="H610" t="str" cm="1">
        <f t="array" ref="H610">LEFT(C610,SUM(LEN(C610)-LEN(SUBSTITUTE(C610,{"0";"1";"2";"3";"4";"5";"6";"7";"8";"9"},""))))</f>
        <v>11</v>
      </c>
      <c r="I610" t="str" cm="1">
        <f t="array" aca="1" ref="I610" ca="1">_xlfn.TEXTJOIN("",TRUE,IFERROR(MID(H610,ROW(INDIRECT("1:100")),1)+0,""))</f>
        <v>11</v>
      </c>
      <c r="J610" s="1" t="s">
        <v>2552</v>
      </c>
      <c r="K610" t="str">
        <f t="shared" si="58"/>
        <v>11</v>
      </c>
      <c r="L610" t="s">
        <v>2033</v>
      </c>
      <c r="M610" t="s">
        <v>2034</v>
      </c>
      <c r="N610">
        <v>1</v>
      </c>
      <c r="O610" t="s">
        <v>762</v>
      </c>
      <c r="P610" t="str">
        <f t="shared" si="59"/>
        <v>11-Fortbildung</v>
      </c>
    </row>
    <row r="611" spans="1:16" x14ac:dyDescent="0.3">
      <c r="A611" t="s">
        <v>1974</v>
      </c>
      <c r="B611" t="s">
        <v>2023</v>
      </c>
      <c r="C611" t="s">
        <v>736</v>
      </c>
      <c r="D611">
        <f t="shared" si="54"/>
        <v>1</v>
      </c>
      <c r="E611">
        <f t="shared" si="55"/>
        <v>1</v>
      </c>
      <c r="F611" t="str">
        <f t="shared" si="56"/>
        <v>ohne produktive Aufgaben</v>
      </c>
      <c r="G611" t="str">
        <f t="shared" si="57"/>
        <v>ohne produktive Aufgaben</v>
      </c>
      <c r="H611" t="str" cm="1">
        <f t="array" ref="H611">LEFT(C611,SUM(LEN(C611)-LEN(SUBSTITUTE(C611,{"0";"1";"2";"3";"4";"5";"6";"7";"8";"9"},""))))</f>
        <v>12</v>
      </c>
      <c r="I611" t="str" cm="1">
        <f t="array" aca="1" ref="I611" ca="1">_xlfn.TEXTJOIN("",TRUE,IFERROR(MID(H611,ROW(INDIRECT("1:100")),1)+0,""))</f>
        <v>12</v>
      </c>
      <c r="J611" s="1" t="s">
        <v>2553</v>
      </c>
      <c r="K611" t="str">
        <f t="shared" si="58"/>
        <v>12</v>
      </c>
      <c r="L611" t="s">
        <v>2033</v>
      </c>
      <c r="M611" t="s">
        <v>2034</v>
      </c>
      <c r="N611">
        <v>1</v>
      </c>
      <c r="O611" t="s">
        <v>762</v>
      </c>
      <c r="P611" t="str">
        <f t="shared" si="59"/>
        <v>12-ohne produktive Aufgaben</v>
      </c>
    </row>
    <row r="612" spans="1:16" x14ac:dyDescent="0.3">
      <c r="A612" t="s">
        <v>1975</v>
      </c>
      <c r="B612" t="s">
        <v>2025</v>
      </c>
      <c r="C612" t="s">
        <v>739</v>
      </c>
      <c r="D612">
        <f t="shared" si="54"/>
        <v>0</v>
      </c>
      <c r="E612">
        <f t="shared" si="55"/>
        <v>0</v>
      </c>
      <c r="F612" t="str">
        <f t="shared" si="56"/>
        <v>Fehler</v>
      </c>
      <c r="G612" t="str">
        <f t="shared" si="57"/>
        <v>S4 Segmentierung 2021/0193</v>
      </c>
      <c r="H612" t="str" cm="1">
        <f t="array" ref="H612">LEFT(C612,SUM(LEN(C612)-LEN(SUBSTITUTE(C612,{"0";"1";"2";"3";"4";"5";"6";"7";"8";"9"},""))))</f>
        <v xml:space="preserve">Prototyp </v>
      </c>
      <c r="I612" t="str" cm="1">
        <f t="array" aca="1" ref="I612" ca="1">_xlfn.TEXTJOIN("",TRUE,IFERROR(MID(H612,ROW(INDIRECT("1:100")),1)+0,""))</f>
        <v/>
      </c>
      <c r="J612" s="1" t="s">
        <v>2440</v>
      </c>
      <c r="K612" t="e">
        <f t="shared" si="58"/>
        <v>#VALUE!</v>
      </c>
      <c r="L612" t="s">
        <v>2033</v>
      </c>
      <c r="M612" t="s">
        <v>2034</v>
      </c>
      <c r="N612">
        <v>1</v>
      </c>
      <c r="O612" t="s">
        <v>762</v>
      </c>
      <c r="P612" t="str">
        <f t="shared" si="59"/>
        <v>Prototyp S4 Segmentierung 2021/0193</v>
      </c>
    </row>
    <row r="613" spans="1:16" x14ac:dyDescent="0.3">
      <c r="A613" t="s">
        <v>1976</v>
      </c>
      <c r="B613" t="s">
        <v>2026</v>
      </c>
      <c r="C613" t="s">
        <v>741</v>
      </c>
      <c r="D613">
        <f t="shared" si="54"/>
        <v>1</v>
      </c>
      <c r="E613">
        <f t="shared" si="55"/>
        <v>1</v>
      </c>
      <c r="F613" t="str">
        <f t="shared" si="56"/>
        <v>Abstimmung &amp; Administratives</v>
      </c>
      <c r="G613" t="str">
        <f t="shared" si="57"/>
        <v>Abstimmung &amp; Administratives</v>
      </c>
      <c r="H613" t="str" cm="1">
        <f t="array" ref="H613">LEFT(C613,SUM(LEN(C613)-LEN(SUBSTITUTE(C613,{"0";"1";"2";"3";"4";"5";"6";"7";"8";"9"},""))))</f>
        <v>01</v>
      </c>
      <c r="I613" t="str" cm="1">
        <f t="array" aca="1" ref="I613" ca="1">_xlfn.TEXTJOIN("",TRUE,IFERROR(MID(H613,ROW(INDIRECT("1:100")),1)+0,""))</f>
        <v>01</v>
      </c>
      <c r="J613" s="1" t="s">
        <v>2071</v>
      </c>
      <c r="K613" t="str">
        <f t="shared" si="58"/>
        <v>01</v>
      </c>
      <c r="L613" t="s">
        <v>2033</v>
      </c>
      <c r="M613" t="s">
        <v>2034</v>
      </c>
      <c r="N613">
        <v>1</v>
      </c>
      <c r="O613" t="s">
        <v>762</v>
      </c>
      <c r="P613" t="str">
        <f t="shared" si="59"/>
        <v>01-Abstimmung &amp; Administratives</v>
      </c>
    </row>
    <row r="614" spans="1:16" x14ac:dyDescent="0.3">
      <c r="A614" t="s">
        <v>1977</v>
      </c>
      <c r="B614" t="s">
        <v>2026</v>
      </c>
      <c r="C614" t="s">
        <v>742</v>
      </c>
      <c r="D614">
        <f t="shared" si="54"/>
        <v>1</v>
      </c>
      <c r="E614">
        <f t="shared" si="55"/>
        <v>1</v>
      </c>
      <c r="F614" t="str">
        <f t="shared" si="56"/>
        <v>2S/4 Sandboxkonfiguration</v>
      </c>
      <c r="G614" t="str">
        <f t="shared" si="57"/>
        <v>2S/4 Sandboxkonfiguration</v>
      </c>
      <c r="H614" t="str" cm="1">
        <f t="array" ref="H614">LEFT(C614,SUM(LEN(C614)-LEN(SUBSTITUTE(C614,{"0";"1";"2";"3";"4";"5";"6";"7";"8";"9"},""))))</f>
        <v>02-2</v>
      </c>
      <c r="I614" t="str" cm="1">
        <f t="array" aca="1" ref="I614" ca="1">_xlfn.TEXTJOIN("",TRUE,IFERROR(MID(H614,ROW(INDIRECT("1:100")),1)+0,""))</f>
        <v>022</v>
      </c>
      <c r="J614" s="1" t="s">
        <v>2554</v>
      </c>
      <c r="K614" t="str">
        <f t="shared" si="58"/>
        <v>02</v>
      </c>
      <c r="L614" t="s">
        <v>2033</v>
      </c>
      <c r="M614" t="s">
        <v>2034</v>
      </c>
      <c r="N614">
        <v>1</v>
      </c>
      <c r="O614" t="s">
        <v>762</v>
      </c>
      <c r="P614" t="str">
        <f t="shared" si="59"/>
        <v>02-2S/4 Sandboxkonfiguration</v>
      </c>
    </row>
    <row r="615" spans="1:16" x14ac:dyDescent="0.3">
      <c r="A615" t="s">
        <v>1978</v>
      </c>
      <c r="B615" t="s">
        <v>2026</v>
      </c>
      <c r="C615" t="s">
        <v>743</v>
      </c>
      <c r="D615">
        <f t="shared" si="54"/>
        <v>1</v>
      </c>
      <c r="E615">
        <f t="shared" si="55"/>
        <v>1</v>
      </c>
      <c r="F615" t="str">
        <f t="shared" si="56"/>
        <v xml:space="preserve">	Einrichtung Berechtigungskonzept</v>
      </c>
      <c r="G615" t="str">
        <f t="shared" si="57"/>
        <v xml:space="preserve">	Einrichtung Berechtigungskonzept</v>
      </c>
      <c r="H615" t="str" cm="1">
        <f t="array" ref="H615">LEFT(C615,SUM(LEN(C615)-LEN(SUBSTITUTE(C615,{"0";"1";"2";"3";"4";"5";"6";"7";"8";"9"},""))))</f>
        <v>03</v>
      </c>
      <c r="I615" t="str" cm="1">
        <f t="array" aca="1" ref="I615" ca="1">_xlfn.TEXTJOIN("",TRUE,IFERROR(MID(H615,ROW(INDIRECT("1:100")),1)+0,""))</f>
        <v>03</v>
      </c>
      <c r="J615" s="1" t="s">
        <v>2078</v>
      </c>
      <c r="K615" t="str">
        <f t="shared" si="58"/>
        <v>03</v>
      </c>
      <c r="L615" t="s">
        <v>2033</v>
      </c>
      <c r="M615" t="s">
        <v>2034</v>
      </c>
      <c r="N615">
        <v>1</v>
      </c>
      <c r="O615" t="s">
        <v>762</v>
      </c>
      <c r="P615" t="str">
        <f t="shared" si="59"/>
        <v>03-	Einrichtung Berechtigungskonzept</v>
      </c>
    </row>
    <row r="616" spans="1:16" x14ac:dyDescent="0.3">
      <c r="A616" t="s">
        <v>1979</v>
      </c>
      <c r="B616" t="s">
        <v>2026</v>
      </c>
      <c r="C616" t="s">
        <v>744</v>
      </c>
      <c r="D616">
        <f t="shared" si="54"/>
        <v>1</v>
      </c>
      <c r="E616">
        <f t="shared" si="55"/>
        <v>1</v>
      </c>
      <c r="F616" t="str">
        <f t="shared" si="56"/>
        <v>Fachbereichsworkshops</v>
      </c>
      <c r="G616" t="str">
        <f t="shared" si="57"/>
        <v>Fachbereichsworkshops</v>
      </c>
      <c r="H616" t="str" cm="1">
        <f t="array" ref="H616">LEFT(C616,SUM(LEN(C616)-LEN(SUBSTITUTE(C616,{"0";"1";"2";"3";"4";"5";"6";"7";"8";"9"},""))))</f>
        <v>04</v>
      </c>
      <c r="I616" t="str" cm="1">
        <f t="array" aca="1" ref="I616" ca="1">_xlfn.TEXTJOIN("",TRUE,IFERROR(MID(H616,ROW(INDIRECT("1:100")),1)+0,""))</f>
        <v>04</v>
      </c>
      <c r="J616" s="1" t="s">
        <v>2072</v>
      </c>
      <c r="K616" t="str">
        <f t="shared" si="58"/>
        <v>04</v>
      </c>
      <c r="L616" t="s">
        <v>2033</v>
      </c>
      <c r="M616" t="s">
        <v>2034</v>
      </c>
      <c r="N616">
        <v>1</v>
      </c>
      <c r="O616" t="s">
        <v>762</v>
      </c>
      <c r="P616" t="str">
        <f t="shared" si="59"/>
        <v>04-Fachbereichsworkshops</v>
      </c>
    </row>
    <row r="617" spans="1:16" x14ac:dyDescent="0.3">
      <c r="A617" t="s">
        <v>1980</v>
      </c>
      <c r="B617" t="s">
        <v>2026</v>
      </c>
      <c r="C617" t="s">
        <v>745</v>
      </c>
      <c r="D617">
        <f t="shared" si="54"/>
        <v>2</v>
      </c>
      <c r="E617">
        <f t="shared" si="55"/>
        <v>2</v>
      </c>
      <c r="F617" t="str">
        <f t="shared" si="56"/>
        <v>App inkl. Signaturkomponente</v>
      </c>
      <c r="G617" t="str">
        <f t="shared" si="57"/>
        <v>App inkl. Signaturkomponente</v>
      </c>
      <c r="H617" t="str" cm="1">
        <f t="array" ref="H617">LEFT(C617,SUM(LEN(C617)-LEN(SUBSTITUTE(C617,{"0";"1";"2";"3";"4";"5";"6";"7";"8";"9"},""))))</f>
        <v>05</v>
      </c>
      <c r="I617" t="str" cm="1">
        <f t="array" aca="1" ref="I617" ca="1">_xlfn.TEXTJOIN("",TRUE,IFERROR(MID(H617,ROW(INDIRECT("1:100")),1)+0,""))</f>
        <v>05</v>
      </c>
      <c r="J617" s="1" t="s">
        <v>2494</v>
      </c>
      <c r="K617" t="str">
        <f t="shared" si="58"/>
        <v>05-	Entwicklung PM</v>
      </c>
      <c r="L617" t="s">
        <v>2033</v>
      </c>
      <c r="M617" t="s">
        <v>2034</v>
      </c>
      <c r="N617">
        <v>1</v>
      </c>
      <c r="O617" t="s">
        <v>762</v>
      </c>
      <c r="P617" t="str">
        <f t="shared" si="59"/>
        <v>05-	Entwicklung PM-App inkl. Signaturkomponente</v>
      </c>
    </row>
    <row r="618" spans="1:16" x14ac:dyDescent="0.3">
      <c r="A618" t="s">
        <v>1981</v>
      </c>
      <c r="B618" t="s">
        <v>2026</v>
      </c>
      <c r="C618" t="s">
        <v>746</v>
      </c>
      <c r="D618">
        <f t="shared" si="54"/>
        <v>1</v>
      </c>
      <c r="E618">
        <f t="shared" si="55"/>
        <v>1</v>
      </c>
      <c r="F618" t="str">
        <f t="shared" si="56"/>
        <v xml:space="preserve">	Entwicklerschulung</v>
      </c>
      <c r="G618" t="str">
        <f t="shared" si="57"/>
        <v xml:space="preserve">	Entwicklerschulung</v>
      </c>
      <c r="H618" t="str" cm="1">
        <f t="array" ref="H618">LEFT(C618,SUM(LEN(C618)-LEN(SUBSTITUTE(C618,{"0";"1";"2";"3";"4";"5";"6";"7";"8";"9"},""))))</f>
        <v>06</v>
      </c>
      <c r="I618" t="str" cm="1">
        <f t="array" aca="1" ref="I618" ca="1">_xlfn.TEXTJOIN("",TRUE,IFERROR(MID(H618,ROW(INDIRECT("1:100")),1)+0,""))</f>
        <v>06</v>
      </c>
      <c r="J618" s="1" t="s">
        <v>2073</v>
      </c>
      <c r="K618" t="str">
        <f t="shared" si="58"/>
        <v>06</v>
      </c>
      <c r="L618" t="s">
        <v>2033</v>
      </c>
      <c r="M618" t="s">
        <v>2034</v>
      </c>
      <c r="N618">
        <v>1</v>
      </c>
      <c r="O618" t="s">
        <v>762</v>
      </c>
      <c r="P618" t="str">
        <f t="shared" si="59"/>
        <v>06-	Entwicklerschulung</v>
      </c>
    </row>
    <row r="619" spans="1:16" x14ac:dyDescent="0.3">
      <c r="A619" t="s">
        <v>1982</v>
      </c>
      <c r="B619" t="s">
        <v>2026</v>
      </c>
      <c r="C619" t="s">
        <v>747</v>
      </c>
      <c r="D619">
        <f t="shared" si="54"/>
        <v>1</v>
      </c>
      <c r="E619">
        <f t="shared" si="55"/>
        <v>1</v>
      </c>
      <c r="F619" t="str">
        <f t="shared" si="56"/>
        <v>Anwenderschulung</v>
      </c>
      <c r="G619" t="str">
        <f t="shared" si="57"/>
        <v>Anwenderschulung</v>
      </c>
      <c r="H619" t="str" cm="1">
        <f t="array" ref="H619">LEFT(C619,SUM(LEN(C619)-LEN(SUBSTITUTE(C619,{"0";"1";"2";"3";"4";"5";"6";"7";"8";"9"},""))))</f>
        <v>07</v>
      </c>
      <c r="I619" t="str" cm="1">
        <f t="array" aca="1" ref="I619" ca="1">_xlfn.TEXTJOIN("",TRUE,IFERROR(MID(H619,ROW(INDIRECT("1:100")),1)+0,""))</f>
        <v>07</v>
      </c>
      <c r="J619" s="1" t="s">
        <v>2549</v>
      </c>
      <c r="K619" t="str">
        <f t="shared" si="58"/>
        <v>07</v>
      </c>
      <c r="L619" t="s">
        <v>2033</v>
      </c>
      <c r="M619" t="s">
        <v>2034</v>
      </c>
      <c r="N619">
        <v>1</v>
      </c>
      <c r="O619" t="s">
        <v>762</v>
      </c>
      <c r="P619" t="str">
        <f t="shared" si="59"/>
        <v>07-Anwenderschulung</v>
      </c>
    </row>
    <row r="620" spans="1:16" x14ac:dyDescent="0.3">
      <c r="A620" t="s">
        <v>1983</v>
      </c>
      <c r="B620" t="s">
        <v>2027</v>
      </c>
      <c r="C620" t="s">
        <v>749</v>
      </c>
      <c r="D620">
        <f t="shared" si="54"/>
        <v>2</v>
      </c>
      <c r="E620">
        <f t="shared" si="55"/>
        <v>2</v>
      </c>
      <c r="F620" t="str">
        <f t="shared" si="56"/>
        <v>00804</v>
      </c>
      <c r="G620" t="str">
        <f t="shared" si="57"/>
        <v>00804</v>
      </c>
      <c r="H620" t="str" cm="1">
        <f t="array" ref="H620">LEFT(C620,SUM(LEN(C620)-LEN(SUBSTITUTE(C620,{"0";"1";"2";"3";"4";"5";"6";"7";"8";"9"},""))))</f>
        <v>01-Worksh</v>
      </c>
      <c r="I620" t="str" cm="1">
        <f t="array" aca="1" ref="I620" ca="1">_xlfn.TEXTJOIN("",TRUE,IFERROR(MID(H620,ROW(INDIRECT("1:100")),1)+0,""))</f>
        <v>01</v>
      </c>
      <c r="J620" s="1" t="s">
        <v>2071</v>
      </c>
      <c r="K620" t="str">
        <f t="shared" si="58"/>
        <v>01-Workshop EBE22</v>
      </c>
      <c r="L620" t="s">
        <v>2033</v>
      </c>
      <c r="M620" t="s">
        <v>2034</v>
      </c>
      <c r="N620">
        <v>1</v>
      </c>
      <c r="O620" t="s">
        <v>762</v>
      </c>
      <c r="P620" t="str">
        <f t="shared" si="59"/>
        <v>01-Workshop EBE22-00804</v>
      </c>
    </row>
    <row r="621" spans="1:16" x14ac:dyDescent="0.3">
      <c r="A621" t="s">
        <v>1984</v>
      </c>
      <c r="B621" t="s">
        <v>2028</v>
      </c>
      <c r="C621" t="s">
        <v>691</v>
      </c>
      <c r="D621">
        <f t="shared" si="54"/>
        <v>2</v>
      </c>
      <c r="E621">
        <f t="shared" si="55"/>
        <v>2</v>
      </c>
      <c r="F621" t="str">
        <f t="shared" si="56"/>
        <v>Vorbereitung</v>
      </c>
      <c r="G621" t="str">
        <f t="shared" si="57"/>
        <v>Vorbereitung</v>
      </c>
      <c r="H621" t="str" cm="1">
        <f t="array" ref="H621">LEFT(C621,SUM(LEN(C621)-LEN(SUBSTITUTE(C621,{"0";"1";"2";"3";"4";"5";"6";"7";"8";"9"},""))))</f>
        <v>01</v>
      </c>
      <c r="I621" t="str" cm="1">
        <f t="array" aca="1" ref="I621" ca="1">_xlfn.TEXTJOIN("",TRUE,IFERROR(MID(H621,ROW(INDIRECT("1:100")),1)+0,""))</f>
        <v>01</v>
      </c>
      <c r="J621" s="1" t="s">
        <v>2071</v>
      </c>
      <c r="K621" t="str">
        <f t="shared" si="58"/>
        <v>01-Workshop</v>
      </c>
      <c r="L621" t="s">
        <v>2033</v>
      </c>
      <c r="M621" t="s">
        <v>2034</v>
      </c>
      <c r="N621">
        <v>1</v>
      </c>
      <c r="O621" t="s">
        <v>762</v>
      </c>
      <c r="P621" t="str">
        <f t="shared" si="59"/>
        <v>01-Workshop-Vorbereitung</v>
      </c>
    </row>
    <row r="622" spans="1:16" x14ac:dyDescent="0.3">
      <c r="A622" t="s">
        <v>1985</v>
      </c>
      <c r="B622" t="s">
        <v>2028</v>
      </c>
      <c r="C622" t="s">
        <v>692</v>
      </c>
      <c r="D622">
        <f t="shared" si="54"/>
        <v>1</v>
      </c>
      <c r="E622">
        <f t="shared" si="55"/>
        <v>1</v>
      </c>
      <c r="F622" t="str">
        <f t="shared" si="56"/>
        <v>Worksshop</v>
      </c>
      <c r="G622" t="str">
        <f t="shared" si="57"/>
        <v>Worksshop</v>
      </c>
      <c r="H622" t="str" cm="1">
        <f t="array" ref="H622">LEFT(C622,SUM(LEN(C622)-LEN(SUBSTITUTE(C622,{"0";"1";"2";"3";"4";"5";"6";"7";"8";"9"},""))))</f>
        <v>02</v>
      </c>
      <c r="I622" t="str" cm="1">
        <f t="array" aca="1" ref="I622" ca="1">_xlfn.TEXTJOIN("",TRUE,IFERROR(MID(H622,ROW(INDIRECT("1:100")),1)+0,""))</f>
        <v>02</v>
      </c>
      <c r="J622" s="1" t="s">
        <v>2070</v>
      </c>
      <c r="K622" t="str">
        <f t="shared" si="58"/>
        <v>02</v>
      </c>
      <c r="L622" t="s">
        <v>2033</v>
      </c>
      <c r="M622" t="s">
        <v>2034</v>
      </c>
      <c r="N622">
        <v>1</v>
      </c>
      <c r="O622" t="s">
        <v>762</v>
      </c>
      <c r="P622" t="str">
        <f t="shared" si="59"/>
        <v>02-Worksshop</v>
      </c>
    </row>
    <row r="623" spans="1:16" x14ac:dyDescent="0.3">
      <c r="A623" t="s">
        <v>1986</v>
      </c>
      <c r="B623" t="s">
        <v>2028</v>
      </c>
      <c r="C623" t="s">
        <v>751</v>
      </c>
      <c r="D623">
        <f t="shared" si="54"/>
        <v>1</v>
      </c>
      <c r="E623">
        <f t="shared" si="55"/>
        <v>1</v>
      </c>
      <c r="F623" t="str">
        <f t="shared" si="56"/>
        <v>Vorbereitung Begleitete Entwicklung</v>
      </c>
      <c r="G623" t="str">
        <f t="shared" si="57"/>
        <v>Vorbereitung Begleitete Entwicklung</v>
      </c>
      <c r="H623" t="str" cm="1">
        <f t="array" ref="H623">LEFT(C623,SUM(LEN(C623)-LEN(SUBSTITUTE(C623,{"0";"1";"2";"3";"4";"5";"6";"7";"8";"9"},""))))</f>
        <v>03</v>
      </c>
      <c r="I623" t="str" cm="1">
        <f t="array" aca="1" ref="I623" ca="1">_xlfn.TEXTJOIN("",TRUE,IFERROR(MID(H623,ROW(INDIRECT("1:100")),1)+0,""))</f>
        <v>03</v>
      </c>
      <c r="J623" s="1" t="s">
        <v>2078</v>
      </c>
      <c r="K623" t="str">
        <f t="shared" si="58"/>
        <v>03</v>
      </c>
      <c r="L623" t="s">
        <v>2033</v>
      </c>
      <c r="M623" t="s">
        <v>2034</v>
      </c>
      <c r="N623">
        <v>1</v>
      </c>
      <c r="O623" t="s">
        <v>762</v>
      </c>
      <c r="P623" t="str">
        <f t="shared" si="59"/>
        <v>03-Vorbereitung Begleitete Entwicklung</v>
      </c>
    </row>
    <row r="624" spans="1:16" x14ac:dyDescent="0.3">
      <c r="A624" t="s">
        <v>1987</v>
      </c>
      <c r="B624" t="s">
        <v>2028</v>
      </c>
      <c r="C624" t="s">
        <v>752</v>
      </c>
      <c r="D624">
        <f t="shared" si="54"/>
        <v>1</v>
      </c>
      <c r="E624">
        <f t="shared" si="55"/>
        <v>1</v>
      </c>
      <c r="F624" t="str">
        <f t="shared" si="56"/>
        <v>Begleitete Enticklung</v>
      </c>
      <c r="G624" t="str">
        <f t="shared" si="57"/>
        <v>Begleitete Enticklung</v>
      </c>
      <c r="H624" t="str" cm="1">
        <f t="array" ref="H624">LEFT(C624,SUM(LEN(C624)-LEN(SUBSTITUTE(C624,{"0";"1";"2";"3";"4";"5";"6";"7";"8";"9"},""))))</f>
        <v>04</v>
      </c>
      <c r="I624" t="str" cm="1">
        <f t="array" aca="1" ref="I624" ca="1">_xlfn.TEXTJOIN("",TRUE,IFERROR(MID(H624,ROW(INDIRECT("1:100")),1)+0,""))</f>
        <v>04</v>
      </c>
      <c r="J624" s="1" t="s">
        <v>2072</v>
      </c>
      <c r="K624" t="str">
        <f t="shared" si="58"/>
        <v>04</v>
      </c>
      <c r="L624" t="s">
        <v>2033</v>
      </c>
      <c r="M624" t="s">
        <v>2034</v>
      </c>
      <c r="N624">
        <v>1</v>
      </c>
      <c r="O624" t="s">
        <v>762</v>
      </c>
      <c r="P624" t="str">
        <f t="shared" si="59"/>
        <v>04-Begleitete Enticklung</v>
      </c>
    </row>
    <row r="625" spans="1:16" x14ac:dyDescent="0.3">
      <c r="A625" t="s">
        <v>1988</v>
      </c>
      <c r="B625" t="s">
        <v>2029</v>
      </c>
      <c r="C625" t="s">
        <v>525</v>
      </c>
      <c r="D625">
        <f t="shared" si="54"/>
        <v>0</v>
      </c>
      <c r="E625">
        <f t="shared" si="55"/>
        <v>0</v>
      </c>
      <c r="F625" t="str">
        <f t="shared" si="56"/>
        <v>Fehler</v>
      </c>
      <c r="G625" t="str">
        <f t="shared" si="57"/>
        <v>Vorprojekt neue Kasse</v>
      </c>
      <c r="H625" t="str" cm="1">
        <f t="array" ref="H625">LEFT(C625,SUM(LEN(C625)-LEN(SUBSTITUTE(C625,{"0";"1";"2";"3";"4";"5";"6";"7";"8";"9"},""))))</f>
        <v>30944</v>
      </c>
      <c r="I625" t="str" cm="1">
        <f t="array" aca="1" ref="I625" ca="1">_xlfn.TEXTJOIN("",TRUE,IFERROR(MID(H625,ROW(INDIRECT("1:100")),1)+0,""))</f>
        <v>30944</v>
      </c>
      <c r="J625" s="1" t="s">
        <v>2497</v>
      </c>
      <c r="K625" t="e">
        <f t="shared" si="58"/>
        <v>#VALUE!</v>
      </c>
      <c r="L625" t="s">
        <v>2033</v>
      </c>
      <c r="M625" t="s">
        <v>2034</v>
      </c>
      <c r="N625">
        <v>1</v>
      </c>
      <c r="O625" t="s">
        <v>762</v>
      </c>
      <c r="P625" t="str">
        <f t="shared" si="59"/>
        <v>30944 Vorprojekt neue Kasse</v>
      </c>
    </row>
    <row r="626" spans="1:16" x14ac:dyDescent="0.3">
      <c r="A626" t="s">
        <v>1989</v>
      </c>
      <c r="B626" t="s">
        <v>2029</v>
      </c>
      <c r="C626" t="s">
        <v>527</v>
      </c>
      <c r="D626">
        <f t="shared" si="54"/>
        <v>0</v>
      </c>
      <c r="E626">
        <f t="shared" si="55"/>
        <v>0</v>
      </c>
      <c r="F626" t="str">
        <f t="shared" si="56"/>
        <v>Fehler</v>
      </c>
      <c r="G626" t="str">
        <f t="shared" si="57"/>
        <v>Pilotprojekt Kasse Frankreich</v>
      </c>
      <c r="H626" t="str" cm="1">
        <f t="array" ref="H626">LEFT(C626,SUM(LEN(C626)-LEN(SUBSTITUTE(C626,{"0";"1";"2";"3";"4";"5";"6";"7";"8";"9"},""))))</f>
        <v>31362</v>
      </c>
      <c r="I626" t="str" cm="1">
        <f t="array" aca="1" ref="I626" ca="1">_xlfn.TEXTJOIN("",TRUE,IFERROR(MID(H626,ROW(INDIRECT("1:100")),1)+0,""))</f>
        <v>31362</v>
      </c>
      <c r="J626" s="1" t="s">
        <v>2590</v>
      </c>
      <c r="K626" t="e">
        <f t="shared" si="58"/>
        <v>#VALUE!</v>
      </c>
      <c r="L626" t="s">
        <v>2033</v>
      </c>
      <c r="M626" t="s">
        <v>2034</v>
      </c>
      <c r="N626">
        <v>1</v>
      </c>
      <c r="O626" t="s">
        <v>762</v>
      </c>
      <c r="P626" t="str">
        <f t="shared" si="59"/>
        <v>31362 Pilotprojekt Kasse Frankreich</v>
      </c>
    </row>
    <row r="627" spans="1:16" x14ac:dyDescent="0.3">
      <c r="A627" t="s">
        <v>766</v>
      </c>
      <c r="B627" t="s">
        <v>1405</v>
      </c>
      <c r="C627" t="s">
        <v>6</v>
      </c>
      <c r="D627">
        <f t="shared" si="54"/>
        <v>1</v>
      </c>
      <c r="E627">
        <f t="shared" si="55"/>
        <v>1</v>
      </c>
      <c r="F627" t="str">
        <f t="shared" si="56"/>
        <v>Datenmodellierung</v>
      </c>
      <c r="G627" t="str">
        <f t="shared" si="57"/>
        <v>Datenmodellierung</v>
      </c>
      <c r="H627" t="str" cm="1">
        <f t="array" ref="H627">LEFT(C627,SUM(LEN(C627)-LEN(SUBSTITUTE(C627,{"0";"1";"2";"3";"4";"5";"6";"7";"8";"9"},""))))</f>
        <v>02</v>
      </c>
      <c r="I627" t="str" cm="1">
        <f t="array" aca="1" ref="I627" ca="1">_xlfn.TEXTJOIN("",TRUE,IFERROR(MID(H627,ROW(INDIRECT("1:100")),1)+0,""))</f>
        <v>02</v>
      </c>
      <c r="J627" s="1" t="s">
        <v>2070</v>
      </c>
      <c r="K627" t="str">
        <f t="shared" si="58"/>
        <v>02</v>
      </c>
      <c r="L627" t="s">
        <v>2033</v>
      </c>
      <c r="M627" t="s">
        <v>2034</v>
      </c>
      <c r="N627">
        <v>2</v>
      </c>
      <c r="O627" t="s">
        <v>762</v>
      </c>
      <c r="P627" t="str">
        <f t="shared" si="59"/>
        <v>02-Datenmodellierung</v>
      </c>
    </row>
    <row r="628" spans="1:16" x14ac:dyDescent="0.3">
      <c r="A628" t="s">
        <v>767</v>
      </c>
      <c r="B628" t="s">
        <v>1405</v>
      </c>
      <c r="C628" t="s">
        <v>7</v>
      </c>
      <c r="D628">
        <f t="shared" si="54"/>
        <v>1</v>
      </c>
      <c r="E628">
        <f t="shared" si="55"/>
        <v>1</v>
      </c>
      <c r="F628" t="str">
        <f t="shared" si="56"/>
        <v>Neue Funktion/Fehlerbehebung</v>
      </c>
      <c r="G628" t="str">
        <f t="shared" si="57"/>
        <v>Neue Funktion/Fehlerbehebung</v>
      </c>
      <c r="H628" t="str" cm="1">
        <f t="array" ref="H628">LEFT(C628,SUM(LEN(C628)-LEN(SUBSTITUTE(C628,{"0";"1";"2";"3";"4";"5";"6";"7";"8";"9"},""))))</f>
        <v>02</v>
      </c>
      <c r="I628" t="str" cm="1">
        <f t="array" aca="1" ref="I628" ca="1">_xlfn.TEXTJOIN("",TRUE,IFERROR(MID(H628,ROW(INDIRECT("1:100")),1)+0,""))</f>
        <v>02</v>
      </c>
      <c r="J628" s="1" t="s">
        <v>2070</v>
      </c>
      <c r="K628" t="str">
        <f t="shared" si="58"/>
        <v>02</v>
      </c>
      <c r="L628" t="s">
        <v>2033</v>
      </c>
      <c r="M628" t="s">
        <v>2034</v>
      </c>
      <c r="N628">
        <v>2</v>
      </c>
      <c r="O628" t="s">
        <v>762</v>
      </c>
      <c r="P628" t="str">
        <f t="shared" si="59"/>
        <v>02-Neue Funktion/Fehlerbehebung</v>
      </c>
    </row>
    <row r="629" spans="1:16" x14ac:dyDescent="0.3">
      <c r="A629" t="s">
        <v>768</v>
      </c>
      <c r="B629" t="s">
        <v>1405</v>
      </c>
      <c r="C629" t="s">
        <v>8</v>
      </c>
      <c r="D629">
        <f t="shared" si="54"/>
        <v>2</v>
      </c>
      <c r="E629">
        <f t="shared" si="55"/>
        <v>2</v>
      </c>
      <c r="F629" t="str">
        <f t="shared" si="56"/>
        <v>Entwicklung</v>
      </c>
      <c r="G629" t="str">
        <f t="shared" si="57"/>
        <v>Entwicklung</v>
      </c>
      <c r="H629" t="str" cm="1">
        <f t="array" ref="H629">LEFT(C629,SUM(LEN(C629)-LEN(SUBSTITUTE(C629,{"0";"1";"2";"3";"4";"5";"6";"7";"8";"9"},""))))</f>
        <v>03</v>
      </c>
      <c r="I629" t="str" cm="1">
        <f t="array" aca="1" ref="I629" ca="1">_xlfn.TEXTJOIN("",TRUE,IFERROR(MID(H629,ROW(INDIRECT("1:100")),1)+0,""))</f>
        <v>03</v>
      </c>
      <c r="J629" s="1" t="s">
        <v>2078</v>
      </c>
      <c r="K629" t="str">
        <f t="shared" si="58"/>
        <v>03-App</v>
      </c>
      <c r="L629" t="s">
        <v>2033</v>
      </c>
      <c r="M629" t="s">
        <v>2034</v>
      </c>
      <c r="N629">
        <v>2</v>
      </c>
      <c r="O629" t="s">
        <v>762</v>
      </c>
      <c r="P629" t="str">
        <f t="shared" si="59"/>
        <v>03-App-Entwicklung</v>
      </c>
    </row>
    <row r="630" spans="1:16" x14ac:dyDescent="0.3">
      <c r="A630" t="s">
        <v>769</v>
      </c>
      <c r="B630" t="s">
        <v>1405</v>
      </c>
      <c r="C630" t="s">
        <v>9</v>
      </c>
      <c r="D630">
        <f t="shared" si="54"/>
        <v>1</v>
      </c>
      <c r="E630">
        <f t="shared" si="55"/>
        <v>1</v>
      </c>
      <c r="F630" t="str">
        <f t="shared" si="56"/>
        <v xml:space="preserve">	Deployment &amp; Test</v>
      </c>
      <c r="G630" t="str">
        <f t="shared" si="57"/>
        <v xml:space="preserve">	Deployment &amp; Test</v>
      </c>
      <c r="H630" t="str" cm="1">
        <f t="array" ref="H630">LEFT(C630,SUM(LEN(C630)-LEN(SUBSTITUTE(C630,{"0";"1";"2";"3";"4";"5";"6";"7";"8";"9"},""))))</f>
        <v>04</v>
      </c>
      <c r="I630" t="str" cm="1">
        <f t="array" aca="1" ref="I630" ca="1">_xlfn.TEXTJOIN("",TRUE,IFERROR(MID(H630,ROW(INDIRECT("1:100")),1)+0,""))</f>
        <v>04</v>
      </c>
      <c r="J630" s="1" t="s">
        <v>2072</v>
      </c>
      <c r="K630" t="str">
        <f t="shared" si="58"/>
        <v>04</v>
      </c>
      <c r="L630" t="s">
        <v>2033</v>
      </c>
      <c r="M630" t="s">
        <v>2034</v>
      </c>
      <c r="N630">
        <v>2</v>
      </c>
      <c r="O630" t="s">
        <v>762</v>
      </c>
      <c r="P630" t="str">
        <f t="shared" si="59"/>
        <v>04-	Deployment &amp; Test</v>
      </c>
    </row>
    <row r="631" spans="1:16" x14ac:dyDescent="0.3">
      <c r="A631" t="s">
        <v>770</v>
      </c>
      <c r="B631" t="s">
        <v>1405</v>
      </c>
      <c r="C631" t="s">
        <v>10</v>
      </c>
      <c r="D631">
        <f t="shared" si="54"/>
        <v>1</v>
      </c>
      <c r="E631">
        <f t="shared" si="55"/>
        <v>1</v>
      </c>
      <c r="F631" t="str">
        <f t="shared" si="56"/>
        <v xml:space="preserve">	Administratives &amp; Abstimmung</v>
      </c>
      <c r="G631" t="str">
        <f t="shared" si="57"/>
        <v xml:space="preserve">	Administratives &amp; Abstimmung</v>
      </c>
      <c r="H631" t="str" cm="1">
        <f t="array" ref="H631">LEFT(C631,SUM(LEN(C631)-LEN(SUBSTITUTE(C631,{"0";"1";"2";"3";"4";"5";"6";"7";"8";"9"},""))))</f>
        <v>06</v>
      </c>
      <c r="I631" t="str" cm="1">
        <f t="array" aca="1" ref="I631" ca="1">_xlfn.TEXTJOIN("",TRUE,IFERROR(MID(H631,ROW(INDIRECT("1:100")),1)+0,""))</f>
        <v>06</v>
      </c>
      <c r="J631" s="1" t="s">
        <v>2073</v>
      </c>
      <c r="K631" t="str">
        <f t="shared" si="58"/>
        <v>06</v>
      </c>
      <c r="L631" t="s">
        <v>2033</v>
      </c>
      <c r="M631" t="s">
        <v>2034</v>
      </c>
      <c r="N631">
        <v>2</v>
      </c>
      <c r="O631" t="s">
        <v>762</v>
      </c>
      <c r="P631" t="str">
        <f t="shared" si="59"/>
        <v>06-	Administratives &amp; Abstimmung</v>
      </c>
    </row>
    <row r="632" spans="1:16" x14ac:dyDescent="0.3">
      <c r="A632" t="s">
        <v>771</v>
      </c>
      <c r="B632" t="s">
        <v>1405</v>
      </c>
      <c r="C632" t="s">
        <v>11</v>
      </c>
      <c r="D632">
        <f t="shared" si="54"/>
        <v>2</v>
      </c>
      <c r="E632">
        <f t="shared" si="55"/>
        <v>2</v>
      </c>
      <c r="F632" t="str">
        <f t="shared" si="56"/>
        <v>Transfer</v>
      </c>
      <c r="G632" t="str">
        <f t="shared" si="57"/>
        <v>Transfer</v>
      </c>
      <c r="H632" t="str" cm="1">
        <f t="array" ref="H632">LEFT(C632,SUM(LEN(C632)-LEN(SUBSTITUTE(C632,{"0";"1";"2";"3";"4";"5";"6";"7";"8";"9"},""))))</f>
        <v>07</v>
      </c>
      <c r="I632" t="str" cm="1">
        <f t="array" aca="1" ref="I632" ca="1">_xlfn.TEXTJOIN("",TRUE,IFERROR(MID(H632,ROW(INDIRECT("1:100")),1)+0,""))</f>
        <v>07</v>
      </c>
      <c r="J632" s="1" t="s">
        <v>2549</v>
      </c>
      <c r="K632" t="str">
        <f t="shared" si="58"/>
        <v>07-KnowHow</v>
      </c>
      <c r="L632" t="s">
        <v>2033</v>
      </c>
      <c r="M632" t="s">
        <v>2034</v>
      </c>
      <c r="N632">
        <v>2</v>
      </c>
      <c r="O632" t="s">
        <v>762</v>
      </c>
      <c r="P632" t="str">
        <f t="shared" si="59"/>
        <v>07-KnowHow-Transfer</v>
      </c>
    </row>
    <row r="633" spans="1:16" x14ac:dyDescent="0.3">
      <c r="A633" t="s">
        <v>772</v>
      </c>
      <c r="B633" t="s">
        <v>1406</v>
      </c>
      <c r="C633" t="s">
        <v>14</v>
      </c>
      <c r="D633">
        <f t="shared" si="54"/>
        <v>1</v>
      </c>
      <c r="E633">
        <f t="shared" si="55"/>
        <v>1</v>
      </c>
      <c r="F633" t="str">
        <f t="shared" si="56"/>
        <v>Backup</v>
      </c>
      <c r="G633" t="str">
        <f t="shared" si="57"/>
        <v>Backup</v>
      </c>
      <c r="H633" t="str" cm="1">
        <f t="array" ref="H633">LEFT(C633,SUM(LEN(C633)-LEN(SUBSTITUTE(C633,{"0";"1";"2";"3";"4";"5";"6";"7";"8";"9"},""))))</f>
        <v>03</v>
      </c>
      <c r="I633" t="str" cm="1">
        <f t="array" aca="1" ref="I633" ca="1">_xlfn.TEXTJOIN("",TRUE,IFERROR(MID(H633,ROW(INDIRECT("1:100")),1)+0,""))</f>
        <v>03</v>
      </c>
      <c r="J633" s="1" t="s">
        <v>2078</v>
      </c>
      <c r="K633" t="str">
        <f t="shared" si="58"/>
        <v>03</v>
      </c>
      <c r="L633" t="s">
        <v>2033</v>
      </c>
      <c r="M633" t="s">
        <v>2034</v>
      </c>
      <c r="N633">
        <v>2</v>
      </c>
      <c r="O633" t="s">
        <v>762</v>
      </c>
      <c r="P633" t="str">
        <f t="shared" si="59"/>
        <v>03-Backup</v>
      </c>
    </row>
    <row r="634" spans="1:16" x14ac:dyDescent="0.3">
      <c r="A634" t="s">
        <v>773</v>
      </c>
      <c r="B634" t="s">
        <v>1406</v>
      </c>
      <c r="C634" t="s">
        <v>15</v>
      </c>
      <c r="D634">
        <f t="shared" si="54"/>
        <v>1</v>
      </c>
      <c r="E634">
        <f t="shared" si="55"/>
        <v>1</v>
      </c>
      <c r="F634" t="str">
        <f t="shared" si="56"/>
        <v>Rechner</v>
      </c>
      <c r="G634" t="str">
        <f t="shared" si="57"/>
        <v>Rechner</v>
      </c>
      <c r="H634" t="str" cm="1">
        <f t="array" ref="H634">LEFT(C634,SUM(LEN(C634)-LEN(SUBSTITUTE(C634,{"0";"1";"2";"3";"4";"5";"6";"7";"8";"9"},""))))</f>
        <v>16</v>
      </c>
      <c r="I634" t="str" cm="1">
        <f t="array" aca="1" ref="I634" ca="1">_xlfn.TEXTJOIN("",TRUE,IFERROR(MID(H634,ROW(INDIRECT("1:100")),1)+0,""))</f>
        <v>16</v>
      </c>
      <c r="J634" s="1" t="s">
        <v>2555</v>
      </c>
      <c r="K634" t="str">
        <f t="shared" si="58"/>
        <v>16</v>
      </c>
      <c r="L634" t="s">
        <v>2033</v>
      </c>
      <c r="M634" t="s">
        <v>2034</v>
      </c>
      <c r="N634">
        <v>2</v>
      </c>
      <c r="O634" t="s">
        <v>762</v>
      </c>
      <c r="P634" t="str">
        <f t="shared" si="59"/>
        <v>16-Rechner</v>
      </c>
    </row>
    <row r="635" spans="1:16" x14ac:dyDescent="0.3">
      <c r="A635" t="s">
        <v>774</v>
      </c>
      <c r="B635" t="s">
        <v>1406</v>
      </c>
      <c r="C635" t="s">
        <v>16</v>
      </c>
      <c r="D635">
        <f t="shared" si="54"/>
        <v>1</v>
      </c>
      <c r="E635">
        <f t="shared" si="55"/>
        <v>1</v>
      </c>
      <c r="F635" t="str">
        <f t="shared" si="56"/>
        <v>Infrastruktur</v>
      </c>
      <c r="G635" t="str">
        <f t="shared" si="57"/>
        <v>Infrastruktur</v>
      </c>
      <c r="H635" t="str" cm="1">
        <f t="array" ref="H635">LEFT(C635,SUM(LEN(C635)-LEN(SUBSTITUTE(C635,{"0";"1";"2";"3";"4";"5";"6";"7";"8";"9"},""))))</f>
        <v>18</v>
      </c>
      <c r="I635" t="str" cm="1">
        <f t="array" aca="1" ref="I635" ca="1">_xlfn.TEXTJOIN("",TRUE,IFERROR(MID(H635,ROW(INDIRECT("1:100")),1)+0,""))</f>
        <v>18</v>
      </c>
      <c r="J635" s="1" t="s">
        <v>2556</v>
      </c>
      <c r="K635" t="str">
        <f t="shared" si="58"/>
        <v>18</v>
      </c>
      <c r="L635" t="s">
        <v>2033</v>
      </c>
      <c r="M635" t="s">
        <v>2034</v>
      </c>
      <c r="N635">
        <v>2</v>
      </c>
      <c r="O635" t="s">
        <v>762</v>
      </c>
      <c r="P635" t="str">
        <f t="shared" si="59"/>
        <v>18-Infrastruktur</v>
      </c>
    </row>
    <row r="636" spans="1:16" x14ac:dyDescent="0.3">
      <c r="A636" t="s">
        <v>775</v>
      </c>
      <c r="B636" t="s">
        <v>1407</v>
      </c>
      <c r="C636" t="s">
        <v>18</v>
      </c>
      <c r="D636">
        <f t="shared" si="54"/>
        <v>1</v>
      </c>
      <c r="E636">
        <f t="shared" si="55"/>
        <v>1</v>
      </c>
      <c r="F636" t="str">
        <f t="shared" si="56"/>
        <v>Störungen/Probleme</v>
      </c>
      <c r="G636" t="str">
        <f t="shared" si="57"/>
        <v>Störungen/Probleme</v>
      </c>
      <c r="H636" t="str" cm="1">
        <f t="array" ref="H636">LEFT(C636,SUM(LEN(C636)-LEN(SUBSTITUTE(C636,{"0";"1";"2";"3";"4";"5";"6";"7";"8";"9"},""))))</f>
        <v>01</v>
      </c>
      <c r="I636" t="str" cm="1">
        <f t="array" aca="1" ref="I636" ca="1">_xlfn.TEXTJOIN("",TRUE,IFERROR(MID(H636,ROW(INDIRECT("1:100")),1)+0,""))</f>
        <v>01</v>
      </c>
      <c r="J636" s="1" t="s">
        <v>2071</v>
      </c>
      <c r="K636" t="str">
        <f t="shared" si="58"/>
        <v>01</v>
      </c>
      <c r="L636" t="s">
        <v>2033</v>
      </c>
      <c r="M636" t="s">
        <v>2034</v>
      </c>
      <c r="N636">
        <v>2</v>
      </c>
      <c r="O636" t="s">
        <v>762</v>
      </c>
      <c r="P636" t="str">
        <f t="shared" si="59"/>
        <v>01-Störungen/Probleme</v>
      </c>
    </row>
    <row r="637" spans="1:16" x14ac:dyDescent="0.3">
      <c r="A637" t="s">
        <v>776</v>
      </c>
      <c r="B637" t="s">
        <v>1407</v>
      </c>
      <c r="C637" t="s">
        <v>19</v>
      </c>
      <c r="D637">
        <f t="shared" si="54"/>
        <v>1</v>
      </c>
      <c r="E637">
        <f t="shared" si="55"/>
        <v>1</v>
      </c>
      <c r="F637" t="str">
        <f t="shared" si="56"/>
        <v>Service</v>
      </c>
      <c r="G637" t="str">
        <f t="shared" si="57"/>
        <v>Service</v>
      </c>
      <c r="H637" t="str" cm="1">
        <f t="array" ref="H637">LEFT(C637,SUM(LEN(C637)-LEN(SUBSTITUTE(C637,{"0";"1";"2";"3";"4";"5";"6";"7";"8";"9"},""))))</f>
        <v>02</v>
      </c>
      <c r="I637" t="str" cm="1">
        <f t="array" aca="1" ref="I637" ca="1">_xlfn.TEXTJOIN("",TRUE,IFERROR(MID(H637,ROW(INDIRECT("1:100")),1)+0,""))</f>
        <v>02</v>
      </c>
      <c r="J637" s="1" t="s">
        <v>2070</v>
      </c>
      <c r="K637" t="str">
        <f t="shared" si="58"/>
        <v>02</v>
      </c>
      <c r="L637" t="s">
        <v>2033</v>
      </c>
      <c r="M637" t="s">
        <v>2034</v>
      </c>
      <c r="N637">
        <v>2</v>
      </c>
      <c r="O637" t="s">
        <v>762</v>
      </c>
      <c r="P637" t="str">
        <f t="shared" si="59"/>
        <v>02-Service</v>
      </c>
    </row>
    <row r="638" spans="1:16" x14ac:dyDescent="0.3">
      <c r="A638" t="s">
        <v>777</v>
      </c>
      <c r="B638" t="s">
        <v>1408</v>
      </c>
      <c r="C638" t="s">
        <v>21</v>
      </c>
      <c r="D638">
        <f t="shared" si="54"/>
        <v>1</v>
      </c>
      <c r="E638">
        <f t="shared" si="55"/>
        <v>1</v>
      </c>
      <c r="F638" t="str">
        <f t="shared" si="56"/>
        <v>Rechner</v>
      </c>
      <c r="G638" t="str">
        <f t="shared" si="57"/>
        <v>Rechner</v>
      </c>
      <c r="H638" t="str" cm="1">
        <f t="array" ref="H638">LEFT(C638,SUM(LEN(C638)-LEN(SUBSTITUTE(C638,{"0";"1";"2";"3";"4";"5";"6";"7";"8";"9"},""))))</f>
        <v>02</v>
      </c>
      <c r="I638" t="str" cm="1">
        <f t="array" aca="1" ref="I638" ca="1">_xlfn.TEXTJOIN("",TRUE,IFERROR(MID(H638,ROW(INDIRECT("1:100")),1)+0,""))</f>
        <v>02</v>
      </c>
      <c r="J638" s="1" t="s">
        <v>2070</v>
      </c>
      <c r="K638" t="str">
        <f t="shared" si="58"/>
        <v>02</v>
      </c>
      <c r="L638" t="s">
        <v>2033</v>
      </c>
      <c r="M638" t="s">
        <v>2034</v>
      </c>
      <c r="N638">
        <v>2</v>
      </c>
      <c r="O638" t="s">
        <v>762</v>
      </c>
      <c r="P638" t="str">
        <f t="shared" si="59"/>
        <v>02-Rechner</v>
      </c>
    </row>
    <row r="639" spans="1:16" x14ac:dyDescent="0.3">
      <c r="A639" t="s">
        <v>778</v>
      </c>
      <c r="B639" t="s">
        <v>1408</v>
      </c>
      <c r="C639" t="s">
        <v>22</v>
      </c>
      <c r="D639">
        <f t="shared" si="54"/>
        <v>1</v>
      </c>
      <c r="E639">
        <f t="shared" si="55"/>
        <v>1</v>
      </c>
      <c r="F639" t="str">
        <f t="shared" si="56"/>
        <v>Infrastruktur</v>
      </c>
      <c r="G639" t="str">
        <f t="shared" si="57"/>
        <v>Infrastruktur</v>
      </c>
      <c r="H639" t="str" cm="1">
        <f t="array" ref="H639">LEFT(C639,SUM(LEN(C639)-LEN(SUBSTITUTE(C639,{"0";"1";"2";"3";"4";"5";"6";"7";"8";"9"},""))))</f>
        <v>03</v>
      </c>
      <c r="I639" t="str" cm="1">
        <f t="array" aca="1" ref="I639" ca="1">_xlfn.TEXTJOIN("",TRUE,IFERROR(MID(H639,ROW(INDIRECT("1:100")),1)+0,""))</f>
        <v>03</v>
      </c>
      <c r="J639" s="1" t="s">
        <v>2078</v>
      </c>
      <c r="K639" t="str">
        <f t="shared" si="58"/>
        <v>03</v>
      </c>
      <c r="L639" t="s">
        <v>2033</v>
      </c>
      <c r="M639" t="s">
        <v>2034</v>
      </c>
      <c r="N639">
        <v>2</v>
      </c>
      <c r="O639" t="s">
        <v>762</v>
      </c>
      <c r="P639" t="str">
        <f t="shared" si="59"/>
        <v>03-Infrastruktur</v>
      </c>
    </row>
    <row r="640" spans="1:16" x14ac:dyDescent="0.3">
      <c r="A640" t="s">
        <v>779</v>
      </c>
      <c r="B640" t="s">
        <v>1408</v>
      </c>
      <c r="C640" t="s">
        <v>23</v>
      </c>
      <c r="D640">
        <f t="shared" si="54"/>
        <v>1</v>
      </c>
      <c r="E640">
        <f t="shared" si="55"/>
        <v>1</v>
      </c>
      <c r="F640" t="str">
        <f t="shared" si="56"/>
        <v>Sonstiges</v>
      </c>
      <c r="G640" t="str">
        <f t="shared" si="57"/>
        <v>Sonstiges</v>
      </c>
      <c r="H640" t="str" cm="1">
        <f t="array" ref="H640">LEFT(C640,SUM(LEN(C640)-LEN(SUBSTITUTE(C640,{"0";"1";"2";"3";"4";"5";"6";"7";"8";"9"},""))))</f>
        <v>05</v>
      </c>
      <c r="I640" t="str" cm="1">
        <f t="array" aca="1" ref="I640" ca="1">_xlfn.TEXTJOIN("",TRUE,IFERROR(MID(H640,ROW(INDIRECT("1:100")),1)+0,""))</f>
        <v>05</v>
      </c>
      <c r="J640" s="1" t="s">
        <v>2494</v>
      </c>
      <c r="K640" t="str">
        <f t="shared" si="58"/>
        <v>05</v>
      </c>
      <c r="L640" t="s">
        <v>2033</v>
      </c>
      <c r="M640" t="s">
        <v>2034</v>
      </c>
      <c r="N640">
        <v>2</v>
      </c>
      <c r="O640" t="s">
        <v>762</v>
      </c>
      <c r="P640" t="str">
        <f t="shared" si="59"/>
        <v>05-Sonstiges</v>
      </c>
    </row>
    <row r="641" spans="1:16" x14ac:dyDescent="0.3">
      <c r="A641" t="s">
        <v>780</v>
      </c>
      <c r="B641" t="s">
        <v>1409</v>
      </c>
      <c r="C641" t="s">
        <v>25</v>
      </c>
      <c r="D641">
        <f t="shared" si="54"/>
        <v>1</v>
      </c>
      <c r="E641">
        <f t="shared" si="55"/>
        <v>1</v>
      </c>
      <c r="F641" t="str">
        <f t="shared" si="56"/>
        <v>Benutzerverwaltung</v>
      </c>
      <c r="G641" t="str">
        <f t="shared" si="57"/>
        <v>Benutzerverwaltung</v>
      </c>
      <c r="H641" t="str" cm="1">
        <f t="array" ref="H641">LEFT(C641,SUM(LEN(C641)-LEN(SUBSTITUTE(C641,{"0";"1";"2";"3";"4";"5";"6";"7";"8";"9"},""))))</f>
        <v>01</v>
      </c>
      <c r="I641" t="str" cm="1">
        <f t="array" aca="1" ref="I641" ca="1">_xlfn.TEXTJOIN("",TRUE,IFERROR(MID(H641,ROW(INDIRECT("1:100")),1)+0,""))</f>
        <v>01</v>
      </c>
      <c r="J641" s="1" t="s">
        <v>2071</v>
      </c>
      <c r="K641" t="str">
        <f t="shared" si="58"/>
        <v>01</v>
      </c>
      <c r="L641" t="s">
        <v>2033</v>
      </c>
      <c r="M641" t="s">
        <v>2034</v>
      </c>
      <c r="N641">
        <v>2</v>
      </c>
      <c r="O641" t="s">
        <v>762</v>
      </c>
      <c r="P641" t="str">
        <f t="shared" si="59"/>
        <v>01-Benutzerverwaltung</v>
      </c>
    </row>
    <row r="642" spans="1:16" x14ac:dyDescent="0.3">
      <c r="A642" t="s">
        <v>781</v>
      </c>
      <c r="B642" t="s">
        <v>1410</v>
      </c>
      <c r="C642" t="s">
        <v>28</v>
      </c>
      <c r="D642">
        <f t="shared" si="54"/>
        <v>1</v>
      </c>
      <c r="E642">
        <f t="shared" si="55"/>
        <v>1</v>
      </c>
      <c r="F642" t="str">
        <f t="shared" si="56"/>
        <v>Prozessaufnehmen/Konzeption</v>
      </c>
      <c r="G642" t="str">
        <f t="shared" si="57"/>
        <v>Prozessaufnehmen/Konzeption</v>
      </c>
      <c r="H642" t="str" cm="1">
        <f t="array" ref="H642">LEFT(C642,SUM(LEN(C642)-LEN(SUBSTITUTE(C642,{"0";"1";"2";"3";"4";"5";"6";"7";"8";"9"},""))))</f>
        <v>01</v>
      </c>
      <c r="I642" t="str" cm="1">
        <f t="array" aca="1" ref="I642" ca="1">_xlfn.TEXTJOIN("",TRUE,IFERROR(MID(H642,ROW(INDIRECT("1:100")),1)+0,""))</f>
        <v>01</v>
      </c>
      <c r="J642" s="1" t="s">
        <v>2071</v>
      </c>
      <c r="K642" t="str">
        <f t="shared" si="58"/>
        <v>01</v>
      </c>
      <c r="L642" t="s">
        <v>2033</v>
      </c>
      <c r="M642" t="s">
        <v>2034</v>
      </c>
      <c r="N642">
        <v>2</v>
      </c>
      <c r="O642" t="s">
        <v>762</v>
      </c>
      <c r="P642" t="str">
        <f t="shared" si="59"/>
        <v>01-Prozessaufnehmen/Konzeption</v>
      </c>
    </row>
    <row r="643" spans="1:16" x14ac:dyDescent="0.3">
      <c r="A643" t="s">
        <v>782</v>
      </c>
      <c r="B643" t="s">
        <v>1411</v>
      </c>
      <c r="C643" t="s">
        <v>30</v>
      </c>
      <c r="D643">
        <f t="shared" ref="D643:D706" si="60">LEN(C643)-LEN(SUBSTITUTE(C643,"-",))</f>
        <v>2</v>
      </c>
      <c r="E643">
        <f t="shared" ref="E643:E706" si="61">IF(D643&gt;1,2,D643)</f>
        <v>2</v>
      </c>
      <c r="F643" t="str">
        <f t="shared" ref="F643:F706" si="62">IF(ISERROR(RIGHT($C643,LEN($C643)-SEARCH("#",SUBSTITUTE($C643,"-","#",E643)))),"Fehler",RIGHT($C643,LEN($C643)-SEARCH("#",SUBSTITUTE($C643,"-","#",E643))))</f>
        <v>Service</v>
      </c>
      <c r="G643" t="str">
        <f t="shared" ref="G643:G706" si="63">IF(D643=0,RIGHT(C643,LEN(C643)-FIND(" ",C643)),F643)</f>
        <v>Service</v>
      </c>
      <c r="H643" t="str" cm="1">
        <f t="array" ref="H643">LEFT(C643,SUM(LEN(C643)-LEN(SUBSTITUTE(C643,{"0";"1";"2";"3";"4";"5";"6";"7";"8";"9"},""))))</f>
        <v>03</v>
      </c>
      <c r="I643" t="str" cm="1">
        <f t="array" aca="1" ref="I643" ca="1">_xlfn.TEXTJOIN("",TRUE,IFERROR(MID(H643,ROW(INDIRECT("1:100")),1)+0,""))</f>
        <v>03</v>
      </c>
      <c r="J643" s="1" t="s">
        <v>2078</v>
      </c>
      <c r="K643" t="str">
        <f t="shared" ref="K643:K706" si="64">LEFT($C643,SEARCH("#",SUBSTITUTE($C643,"-","#",E643))-1)</f>
        <v>03-	Validierungs</v>
      </c>
      <c r="L643" t="s">
        <v>2033</v>
      </c>
      <c r="M643" t="s">
        <v>2034</v>
      </c>
      <c r="N643">
        <v>2</v>
      </c>
      <c r="O643" t="s">
        <v>762</v>
      </c>
      <c r="P643" t="str">
        <f t="shared" ref="P643:P706" si="65">C643</f>
        <v>03-	Validierungs-Service</v>
      </c>
    </row>
    <row r="644" spans="1:16" x14ac:dyDescent="0.3">
      <c r="A644" t="s">
        <v>783</v>
      </c>
      <c r="B644" t="s">
        <v>1411</v>
      </c>
      <c r="C644" t="s">
        <v>31</v>
      </c>
      <c r="D644">
        <f t="shared" si="60"/>
        <v>1</v>
      </c>
      <c r="E644">
        <f t="shared" si="61"/>
        <v>1</v>
      </c>
      <c r="F644" t="str">
        <f t="shared" si="62"/>
        <v xml:space="preserve">	Barcodescanner</v>
      </c>
      <c r="G644" t="str">
        <f t="shared" si="63"/>
        <v xml:space="preserve">	Barcodescanner</v>
      </c>
      <c r="H644" t="str" cm="1">
        <f t="array" ref="H644">LEFT(C644,SUM(LEN(C644)-LEN(SUBSTITUTE(C644,{"0";"1";"2";"3";"4";"5";"6";"7";"8";"9"},""))))</f>
        <v>06</v>
      </c>
      <c r="I644" t="str" cm="1">
        <f t="array" aca="1" ref="I644" ca="1">_xlfn.TEXTJOIN("",TRUE,IFERROR(MID(H644,ROW(INDIRECT("1:100")),1)+0,""))</f>
        <v>06</v>
      </c>
      <c r="J644" s="1" t="s">
        <v>2073</v>
      </c>
      <c r="K644" t="str">
        <f t="shared" si="64"/>
        <v>06</v>
      </c>
      <c r="L644" t="s">
        <v>2033</v>
      </c>
      <c r="M644" t="s">
        <v>2034</v>
      </c>
      <c r="N644">
        <v>2</v>
      </c>
      <c r="O644" t="s">
        <v>762</v>
      </c>
      <c r="P644" t="str">
        <f t="shared" si="65"/>
        <v>06-	Barcodescanner</v>
      </c>
    </row>
    <row r="645" spans="1:16" x14ac:dyDescent="0.3">
      <c r="A645" t="s">
        <v>784</v>
      </c>
      <c r="B645" t="s">
        <v>1411</v>
      </c>
      <c r="C645" t="s">
        <v>32</v>
      </c>
      <c r="D645">
        <f t="shared" si="60"/>
        <v>2</v>
      </c>
      <c r="E645">
        <f t="shared" si="61"/>
        <v>2</v>
      </c>
      <c r="F645" t="str">
        <f t="shared" si="62"/>
        <v>Extension</v>
      </c>
      <c r="G645" t="str">
        <f t="shared" si="63"/>
        <v>Extension</v>
      </c>
      <c r="H645" t="str" cm="1">
        <f t="array" ref="H645">LEFT(C645,SUM(LEN(C645)-LEN(SUBSTITUTE(C645,{"0";"1";"2";"3";"4";"5";"6";"7";"8";"9"},""))))</f>
        <v>08</v>
      </c>
      <c r="I645" t="str" cm="1">
        <f t="array" aca="1" ref="I645" ca="1">_xlfn.TEXTJOIN("",TRUE,IFERROR(MID(H645,ROW(INDIRECT("1:100")),1)+0,""))</f>
        <v>08</v>
      </c>
      <c r="J645" s="1" t="s">
        <v>2550</v>
      </c>
      <c r="K645" t="str">
        <f t="shared" si="64"/>
        <v>08-VH</v>
      </c>
      <c r="L645" t="s">
        <v>2033</v>
      </c>
      <c r="M645" t="s">
        <v>2034</v>
      </c>
      <c r="N645">
        <v>2</v>
      </c>
      <c r="O645" t="s">
        <v>762</v>
      </c>
      <c r="P645" t="str">
        <f t="shared" si="65"/>
        <v>08-VH-Extension</v>
      </c>
    </row>
    <row r="646" spans="1:16" x14ac:dyDescent="0.3">
      <c r="A646" t="s">
        <v>785</v>
      </c>
      <c r="B646" t="s">
        <v>1412</v>
      </c>
      <c r="C646" t="s">
        <v>34</v>
      </c>
      <c r="D646">
        <f t="shared" si="60"/>
        <v>1</v>
      </c>
      <c r="E646">
        <f t="shared" si="61"/>
        <v>1</v>
      </c>
      <c r="F646" t="str">
        <f t="shared" si="62"/>
        <v>Allgemein</v>
      </c>
      <c r="G646" t="str">
        <f t="shared" si="63"/>
        <v>Allgemein</v>
      </c>
      <c r="H646" t="str" cm="1">
        <f t="array" ref="H646">LEFT(C646,SUM(LEN(C646)-LEN(SUBSTITUTE(C646,{"0";"1";"2";"3";"4";"5";"6";"7";"8";"9"},""))))</f>
        <v>01</v>
      </c>
      <c r="I646" t="str" cm="1">
        <f t="array" aca="1" ref="I646" ca="1">_xlfn.TEXTJOIN("",TRUE,IFERROR(MID(H646,ROW(INDIRECT("1:100")),1)+0,""))</f>
        <v>01</v>
      </c>
      <c r="J646" s="1" t="s">
        <v>2071</v>
      </c>
      <c r="K646" t="str">
        <f t="shared" si="64"/>
        <v>01</v>
      </c>
      <c r="L646" t="s">
        <v>2033</v>
      </c>
      <c r="M646" t="s">
        <v>2034</v>
      </c>
      <c r="N646">
        <v>2</v>
      </c>
      <c r="O646" t="s">
        <v>762</v>
      </c>
      <c r="P646" t="str">
        <f t="shared" si="65"/>
        <v>01-Allgemein</v>
      </c>
    </row>
    <row r="647" spans="1:16" x14ac:dyDescent="0.3">
      <c r="A647" t="s">
        <v>786</v>
      </c>
      <c r="B647" t="s">
        <v>1412</v>
      </c>
      <c r="C647" t="s">
        <v>35</v>
      </c>
      <c r="D647">
        <f t="shared" si="60"/>
        <v>1</v>
      </c>
      <c r="E647">
        <f t="shared" si="61"/>
        <v>1</v>
      </c>
      <c r="F647" t="str">
        <f t="shared" si="62"/>
        <v>Aktionssabwicklung und Preiskalkulation</v>
      </c>
      <c r="G647" t="str">
        <f t="shared" si="63"/>
        <v>Aktionssabwicklung und Preiskalkulation</v>
      </c>
      <c r="H647" t="str" cm="1">
        <f t="array" ref="H647">LEFT(C647,SUM(LEN(C647)-LEN(SUBSTITUTE(C647,{"0";"1";"2";"3";"4";"5";"6";"7";"8";"9"},""))))</f>
        <v>18</v>
      </c>
      <c r="I647" t="str" cm="1">
        <f t="array" aca="1" ref="I647" ca="1">_xlfn.TEXTJOIN("",TRUE,IFERROR(MID(H647,ROW(INDIRECT("1:100")),1)+0,""))</f>
        <v>18</v>
      </c>
      <c r="J647" s="1" t="s">
        <v>2556</v>
      </c>
      <c r="K647" t="str">
        <f t="shared" si="64"/>
        <v>18</v>
      </c>
      <c r="L647" t="s">
        <v>2033</v>
      </c>
      <c r="M647" t="s">
        <v>2034</v>
      </c>
      <c r="N647">
        <v>2</v>
      </c>
      <c r="O647" t="s">
        <v>762</v>
      </c>
      <c r="P647" t="str">
        <f t="shared" si="65"/>
        <v>18-Aktionssabwicklung und Preiskalkulation</v>
      </c>
    </row>
    <row r="648" spans="1:16" x14ac:dyDescent="0.3">
      <c r="A648" t="s">
        <v>787</v>
      </c>
      <c r="B648" t="s">
        <v>1413</v>
      </c>
      <c r="C648" t="s">
        <v>37</v>
      </c>
      <c r="D648">
        <f t="shared" si="60"/>
        <v>1</v>
      </c>
      <c r="E648">
        <f t="shared" si="61"/>
        <v>1</v>
      </c>
      <c r="F648" t="str">
        <f t="shared" si="62"/>
        <v>Intern</v>
      </c>
      <c r="G648" t="str">
        <f t="shared" si="63"/>
        <v>Intern</v>
      </c>
      <c r="H648" t="str" cm="1">
        <f t="array" ref="H648">LEFT(C648,SUM(LEN(C648)-LEN(SUBSTITUTE(C648,{"0";"1";"2";"3";"4";"5";"6";"7";"8";"9"},""))))</f>
        <v>01</v>
      </c>
      <c r="I648" t="str" cm="1">
        <f t="array" aca="1" ref="I648" ca="1">_xlfn.TEXTJOIN("",TRUE,IFERROR(MID(H648,ROW(INDIRECT("1:100")),1)+0,""))</f>
        <v>01</v>
      </c>
      <c r="J648" s="1" t="s">
        <v>2071</v>
      </c>
      <c r="K648" t="str">
        <f t="shared" si="64"/>
        <v>01</v>
      </c>
      <c r="L648" t="s">
        <v>2033</v>
      </c>
      <c r="M648" t="s">
        <v>2034</v>
      </c>
      <c r="N648">
        <v>2</v>
      </c>
      <c r="O648" t="s">
        <v>762</v>
      </c>
      <c r="P648" t="str">
        <f t="shared" si="65"/>
        <v>01-Intern</v>
      </c>
    </row>
    <row r="649" spans="1:16" x14ac:dyDescent="0.3">
      <c r="A649" t="s">
        <v>788</v>
      </c>
      <c r="B649" t="s">
        <v>1414</v>
      </c>
      <c r="C649" t="s">
        <v>40</v>
      </c>
      <c r="D649">
        <f t="shared" si="60"/>
        <v>1</v>
      </c>
      <c r="E649">
        <f t="shared" si="61"/>
        <v>1</v>
      </c>
      <c r="F649" t="str">
        <f t="shared" si="62"/>
        <v>Kalender</v>
      </c>
      <c r="G649" t="str">
        <f t="shared" si="63"/>
        <v>Kalender</v>
      </c>
      <c r="H649" t="str" cm="1">
        <f t="array" ref="H649">LEFT(C649,SUM(LEN(C649)-LEN(SUBSTITUTE(C649,{"0";"1";"2";"3";"4";"5";"6";"7";"8";"9"},""))))</f>
        <v>02</v>
      </c>
      <c r="I649" t="str" cm="1">
        <f t="array" aca="1" ref="I649" ca="1">_xlfn.TEXTJOIN("",TRUE,IFERROR(MID(H649,ROW(INDIRECT("1:100")),1)+0,""))</f>
        <v>02</v>
      </c>
      <c r="J649" s="1" t="s">
        <v>2070</v>
      </c>
      <c r="K649" t="str">
        <f t="shared" si="64"/>
        <v>02</v>
      </c>
      <c r="L649" t="s">
        <v>2033</v>
      </c>
      <c r="M649" t="s">
        <v>2034</v>
      </c>
      <c r="N649">
        <v>2</v>
      </c>
      <c r="O649" t="s">
        <v>762</v>
      </c>
      <c r="P649" t="str">
        <f t="shared" si="65"/>
        <v>02-Kalender</v>
      </c>
    </row>
    <row r="650" spans="1:16" x14ac:dyDescent="0.3">
      <c r="A650" t="s">
        <v>789</v>
      </c>
      <c r="B650" t="s">
        <v>1415</v>
      </c>
      <c r="C650" t="s">
        <v>43</v>
      </c>
      <c r="D650">
        <f t="shared" si="60"/>
        <v>1</v>
      </c>
      <c r="E650">
        <f t="shared" si="61"/>
        <v>1</v>
      </c>
      <c r="F650" t="str">
        <f t="shared" si="62"/>
        <v>Systemüberprüfung/Update Kontrolle</v>
      </c>
      <c r="G650" t="str">
        <f t="shared" si="63"/>
        <v>Systemüberprüfung/Update Kontrolle</v>
      </c>
      <c r="H650" t="str" cm="1">
        <f t="array" ref="H650">LEFT(C650,SUM(LEN(C650)-LEN(SUBSTITUTE(C650,{"0";"1";"2";"3";"4";"5";"6";"7";"8";"9"},""))))</f>
        <v>01</v>
      </c>
      <c r="I650" t="str" cm="1">
        <f t="array" aca="1" ref="I650" ca="1">_xlfn.TEXTJOIN("",TRUE,IFERROR(MID(H650,ROW(INDIRECT("1:100")),1)+0,""))</f>
        <v>01</v>
      </c>
      <c r="J650" s="1" t="s">
        <v>2071</v>
      </c>
      <c r="K650" t="str">
        <f t="shared" si="64"/>
        <v>01</v>
      </c>
      <c r="L650" t="s">
        <v>2033</v>
      </c>
      <c r="M650" t="s">
        <v>2034</v>
      </c>
      <c r="N650">
        <v>2</v>
      </c>
      <c r="O650" t="s">
        <v>762</v>
      </c>
      <c r="P650" t="str">
        <f t="shared" si="65"/>
        <v>01-Systemüberprüfung/Update Kontrolle</v>
      </c>
    </row>
    <row r="651" spans="1:16" x14ac:dyDescent="0.3">
      <c r="A651" t="s">
        <v>790</v>
      </c>
      <c r="B651" t="s">
        <v>1415</v>
      </c>
      <c r="C651" t="s">
        <v>44</v>
      </c>
      <c r="D651">
        <f t="shared" si="60"/>
        <v>1</v>
      </c>
      <c r="E651">
        <f t="shared" si="61"/>
        <v>1</v>
      </c>
      <c r="F651" t="str">
        <f t="shared" si="62"/>
        <v>Ticket</v>
      </c>
      <c r="G651" t="str">
        <f t="shared" si="63"/>
        <v>Ticket</v>
      </c>
      <c r="H651" t="str" cm="1">
        <f t="array" ref="H651">LEFT(C651,SUM(LEN(C651)-LEN(SUBSTITUTE(C651,{"0";"1";"2";"3";"4";"5";"6";"7";"8";"9"},""))))</f>
        <v>325</v>
      </c>
      <c r="I651" t="str" cm="1">
        <f t="array" aca="1" ref="I651" ca="1">_xlfn.TEXTJOIN("",TRUE,IFERROR(MID(H651,ROW(INDIRECT("1:100")),1)+0,""))</f>
        <v>325</v>
      </c>
      <c r="J651" s="1" t="s">
        <v>2557</v>
      </c>
      <c r="K651" t="str">
        <f t="shared" si="64"/>
        <v>325</v>
      </c>
      <c r="L651" t="s">
        <v>2033</v>
      </c>
      <c r="M651" t="s">
        <v>2034</v>
      </c>
      <c r="N651">
        <v>2</v>
      </c>
      <c r="O651" t="s">
        <v>762</v>
      </c>
      <c r="P651" t="str">
        <f t="shared" si="65"/>
        <v>325-Ticket</v>
      </c>
    </row>
    <row r="652" spans="1:16" x14ac:dyDescent="0.3">
      <c r="A652" t="s">
        <v>791</v>
      </c>
      <c r="B652" t="s">
        <v>1415</v>
      </c>
      <c r="C652" t="s">
        <v>45</v>
      </c>
      <c r="D652">
        <f t="shared" si="60"/>
        <v>1</v>
      </c>
      <c r="E652">
        <f t="shared" si="61"/>
        <v>1</v>
      </c>
      <c r="F652" t="str">
        <f t="shared" si="62"/>
        <v>Ticket</v>
      </c>
      <c r="G652" t="str">
        <f t="shared" si="63"/>
        <v>Ticket</v>
      </c>
      <c r="H652" t="str" cm="1">
        <f t="array" ref="H652">LEFT(C652,SUM(LEN(C652)-LEN(SUBSTITUTE(C652,{"0";"1";"2";"3";"4";"5";"6";"7";"8";"9"},""))))</f>
        <v>326</v>
      </c>
      <c r="I652" t="str" cm="1">
        <f t="array" aca="1" ref="I652" ca="1">_xlfn.TEXTJOIN("",TRUE,IFERROR(MID(H652,ROW(INDIRECT("1:100")),1)+0,""))</f>
        <v>326</v>
      </c>
      <c r="J652" s="1" t="s">
        <v>2558</v>
      </c>
      <c r="K652" t="str">
        <f t="shared" si="64"/>
        <v>326</v>
      </c>
      <c r="L652" t="s">
        <v>2033</v>
      </c>
      <c r="M652" t="s">
        <v>2034</v>
      </c>
      <c r="N652">
        <v>2</v>
      </c>
      <c r="O652" t="s">
        <v>762</v>
      </c>
      <c r="P652" t="str">
        <f t="shared" si="65"/>
        <v>326-Ticket</v>
      </c>
    </row>
    <row r="653" spans="1:16" x14ac:dyDescent="0.3">
      <c r="A653" t="s">
        <v>792</v>
      </c>
      <c r="B653" t="s">
        <v>1415</v>
      </c>
      <c r="C653" t="s">
        <v>46</v>
      </c>
      <c r="D653">
        <f t="shared" si="60"/>
        <v>1</v>
      </c>
      <c r="E653">
        <f t="shared" si="61"/>
        <v>1</v>
      </c>
      <c r="F653" t="str">
        <f t="shared" si="62"/>
        <v>Ticket</v>
      </c>
      <c r="G653" t="str">
        <f t="shared" si="63"/>
        <v>Ticket</v>
      </c>
      <c r="H653" t="str" cm="1">
        <f t="array" ref="H653">LEFT(C653,SUM(LEN(C653)-LEN(SUBSTITUTE(C653,{"0";"1";"2";"3";"4";"5";"6";"7";"8";"9"},""))))</f>
        <v>327</v>
      </c>
      <c r="I653" t="str" cm="1">
        <f t="array" aca="1" ref="I653" ca="1">_xlfn.TEXTJOIN("",TRUE,IFERROR(MID(H653,ROW(INDIRECT("1:100")),1)+0,""))</f>
        <v>327</v>
      </c>
      <c r="J653" s="1" t="s">
        <v>2559</v>
      </c>
      <c r="K653" t="str">
        <f t="shared" si="64"/>
        <v>327</v>
      </c>
      <c r="L653" t="s">
        <v>2033</v>
      </c>
      <c r="M653" t="s">
        <v>2034</v>
      </c>
      <c r="N653">
        <v>2</v>
      </c>
      <c r="O653" t="s">
        <v>762</v>
      </c>
      <c r="P653" t="str">
        <f t="shared" si="65"/>
        <v>327-Ticket</v>
      </c>
    </row>
    <row r="654" spans="1:16" x14ac:dyDescent="0.3">
      <c r="A654" t="s">
        <v>793</v>
      </c>
      <c r="B654" t="s">
        <v>1415</v>
      </c>
      <c r="C654" t="s">
        <v>47</v>
      </c>
      <c r="D654">
        <f t="shared" si="60"/>
        <v>1</v>
      </c>
      <c r="E654">
        <f t="shared" si="61"/>
        <v>1</v>
      </c>
      <c r="F654" t="str">
        <f t="shared" si="62"/>
        <v>Ticket</v>
      </c>
      <c r="G654" t="str">
        <f t="shared" si="63"/>
        <v>Ticket</v>
      </c>
      <c r="H654" t="str" cm="1">
        <f t="array" ref="H654">LEFT(C654,SUM(LEN(C654)-LEN(SUBSTITUTE(C654,{"0";"1";"2";"3";"4";"5";"6";"7";"8";"9"},""))))</f>
        <v>328</v>
      </c>
      <c r="I654" t="str" cm="1">
        <f t="array" aca="1" ref="I654" ca="1">_xlfn.TEXTJOIN("",TRUE,IFERROR(MID(H654,ROW(INDIRECT("1:100")),1)+0,""))</f>
        <v>328</v>
      </c>
      <c r="J654" s="1" t="s">
        <v>2560</v>
      </c>
      <c r="K654" t="str">
        <f t="shared" si="64"/>
        <v>328</v>
      </c>
      <c r="L654" t="s">
        <v>2033</v>
      </c>
      <c r="M654" t="s">
        <v>2034</v>
      </c>
      <c r="N654">
        <v>2</v>
      </c>
      <c r="O654" t="s">
        <v>762</v>
      </c>
      <c r="P654" t="str">
        <f t="shared" si="65"/>
        <v>328-Ticket</v>
      </c>
    </row>
    <row r="655" spans="1:16" x14ac:dyDescent="0.3">
      <c r="A655" t="s">
        <v>794</v>
      </c>
      <c r="B655" t="s">
        <v>1415</v>
      </c>
      <c r="C655" t="s">
        <v>48</v>
      </c>
      <c r="D655">
        <f t="shared" si="60"/>
        <v>1</v>
      </c>
      <c r="E655">
        <f t="shared" si="61"/>
        <v>1</v>
      </c>
      <c r="F655" t="str">
        <f t="shared" si="62"/>
        <v>Ticket</v>
      </c>
      <c r="G655" t="str">
        <f t="shared" si="63"/>
        <v>Ticket</v>
      </c>
      <c r="H655" t="str" cm="1">
        <f t="array" ref="H655">LEFT(C655,SUM(LEN(C655)-LEN(SUBSTITUTE(C655,{"0";"1";"2";"3";"4";"5";"6";"7";"8";"9"},""))))</f>
        <v>329</v>
      </c>
      <c r="I655" t="str" cm="1">
        <f t="array" aca="1" ref="I655" ca="1">_xlfn.TEXTJOIN("",TRUE,IFERROR(MID(H655,ROW(INDIRECT("1:100")),1)+0,""))</f>
        <v>329</v>
      </c>
      <c r="J655" s="1" t="s">
        <v>2561</v>
      </c>
      <c r="K655" t="str">
        <f t="shared" si="64"/>
        <v>329</v>
      </c>
      <c r="L655" t="s">
        <v>2033</v>
      </c>
      <c r="M655" t="s">
        <v>2034</v>
      </c>
      <c r="N655">
        <v>2</v>
      </c>
      <c r="O655" t="s">
        <v>762</v>
      </c>
      <c r="P655" t="str">
        <f t="shared" si="65"/>
        <v>329-Ticket</v>
      </c>
    </row>
    <row r="656" spans="1:16" x14ac:dyDescent="0.3">
      <c r="A656" t="s">
        <v>795</v>
      </c>
      <c r="B656" t="s">
        <v>1415</v>
      </c>
      <c r="C656" t="s">
        <v>49</v>
      </c>
      <c r="D656">
        <f t="shared" si="60"/>
        <v>1</v>
      </c>
      <c r="E656">
        <f t="shared" si="61"/>
        <v>1</v>
      </c>
      <c r="F656" t="str">
        <f t="shared" si="62"/>
        <v>Ticket</v>
      </c>
      <c r="G656" t="str">
        <f t="shared" si="63"/>
        <v>Ticket</v>
      </c>
      <c r="H656" t="str" cm="1">
        <f t="array" ref="H656">LEFT(C656,SUM(LEN(C656)-LEN(SUBSTITUTE(C656,{"0";"1";"2";"3";"4";"5";"6";"7";"8";"9"},""))))</f>
        <v>330</v>
      </c>
      <c r="I656" t="str" cm="1">
        <f t="array" aca="1" ref="I656" ca="1">_xlfn.TEXTJOIN("",TRUE,IFERROR(MID(H656,ROW(INDIRECT("1:100")),1)+0,""))</f>
        <v>330</v>
      </c>
      <c r="J656" s="1" t="s">
        <v>2562</v>
      </c>
      <c r="K656" t="str">
        <f t="shared" si="64"/>
        <v>330</v>
      </c>
      <c r="L656" t="s">
        <v>2033</v>
      </c>
      <c r="M656" t="s">
        <v>2034</v>
      </c>
      <c r="N656">
        <v>2</v>
      </c>
      <c r="O656" t="s">
        <v>762</v>
      </c>
      <c r="P656" t="str">
        <f t="shared" si="65"/>
        <v>330-Ticket</v>
      </c>
    </row>
    <row r="657" spans="1:16" x14ac:dyDescent="0.3">
      <c r="A657" t="s">
        <v>796</v>
      </c>
      <c r="B657" t="s">
        <v>1415</v>
      </c>
      <c r="C657" t="s">
        <v>50</v>
      </c>
      <c r="D657">
        <f t="shared" si="60"/>
        <v>1</v>
      </c>
      <c r="E657">
        <f t="shared" si="61"/>
        <v>1</v>
      </c>
      <c r="F657" t="str">
        <f t="shared" si="62"/>
        <v>Ticket</v>
      </c>
      <c r="G657" t="str">
        <f t="shared" si="63"/>
        <v>Ticket</v>
      </c>
      <c r="H657" t="str" cm="1">
        <f t="array" ref="H657">LEFT(C657,SUM(LEN(C657)-LEN(SUBSTITUTE(C657,{"0";"1";"2";"3";"4";"5";"6";"7";"8";"9"},""))))</f>
        <v>331</v>
      </c>
      <c r="I657" t="str" cm="1">
        <f t="array" aca="1" ref="I657" ca="1">_xlfn.TEXTJOIN("",TRUE,IFERROR(MID(H657,ROW(INDIRECT("1:100")),1)+0,""))</f>
        <v>331</v>
      </c>
      <c r="J657" s="1" t="s">
        <v>2563</v>
      </c>
      <c r="K657" t="str">
        <f t="shared" si="64"/>
        <v>331</v>
      </c>
      <c r="L657" t="s">
        <v>2033</v>
      </c>
      <c r="M657" t="s">
        <v>2034</v>
      </c>
      <c r="N657">
        <v>2</v>
      </c>
      <c r="O657" t="s">
        <v>762</v>
      </c>
      <c r="P657" t="str">
        <f t="shared" si="65"/>
        <v>331-Ticket</v>
      </c>
    </row>
    <row r="658" spans="1:16" x14ac:dyDescent="0.3">
      <c r="A658" t="s">
        <v>797</v>
      </c>
      <c r="B658" t="s">
        <v>1415</v>
      </c>
      <c r="C658" t="s">
        <v>51</v>
      </c>
      <c r="D658">
        <f t="shared" si="60"/>
        <v>1</v>
      </c>
      <c r="E658">
        <f t="shared" si="61"/>
        <v>1</v>
      </c>
      <c r="F658" t="str">
        <f t="shared" si="62"/>
        <v>Ticket</v>
      </c>
      <c r="G658" t="str">
        <f t="shared" si="63"/>
        <v>Ticket</v>
      </c>
      <c r="H658" t="str" cm="1">
        <f t="array" ref="H658">LEFT(C658,SUM(LEN(C658)-LEN(SUBSTITUTE(C658,{"0";"1";"2";"3";"4";"5";"6";"7";"8";"9"},""))))</f>
        <v>332</v>
      </c>
      <c r="I658" t="str" cm="1">
        <f t="array" aca="1" ref="I658" ca="1">_xlfn.TEXTJOIN("",TRUE,IFERROR(MID(H658,ROW(INDIRECT("1:100")),1)+0,""))</f>
        <v>332</v>
      </c>
      <c r="J658" s="1" t="s">
        <v>2564</v>
      </c>
      <c r="K658" t="str">
        <f t="shared" si="64"/>
        <v>332</v>
      </c>
      <c r="L658" t="s">
        <v>2033</v>
      </c>
      <c r="M658" t="s">
        <v>2034</v>
      </c>
      <c r="N658">
        <v>2</v>
      </c>
      <c r="O658" t="s">
        <v>762</v>
      </c>
      <c r="P658" t="str">
        <f t="shared" si="65"/>
        <v>332-Ticket</v>
      </c>
    </row>
    <row r="659" spans="1:16" x14ac:dyDescent="0.3">
      <c r="A659" t="s">
        <v>798</v>
      </c>
      <c r="B659" t="s">
        <v>1415</v>
      </c>
      <c r="C659" t="s">
        <v>52</v>
      </c>
      <c r="D659">
        <f t="shared" si="60"/>
        <v>1</v>
      </c>
      <c r="E659">
        <f t="shared" si="61"/>
        <v>1</v>
      </c>
      <c r="F659" t="str">
        <f t="shared" si="62"/>
        <v>Ticket</v>
      </c>
      <c r="G659" t="str">
        <f t="shared" si="63"/>
        <v>Ticket</v>
      </c>
      <c r="H659" t="str" cm="1">
        <f t="array" ref="H659">LEFT(C659,SUM(LEN(C659)-LEN(SUBSTITUTE(C659,{"0";"1";"2";"3";"4";"5";"6";"7";"8";"9"},""))))</f>
        <v>333</v>
      </c>
      <c r="I659" t="str" cm="1">
        <f t="array" aca="1" ref="I659" ca="1">_xlfn.TEXTJOIN("",TRUE,IFERROR(MID(H659,ROW(INDIRECT("1:100")),1)+0,""))</f>
        <v>333</v>
      </c>
      <c r="J659" s="1" t="s">
        <v>2565</v>
      </c>
      <c r="K659" t="str">
        <f t="shared" si="64"/>
        <v>333</v>
      </c>
      <c r="L659" t="s">
        <v>2033</v>
      </c>
      <c r="M659" t="s">
        <v>2034</v>
      </c>
      <c r="N659">
        <v>2</v>
      </c>
      <c r="O659" t="s">
        <v>762</v>
      </c>
      <c r="P659" t="str">
        <f t="shared" si="65"/>
        <v>333-Ticket</v>
      </c>
    </row>
    <row r="660" spans="1:16" x14ac:dyDescent="0.3">
      <c r="A660" t="s">
        <v>799</v>
      </c>
      <c r="B660" t="s">
        <v>1415</v>
      </c>
      <c r="C660" t="s">
        <v>53</v>
      </c>
      <c r="D660">
        <f t="shared" si="60"/>
        <v>1</v>
      </c>
      <c r="E660">
        <f t="shared" si="61"/>
        <v>1</v>
      </c>
      <c r="F660" t="str">
        <f t="shared" si="62"/>
        <v>Ticket</v>
      </c>
      <c r="G660" t="str">
        <f t="shared" si="63"/>
        <v>Ticket</v>
      </c>
      <c r="H660" t="str" cm="1">
        <f t="array" ref="H660">LEFT(C660,SUM(LEN(C660)-LEN(SUBSTITUTE(C660,{"0";"1";"2";"3";"4";"5";"6";"7";"8";"9"},""))))</f>
        <v>334</v>
      </c>
      <c r="I660" t="str" cm="1">
        <f t="array" aca="1" ref="I660" ca="1">_xlfn.TEXTJOIN("",TRUE,IFERROR(MID(H660,ROW(INDIRECT("1:100")),1)+0,""))</f>
        <v>334</v>
      </c>
      <c r="J660" s="1" t="s">
        <v>2566</v>
      </c>
      <c r="K660" t="str">
        <f t="shared" si="64"/>
        <v>334</v>
      </c>
      <c r="L660" t="s">
        <v>2033</v>
      </c>
      <c r="M660" t="s">
        <v>2034</v>
      </c>
      <c r="N660">
        <v>2</v>
      </c>
      <c r="O660" t="s">
        <v>762</v>
      </c>
      <c r="P660" t="str">
        <f t="shared" si="65"/>
        <v>334-Ticket</v>
      </c>
    </row>
    <row r="661" spans="1:16" x14ac:dyDescent="0.3">
      <c r="A661" t="s">
        <v>800</v>
      </c>
      <c r="B661" t="s">
        <v>1417</v>
      </c>
      <c r="C661" t="s">
        <v>57</v>
      </c>
      <c r="D661">
        <f t="shared" si="60"/>
        <v>1</v>
      </c>
      <c r="E661">
        <f t="shared" si="61"/>
        <v>1</v>
      </c>
      <c r="F661" t="str">
        <f t="shared" si="62"/>
        <v>Durchführung</v>
      </c>
      <c r="G661" t="str">
        <f t="shared" si="63"/>
        <v>Durchführung</v>
      </c>
      <c r="H661" t="str" cm="1">
        <f t="array" ref="H661">LEFT(C661,SUM(LEN(C661)-LEN(SUBSTITUTE(C661,{"0";"1";"2";"3";"4";"5";"6";"7";"8";"9"},""))))</f>
        <v>01</v>
      </c>
      <c r="I661" t="str" cm="1">
        <f t="array" aca="1" ref="I661" ca="1">_xlfn.TEXTJOIN("",TRUE,IFERROR(MID(H661,ROW(INDIRECT("1:100")),1)+0,""))</f>
        <v>01</v>
      </c>
      <c r="J661" s="1" t="s">
        <v>2071</v>
      </c>
      <c r="K661" t="str">
        <f t="shared" si="64"/>
        <v>01</v>
      </c>
      <c r="L661" t="s">
        <v>2033</v>
      </c>
      <c r="M661" t="s">
        <v>2034</v>
      </c>
      <c r="N661">
        <v>2</v>
      </c>
      <c r="O661" t="s">
        <v>762</v>
      </c>
      <c r="P661" t="str">
        <f t="shared" si="65"/>
        <v>01-Durchführung</v>
      </c>
    </row>
    <row r="662" spans="1:16" x14ac:dyDescent="0.3">
      <c r="A662" t="s">
        <v>801</v>
      </c>
      <c r="B662" t="s">
        <v>1418</v>
      </c>
      <c r="C662" t="s">
        <v>57</v>
      </c>
      <c r="D662">
        <f t="shared" si="60"/>
        <v>1</v>
      </c>
      <c r="E662">
        <f t="shared" si="61"/>
        <v>1</v>
      </c>
      <c r="F662" t="str">
        <f t="shared" si="62"/>
        <v>Durchführung</v>
      </c>
      <c r="G662" t="str">
        <f t="shared" si="63"/>
        <v>Durchführung</v>
      </c>
      <c r="H662" t="str" cm="1">
        <f t="array" ref="H662">LEFT(C662,SUM(LEN(C662)-LEN(SUBSTITUTE(C662,{"0";"1";"2";"3";"4";"5";"6";"7";"8";"9"},""))))</f>
        <v>01</v>
      </c>
      <c r="I662" t="str" cm="1">
        <f t="array" aca="1" ref="I662" ca="1">_xlfn.TEXTJOIN("",TRUE,IFERROR(MID(H662,ROW(INDIRECT("1:100")),1)+0,""))</f>
        <v>01</v>
      </c>
      <c r="J662" s="1" t="s">
        <v>2071</v>
      </c>
      <c r="K662" t="str">
        <f t="shared" si="64"/>
        <v>01</v>
      </c>
      <c r="L662" t="s">
        <v>2033</v>
      </c>
      <c r="M662" t="s">
        <v>2034</v>
      </c>
      <c r="N662">
        <v>2</v>
      </c>
      <c r="O662" t="s">
        <v>762</v>
      </c>
      <c r="P662" t="str">
        <f t="shared" si="65"/>
        <v>01-Durchführung</v>
      </c>
    </row>
    <row r="663" spans="1:16" x14ac:dyDescent="0.3">
      <c r="A663" t="s">
        <v>802</v>
      </c>
      <c r="B663" t="s">
        <v>1419</v>
      </c>
      <c r="C663" t="s">
        <v>57</v>
      </c>
      <c r="D663">
        <f t="shared" si="60"/>
        <v>1</v>
      </c>
      <c r="E663">
        <f t="shared" si="61"/>
        <v>1</v>
      </c>
      <c r="F663" t="str">
        <f t="shared" si="62"/>
        <v>Durchführung</v>
      </c>
      <c r="G663" t="str">
        <f t="shared" si="63"/>
        <v>Durchführung</v>
      </c>
      <c r="H663" t="str" cm="1">
        <f t="array" ref="H663">LEFT(C663,SUM(LEN(C663)-LEN(SUBSTITUTE(C663,{"0";"1";"2";"3";"4";"5";"6";"7";"8";"9"},""))))</f>
        <v>01</v>
      </c>
      <c r="I663" t="str" cm="1">
        <f t="array" aca="1" ref="I663" ca="1">_xlfn.TEXTJOIN("",TRUE,IFERROR(MID(H663,ROW(INDIRECT("1:100")),1)+0,""))</f>
        <v>01</v>
      </c>
      <c r="J663" s="1" t="s">
        <v>2071</v>
      </c>
      <c r="K663" t="str">
        <f t="shared" si="64"/>
        <v>01</v>
      </c>
      <c r="L663" t="s">
        <v>2033</v>
      </c>
      <c r="M663" t="s">
        <v>2034</v>
      </c>
      <c r="N663">
        <v>2</v>
      </c>
      <c r="O663" t="s">
        <v>762</v>
      </c>
      <c r="P663" t="str">
        <f t="shared" si="65"/>
        <v>01-Durchführung</v>
      </c>
    </row>
    <row r="664" spans="1:16" x14ac:dyDescent="0.3">
      <c r="A664" t="s">
        <v>803</v>
      </c>
      <c r="B664" t="s">
        <v>1420</v>
      </c>
      <c r="C664" t="s">
        <v>57</v>
      </c>
      <c r="D664">
        <f t="shared" si="60"/>
        <v>1</v>
      </c>
      <c r="E664">
        <f t="shared" si="61"/>
        <v>1</v>
      </c>
      <c r="F664" t="str">
        <f t="shared" si="62"/>
        <v>Durchführung</v>
      </c>
      <c r="G664" t="str">
        <f t="shared" si="63"/>
        <v>Durchführung</v>
      </c>
      <c r="H664" t="str" cm="1">
        <f t="array" ref="H664">LEFT(C664,SUM(LEN(C664)-LEN(SUBSTITUTE(C664,{"0";"1";"2";"3";"4";"5";"6";"7";"8";"9"},""))))</f>
        <v>01</v>
      </c>
      <c r="I664" t="str" cm="1">
        <f t="array" aca="1" ref="I664" ca="1">_xlfn.TEXTJOIN("",TRUE,IFERROR(MID(H664,ROW(INDIRECT("1:100")),1)+0,""))</f>
        <v>01</v>
      </c>
      <c r="J664" s="1" t="s">
        <v>2071</v>
      </c>
      <c r="K664" t="str">
        <f t="shared" si="64"/>
        <v>01</v>
      </c>
      <c r="L664" t="s">
        <v>2033</v>
      </c>
      <c r="M664" t="s">
        <v>2034</v>
      </c>
      <c r="N664">
        <v>2</v>
      </c>
      <c r="O664" t="s">
        <v>762</v>
      </c>
      <c r="P664" t="str">
        <f t="shared" si="65"/>
        <v>01-Durchführung</v>
      </c>
    </row>
    <row r="665" spans="1:16" x14ac:dyDescent="0.3">
      <c r="A665" t="s">
        <v>804</v>
      </c>
      <c r="B665" t="s">
        <v>1421</v>
      </c>
      <c r="C665" t="s">
        <v>57</v>
      </c>
      <c r="D665">
        <f t="shared" si="60"/>
        <v>1</v>
      </c>
      <c r="E665">
        <f t="shared" si="61"/>
        <v>1</v>
      </c>
      <c r="F665" t="str">
        <f t="shared" si="62"/>
        <v>Durchführung</v>
      </c>
      <c r="G665" t="str">
        <f t="shared" si="63"/>
        <v>Durchführung</v>
      </c>
      <c r="H665" t="str" cm="1">
        <f t="array" ref="H665">LEFT(C665,SUM(LEN(C665)-LEN(SUBSTITUTE(C665,{"0";"1";"2";"3";"4";"5";"6";"7";"8";"9"},""))))</f>
        <v>01</v>
      </c>
      <c r="I665" t="str" cm="1">
        <f t="array" aca="1" ref="I665" ca="1">_xlfn.TEXTJOIN("",TRUE,IFERROR(MID(H665,ROW(INDIRECT("1:100")),1)+0,""))</f>
        <v>01</v>
      </c>
      <c r="J665" s="1" t="s">
        <v>2071</v>
      </c>
      <c r="K665" t="str">
        <f t="shared" si="64"/>
        <v>01</v>
      </c>
      <c r="L665" t="s">
        <v>2033</v>
      </c>
      <c r="M665" t="s">
        <v>2034</v>
      </c>
      <c r="N665">
        <v>2</v>
      </c>
      <c r="O665" t="s">
        <v>762</v>
      </c>
      <c r="P665" t="str">
        <f t="shared" si="65"/>
        <v>01-Durchführung</v>
      </c>
    </row>
    <row r="666" spans="1:16" x14ac:dyDescent="0.3">
      <c r="A666" t="s">
        <v>805</v>
      </c>
      <c r="B666" t="s">
        <v>1422</v>
      </c>
      <c r="C666" t="s">
        <v>57</v>
      </c>
      <c r="D666">
        <f t="shared" si="60"/>
        <v>1</v>
      </c>
      <c r="E666">
        <f t="shared" si="61"/>
        <v>1</v>
      </c>
      <c r="F666" t="str">
        <f t="shared" si="62"/>
        <v>Durchführung</v>
      </c>
      <c r="G666" t="str">
        <f t="shared" si="63"/>
        <v>Durchführung</v>
      </c>
      <c r="H666" t="str" cm="1">
        <f t="array" ref="H666">LEFT(C666,SUM(LEN(C666)-LEN(SUBSTITUTE(C666,{"0";"1";"2";"3";"4";"5";"6";"7";"8";"9"},""))))</f>
        <v>01</v>
      </c>
      <c r="I666" t="str" cm="1">
        <f t="array" aca="1" ref="I666" ca="1">_xlfn.TEXTJOIN("",TRUE,IFERROR(MID(H666,ROW(INDIRECT("1:100")),1)+0,""))</f>
        <v>01</v>
      </c>
      <c r="J666" s="1" t="s">
        <v>2071</v>
      </c>
      <c r="K666" t="str">
        <f t="shared" si="64"/>
        <v>01</v>
      </c>
      <c r="L666" t="s">
        <v>2033</v>
      </c>
      <c r="M666" t="s">
        <v>2034</v>
      </c>
      <c r="N666">
        <v>2</v>
      </c>
      <c r="O666" t="s">
        <v>762</v>
      </c>
      <c r="P666" t="str">
        <f t="shared" si="65"/>
        <v>01-Durchführung</v>
      </c>
    </row>
    <row r="667" spans="1:16" x14ac:dyDescent="0.3">
      <c r="A667" t="s">
        <v>806</v>
      </c>
      <c r="B667" t="s">
        <v>1423</v>
      </c>
      <c r="C667" t="s">
        <v>57</v>
      </c>
      <c r="D667">
        <f t="shared" si="60"/>
        <v>1</v>
      </c>
      <c r="E667">
        <f t="shared" si="61"/>
        <v>1</v>
      </c>
      <c r="F667" t="str">
        <f t="shared" si="62"/>
        <v>Durchführung</v>
      </c>
      <c r="G667" t="str">
        <f t="shared" si="63"/>
        <v>Durchführung</v>
      </c>
      <c r="H667" t="str" cm="1">
        <f t="array" ref="H667">LEFT(C667,SUM(LEN(C667)-LEN(SUBSTITUTE(C667,{"0";"1";"2";"3";"4";"5";"6";"7";"8";"9"},""))))</f>
        <v>01</v>
      </c>
      <c r="I667" t="str" cm="1">
        <f t="array" aca="1" ref="I667" ca="1">_xlfn.TEXTJOIN("",TRUE,IFERROR(MID(H667,ROW(INDIRECT("1:100")),1)+0,""))</f>
        <v>01</v>
      </c>
      <c r="J667" s="1" t="s">
        <v>2071</v>
      </c>
      <c r="K667" t="str">
        <f t="shared" si="64"/>
        <v>01</v>
      </c>
      <c r="L667" t="s">
        <v>2033</v>
      </c>
      <c r="M667" t="s">
        <v>2034</v>
      </c>
      <c r="N667">
        <v>2</v>
      </c>
      <c r="O667" t="s">
        <v>762</v>
      </c>
      <c r="P667" t="str">
        <f t="shared" si="65"/>
        <v>01-Durchführung</v>
      </c>
    </row>
    <row r="668" spans="1:16" x14ac:dyDescent="0.3">
      <c r="A668" t="s">
        <v>807</v>
      </c>
      <c r="B668" t="s">
        <v>1424</v>
      </c>
      <c r="C668" t="s">
        <v>65</v>
      </c>
      <c r="D668">
        <f t="shared" si="60"/>
        <v>1</v>
      </c>
      <c r="E668">
        <f t="shared" si="61"/>
        <v>1</v>
      </c>
      <c r="F668" t="str">
        <f t="shared" si="62"/>
        <v>Umsetzung</v>
      </c>
      <c r="G668" t="str">
        <f t="shared" si="63"/>
        <v>Umsetzung</v>
      </c>
      <c r="H668" t="str" cm="1">
        <f t="array" ref="H668">LEFT(C668,SUM(LEN(C668)-LEN(SUBSTITUTE(C668,{"0";"1";"2";"3";"4";"5";"6";"7";"8";"9"},""))))</f>
        <v>01</v>
      </c>
      <c r="I668" t="str" cm="1">
        <f t="array" aca="1" ref="I668" ca="1">_xlfn.TEXTJOIN("",TRUE,IFERROR(MID(H668,ROW(INDIRECT("1:100")),1)+0,""))</f>
        <v>01</v>
      </c>
      <c r="J668" s="1" t="s">
        <v>2071</v>
      </c>
      <c r="K668" t="str">
        <f t="shared" si="64"/>
        <v>01</v>
      </c>
      <c r="L668" t="s">
        <v>2033</v>
      </c>
      <c r="M668" t="s">
        <v>2034</v>
      </c>
      <c r="N668">
        <v>2</v>
      </c>
      <c r="O668" t="s">
        <v>762</v>
      </c>
      <c r="P668" t="str">
        <f t="shared" si="65"/>
        <v>01-Umsetzung</v>
      </c>
    </row>
    <row r="669" spans="1:16" x14ac:dyDescent="0.3">
      <c r="A669" t="s">
        <v>808</v>
      </c>
      <c r="B669" t="s">
        <v>1425</v>
      </c>
      <c r="C669" t="s">
        <v>68</v>
      </c>
      <c r="D669">
        <f t="shared" si="60"/>
        <v>1</v>
      </c>
      <c r="E669">
        <f t="shared" si="61"/>
        <v>1</v>
      </c>
      <c r="F669" t="str">
        <f t="shared" si="62"/>
        <v>Koordination</v>
      </c>
      <c r="G669" t="str">
        <f t="shared" si="63"/>
        <v>Koordination</v>
      </c>
      <c r="H669" t="str" cm="1">
        <f t="array" ref="H669">LEFT(C669,SUM(LEN(C669)-LEN(SUBSTITUTE(C669,{"0";"1";"2";"3";"4";"5";"6";"7";"8";"9"},""))))</f>
        <v>01</v>
      </c>
      <c r="I669" t="str" cm="1">
        <f t="array" aca="1" ref="I669" ca="1">_xlfn.TEXTJOIN("",TRUE,IFERROR(MID(H669,ROW(INDIRECT("1:100")),1)+0,""))</f>
        <v>01</v>
      </c>
      <c r="J669" s="1" t="s">
        <v>2071</v>
      </c>
      <c r="K669" t="str">
        <f t="shared" si="64"/>
        <v>01</v>
      </c>
      <c r="L669" t="s">
        <v>2033</v>
      </c>
      <c r="M669" t="s">
        <v>2034</v>
      </c>
      <c r="N669">
        <v>2</v>
      </c>
      <c r="O669" t="s">
        <v>762</v>
      </c>
      <c r="P669" t="str">
        <f t="shared" si="65"/>
        <v>01-Koordination</v>
      </c>
    </row>
    <row r="670" spans="1:16" x14ac:dyDescent="0.3">
      <c r="A670" t="s">
        <v>809</v>
      </c>
      <c r="B670" t="s">
        <v>1425</v>
      </c>
      <c r="C670" t="s">
        <v>69</v>
      </c>
      <c r="D670">
        <f t="shared" si="60"/>
        <v>1</v>
      </c>
      <c r="E670">
        <f t="shared" si="61"/>
        <v>1</v>
      </c>
      <c r="F670" t="str">
        <f t="shared" si="62"/>
        <v>Teamsitzung</v>
      </c>
      <c r="G670" t="str">
        <f t="shared" si="63"/>
        <v>Teamsitzung</v>
      </c>
      <c r="H670" t="str" cm="1">
        <f t="array" ref="H670">LEFT(C670,SUM(LEN(C670)-LEN(SUBSTITUTE(C670,{"0";"1";"2";"3";"4";"5";"6";"7";"8";"9"},""))))</f>
        <v>02</v>
      </c>
      <c r="I670" t="str" cm="1">
        <f t="array" aca="1" ref="I670" ca="1">_xlfn.TEXTJOIN("",TRUE,IFERROR(MID(H670,ROW(INDIRECT("1:100")),1)+0,""))</f>
        <v>02</v>
      </c>
      <c r="J670" s="1" t="s">
        <v>2070</v>
      </c>
      <c r="K670" t="str">
        <f t="shared" si="64"/>
        <v>02</v>
      </c>
      <c r="L670" t="s">
        <v>2033</v>
      </c>
      <c r="M670" t="s">
        <v>2034</v>
      </c>
      <c r="N670">
        <v>2</v>
      </c>
      <c r="O670" t="s">
        <v>762</v>
      </c>
      <c r="P670" t="str">
        <f t="shared" si="65"/>
        <v>02-Teamsitzung</v>
      </c>
    </row>
    <row r="671" spans="1:16" x14ac:dyDescent="0.3">
      <c r="A671" t="s">
        <v>810</v>
      </c>
      <c r="B671" t="s">
        <v>1427</v>
      </c>
      <c r="C671" t="s">
        <v>74</v>
      </c>
      <c r="D671">
        <f t="shared" si="60"/>
        <v>1</v>
      </c>
      <c r="E671">
        <f t="shared" si="61"/>
        <v>1</v>
      </c>
      <c r="F671" t="str">
        <f t="shared" si="62"/>
        <v>PM</v>
      </c>
      <c r="G671" t="str">
        <f t="shared" si="63"/>
        <v>PM</v>
      </c>
      <c r="H671" t="str" cm="1">
        <f t="array" ref="H671">LEFT(C671,SUM(LEN(C671)-LEN(SUBSTITUTE(C671,{"0";"1";"2";"3";"4";"5";"6";"7";"8";"9"},""))))</f>
        <v>01</v>
      </c>
      <c r="I671" t="str" cm="1">
        <f t="array" aca="1" ref="I671" ca="1">_xlfn.TEXTJOIN("",TRUE,IFERROR(MID(H671,ROW(INDIRECT("1:100")),1)+0,""))</f>
        <v>01</v>
      </c>
      <c r="J671" s="1" t="s">
        <v>2071</v>
      </c>
      <c r="K671" t="str">
        <f t="shared" si="64"/>
        <v>01</v>
      </c>
      <c r="L671" t="s">
        <v>2033</v>
      </c>
      <c r="M671" t="s">
        <v>2034</v>
      </c>
      <c r="N671">
        <v>2</v>
      </c>
      <c r="O671" t="s">
        <v>762</v>
      </c>
      <c r="P671" t="str">
        <f t="shared" si="65"/>
        <v>01-PM</v>
      </c>
    </row>
    <row r="672" spans="1:16" x14ac:dyDescent="0.3">
      <c r="A672" t="s">
        <v>811</v>
      </c>
      <c r="B672" t="s">
        <v>1427</v>
      </c>
      <c r="C672" t="s">
        <v>75</v>
      </c>
      <c r="D672">
        <f t="shared" si="60"/>
        <v>1</v>
      </c>
      <c r="E672">
        <f t="shared" si="61"/>
        <v>1</v>
      </c>
      <c r="F672" t="str">
        <f t="shared" si="62"/>
        <v>Obsolete Objekte</v>
      </c>
      <c r="G672" t="str">
        <f t="shared" si="63"/>
        <v>Obsolete Objekte</v>
      </c>
      <c r="H672" t="str" cm="1">
        <f t="array" ref="H672">LEFT(C672,SUM(LEN(C672)-LEN(SUBSTITUTE(C672,{"0";"1";"2";"3";"4";"5";"6";"7";"8";"9"},""))))</f>
        <v>02</v>
      </c>
      <c r="I672" t="str" cm="1">
        <f t="array" aca="1" ref="I672" ca="1">_xlfn.TEXTJOIN("",TRUE,IFERROR(MID(H672,ROW(INDIRECT("1:100")),1)+0,""))</f>
        <v>02</v>
      </c>
      <c r="J672" s="1" t="s">
        <v>2070</v>
      </c>
      <c r="K672" t="str">
        <f t="shared" si="64"/>
        <v>02</v>
      </c>
      <c r="L672" t="s">
        <v>2033</v>
      </c>
      <c r="M672" t="s">
        <v>2034</v>
      </c>
      <c r="N672">
        <v>2</v>
      </c>
      <c r="O672" t="s">
        <v>762</v>
      </c>
      <c r="P672" t="str">
        <f t="shared" si="65"/>
        <v>02-Obsolete Objekte</v>
      </c>
    </row>
    <row r="673" spans="1:16" x14ac:dyDescent="0.3">
      <c r="A673" t="s">
        <v>812</v>
      </c>
      <c r="B673" t="s">
        <v>1428</v>
      </c>
      <c r="C673" t="s">
        <v>77</v>
      </c>
      <c r="D673">
        <f t="shared" si="60"/>
        <v>1</v>
      </c>
      <c r="E673">
        <f t="shared" si="61"/>
        <v>1</v>
      </c>
      <c r="F673" t="str">
        <f t="shared" si="62"/>
        <v>Abst. FB/IT</v>
      </c>
      <c r="G673" t="str">
        <f t="shared" si="63"/>
        <v>Abst. FB/IT</v>
      </c>
      <c r="H673" t="str" cm="1">
        <f t="array" ref="H673">LEFT(C673,SUM(LEN(C673)-LEN(SUBSTITUTE(C673,{"0";"1";"2";"3";"4";"5";"6";"7";"8";"9"},""))))</f>
        <v>01</v>
      </c>
      <c r="I673" t="str" cm="1">
        <f t="array" aca="1" ref="I673" ca="1">_xlfn.TEXTJOIN("",TRUE,IFERROR(MID(H673,ROW(INDIRECT("1:100")),1)+0,""))</f>
        <v>01</v>
      </c>
      <c r="J673" s="1" t="s">
        <v>2071</v>
      </c>
      <c r="K673" t="str">
        <f t="shared" si="64"/>
        <v>01</v>
      </c>
      <c r="L673" t="s">
        <v>2033</v>
      </c>
      <c r="M673" t="s">
        <v>2034</v>
      </c>
      <c r="N673">
        <v>2</v>
      </c>
      <c r="O673" t="s">
        <v>762</v>
      </c>
      <c r="P673" t="str">
        <f t="shared" si="65"/>
        <v>01-Abst. FB/IT</v>
      </c>
    </row>
    <row r="674" spans="1:16" x14ac:dyDescent="0.3">
      <c r="A674" t="s">
        <v>813</v>
      </c>
      <c r="B674" t="s">
        <v>1428</v>
      </c>
      <c r="C674" t="s">
        <v>78</v>
      </c>
      <c r="D674">
        <f t="shared" si="60"/>
        <v>1</v>
      </c>
      <c r="E674">
        <f t="shared" si="61"/>
        <v>1</v>
      </c>
      <c r="F674" t="str">
        <f t="shared" si="62"/>
        <v>Konz. / Archivierungsplan</v>
      </c>
      <c r="G674" t="str">
        <f t="shared" si="63"/>
        <v>Konz. / Archivierungsplan</v>
      </c>
      <c r="H674" t="str" cm="1">
        <f t="array" ref="H674">LEFT(C674,SUM(LEN(C674)-LEN(SUBSTITUTE(C674,{"0";"1";"2";"3";"4";"5";"6";"7";"8";"9"},""))))</f>
        <v>02</v>
      </c>
      <c r="I674" t="str" cm="1">
        <f t="array" aca="1" ref="I674" ca="1">_xlfn.TEXTJOIN("",TRUE,IFERROR(MID(H674,ROW(INDIRECT("1:100")),1)+0,""))</f>
        <v>02</v>
      </c>
      <c r="J674" s="1" t="s">
        <v>2070</v>
      </c>
      <c r="K674" t="str">
        <f t="shared" si="64"/>
        <v>02</v>
      </c>
      <c r="L674" t="s">
        <v>2033</v>
      </c>
      <c r="M674" t="s">
        <v>2034</v>
      </c>
      <c r="N674">
        <v>2</v>
      </c>
      <c r="O674" t="s">
        <v>762</v>
      </c>
      <c r="P674" t="str">
        <f t="shared" si="65"/>
        <v>02-Konz. / Archivierungsplan</v>
      </c>
    </row>
    <row r="675" spans="1:16" x14ac:dyDescent="0.3">
      <c r="A675" t="s">
        <v>814</v>
      </c>
      <c r="B675" t="s">
        <v>1428</v>
      </c>
      <c r="C675" t="s">
        <v>79</v>
      </c>
      <c r="D675">
        <f t="shared" si="60"/>
        <v>1</v>
      </c>
      <c r="E675">
        <f t="shared" si="61"/>
        <v>1</v>
      </c>
      <c r="F675" t="str">
        <f t="shared" si="62"/>
        <v>ILM</v>
      </c>
      <c r="G675" t="str">
        <f t="shared" si="63"/>
        <v>ILM</v>
      </c>
      <c r="H675" t="str" cm="1">
        <f t="array" ref="H675">LEFT(C675,SUM(LEN(C675)-LEN(SUBSTITUTE(C675,{"0";"1";"2";"3";"4";"5";"6";"7";"8";"9"},""))))</f>
        <v>03</v>
      </c>
      <c r="I675" t="str" cm="1">
        <f t="array" aca="1" ref="I675" ca="1">_xlfn.TEXTJOIN("",TRUE,IFERROR(MID(H675,ROW(INDIRECT("1:100")),1)+0,""))</f>
        <v>03</v>
      </c>
      <c r="J675" s="1" t="s">
        <v>2078</v>
      </c>
      <c r="K675" t="str">
        <f t="shared" si="64"/>
        <v>03</v>
      </c>
      <c r="L675" t="s">
        <v>2033</v>
      </c>
      <c r="M675" t="s">
        <v>2034</v>
      </c>
      <c r="N675">
        <v>2</v>
      </c>
      <c r="O675" t="s">
        <v>762</v>
      </c>
      <c r="P675" t="str">
        <f t="shared" si="65"/>
        <v>03-ILM</v>
      </c>
    </row>
    <row r="676" spans="1:16" x14ac:dyDescent="0.3">
      <c r="A676" t="s">
        <v>815</v>
      </c>
      <c r="B676" t="s">
        <v>1429</v>
      </c>
      <c r="C676" t="s">
        <v>65</v>
      </c>
      <c r="D676">
        <f t="shared" si="60"/>
        <v>1</v>
      </c>
      <c r="E676">
        <f t="shared" si="61"/>
        <v>1</v>
      </c>
      <c r="F676" t="str">
        <f t="shared" si="62"/>
        <v>Umsetzung</v>
      </c>
      <c r="G676" t="str">
        <f t="shared" si="63"/>
        <v>Umsetzung</v>
      </c>
      <c r="H676" t="str" cm="1">
        <f t="array" ref="H676">LEFT(C676,SUM(LEN(C676)-LEN(SUBSTITUTE(C676,{"0";"1";"2";"3";"4";"5";"6";"7";"8";"9"},""))))</f>
        <v>01</v>
      </c>
      <c r="I676" t="str" cm="1">
        <f t="array" aca="1" ref="I676" ca="1">_xlfn.TEXTJOIN("",TRUE,IFERROR(MID(H676,ROW(INDIRECT("1:100")),1)+0,""))</f>
        <v>01</v>
      </c>
      <c r="J676" s="1" t="s">
        <v>2071</v>
      </c>
      <c r="K676" t="str">
        <f t="shared" si="64"/>
        <v>01</v>
      </c>
      <c r="L676" t="s">
        <v>2033</v>
      </c>
      <c r="M676" t="s">
        <v>2034</v>
      </c>
      <c r="N676">
        <v>2</v>
      </c>
      <c r="O676" t="s">
        <v>762</v>
      </c>
      <c r="P676" t="str">
        <f t="shared" si="65"/>
        <v>01-Umsetzung</v>
      </c>
    </row>
    <row r="677" spans="1:16" x14ac:dyDescent="0.3">
      <c r="A677" t="s">
        <v>816</v>
      </c>
      <c r="B677" t="s">
        <v>1430</v>
      </c>
      <c r="C677" t="s">
        <v>65</v>
      </c>
      <c r="D677">
        <f t="shared" si="60"/>
        <v>1</v>
      </c>
      <c r="E677">
        <f t="shared" si="61"/>
        <v>1</v>
      </c>
      <c r="F677" t="str">
        <f t="shared" si="62"/>
        <v>Umsetzung</v>
      </c>
      <c r="G677" t="str">
        <f t="shared" si="63"/>
        <v>Umsetzung</v>
      </c>
      <c r="H677" t="str" cm="1">
        <f t="array" ref="H677">LEFT(C677,SUM(LEN(C677)-LEN(SUBSTITUTE(C677,{"0";"1";"2";"3";"4";"5";"6";"7";"8";"9"},""))))</f>
        <v>01</v>
      </c>
      <c r="I677" t="str" cm="1">
        <f t="array" aca="1" ref="I677" ca="1">_xlfn.TEXTJOIN("",TRUE,IFERROR(MID(H677,ROW(INDIRECT("1:100")),1)+0,""))</f>
        <v>01</v>
      </c>
      <c r="J677" s="1" t="s">
        <v>2071</v>
      </c>
      <c r="K677" t="str">
        <f t="shared" si="64"/>
        <v>01</v>
      </c>
      <c r="L677" t="s">
        <v>2033</v>
      </c>
      <c r="M677" t="s">
        <v>2034</v>
      </c>
      <c r="N677">
        <v>2</v>
      </c>
      <c r="O677" t="s">
        <v>762</v>
      </c>
      <c r="P677" t="str">
        <f t="shared" si="65"/>
        <v>01-Umsetzung</v>
      </c>
    </row>
    <row r="678" spans="1:16" x14ac:dyDescent="0.3">
      <c r="A678" t="s">
        <v>817</v>
      </c>
      <c r="B678" t="s">
        <v>1431</v>
      </c>
      <c r="C678" t="s">
        <v>65</v>
      </c>
      <c r="D678">
        <f t="shared" si="60"/>
        <v>1</v>
      </c>
      <c r="E678">
        <f t="shared" si="61"/>
        <v>1</v>
      </c>
      <c r="F678" t="str">
        <f t="shared" si="62"/>
        <v>Umsetzung</v>
      </c>
      <c r="G678" t="str">
        <f t="shared" si="63"/>
        <v>Umsetzung</v>
      </c>
      <c r="H678" t="str" cm="1">
        <f t="array" ref="H678">LEFT(C678,SUM(LEN(C678)-LEN(SUBSTITUTE(C678,{"0";"1";"2";"3";"4";"5";"6";"7";"8";"9"},""))))</f>
        <v>01</v>
      </c>
      <c r="I678" t="str" cm="1">
        <f t="array" aca="1" ref="I678" ca="1">_xlfn.TEXTJOIN("",TRUE,IFERROR(MID(H678,ROW(INDIRECT("1:100")),1)+0,""))</f>
        <v>01</v>
      </c>
      <c r="J678" s="1" t="s">
        <v>2071</v>
      </c>
      <c r="K678" t="str">
        <f t="shared" si="64"/>
        <v>01</v>
      </c>
      <c r="L678" t="s">
        <v>2033</v>
      </c>
      <c r="M678" t="s">
        <v>2034</v>
      </c>
      <c r="N678">
        <v>2</v>
      </c>
      <c r="O678" t="s">
        <v>762</v>
      </c>
      <c r="P678" t="str">
        <f t="shared" si="65"/>
        <v>01-Umsetzung</v>
      </c>
    </row>
    <row r="679" spans="1:16" x14ac:dyDescent="0.3">
      <c r="A679" t="s">
        <v>818</v>
      </c>
      <c r="B679" t="s">
        <v>1432</v>
      </c>
      <c r="C679" t="s">
        <v>65</v>
      </c>
      <c r="D679">
        <f t="shared" si="60"/>
        <v>1</v>
      </c>
      <c r="E679">
        <f t="shared" si="61"/>
        <v>1</v>
      </c>
      <c r="F679" t="str">
        <f t="shared" si="62"/>
        <v>Umsetzung</v>
      </c>
      <c r="G679" t="str">
        <f t="shared" si="63"/>
        <v>Umsetzung</v>
      </c>
      <c r="H679" t="str" cm="1">
        <f t="array" ref="H679">LEFT(C679,SUM(LEN(C679)-LEN(SUBSTITUTE(C679,{"0";"1";"2";"3";"4";"5";"6";"7";"8";"9"},""))))</f>
        <v>01</v>
      </c>
      <c r="I679" t="str" cm="1">
        <f t="array" aca="1" ref="I679" ca="1">_xlfn.TEXTJOIN("",TRUE,IFERROR(MID(H679,ROW(INDIRECT("1:100")),1)+0,""))</f>
        <v>01</v>
      </c>
      <c r="J679" s="1" t="s">
        <v>2071</v>
      </c>
      <c r="K679" t="str">
        <f t="shared" si="64"/>
        <v>01</v>
      </c>
      <c r="L679" t="s">
        <v>2033</v>
      </c>
      <c r="M679" t="s">
        <v>2034</v>
      </c>
      <c r="N679">
        <v>2</v>
      </c>
      <c r="O679" t="s">
        <v>762</v>
      </c>
      <c r="P679" t="str">
        <f t="shared" si="65"/>
        <v>01-Umsetzung</v>
      </c>
    </row>
    <row r="680" spans="1:16" x14ac:dyDescent="0.3">
      <c r="A680" t="s">
        <v>819</v>
      </c>
      <c r="B680" t="s">
        <v>1433</v>
      </c>
      <c r="C680" t="s">
        <v>65</v>
      </c>
      <c r="D680">
        <f t="shared" si="60"/>
        <v>1</v>
      </c>
      <c r="E680">
        <f t="shared" si="61"/>
        <v>1</v>
      </c>
      <c r="F680" t="str">
        <f t="shared" si="62"/>
        <v>Umsetzung</v>
      </c>
      <c r="G680" t="str">
        <f t="shared" si="63"/>
        <v>Umsetzung</v>
      </c>
      <c r="H680" t="str" cm="1">
        <f t="array" ref="H680">LEFT(C680,SUM(LEN(C680)-LEN(SUBSTITUTE(C680,{"0";"1";"2";"3";"4";"5";"6";"7";"8";"9"},""))))</f>
        <v>01</v>
      </c>
      <c r="I680" t="str" cm="1">
        <f t="array" aca="1" ref="I680" ca="1">_xlfn.TEXTJOIN("",TRUE,IFERROR(MID(H680,ROW(INDIRECT("1:100")),1)+0,""))</f>
        <v>01</v>
      </c>
      <c r="J680" s="1" t="s">
        <v>2071</v>
      </c>
      <c r="K680" t="str">
        <f t="shared" si="64"/>
        <v>01</v>
      </c>
      <c r="L680" t="s">
        <v>2033</v>
      </c>
      <c r="M680" t="s">
        <v>2034</v>
      </c>
      <c r="N680">
        <v>2</v>
      </c>
      <c r="O680" t="s">
        <v>762</v>
      </c>
      <c r="P680" t="str">
        <f t="shared" si="65"/>
        <v>01-Umsetzung</v>
      </c>
    </row>
    <row r="681" spans="1:16" x14ac:dyDescent="0.3">
      <c r="A681" t="s">
        <v>820</v>
      </c>
      <c r="B681" t="s">
        <v>1434</v>
      </c>
      <c r="C681" t="s">
        <v>65</v>
      </c>
      <c r="D681">
        <f t="shared" si="60"/>
        <v>1</v>
      </c>
      <c r="E681">
        <f t="shared" si="61"/>
        <v>1</v>
      </c>
      <c r="F681" t="str">
        <f t="shared" si="62"/>
        <v>Umsetzung</v>
      </c>
      <c r="G681" t="str">
        <f t="shared" si="63"/>
        <v>Umsetzung</v>
      </c>
      <c r="H681" t="str" cm="1">
        <f t="array" ref="H681">LEFT(C681,SUM(LEN(C681)-LEN(SUBSTITUTE(C681,{"0";"1";"2";"3";"4";"5";"6";"7";"8";"9"},""))))</f>
        <v>01</v>
      </c>
      <c r="I681" t="str" cm="1">
        <f t="array" aca="1" ref="I681" ca="1">_xlfn.TEXTJOIN("",TRUE,IFERROR(MID(H681,ROW(INDIRECT("1:100")),1)+0,""))</f>
        <v>01</v>
      </c>
      <c r="J681" s="1" t="s">
        <v>2071</v>
      </c>
      <c r="K681" t="str">
        <f t="shared" si="64"/>
        <v>01</v>
      </c>
      <c r="L681" t="s">
        <v>2033</v>
      </c>
      <c r="M681" t="s">
        <v>2034</v>
      </c>
      <c r="N681">
        <v>2</v>
      </c>
      <c r="O681" t="s">
        <v>762</v>
      </c>
      <c r="P681" t="str">
        <f t="shared" si="65"/>
        <v>01-Umsetzung</v>
      </c>
    </row>
    <row r="682" spans="1:16" x14ac:dyDescent="0.3">
      <c r="A682" t="s">
        <v>821</v>
      </c>
      <c r="B682" t="s">
        <v>1435</v>
      </c>
      <c r="C682" t="s">
        <v>74</v>
      </c>
      <c r="D682">
        <f t="shared" si="60"/>
        <v>1</v>
      </c>
      <c r="E682">
        <f t="shared" si="61"/>
        <v>1</v>
      </c>
      <c r="F682" t="str">
        <f t="shared" si="62"/>
        <v>PM</v>
      </c>
      <c r="G682" t="str">
        <f t="shared" si="63"/>
        <v>PM</v>
      </c>
      <c r="H682" t="str" cm="1">
        <f t="array" ref="H682">LEFT(C682,SUM(LEN(C682)-LEN(SUBSTITUTE(C682,{"0";"1";"2";"3";"4";"5";"6";"7";"8";"9"},""))))</f>
        <v>01</v>
      </c>
      <c r="I682" t="str" cm="1">
        <f t="array" aca="1" ref="I682" ca="1">_xlfn.TEXTJOIN("",TRUE,IFERROR(MID(H682,ROW(INDIRECT("1:100")),1)+0,""))</f>
        <v>01</v>
      </c>
      <c r="J682" s="1" t="s">
        <v>2071</v>
      </c>
      <c r="K682" t="str">
        <f t="shared" si="64"/>
        <v>01</v>
      </c>
      <c r="L682" t="s">
        <v>2033</v>
      </c>
      <c r="M682" t="s">
        <v>2034</v>
      </c>
      <c r="N682">
        <v>2</v>
      </c>
      <c r="O682" t="s">
        <v>762</v>
      </c>
      <c r="P682" t="str">
        <f t="shared" si="65"/>
        <v>01-PM</v>
      </c>
    </row>
    <row r="683" spans="1:16" x14ac:dyDescent="0.3">
      <c r="A683" t="s">
        <v>822</v>
      </c>
      <c r="B683" t="s">
        <v>1435</v>
      </c>
      <c r="C683" t="s">
        <v>88</v>
      </c>
      <c r="D683">
        <f t="shared" si="60"/>
        <v>1</v>
      </c>
      <c r="E683">
        <f t="shared" si="61"/>
        <v>1</v>
      </c>
      <c r="F683" t="str">
        <f t="shared" si="62"/>
        <v>Abstimmung/Planung</v>
      </c>
      <c r="G683" t="str">
        <f t="shared" si="63"/>
        <v>Abstimmung/Planung</v>
      </c>
      <c r="H683" t="str" cm="1">
        <f t="array" ref="H683">LEFT(C683,SUM(LEN(C683)-LEN(SUBSTITUTE(C683,{"0";"1";"2";"3";"4";"5";"6";"7";"8";"9"},""))))</f>
        <v>02</v>
      </c>
      <c r="I683" t="str" cm="1">
        <f t="array" aca="1" ref="I683" ca="1">_xlfn.TEXTJOIN("",TRUE,IFERROR(MID(H683,ROW(INDIRECT("1:100")),1)+0,""))</f>
        <v>02</v>
      </c>
      <c r="J683" s="1" t="s">
        <v>2070</v>
      </c>
      <c r="K683" t="str">
        <f t="shared" si="64"/>
        <v>02</v>
      </c>
      <c r="L683" t="s">
        <v>2033</v>
      </c>
      <c r="M683" t="s">
        <v>2034</v>
      </c>
      <c r="N683">
        <v>2</v>
      </c>
      <c r="O683" t="s">
        <v>762</v>
      </c>
      <c r="P683" t="str">
        <f t="shared" si="65"/>
        <v>02-Abstimmung/Planung</v>
      </c>
    </row>
    <row r="684" spans="1:16" x14ac:dyDescent="0.3">
      <c r="A684" t="s">
        <v>823</v>
      </c>
      <c r="B684" t="s">
        <v>1435</v>
      </c>
      <c r="C684" t="s">
        <v>89</v>
      </c>
      <c r="D684">
        <f t="shared" si="60"/>
        <v>1</v>
      </c>
      <c r="E684">
        <f t="shared" si="61"/>
        <v>1</v>
      </c>
      <c r="F684" t="str">
        <f t="shared" si="62"/>
        <v>Ticketstatus</v>
      </c>
      <c r="G684" t="str">
        <f t="shared" si="63"/>
        <v>Ticketstatus</v>
      </c>
      <c r="H684" t="str" cm="1">
        <f t="array" ref="H684">LEFT(C684,SUM(LEN(C684)-LEN(SUBSTITUTE(C684,{"0";"1";"2";"3";"4";"5";"6";"7";"8";"9"},""))))</f>
        <v>03</v>
      </c>
      <c r="I684" t="str" cm="1">
        <f t="array" aca="1" ref="I684" ca="1">_xlfn.TEXTJOIN("",TRUE,IFERROR(MID(H684,ROW(INDIRECT("1:100")),1)+0,""))</f>
        <v>03</v>
      </c>
      <c r="J684" s="1" t="s">
        <v>2078</v>
      </c>
      <c r="K684" t="str">
        <f t="shared" si="64"/>
        <v>03</v>
      </c>
      <c r="L684" t="s">
        <v>2033</v>
      </c>
      <c r="M684" t="s">
        <v>2034</v>
      </c>
      <c r="N684">
        <v>2</v>
      </c>
      <c r="O684" t="s">
        <v>762</v>
      </c>
      <c r="P684" t="str">
        <f t="shared" si="65"/>
        <v>03-Ticketstatus</v>
      </c>
    </row>
    <row r="685" spans="1:16" x14ac:dyDescent="0.3">
      <c r="A685" t="s">
        <v>824</v>
      </c>
      <c r="B685" t="s">
        <v>1435</v>
      </c>
      <c r="C685" t="s">
        <v>90</v>
      </c>
      <c r="D685">
        <f t="shared" si="60"/>
        <v>1</v>
      </c>
      <c r="E685">
        <f t="shared" si="61"/>
        <v>1</v>
      </c>
      <c r="F685" t="str">
        <f t="shared" si="62"/>
        <v>Abstimmung FB</v>
      </c>
      <c r="G685" t="str">
        <f t="shared" si="63"/>
        <v>Abstimmung FB</v>
      </c>
      <c r="H685" t="str" cm="1">
        <f t="array" ref="H685">LEFT(C685,SUM(LEN(C685)-LEN(SUBSTITUTE(C685,{"0";"1";"2";"3";"4";"5";"6";"7";"8";"9"},""))))</f>
        <v>04</v>
      </c>
      <c r="I685" t="str" cm="1">
        <f t="array" aca="1" ref="I685" ca="1">_xlfn.TEXTJOIN("",TRUE,IFERROR(MID(H685,ROW(INDIRECT("1:100")),1)+0,""))</f>
        <v>04</v>
      </c>
      <c r="J685" s="1" t="s">
        <v>2072</v>
      </c>
      <c r="K685" t="str">
        <f t="shared" si="64"/>
        <v>04</v>
      </c>
      <c r="L685" t="s">
        <v>2033</v>
      </c>
      <c r="M685" t="s">
        <v>2034</v>
      </c>
      <c r="N685">
        <v>2</v>
      </c>
      <c r="O685" t="s">
        <v>762</v>
      </c>
      <c r="P685" t="str">
        <f t="shared" si="65"/>
        <v>04-Abstimmung FB</v>
      </c>
    </row>
    <row r="686" spans="1:16" x14ac:dyDescent="0.3">
      <c r="A686" t="s">
        <v>825</v>
      </c>
      <c r="B686" t="s">
        <v>1435</v>
      </c>
      <c r="C686" t="s">
        <v>91</v>
      </c>
      <c r="D686">
        <f t="shared" si="60"/>
        <v>1</v>
      </c>
      <c r="E686">
        <f t="shared" si="61"/>
        <v>1</v>
      </c>
      <c r="F686" t="str">
        <f t="shared" si="62"/>
        <v>Abstimmung IT</v>
      </c>
      <c r="G686" t="str">
        <f t="shared" si="63"/>
        <v>Abstimmung IT</v>
      </c>
      <c r="H686" t="str" cm="1">
        <f t="array" ref="H686">LEFT(C686,SUM(LEN(C686)-LEN(SUBSTITUTE(C686,{"0";"1";"2";"3";"4";"5";"6";"7";"8";"9"},""))))</f>
        <v>05</v>
      </c>
      <c r="I686" t="str" cm="1">
        <f t="array" aca="1" ref="I686" ca="1">_xlfn.TEXTJOIN("",TRUE,IFERROR(MID(H686,ROW(INDIRECT("1:100")),1)+0,""))</f>
        <v>05</v>
      </c>
      <c r="J686" s="1" t="s">
        <v>2494</v>
      </c>
      <c r="K686" t="str">
        <f t="shared" si="64"/>
        <v>05</v>
      </c>
      <c r="L686" t="s">
        <v>2033</v>
      </c>
      <c r="M686" t="s">
        <v>2034</v>
      </c>
      <c r="N686">
        <v>2</v>
      </c>
      <c r="O686" t="s">
        <v>762</v>
      </c>
      <c r="P686" t="str">
        <f t="shared" si="65"/>
        <v>05-Abstimmung IT</v>
      </c>
    </row>
    <row r="687" spans="1:16" x14ac:dyDescent="0.3">
      <c r="A687" t="s">
        <v>826</v>
      </c>
      <c r="B687" t="s">
        <v>1435</v>
      </c>
      <c r="C687" t="s">
        <v>92</v>
      </c>
      <c r="D687">
        <f t="shared" si="60"/>
        <v>1</v>
      </c>
      <c r="E687">
        <f t="shared" si="61"/>
        <v>1</v>
      </c>
      <c r="F687" t="str">
        <f t="shared" si="62"/>
        <v>Vorabstimmung zu Projekten</v>
      </c>
      <c r="G687" t="str">
        <f t="shared" si="63"/>
        <v>Vorabstimmung zu Projekten</v>
      </c>
      <c r="H687" t="str" cm="1">
        <f t="array" ref="H687">LEFT(C687,SUM(LEN(C687)-LEN(SUBSTITUTE(C687,{"0";"1";"2";"3";"4";"5";"6";"7";"8";"9"},""))))</f>
        <v>06</v>
      </c>
      <c r="I687" t="str" cm="1">
        <f t="array" aca="1" ref="I687" ca="1">_xlfn.TEXTJOIN("",TRUE,IFERROR(MID(H687,ROW(INDIRECT("1:100")),1)+0,""))</f>
        <v>06</v>
      </c>
      <c r="J687" s="1" t="s">
        <v>2073</v>
      </c>
      <c r="K687" t="str">
        <f t="shared" si="64"/>
        <v>06</v>
      </c>
      <c r="L687" t="s">
        <v>2033</v>
      </c>
      <c r="M687" t="s">
        <v>2034</v>
      </c>
      <c r="N687">
        <v>2</v>
      </c>
      <c r="O687" t="s">
        <v>762</v>
      </c>
      <c r="P687" t="str">
        <f t="shared" si="65"/>
        <v>06-Vorabstimmung zu Projekten</v>
      </c>
    </row>
    <row r="688" spans="1:16" x14ac:dyDescent="0.3">
      <c r="A688" t="s">
        <v>827</v>
      </c>
      <c r="B688" t="s">
        <v>1436</v>
      </c>
      <c r="C688" t="s">
        <v>94</v>
      </c>
      <c r="D688">
        <f t="shared" si="60"/>
        <v>2</v>
      </c>
      <c r="E688">
        <f t="shared" si="61"/>
        <v>2</v>
      </c>
      <c r="F688" t="str">
        <f t="shared" si="62"/>
        <v>Transfer</v>
      </c>
      <c r="G688" t="str">
        <f t="shared" si="63"/>
        <v>Transfer</v>
      </c>
      <c r="H688" t="str" cm="1">
        <f t="array" ref="H688">LEFT(C688,SUM(LEN(C688)-LEN(SUBSTITUTE(C688,{"0";"1";"2";"3";"4";"5";"6";"7";"8";"9"},""))))</f>
        <v>01</v>
      </c>
      <c r="I688" t="str" cm="1">
        <f t="array" aca="1" ref="I688" ca="1">_xlfn.TEXTJOIN("",TRUE,IFERROR(MID(H688,ROW(INDIRECT("1:100")),1)+0,""))</f>
        <v>01</v>
      </c>
      <c r="J688" s="1" t="s">
        <v>2071</v>
      </c>
      <c r="K688" t="str">
        <f t="shared" si="64"/>
        <v>01-KnowHow</v>
      </c>
      <c r="L688" t="s">
        <v>2033</v>
      </c>
      <c r="M688" t="s">
        <v>2034</v>
      </c>
      <c r="N688">
        <v>2</v>
      </c>
      <c r="O688" t="s">
        <v>762</v>
      </c>
      <c r="P688" t="str">
        <f t="shared" si="65"/>
        <v>01-KnowHow-Transfer</v>
      </c>
    </row>
    <row r="689" spans="1:16" x14ac:dyDescent="0.3">
      <c r="A689" t="s">
        <v>828</v>
      </c>
      <c r="B689" t="s">
        <v>1436</v>
      </c>
      <c r="C689" t="s">
        <v>95</v>
      </c>
      <c r="D689">
        <f t="shared" si="60"/>
        <v>1</v>
      </c>
      <c r="E689">
        <f t="shared" si="61"/>
        <v>1</v>
      </c>
      <c r="F689" t="str">
        <f t="shared" si="62"/>
        <v>Technische Störung</v>
      </c>
      <c r="G689" t="str">
        <f t="shared" si="63"/>
        <v>Technische Störung</v>
      </c>
      <c r="H689" t="str" cm="1">
        <f t="array" ref="H689">LEFT(C689,SUM(LEN(C689)-LEN(SUBSTITUTE(C689,{"0";"1";"2";"3";"4";"5";"6";"7";"8";"9"},""))))</f>
        <v>02</v>
      </c>
      <c r="I689" t="str" cm="1">
        <f t="array" aca="1" ref="I689" ca="1">_xlfn.TEXTJOIN("",TRUE,IFERROR(MID(H689,ROW(INDIRECT("1:100")),1)+0,""))</f>
        <v>02</v>
      </c>
      <c r="J689" s="1" t="s">
        <v>2070</v>
      </c>
      <c r="K689" t="str">
        <f t="shared" si="64"/>
        <v>02</v>
      </c>
      <c r="L689" t="s">
        <v>2033</v>
      </c>
      <c r="M689" t="s">
        <v>2034</v>
      </c>
      <c r="N689">
        <v>2</v>
      </c>
      <c r="O689" t="s">
        <v>762</v>
      </c>
      <c r="P689" t="str">
        <f t="shared" si="65"/>
        <v>02-Technische Störung</v>
      </c>
    </row>
    <row r="690" spans="1:16" x14ac:dyDescent="0.3">
      <c r="A690" t="s">
        <v>829</v>
      </c>
      <c r="B690" t="s">
        <v>1436</v>
      </c>
      <c r="C690" t="s">
        <v>96</v>
      </c>
      <c r="D690">
        <f t="shared" si="60"/>
        <v>1</v>
      </c>
      <c r="E690">
        <f t="shared" si="61"/>
        <v>1</v>
      </c>
      <c r="F690" t="str">
        <f t="shared" si="62"/>
        <v>Direktanfrage ohne Ticketbezug</v>
      </c>
      <c r="G690" t="str">
        <f t="shared" si="63"/>
        <v>Direktanfrage ohne Ticketbezug</v>
      </c>
      <c r="H690" t="str" cm="1">
        <f t="array" ref="H690">LEFT(C690,SUM(LEN(C690)-LEN(SUBSTITUTE(C690,{"0";"1";"2";"3";"4";"5";"6";"7";"8";"9"},""))))</f>
        <v>03</v>
      </c>
      <c r="I690" t="str" cm="1">
        <f t="array" aca="1" ref="I690" ca="1">_xlfn.TEXTJOIN("",TRUE,IFERROR(MID(H690,ROW(INDIRECT("1:100")),1)+0,""))</f>
        <v>03</v>
      </c>
      <c r="J690" s="1" t="s">
        <v>2078</v>
      </c>
      <c r="K690" t="str">
        <f t="shared" si="64"/>
        <v>03</v>
      </c>
      <c r="L690" t="s">
        <v>2033</v>
      </c>
      <c r="M690" t="s">
        <v>2034</v>
      </c>
      <c r="N690">
        <v>2</v>
      </c>
      <c r="O690" t="s">
        <v>762</v>
      </c>
      <c r="P690" t="str">
        <f t="shared" si="65"/>
        <v>03-Direktanfrage ohne Ticketbezug</v>
      </c>
    </row>
    <row r="691" spans="1:16" x14ac:dyDescent="0.3">
      <c r="A691" t="s">
        <v>830</v>
      </c>
      <c r="B691" t="s">
        <v>1437</v>
      </c>
      <c r="C691" t="s">
        <v>65</v>
      </c>
      <c r="D691">
        <f t="shared" si="60"/>
        <v>1</v>
      </c>
      <c r="E691">
        <f t="shared" si="61"/>
        <v>1</v>
      </c>
      <c r="F691" t="str">
        <f t="shared" si="62"/>
        <v>Umsetzung</v>
      </c>
      <c r="G691" t="str">
        <f t="shared" si="63"/>
        <v>Umsetzung</v>
      </c>
      <c r="H691" t="str" cm="1">
        <f t="array" ref="H691">LEFT(C691,SUM(LEN(C691)-LEN(SUBSTITUTE(C691,{"0";"1";"2";"3";"4";"5";"6";"7";"8";"9"},""))))</f>
        <v>01</v>
      </c>
      <c r="I691" t="str" cm="1">
        <f t="array" aca="1" ref="I691" ca="1">_xlfn.TEXTJOIN("",TRUE,IFERROR(MID(H691,ROW(INDIRECT("1:100")),1)+0,""))</f>
        <v>01</v>
      </c>
      <c r="J691" s="1" t="s">
        <v>2071</v>
      </c>
      <c r="K691" t="str">
        <f t="shared" si="64"/>
        <v>01</v>
      </c>
      <c r="L691" t="s">
        <v>2033</v>
      </c>
      <c r="M691" t="s">
        <v>2034</v>
      </c>
      <c r="N691">
        <v>2</v>
      </c>
      <c r="O691" t="s">
        <v>762</v>
      </c>
      <c r="P691" t="str">
        <f t="shared" si="65"/>
        <v>01-Umsetzung</v>
      </c>
    </row>
    <row r="692" spans="1:16" x14ac:dyDescent="0.3">
      <c r="A692" t="s">
        <v>831</v>
      </c>
      <c r="B692" t="s">
        <v>1438</v>
      </c>
      <c r="C692" t="s">
        <v>57</v>
      </c>
      <c r="D692">
        <f t="shared" si="60"/>
        <v>1</v>
      </c>
      <c r="E692">
        <f t="shared" si="61"/>
        <v>1</v>
      </c>
      <c r="F692" t="str">
        <f t="shared" si="62"/>
        <v>Durchführung</v>
      </c>
      <c r="G692" t="str">
        <f t="shared" si="63"/>
        <v>Durchführung</v>
      </c>
      <c r="H692" t="str" cm="1">
        <f t="array" ref="H692">LEFT(C692,SUM(LEN(C692)-LEN(SUBSTITUTE(C692,{"0";"1";"2";"3";"4";"5";"6";"7";"8";"9"},""))))</f>
        <v>01</v>
      </c>
      <c r="I692" t="str" cm="1">
        <f t="array" aca="1" ref="I692" ca="1">_xlfn.TEXTJOIN("",TRUE,IFERROR(MID(H692,ROW(INDIRECT("1:100")),1)+0,""))</f>
        <v>01</v>
      </c>
      <c r="J692" s="1" t="s">
        <v>2071</v>
      </c>
      <c r="K692" t="str">
        <f t="shared" si="64"/>
        <v>01</v>
      </c>
      <c r="L692" t="s">
        <v>2033</v>
      </c>
      <c r="M692" t="s">
        <v>2034</v>
      </c>
      <c r="N692">
        <v>2</v>
      </c>
      <c r="O692" t="s">
        <v>762</v>
      </c>
      <c r="P692" t="str">
        <f t="shared" si="65"/>
        <v>01-Durchführung</v>
      </c>
    </row>
    <row r="693" spans="1:16" x14ac:dyDescent="0.3">
      <c r="A693" t="s">
        <v>832</v>
      </c>
      <c r="B693" t="s">
        <v>1439</v>
      </c>
      <c r="C693" t="s">
        <v>65</v>
      </c>
      <c r="D693">
        <f t="shared" si="60"/>
        <v>1</v>
      </c>
      <c r="E693">
        <f t="shared" si="61"/>
        <v>1</v>
      </c>
      <c r="F693" t="str">
        <f t="shared" si="62"/>
        <v>Umsetzung</v>
      </c>
      <c r="G693" t="str">
        <f t="shared" si="63"/>
        <v>Umsetzung</v>
      </c>
      <c r="H693" t="str" cm="1">
        <f t="array" ref="H693">LEFT(C693,SUM(LEN(C693)-LEN(SUBSTITUTE(C693,{"0";"1";"2";"3";"4";"5";"6";"7";"8";"9"},""))))</f>
        <v>01</v>
      </c>
      <c r="I693" t="str" cm="1">
        <f t="array" aca="1" ref="I693" ca="1">_xlfn.TEXTJOIN("",TRUE,IFERROR(MID(H693,ROW(INDIRECT("1:100")),1)+0,""))</f>
        <v>01</v>
      </c>
      <c r="J693" s="1" t="s">
        <v>2071</v>
      </c>
      <c r="K693" t="str">
        <f t="shared" si="64"/>
        <v>01</v>
      </c>
      <c r="L693" t="s">
        <v>2033</v>
      </c>
      <c r="M693" t="s">
        <v>2034</v>
      </c>
      <c r="N693">
        <v>2</v>
      </c>
      <c r="O693" t="s">
        <v>762</v>
      </c>
      <c r="P693" t="str">
        <f t="shared" si="65"/>
        <v>01-Umsetzung</v>
      </c>
    </row>
    <row r="694" spans="1:16" x14ac:dyDescent="0.3">
      <c r="A694" t="s">
        <v>833</v>
      </c>
      <c r="B694" t="s">
        <v>1440</v>
      </c>
      <c r="C694" t="s">
        <v>65</v>
      </c>
      <c r="D694">
        <f t="shared" si="60"/>
        <v>1</v>
      </c>
      <c r="E694">
        <f t="shared" si="61"/>
        <v>1</v>
      </c>
      <c r="F694" t="str">
        <f t="shared" si="62"/>
        <v>Umsetzung</v>
      </c>
      <c r="G694" t="str">
        <f t="shared" si="63"/>
        <v>Umsetzung</v>
      </c>
      <c r="H694" t="str" cm="1">
        <f t="array" ref="H694">LEFT(C694,SUM(LEN(C694)-LEN(SUBSTITUTE(C694,{"0";"1";"2";"3";"4";"5";"6";"7";"8";"9"},""))))</f>
        <v>01</v>
      </c>
      <c r="I694" t="str" cm="1">
        <f t="array" aca="1" ref="I694" ca="1">_xlfn.TEXTJOIN("",TRUE,IFERROR(MID(H694,ROW(INDIRECT("1:100")),1)+0,""))</f>
        <v>01</v>
      </c>
      <c r="J694" s="1" t="s">
        <v>2071</v>
      </c>
      <c r="K694" t="str">
        <f t="shared" si="64"/>
        <v>01</v>
      </c>
      <c r="L694" t="s">
        <v>2033</v>
      </c>
      <c r="M694" t="s">
        <v>2034</v>
      </c>
      <c r="N694">
        <v>2</v>
      </c>
      <c r="O694" t="s">
        <v>762</v>
      </c>
      <c r="P694" t="str">
        <f t="shared" si="65"/>
        <v>01-Umsetzung</v>
      </c>
    </row>
    <row r="695" spans="1:16" x14ac:dyDescent="0.3">
      <c r="A695" t="s">
        <v>834</v>
      </c>
      <c r="B695" t="s">
        <v>1441</v>
      </c>
      <c r="C695" t="s">
        <v>65</v>
      </c>
      <c r="D695">
        <f t="shared" si="60"/>
        <v>1</v>
      </c>
      <c r="E695">
        <f t="shared" si="61"/>
        <v>1</v>
      </c>
      <c r="F695" t="str">
        <f t="shared" si="62"/>
        <v>Umsetzung</v>
      </c>
      <c r="G695" t="str">
        <f t="shared" si="63"/>
        <v>Umsetzung</v>
      </c>
      <c r="H695" t="str" cm="1">
        <f t="array" ref="H695">LEFT(C695,SUM(LEN(C695)-LEN(SUBSTITUTE(C695,{"0";"1";"2";"3";"4";"5";"6";"7";"8";"9"},""))))</f>
        <v>01</v>
      </c>
      <c r="I695" t="str" cm="1">
        <f t="array" aca="1" ref="I695" ca="1">_xlfn.TEXTJOIN("",TRUE,IFERROR(MID(H695,ROW(INDIRECT("1:100")),1)+0,""))</f>
        <v>01</v>
      </c>
      <c r="J695" s="1" t="s">
        <v>2071</v>
      </c>
      <c r="K695" t="str">
        <f t="shared" si="64"/>
        <v>01</v>
      </c>
      <c r="L695" t="s">
        <v>2033</v>
      </c>
      <c r="M695" t="s">
        <v>2034</v>
      </c>
      <c r="N695">
        <v>2</v>
      </c>
      <c r="O695" t="s">
        <v>762</v>
      </c>
      <c r="P695" t="str">
        <f t="shared" si="65"/>
        <v>01-Umsetzung</v>
      </c>
    </row>
    <row r="696" spans="1:16" x14ac:dyDescent="0.3">
      <c r="A696" t="s">
        <v>835</v>
      </c>
      <c r="B696" t="s">
        <v>1442</v>
      </c>
      <c r="C696" t="s">
        <v>103</v>
      </c>
      <c r="D696">
        <f t="shared" si="60"/>
        <v>1</v>
      </c>
      <c r="E696">
        <f t="shared" si="61"/>
        <v>1</v>
      </c>
      <c r="F696" t="str">
        <f t="shared" si="62"/>
        <v>Team Besprechung</v>
      </c>
      <c r="G696" t="str">
        <f t="shared" si="63"/>
        <v>Team Besprechung</v>
      </c>
      <c r="H696" t="str" cm="1">
        <f t="array" ref="H696">LEFT(C696,SUM(LEN(C696)-LEN(SUBSTITUTE(C696,{"0";"1";"2";"3";"4";"5";"6";"7";"8";"9"},""))))</f>
        <v>01</v>
      </c>
      <c r="I696" t="str" cm="1">
        <f t="array" aca="1" ref="I696" ca="1">_xlfn.TEXTJOIN("",TRUE,IFERROR(MID(H696,ROW(INDIRECT("1:100")),1)+0,""))</f>
        <v>01</v>
      </c>
      <c r="J696" s="1" t="s">
        <v>2071</v>
      </c>
      <c r="K696" t="str">
        <f t="shared" si="64"/>
        <v>01</v>
      </c>
      <c r="L696" t="s">
        <v>2033</v>
      </c>
      <c r="M696" t="s">
        <v>2034</v>
      </c>
      <c r="N696">
        <v>2</v>
      </c>
      <c r="O696" t="s">
        <v>762</v>
      </c>
      <c r="P696" t="str">
        <f t="shared" si="65"/>
        <v>01-Team Besprechung</v>
      </c>
    </row>
    <row r="697" spans="1:16" x14ac:dyDescent="0.3">
      <c r="A697" t="s">
        <v>836</v>
      </c>
      <c r="B697" t="s">
        <v>1442</v>
      </c>
      <c r="C697" t="s">
        <v>65</v>
      </c>
      <c r="D697">
        <f t="shared" si="60"/>
        <v>1</v>
      </c>
      <c r="E697">
        <f t="shared" si="61"/>
        <v>1</v>
      </c>
      <c r="F697" t="str">
        <f t="shared" si="62"/>
        <v>Umsetzung</v>
      </c>
      <c r="G697" t="str">
        <f t="shared" si="63"/>
        <v>Umsetzung</v>
      </c>
      <c r="H697" t="str" cm="1">
        <f t="array" ref="H697">LEFT(C697,SUM(LEN(C697)-LEN(SUBSTITUTE(C697,{"0";"1";"2";"3";"4";"5";"6";"7";"8";"9"},""))))</f>
        <v>01</v>
      </c>
      <c r="I697" t="str" cm="1">
        <f t="array" aca="1" ref="I697" ca="1">_xlfn.TEXTJOIN("",TRUE,IFERROR(MID(H697,ROW(INDIRECT("1:100")),1)+0,""))</f>
        <v>01</v>
      </c>
      <c r="J697" s="1" t="s">
        <v>2071</v>
      </c>
      <c r="K697" t="str">
        <f t="shared" si="64"/>
        <v>01</v>
      </c>
      <c r="L697" t="s">
        <v>2033</v>
      </c>
      <c r="M697" t="s">
        <v>2034</v>
      </c>
      <c r="N697">
        <v>2</v>
      </c>
      <c r="O697" t="s">
        <v>762</v>
      </c>
      <c r="P697" t="str">
        <f t="shared" si="65"/>
        <v>01-Umsetzung</v>
      </c>
    </row>
    <row r="698" spans="1:16" x14ac:dyDescent="0.3">
      <c r="A698" t="s">
        <v>837</v>
      </c>
      <c r="B698" t="s">
        <v>1443</v>
      </c>
      <c r="C698" t="s">
        <v>65</v>
      </c>
      <c r="D698">
        <f t="shared" si="60"/>
        <v>1</v>
      </c>
      <c r="E698">
        <f t="shared" si="61"/>
        <v>1</v>
      </c>
      <c r="F698" t="str">
        <f t="shared" si="62"/>
        <v>Umsetzung</v>
      </c>
      <c r="G698" t="str">
        <f t="shared" si="63"/>
        <v>Umsetzung</v>
      </c>
      <c r="H698" t="str" cm="1">
        <f t="array" ref="H698">LEFT(C698,SUM(LEN(C698)-LEN(SUBSTITUTE(C698,{"0";"1";"2";"3";"4";"5";"6";"7";"8";"9"},""))))</f>
        <v>01</v>
      </c>
      <c r="I698" t="str" cm="1">
        <f t="array" aca="1" ref="I698" ca="1">_xlfn.TEXTJOIN("",TRUE,IFERROR(MID(H698,ROW(INDIRECT("1:100")),1)+0,""))</f>
        <v>01</v>
      </c>
      <c r="J698" s="1" t="s">
        <v>2071</v>
      </c>
      <c r="K698" t="str">
        <f t="shared" si="64"/>
        <v>01</v>
      </c>
      <c r="L698" t="s">
        <v>2033</v>
      </c>
      <c r="M698" t="s">
        <v>2034</v>
      </c>
      <c r="N698">
        <v>2</v>
      </c>
      <c r="O698" t="s">
        <v>762</v>
      </c>
      <c r="P698" t="str">
        <f t="shared" si="65"/>
        <v>01-Umsetzung</v>
      </c>
    </row>
    <row r="699" spans="1:16" x14ac:dyDescent="0.3">
      <c r="A699" t="s">
        <v>838</v>
      </c>
      <c r="B699" t="s">
        <v>1444</v>
      </c>
      <c r="C699" t="s">
        <v>65</v>
      </c>
      <c r="D699">
        <f t="shared" si="60"/>
        <v>1</v>
      </c>
      <c r="E699">
        <f t="shared" si="61"/>
        <v>1</v>
      </c>
      <c r="F699" t="str">
        <f t="shared" si="62"/>
        <v>Umsetzung</v>
      </c>
      <c r="G699" t="str">
        <f t="shared" si="63"/>
        <v>Umsetzung</v>
      </c>
      <c r="H699" t="str" cm="1">
        <f t="array" ref="H699">LEFT(C699,SUM(LEN(C699)-LEN(SUBSTITUTE(C699,{"0";"1";"2";"3";"4";"5";"6";"7";"8";"9"},""))))</f>
        <v>01</v>
      </c>
      <c r="I699" t="str" cm="1">
        <f t="array" aca="1" ref="I699" ca="1">_xlfn.TEXTJOIN("",TRUE,IFERROR(MID(H699,ROW(INDIRECT("1:100")),1)+0,""))</f>
        <v>01</v>
      </c>
      <c r="J699" s="1" t="s">
        <v>2071</v>
      </c>
      <c r="K699" t="str">
        <f t="shared" si="64"/>
        <v>01</v>
      </c>
      <c r="L699" t="s">
        <v>2033</v>
      </c>
      <c r="M699" t="s">
        <v>2034</v>
      </c>
      <c r="N699">
        <v>2</v>
      </c>
      <c r="O699" t="s">
        <v>762</v>
      </c>
      <c r="P699" t="str">
        <f t="shared" si="65"/>
        <v>01-Umsetzung</v>
      </c>
    </row>
    <row r="700" spans="1:16" x14ac:dyDescent="0.3">
      <c r="A700" t="s">
        <v>839</v>
      </c>
      <c r="B700" t="s">
        <v>1445</v>
      </c>
      <c r="C700" t="s">
        <v>65</v>
      </c>
      <c r="D700">
        <f t="shared" si="60"/>
        <v>1</v>
      </c>
      <c r="E700">
        <f t="shared" si="61"/>
        <v>1</v>
      </c>
      <c r="F700" t="str">
        <f t="shared" si="62"/>
        <v>Umsetzung</v>
      </c>
      <c r="G700" t="str">
        <f t="shared" si="63"/>
        <v>Umsetzung</v>
      </c>
      <c r="H700" t="str" cm="1">
        <f t="array" ref="H700">LEFT(C700,SUM(LEN(C700)-LEN(SUBSTITUTE(C700,{"0";"1";"2";"3";"4";"5";"6";"7";"8";"9"},""))))</f>
        <v>01</v>
      </c>
      <c r="I700" t="str" cm="1">
        <f t="array" aca="1" ref="I700" ca="1">_xlfn.TEXTJOIN("",TRUE,IFERROR(MID(H700,ROW(INDIRECT("1:100")),1)+0,""))</f>
        <v>01</v>
      </c>
      <c r="J700" s="1" t="s">
        <v>2071</v>
      </c>
      <c r="K700" t="str">
        <f t="shared" si="64"/>
        <v>01</v>
      </c>
      <c r="L700" t="s">
        <v>2033</v>
      </c>
      <c r="M700" t="s">
        <v>2034</v>
      </c>
      <c r="N700">
        <v>2</v>
      </c>
      <c r="O700" t="s">
        <v>762</v>
      </c>
      <c r="P700" t="str">
        <f t="shared" si="65"/>
        <v>01-Umsetzung</v>
      </c>
    </row>
    <row r="701" spans="1:16" x14ac:dyDescent="0.3">
      <c r="A701" t="s">
        <v>840</v>
      </c>
      <c r="B701" t="s">
        <v>1446</v>
      </c>
      <c r="C701" t="s">
        <v>65</v>
      </c>
      <c r="D701">
        <f t="shared" si="60"/>
        <v>1</v>
      </c>
      <c r="E701">
        <f t="shared" si="61"/>
        <v>1</v>
      </c>
      <c r="F701" t="str">
        <f t="shared" si="62"/>
        <v>Umsetzung</v>
      </c>
      <c r="G701" t="str">
        <f t="shared" si="63"/>
        <v>Umsetzung</v>
      </c>
      <c r="H701" t="str" cm="1">
        <f t="array" ref="H701">LEFT(C701,SUM(LEN(C701)-LEN(SUBSTITUTE(C701,{"0";"1";"2";"3";"4";"5";"6";"7";"8";"9"},""))))</f>
        <v>01</v>
      </c>
      <c r="I701" t="str" cm="1">
        <f t="array" aca="1" ref="I701" ca="1">_xlfn.TEXTJOIN("",TRUE,IFERROR(MID(H701,ROW(INDIRECT("1:100")),1)+0,""))</f>
        <v>01</v>
      </c>
      <c r="J701" s="1" t="s">
        <v>2071</v>
      </c>
      <c r="K701" t="str">
        <f t="shared" si="64"/>
        <v>01</v>
      </c>
      <c r="L701" t="s">
        <v>2033</v>
      </c>
      <c r="M701" t="s">
        <v>2034</v>
      </c>
      <c r="N701">
        <v>2</v>
      </c>
      <c r="O701" t="s">
        <v>762</v>
      </c>
      <c r="P701" t="str">
        <f t="shared" si="65"/>
        <v>01-Umsetzung</v>
      </c>
    </row>
    <row r="702" spans="1:16" x14ac:dyDescent="0.3">
      <c r="A702" t="s">
        <v>841</v>
      </c>
      <c r="B702" t="s">
        <v>1447</v>
      </c>
      <c r="C702" t="s">
        <v>65</v>
      </c>
      <c r="D702">
        <f t="shared" si="60"/>
        <v>1</v>
      </c>
      <c r="E702">
        <f t="shared" si="61"/>
        <v>1</v>
      </c>
      <c r="F702" t="str">
        <f t="shared" si="62"/>
        <v>Umsetzung</v>
      </c>
      <c r="G702" t="str">
        <f t="shared" si="63"/>
        <v>Umsetzung</v>
      </c>
      <c r="H702" t="str" cm="1">
        <f t="array" ref="H702">LEFT(C702,SUM(LEN(C702)-LEN(SUBSTITUTE(C702,{"0";"1";"2";"3";"4";"5";"6";"7";"8";"9"},""))))</f>
        <v>01</v>
      </c>
      <c r="I702" t="str" cm="1">
        <f t="array" aca="1" ref="I702" ca="1">_xlfn.TEXTJOIN("",TRUE,IFERROR(MID(H702,ROW(INDIRECT("1:100")),1)+0,""))</f>
        <v>01</v>
      </c>
      <c r="J702" s="1" t="s">
        <v>2071</v>
      </c>
      <c r="K702" t="str">
        <f t="shared" si="64"/>
        <v>01</v>
      </c>
      <c r="L702" t="s">
        <v>2033</v>
      </c>
      <c r="M702" t="s">
        <v>2034</v>
      </c>
      <c r="N702">
        <v>2</v>
      </c>
      <c r="O702" t="s">
        <v>762</v>
      </c>
      <c r="P702" t="str">
        <f t="shared" si="65"/>
        <v>01-Umsetzung</v>
      </c>
    </row>
    <row r="703" spans="1:16" x14ac:dyDescent="0.3">
      <c r="A703" t="s">
        <v>842</v>
      </c>
      <c r="B703" t="s">
        <v>1448</v>
      </c>
      <c r="C703" t="s">
        <v>65</v>
      </c>
      <c r="D703">
        <f t="shared" si="60"/>
        <v>1</v>
      </c>
      <c r="E703">
        <f t="shared" si="61"/>
        <v>1</v>
      </c>
      <c r="F703" t="str">
        <f t="shared" si="62"/>
        <v>Umsetzung</v>
      </c>
      <c r="G703" t="str">
        <f t="shared" si="63"/>
        <v>Umsetzung</v>
      </c>
      <c r="H703" t="str" cm="1">
        <f t="array" ref="H703">LEFT(C703,SUM(LEN(C703)-LEN(SUBSTITUTE(C703,{"0";"1";"2";"3";"4";"5";"6";"7";"8";"9"},""))))</f>
        <v>01</v>
      </c>
      <c r="I703" t="str" cm="1">
        <f t="array" aca="1" ref="I703" ca="1">_xlfn.TEXTJOIN("",TRUE,IFERROR(MID(H703,ROW(INDIRECT("1:100")),1)+0,""))</f>
        <v>01</v>
      </c>
      <c r="J703" s="1" t="s">
        <v>2071</v>
      </c>
      <c r="K703" t="str">
        <f t="shared" si="64"/>
        <v>01</v>
      </c>
      <c r="L703" t="s">
        <v>2033</v>
      </c>
      <c r="M703" t="s">
        <v>2034</v>
      </c>
      <c r="N703">
        <v>2</v>
      </c>
      <c r="O703" t="s">
        <v>762</v>
      </c>
      <c r="P703" t="str">
        <f t="shared" si="65"/>
        <v>01-Umsetzung</v>
      </c>
    </row>
    <row r="704" spans="1:16" x14ac:dyDescent="0.3">
      <c r="A704" t="s">
        <v>843</v>
      </c>
      <c r="B704" t="s">
        <v>1449</v>
      </c>
      <c r="C704" t="s">
        <v>65</v>
      </c>
      <c r="D704">
        <f t="shared" si="60"/>
        <v>1</v>
      </c>
      <c r="E704">
        <f t="shared" si="61"/>
        <v>1</v>
      </c>
      <c r="F704" t="str">
        <f t="shared" si="62"/>
        <v>Umsetzung</v>
      </c>
      <c r="G704" t="str">
        <f t="shared" si="63"/>
        <v>Umsetzung</v>
      </c>
      <c r="H704" t="str" cm="1">
        <f t="array" ref="H704">LEFT(C704,SUM(LEN(C704)-LEN(SUBSTITUTE(C704,{"0";"1";"2";"3";"4";"5";"6";"7";"8";"9"},""))))</f>
        <v>01</v>
      </c>
      <c r="I704" t="str" cm="1">
        <f t="array" aca="1" ref="I704" ca="1">_xlfn.TEXTJOIN("",TRUE,IFERROR(MID(H704,ROW(INDIRECT("1:100")),1)+0,""))</f>
        <v>01</v>
      </c>
      <c r="J704" s="1" t="s">
        <v>2071</v>
      </c>
      <c r="K704" t="str">
        <f t="shared" si="64"/>
        <v>01</v>
      </c>
      <c r="L704" t="s">
        <v>2033</v>
      </c>
      <c r="M704" t="s">
        <v>2034</v>
      </c>
      <c r="N704">
        <v>2</v>
      </c>
      <c r="O704" t="s">
        <v>762</v>
      </c>
      <c r="P704" t="str">
        <f t="shared" si="65"/>
        <v>01-Umsetzung</v>
      </c>
    </row>
    <row r="705" spans="1:16" x14ac:dyDescent="0.3">
      <c r="A705" t="s">
        <v>844</v>
      </c>
      <c r="B705" t="s">
        <v>1450</v>
      </c>
      <c r="C705" t="s">
        <v>65</v>
      </c>
      <c r="D705">
        <f t="shared" si="60"/>
        <v>1</v>
      </c>
      <c r="E705">
        <f t="shared" si="61"/>
        <v>1</v>
      </c>
      <c r="F705" t="str">
        <f t="shared" si="62"/>
        <v>Umsetzung</v>
      </c>
      <c r="G705" t="str">
        <f t="shared" si="63"/>
        <v>Umsetzung</v>
      </c>
      <c r="H705" t="str" cm="1">
        <f t="array" ref="H705">LEFT(C705,SUM(LEN(C705)-LEN(SUBSTITUTE(C705,{"0";"1";"2";"3";"4";"5";"6";"7";"8";"9"},""))))</f>
        <v>01</v>
      </c>
      <c r="I705" t="str" cm="1">
        <f t="array" aca="1" ref="I705" ca="1">_xlfn.TEXTJOIN("",TRUE,IFERROR(MID(H705,ROW(INDIRECT("1:100")),1)+0,""))</f>
        <v>01</v>
      </c>
      <c r="J705" s="1" t="s">
        <v>2071</v>
      </c>
      <c r="K705" t="str">
        <f t="shared" si="64"/>
        <v>01</v>
      </c>
      <c r="L705" t="s">
        <v>2033</v>
      </c>
      <c r="M705" t="s">
        <v>2034</v>
      </c>
      <c r="N705">
        <v>2</v>
      </c>
      <c r="O705" t="s">
        <v>762</v>
      </c>
      <c r="P705" t="str">
        <f t="shared" si="65"/>
        <v>01-Umsetzung</v>
      </c>
    </row>
    <row r="706" spans="1:16" x14ac:dyDescent="0.3">
      <c r="A706" t="s">
        <v>845</v>
      </c>
      <c r="B706" t="s">
        <v>1451</v>
      </c>
      <c r="C706" t="s">
        <v>65</v>
      </c>
      <c r="D706">
        <f t="shared" si="60"/>
        <v>1</v>
      </c>
      <c r="E706">
        <f t="shared" si="61"/>
        <v>1</v>
      </c>
      <c r="F706" t="str">
        <f t="shared" si="62"/>
        <v>Umsetzung</v>
      </c>
      <c r="G706" t="str">
        <f t="shared" si="63"/>
        <v>Umsetzung</v>
      </c>
      <c r="H706" t="str" cm="1">
        <f t="array" ref="H706">LEFT(C706,SUM(LEN(C706)-LEN(SUBSTITUTE(C706,{"0";"1";"2";"3";"4";"5";"6";"7";"8";"9"},""))))</f>
        <v>01</v>
      </c>
      <c r="I706" t="str" cm="1">
        <f t="array" aca="1" ref="I706" ca="1">_xlfn.TEXTJOIN("",TRUE,IFERROR(MID(H706,ROW(INDIRECT("1:100")),1)+0,""))</f>
        <v>01</v>
      </c>
      <c r="J706" s="1" t="s">
        <v>2071</v>
      </c>
      <c r="K706" t="str">
        <f t="shared" si="64"/>
        <v>01</v>
      </c>
      <c r="L706" t="s">
        <v>2033</v>
      </c>
      <c r="M706" t="s">
        <v>2034</v>
      </c>
      <c r="N706">
        <v>2</v>
      </c>
      <c r="O706" t="s">
        <v>762</v>
      </c>
      <c r="P706" t="str">
        <f t="shared" si="65"/>
        <v>01-Umsetzung</v>
      </c>
    </row>
    <row r="707" spans="1:16" x14ac:dyDescent="0.3">
      <c r="A707" t="s">
        <v>846</v>
      </c>
      <c r="B707" t="s">
        <v>1452</v>
      </c>
      <c r="C707" t="s">
        <v>65</v>
      </c>
      <c r="D707">
        <f t="shared" ref="D707:D770" si="66">LEN(C707)-LEN(SUBSTITUTE(C707,"-",))</f>
        <v>1</v>
      </c>
      <c r="E707">
        <f t="shared" ref="E707:E770" si="67">IF(D707&gt;1,2,D707)</f>
        <v>1</v>
      </c>
      <c r="F707" t="str">
        <f t="shared" ref="F707:F770" si="68">IF(ISERROR(RIGHT($C707,LEN($C707)-SEARCH("#",SUBSTITUTE($C707,"-","#",E707)))),"Fehler",RIGHT($C707,LEN($C707)-SEARCH("#",SUBSTITUTE($C707,"-","#",E707))))</f>
        <v>Umsetzung</v>
      </c>
      <c r="G707" t="str">
        <f t="shared" ref="G707:G770" si="69">IF(D707=0,RIGHT(C707,LEN(C707)-FIND(" ",C707)),F707)</f>
        <v>Umsetzung</v>
      </c>
      <c r="H707" t="str" cm="1">
        <f t="array" ref="H707">LEFT(C707,SUM(LEN(C707)-LEN(SUBSTITUTE(C707,{"0";"1";"2";"3";"4";"5";"6";"7";"8";"9"},""))))</f>
        <v>01</v>
      </c>
      <c r="I707" t="str" cm="1">
        <f t="array" aca="1" ref="I707" ca="1">_xlfn.TEXTJOIN("",TRUE,IFERROR(MID(H707,ROW(INDIRECT("1:100")),1)+0,""))</f>
        <v>01</v>
      </c>
      <c r="J707" s="1" t="s">
        <v>2071</v>
      </c>
      <c r="K707" t="str">
        <f t="shared" ref="K707:K770" si="70">LEFT($C707,SEARCH("#",SUBSTITUTE($C707,"-","#",E707))-1)</f>
        <v>01</v>
      </c>
      <c r="L707" t="s">
        <v>2033</v>
      </c>
      <c r="M707" t="s">
        <v>2034</v>
      </c>
      <c r="N707">
        <v>2</v>
      </c>
      <c r="O707" t="s">
        <v>762</v>
      </c>
      <c r="P707" t="str">
        <f t="shared" ref="P707:P770" si="71">C707</f>
        <v>01-Umsetzung</v>
      </c>
    </row>
    <row r="708" spans="1:16" x14ac:dyDescent="0.3">
      <c r="A708" t="s">
        <v>847</v>
      </c>
      <c r="B708" t="s">
        <v>1453</v>
      </c>
      <c r="C708" t="s">
        <v>65</v>
      </c>
      <c r="D708">
        <f t="shared" si="66"/>
        <v>1</v>
      </c>
      <c r="E708">
        <f t="shared" si="67"/>
        <v>1</v>
      </c>
      <c r="F708" t="str">
        <f t="shared" si="68"/>
        <v>Umsetzung</v>
      </c>
      <c r="G708" t="str">
        <f t="shared" si="69"/>
        <v>Umsetzung</v>
      </c>
      <c r="H708" t="str" cm="1">
        <f t="array" ref="H708">LEFT(C708,SUM(LEN(C708)-LEN(SUBSTITUTE(C708,{"0";"1";"2";"3";"4";"5";"6";"7";"8";"9"},""))))</f>
        <v>01</v>
      </c>
      <c r="I708" t="str" cm="1">
        <f t="array" aca="1" ref="I708" ca="1">_xlfn.TEXTJOIN("",TRUE,IFERROR(MID(H708,ROW(INDIRECT("1:100")),1)+0,""))</f>
        <v>01</v>
      </c>
      <c r="J708" s="1" t="s">
        <v>2071</v>
      </c>
      <c r="K708" t="str">
        <f t="shared" si="70"/>
        <v>01</v>
      </c>
      <c r="L708" t="s">
        <v>2033</v>
      </c>
      <c r="M708" t="s">
        <v>2034</v>
      </c>
      <c r="N708">
        <v>2</v>
      </c>
      <c r="O708" t="s">
        <v>762</v>
      </c>
      <c r="P708" t="str">
        <f t="shared" si="71"/>
        <v>01-Umsetzung</v>
      </c>
    </row>
    <row r="709" spans="1:16" x14ac:dyDescent="0.3">
      <c r="A709" t="s">
        <v>848</v>
      </c>
      <c r="B709" t="s">
        <v>1454</v>
      </c>
      <c r="C709" t="s">
        <v>65</v>
      </c>
      <c r="D709">
        <f t="shared" si="66"/>
        <v>1</v>
      </c>
      <c r="E709">
        <f t="shared" si="67"/>
        <v>1</v>
      </c>
      <c r="F709" t="str">
        <f t="shared" si="68"/>
        <v>Umsetzung</v>
      </c>
      <c r="G709" t="str">
        <f t="shared" si="69"/>
        <v>Umsetzung</v>
      </c>
      <c r="H709" t="str" cm="1">
        <f t="array" ref="H709">LEFT(C709,SUM(LEN(C709)-LEN(SUBSTITUTE(C709,{"0";"1";"2";"3";"4";"5";"6";"7";"8";"9"},""))))</f>
        <v>01</v>
      </c>
      <c r="I709" t="str" cm="1">
        <f t="array" aca="1" ref="I709" ca="1">_xlfn.TEXTJOIN("",TRUE,IFERROR(MID(H709,ROW(INDIRECT("1:100")),1)+0,""))</f>
        <v>01</v>
      </c>
      <c r="J709" s="1" t="s">
        <v>2071</v>
      </c>
      <c r="K709" t="str">
        <f t="shared" si="70"/>
        <v>01</v>
      </c>
      <c r="L709" t="s">
        <v>2033</v>
      </c>
      <c r="M709" t="s">
        <v>2034</v>
      </c>
      <c r="N709">
        <v>2</v>
      </c>
      <c r="O709" t="s">
        <v>762</v>
      </c>
      <c r="P709" t="str">
        <f t="shared" si="71"/>
        <v>01-Umsetzung</v>
      </c>
    </row>
    <row r="710" spans="1:16" x14ac:dyDescent="0.3">
      <c r="A710" t="s">
        <v>849</v>
      </c>
      <c r="B710" t="s">
        <v>1455</v>
      </c>
      <c r="C710" t="s">
        <v>65</v>
      </c>
      <c r="D710">
        <f t="shared" si="66"/>
        <v>1</v>
      </c>
      <c r="E710">
        <f t="shared" si="67"/>
        <v>1</v>
      </c>
      <c r="F710" t="str">
        <f t="shared" si="68"/>
        <v>Umsetzung</v>
      </c>
      <c r="G710" t="str">
        <f t="shared" si="69"/>
        <v>Umsetzung</v>
      </c>
      <c r="H710" t="str" cm="1">
        <f t="array" ref="H710">LEFT(C710,SUM(LEN(C710)-LEN(SUBSTITUTE(C710,{"0";"1";"2";"3";"4";"5";"6";"7";"8";"9"},""))))</f>
        <v>01</v>
      </c>
      <c r="I710" t="str" cm="1">
        <f t="array" aca="1" ref="I710" ca="1">_xlfn.TEXTJOIN("",TRUE,IFERROR(MID(H710,ROW(INDIRECT("1:100")),1)+0,""))</f>
        <v>01</v>
      </c>
      <c r="J710" s="1" t="s">
        <v>2071</v>
      </c>
      <c r="K710" t="str">
        <f t="shared" si="70"/>
        <v>01</v>
      </c>
      <c r="L710" t="s">
        <v>2033</v>
      </c>
      <c r="M710" t="s">
        <v>2034</v>
      </c>
      <c r="N710">
        <v>2</v>
      </c>
      <c r="O710" t="s">
        <v>762</v>
      </c>
      <c r="P710" t="str">
        <f t="shared" si="71"/>
        <v>01-Umsetzung</v>
      </c>
    </row>
    <row r="711" spans="1:16" x14ac:dyDescent="0.3">
      <c r="A711" t="s">
        <v>850</v>
      </c>
      <c r="B711" t="s">
        <v>1456</v>
      </c>
      <c r="C711" t="s">
        <v>65</v>
      </c>
      <c r="D711">
        <f t="shared" si="66"/>
        <v>1</v>
      </c>
      <c r="E711">
        <f t="shared" si="67"/>
        <v>1</v>
      </c>
      <c r="F711" t="str">
        <f t="shared" si="68"/>
        <v>Umsetzung</v>
      </c>
      <c r="G711" t="str">
        <f t="shared" si="69"/>
        <v>Umsetzung</v>
      </c>
      <c r="H711" t="str" cm="1">
        <f t="array" ref="H711">LEFT(C711,SUM(LEN(C711)-LEN(SUBSTITUTE(C711,{"0";"1";"2";"3";"4";"5";"6";"7";"8";"9"},""))))</f>
        <v>01</v>
      </c>
      <c r="I711" t="str" cm="1">
        <f t="array" aca="1" ref="I711" ca="1">_xlfn.TEXTJOIN("",TRUE,IFERROR(MID(H711,ROW(INDIRECT("1:100")),1)+0,""))</f>
        <v>01</v>
      </c>
      <c r="J711" s="1" t="s">
        <v>2071</v>
      </c>
      <c r="K711" t="str">
        <f t="shared" si="70"/>
        <v>01</v>
      </c>
      <c r="L711" t="s">
        <v>2033</v>
      </c>
      <c r="M711" t="s">
        <v>2034</v>
      </c>
      <c r="N711">
        <v>2</v>
      </c>
      <c r="O711" t="s">
        <v>762</v>
      </c>
      <c r="P711" t="str">
        <f t="shared" si="71"/>
        <v>01-Umsetzung</v>
      </c>
    </row>
    <row r="712" spans="1:16" x14ac:dyDescent="0.3">
      <c r="A712" t="s">
        <v>851</v>
      </c>
      <c r="B712" t="s">
        <v>1457</v>
      </c>
      <c r="C712" t="s">
        <v>65</v>
      </c>
      <c r="D712">
        <f t="shared" si="66"/>
        <v>1</v>
      </c>
      <c r="E712">
        <f t="shared" si="67"/>
        <v>1</v>
      </c>
      <c r="F712" t="str">
        <f t="shared" si="68"/>
        <v>Umsetzung</v>
      </c>
      <c r="G712" t="str">
        <f t="shared" si="69"/>
        <v>Umsetzung</v>
      </c>
      <c r="H712" t="str" cm="1">
        <f t="array" ref="H712">LEFT(C712,SUM(LEN(C712)-LEN(SUBSTITUTE(C712,{"0";"1";"2";"3";"4";"5";"6";"7";"8";"9"},""))))</f>
        <v>01</v>
      </c>
      <c r="I712" t="str" cm="1">
        <f t="array" aca="1" ref="I712" ca="1">_xlfn.TEXTJOIN("",TRUE,IFERROR(MID(H712,ROW(INDIRECT("1:100")),1)+0,""))</f>
        <v>01</v>
      </c>
      <c r="J712" s="1" t="s">
        <v>2071</v>
      </c>
      <c r="K712" t="str">
        <f t="shared" si="70"/>
        <v>01</v>
      </c>
      <c r="L712" t="s">
        <v>2033</v>
      </c>
      <c r="M712" t="s">
        <v>2034</v>
      </c>
      <c r="N712">
        <v>2</v>
      </c>
      <c r="O712" t="s">
        <v>762</v>
      </c>
      <c r="P712" t="str">
        <f t="shared" si="71"/>
        <v>01-Umsetzung</v>
      </c>
    </row>
    <row r="713" spans="1:16" x14ac:dyDescent="0.3">
      <c r="A713" t="s">
        <v>852</v>
      </c>
      <c r="B713" t="s">
        <v>1458</v>
      </c>
      <c r="C713" t="s">
        <v>65</v>
      </c>
      <c r="D713">
        <f t="shared" si="66"/>
        <v>1</v>
      </c>
      <c r="E713">
        <f t="shared" si="67"/>
        <v>1</v>
      </c>
      <c r="F713" t="str">
        <f t="shared" si="68"/>
        <v>Umsetzung</v>
      </c>
      <c r="G713" t="str">
        <f t="shared" si="69"/>
        <v>Umsetzung</v>
      </c>
      <c r="H713" t="str" cm="1">
        <f t="array" ref="H713">LEFT(C713,SUM(LEN(C713)-LEN(SUBSTITUTE(C713,{"0";"1";"2";"3";"4";"5";"6";"7";"8";"9"},""))))</f>
        <v>01</v>
      </c>
      <c r="I713" t="str" cm="1">
        <f t="array" aca="1" ref="I713" ca="1">_xlfn.TEXTJOIN("",TRUE,IFERROR(MID(H713,ROW(INDIRECT("1:100")),1)+0,""))</f>
        <v>01</v>
      </c>
      <c r="J713" s="1" t="s">
        <v>2071</v>
      </c>
      <c r="K713" t="str">
        <f t="shared" si="70"/>
        <v>01</v>
      </c>
      <c r="L713" t="s">
        <v>2033</v>
      </c>
      <c r="M713" t="s">
        <v>2034</v>
      </c>
      <c r="N713">
        <v>2</v>
      </c>
      <c r="O713" t="s">
        <v>762</v>
      </c>
      <c r="P713" t="str">
        <f t="shared" si="71"/>
        <v>01-Umsetzung</v>
      </c>
    </row>
    <row r="714" spans="1:16" x14ac:dyDescent="0.3">
      <c r="A714" t="s">
        <v>853</v>
      </c>
      <c r="B714" t="s">
        <v>1459</v>
      </c>
      <c r="C714" t="s">
        <v>65</v>
      </c>
      <c r="D714">
        <f t="shared" si="66"/>
        <v>1</v>
      </c>
      <c r="E714">
        <f t="shared" si="67"/>
        <v>1</v>
      </c>
      <c r="F714" t="str">
        <f t="shared" si="68"/>
        <v>Umsetzung</v>
      </c>
      <c r="G714" t="str">
        <f t="shared" si="69"/>
        <v>Umsetzung</v>
      </c>
      <c r="H714" t="str" cm="1">
        <f t="array" ref="H714">LEFT(C714,SUM(LEN(C714)-LEN(SUBSTITUTE(C714,{"0";"1";"2";"3";"4";"5";"6";"7";"8";"9"},""))))</f>
        <v>01</v>
      </c>
      <c r="I714" t="str" cm="1">
        <f t="array" aca="1" ref="I714" ca="1">_xlfn.TEXTJOIN("",TRUE,IFERROR(MID(H714,ROW(INDIRECT("1:100")),1)+0,""))</f>
        <v>01</v>
      </c>
      <c r="J714" s="1" t="s">
        <v>2071</v>
      </c>
      <c r="K714" t="str">
        <f t="shared" si="70"/>
        <v>01</v>
      </c>
      <c r="L714" t="s">
        <v>2033</v>
      </c>
      <c r="M714" t="s">
        <v>2034</v>
      </c>
      <c r="N714">
        <v>2</v>
      </c>
      <c r="O714" t="s">
        <v>762</v>
      </c>
      <c r="P714" t="str">
        <f t="shared" si="71"/>
        <v>01-Umsetzung</v>
      </c>
    </row>
    <row r="715" spans="1:16" x14ac:dyDescent="0.3">
      <c r="A715" t="s">
        <v>854</v>
      </c>
      <c r="B715" t="s">
        <v>1460</v>
      </c>
      <c r="C715" t="s">
        <v>65</v>
      </c>
      <c r="D715">
        <f t="shared" si="66"/>
        <v>1</v>
      </c>
      <c r="E715">
        <f t="shared" si="67"/>
        <v>1</v>
      </c>
      <c r="F715" t="str">
        <f t="shared" si="68"/>
        <v>Umsetzung</v>
      </c>
      <c r="G715" t="str">
        <f t="shared" si="69"/>
        <v>Umsetzung</v>
      </c>
      <c r="H715" t="str" cm="1">
        <f t="array" ref="H715">LEFT(C715,SUM(LEN(C715)-LEN(SUBSTITUTE(C715,{"0";"1";"2";"3";"4";"5";"6";"7";"8";"9"},""))))</f>
        <v>01</v>
      </c>
      <c r="I715" t="str" cm="1">
        <f t="array" aca="1" ref="I715" ca="1">_xlfn.TEXTJOIN("",TRUE,IFERROR(MID(H715,ROW(INDIRECT("1:100")),1)+0,""))</f>
        <v>01</v>
      </c>
      <c r="J715" s="1" t="s">
        <v>2071</v>
      </c>
      <c r="K715" t="str">
        <f t="shared" si="70"/>
        <v>01</v>
      </c>
      <c r="L715" t="s">
        <v>2033</v>
      </c>
      <c r="M715" t="s">
        <v>2034</v>
      </c>
      <c r="N715">
        <v>2</v>
      </c>
      <c r="O715" t="s">
        <v>762</v>
      </c>
      <c r="P715" t="str">
        <f t="shared" si="71"/>
        <v>01-Umsetzung</v>
      </c>
    </row>
    <row r="716" spans="1:16" x14ac:dyDescent="0.3">
      <c r="A716" t="s">
        <v>855</v>
      </c>
      <c r="B716" t="s">
        <v>1461</v>
      </c>
      <c r="C716" t="s">
        <v>65</v>
      </c>
      <c r="D716">
        <f t="shared" si="66"/>
        <v>1</v>
      </c>
      <c r="E716">
        <f t="shared" si="67"/>
        <v>1</v>
      </c>
      <c r="F716" t="str">
        <f t="shared" si="68"/>
        <v>Umsetzung</v>
      </c>
      <c r="G716" t="str">
        <f t="shared" si="69"/>
        <v>Umsetzung</v>
      </c>
      <c r="H716" t="str" cm="1">
        <f t="array" ref="H716">LEFT(C716,SUM(LEN(C716)-LEN(SUBSTITUTE(C716,{"0";"1";"2";"3";"4";"5";"6";"7";"8";"9"},""))))</f>
        <v>01</v>
      </c>
      <c r="I716" t="str" cm="1">
        <f t="array" aca="1" ref="I716" ca="1">_xlfn.TEXTJOIN("",TRUE,IFERROR(MID(H716,ROW(INDIRECT("1:100")),1)+0,""))</f>
        <v>01</v>
      </c>
      <c r="J716" s="1" t="s">
        <v>2071</v>
      </c>
      <c r="K716" t="str">
        <f t="shared" si="70"/>
        <v>01</v>
      </c>
      <c r="L716" t="s">
        <v>2033</v>
      </c>
      <c r="M716" t="s">
        <v>2034</v>
      </c>
      <c r="N716">
        <v>2</v>
      </c>
      <c r="O716" t="s">
        <v>762</v>
      </c>
      <c r="P716" t="str">
        <f t="shared" si="71"/>
        <v>01-Umsetzung</v>
      </c>
    </row>
    <row r="717" spans="1:16" x14ac:dyDescent="0.3">
      <c r="A717" t="s">
        <v>856</v>
      </c>
      <c r="B717" t="s">
        <v>1462</v>
      </c>
      <c r="C717" t="s">
        <v>57</v>
      </c>
      <c r="D717">
        <f t="shared" si="66"/>
        <v>1</v>
      </c>
      <c r="E717">
        <f t="shared" si="67"/>
        <v>1</v>
      </c>
      <c r="F717" t="str">
        <f t="shared" si="68"/>
        <v>Durchführung</v>
      </c>
      <c r="G717" t="str">
        <f t="shared" si="69"/>
        <v>Durchführung</v>
      </c>
      <c r="H717" t="str" cm="1">
        <f t="array" ref="H717">LEFT(C717,SUM(LEN(C717)-LEN(SUBSTITUTE(C717,{"0";"1";"2";"3";"4";"5";"6";"7";"8";"9"},""))))</f>
        <v>01</v>
      </c>
      <c r="I717" t="str" cm="1">
        <f t="array" aca="1" ref="I717" ca="1">_xlfn.TEXTJOIN("",TRUE,IFERROR(MID(H717,ROW(INDIRECT("1:100")),1)+0,""))</f>
        <v>01</v>
      </c>
      <c r="J717" s="1" t="s">
        <v>2071</v>
      </c>
      <c r="K717" t="str">
        <f t="shared" si="70"/>
        <v>01</v>
      </c>
      <c r="L717" t="s">
        <v>2033</v>
      </c>
      <c r="M717" t="s">
        <v>2034</v>
      </c>
      <c r="N717">
        <v>2</v>
      </c>
      <c r="O717" t="s">
        <v>762</v>
      </c>
      <c r="P717" t="str">
        <f t="shared" si="71"/>
        <v>01-Durchführung</v>
      </c>
    </row>
    <row r="718" spans="1:16" x14ac:dyDescent="0.3">
      <c r="A718" t="s">
        <v>857</v>
      </c>
      <c r="B718" t="s">
        <v>1463</v>
      </c>
      <c r="C718" t="s">
        <v>65</v>
      </c>
      <c r="D718">
        <f t="shared" si="66"/>
        <v>1</v>
      </c>
      <c r="E718">
        <f t="shared" si="67"/>
        <v>1</v>
      </c>
      <c r="F718" t="str">
        <f t="shared" si="68"/>
        <v>Umsetzung</v>
      </c>
      <c r="G718" t="str">
        <f t="shared" si="69"/>
        <v>Umsetzung</v>
      </c>
      <c r="H718" t="str" cm="1">
        <f t="array" ref="H718">LEFT(C718,SUM(LEN(C718)-LEN(SUBSTITUTE(C718,{"0";"1";"2";"3";"4";"5";"6";"7";"8";"9"},""))))</f>
        <v>01</v>
      </c>
      <c r="I718" t="str" cm="1">
        <f t="array" aca="1" ref="I718" ca="1">_xlfn.TEXTJOIN("",TRUE,IFERROR(MID(H718,ROW(INDIRECT("1:100")),1)+0,""))</f>
        <v>01</v>
      </c>
      <c r="J718" s="1" t="s">
        <v>2071</v>
      </c>
      <c r="K718" t="str">
        <f t="shared" si="70"/>
        <v>01</v>
      </c>
      <c r="L718" t="s">
        <v>2033</v>
      </c>
      <c r="M718" t="s">
        <v>2034</v>
      </c>
      <c r="N718">
        <v>2</v>
      </c>
      <c r="O718" t="s">
        <v>762</v>
      </c>
      <c r="P718" t="str">
        <f t="shared" si="71"/>
        <v>01-Umsetzung</v>
      </c>
    </row>
    <row r="719" spans="1:16" x14ac:dyDescent="0.3">
      <c r="A719" t="s">
        <v>858</v>
      </c>
      <c r="B719" t="s">
        <v>1464</v>
      </c>
      <c r="C719" t="s">
        <v>65</v>
      </c>
      <c r="D719">
        <f t="shared" si="66"/>
        <v>1</v>
      </c>
      <c r="E719">
        <f t="shared" si="67"/>
        <v>1</v>
      </c>
      <c r="F719" t="str">
        <f t="shared" si="68"/>
        <v>Umsetzung</v>
      </c>
      <c r="G719" t="str">
        <f t="shared" si="69"/>
        <v>Umsetzung</v>
      </c>
      <c r="H719" t="str" cm="1">
        <f t="array" ref="H719">LEFT(C719,SUM(LEN(C719)-LEN(SUBSTITUTE(C719,{"0";"1";"2";"3";"4";"5";"6";"7";"8";"9"},""))))</f>
        <v>01</v>
      </c>
      <c r="I719" t="str" cm="1">
        <f t="array" aca="1" ref="I719" ca="1">_xlfn.TEXTJOIN("",TRUE,IFERROR(MID(H719,ROW(INDIRECT("1:100")),1)+0,""))</f>
        <v>01</v>
      </c>
      <c r="J719" s="1" t="s">
        <v>2071</v>
      </c>
      <c r="K719" t="str">
        <f t="shared" si="70"/>
        <v>01</v>
      </c>
      <c r="L719" t="s">
        <v>2033</v>
      </c>
      <c r="M719" t="s">
        <v>2034</v>
      </c>
      <c r="N719">
        <v>2</v>
      </c>
      <c r="O719" t="s">
        <v>762</v>
      </c>
      <c r="P719" t="str">
        <f t="shared" si="71"/>
        <v>01-Umsetzung</v>
      </c>
    </row>
    <row r="720" spans="1:16" x14ac:dyDescent="0.3">
      <c r="A720" t="s">
        <v>859</v>
      </c>
      <c r="B720" t="s">
        <v>1465</v>
      </c>
      <c r="C720" t="s">
        <v>65</v>
      </c>
      <c r="D720">
        <f t="shared" si="66"/>
        <v>1</v>
      </c>
      <c r="E720">
        <f t="shared" si="67"/>
        <v>1</v>
      </c>
      <c r="F720" t="str">
        <f t="shared" si="68"/>
        <v>Umsetzung</v>
      </c>
      <c r="G720" t="str">
        <f t="shared" si="69"/>
        <v>Umsetzung</v>
      </c>
      <c r="H720" t="str" cm="1">
        <f t="array" ref="H720">LEFT(C720,SUM(LEN(C720)-LEN(SUBSTITUTE(C720,{"0";"1";"2";"3";"4";"5";"6";"7";"8";"9"},""))))</f>
        <v>01</v>
      </c>
      <c r="I720" t="str" cm="1">
        <f t="array" aca="1" ref="I720" ca="1">_xlfn.TEXTJOIN("",TRUE,IFERROR(MID(H720,ROW(INDIRECT("1:100")),1)+0,""))</f>
        <v>01</v>
      </c>
      <c r="J720" s="1" t="s">
        <v>2071</v>
      </c>
      <c r="K720" t="str">
        <f t="shared" si="70"/>
        <v>01</v>
      </c>
      <c r="L720" t="s">
        <v>2033</v>
      </c>
      <c r="M720" t="s">
        <v>2034</v>
      </c>
      <c r="N720">
        <v>2</v>
      </c>
      <c r="O720" t="s">
        <v>762</v>
      </c>
      <c r="P720" t="str">
        <f t="shared" si="71"/>
        <v>01-Umsetzung</v>
      </c>
    </row>
    <row r="721" spans="1:16" x14ac:dyDescent="0.3">
      <c r="A721" t="s">
        <v>860</v>
      </c>
      <c r="B721" t="s">
        <v>1466</v>
      </c>
      <c r="C721" t="s">
        <v>65</v>
      </c>
      <c r="D721">
        <f t="shared" si="66"/>
        <v>1</v>
      </c>
      <c r="E721">
        <f t="shared" si="67"/>
        <v>1</v>
      </c>
      <c r="F721" t="str">
        <f t="shared" si="68"/>
        <v>Umsetzung</v>
      </c>
      <c r="G721" t="str">
        <f t="shared" si="69"/>
        <v>Umsetzung</v>
      </c>
      <c r="H721" t="str" cm="1">
        <f t="array" ref="H721">LEFT(C721,SUM(LEN(C721)-LEN(SUBSTITUTE(C721,{"0";"1";"2";"3";"4";"5";"6";"7";"8";"9"},""))))</f>
        <v>01</v>
      </c>
      <c r="I721" t="str" cm="1">
        <f t="array" aca="1" ref="I721" ca="1">_xlfn.TEXTJOIN("",TRUE,IFERROR(MID(H721,ROW(INDIRECT("1:100")),1)+0,""))</f>
        <v>01</v>
      </c>
      <c r="J721" s="1" t="s">
        <v>2071</v>
      </c>
      <c r="K721" t="str">
        <f t="shared" si="70"/>
        <v>01</v>
      </c>
      <c r="L721" t="s">
        <v>2033</v>
      </c>
      <c r="M721" t="s">
        <v>2034</v>
      </c>
      <c r="N721">
        <v>2</v>
      </c>
      <c r="O721" t="s">
        <v>762</v>
      </c>
      <c r="P721" t="str">
        <f t="shared" si="71"/>
        <v>01-Umsetzung</v>
      </c>
    </row>
    <row r="722" spans="1:16" x14ac:dyDescent="0.3">
      <c r="A722" t="s">
        <v>861</v>
      </c>
      <c r="B722" t="s">
        <v>1467</v>
      </c>
      <c r="C722" t="s">
        <v>65</v>
      </c>
      <c r="D722">
        <f t="shared" si="66"/>
        <v>1</v>
      </c>
      <c r="E722">
        <f t="shared" si="67"/>
        <v>1</v>
      </c>
      <c r="F722" t="str">
        <f t="shared" si="68"/>
        <v>Umsetzung</v>
      </c>
      <c r="G722" t="str">
        <f t="shared" si="69"/>
        <v>Umsetzung</v>
      </c>
      <c r="H722" t="str" cm="1">
        <f t="array" ref="H722">LEFT(C722,SUM(LEN(C722)-LEN(SUBSTITUTE(C722,{"0";"1";"2";"3";"4";"5";"6";"7";"8";"9"},""))))</f>
        <v>01</v>
      </c>
      <c r="I722" t="str" cm="1">
        <f t="array" aca="1" ref="I722" ca="1">_xlfn.TEXTJOIN("",TRUE,IFERROR(MID(H722,ROW(INDIRECT("1:100")),1)+0,""))</f>
        <v>01</v>
      </c>
      <c r="J722" s="1" t="s">
        <v>2071</v>
      </c>
      <c r="K722" t="str">
        <f t="shared" si="70"/>
        <v>01</v>
      </c>
      <c r="L722" t="s">
        <v>2033</v>
      </c>
      <c r="M722" t="s">
        <v>2034</v>
      </c>
      <c r="N722">
        <v>2</v>
      </c>
      <c r="O722" t="s">
        <v>762</v>
      </c>
      <c r="P722" t="str">
        <f t="shared" si="71"/>
        <v>01-Umsetzung</v>
      </c>
    </row>
    <row r="723" spans="1:16" x14ac:dyDescent="0.3">
      <c r="A723" t="s">
        <v>862</v>
      </c>
      <c r="B723" t="s">
        <v>1468</v>
      </c>
      <c r="C723" t="s">
        <v>65</v>
      </c>
      <c r="D723">
        <f t="shared" si="66"/>
        <v>1</v>
      </c>
      <c r="E723">
        <f t="shared" si="67"/>
        <v>1</v>
      </c>
      <c r="F723" t="str">
        <f t="shared" si="68"/>
        <v>Umsetzung</v>
      </c>
      <c r="G723" t="str">
        <f t="shared" si="69"/>
        <v>Umsetzung</v>
      </c>
      <c r="H723" t="str" cm="1">
        <f t="array" ref="H723">LEFT(C723,SUM(LEN(C723)-LEN(SUBSTITUTE(C723,{"0";"1";"2";"3";"4";"5";"6";"7";"8";"9"},""))))</f>
        <v>01</v>
      </c>
      <c r="I723" t="str" cm="1">
        <f t="array" aca="1" ref="I723" ca="1">_xlfn.TEXTJOIN("",TRUE,IFERROR(MID(H723,ROW(INDIRECT("1:100")),1)+0,""))</f>
        <v>01</v>
      </c>
      <c r="J723" s="1" t="s">
        <v>2071</v>
      </c>
      <c r="K723" t="str">
        <f t="shared" si="70"/>
        <v>01</v>
      </c>
      <c r="L723" t="s">
        <v>2033</v>
      </c>
      <c r="M723" t="s">
        <v>2034</v>
      </c>
      <c r="N723">
        <v>2</v>
      </c>
      <c r="O723" t="s">
        <v>762</v>
      </c>
      <c r="P723" t="str">
        <f t="shared" si="71"/>
        <v>01-Umsetzung</v>
      </c>
    </row>
    <row r="724" spans="1:16" x14ac:dyDescent="0.3">
      <c r="A724" t="s">
        <v>863</v>
      </c>
      <c r="B724" t="s">
        <v>1470</v>
      </c>
      <c r="C724" t="s">
        <v>65</v>
      </c>
      <c r="D724">
        <f t="shared" si="66"/>
        <v>1</v>
      </c>
      <c r="E724">
        <f t="shared" si="67"/>
        <v>1</v>
      </c>
      <c r="F724" t="str">
        <f t="shared" si="68"/>
        <v>Umsetzung</v>
      </c>
      <c r="G724" t="str">
        <f t="shared" si="69"/>
        <v>Umsetzung</v>
      </c>
      <c r="H724" t="str" cm="1">
        <f t="array" ref="H724">LEFT(C724,SUM(LEN(C724)-LEN(SUBSTITUTE(C724,{"0";"1";"2";"3";"4";"5";"6";"7";"8";"9"},""))))</f>
        <v>01</v>
      </c>
      <c r="I724" t="str" cm="1">
        <f t="array" aca="1" ref="I724" ca="1">_xlfn.TEXTJOIN("",TRUE,IFERROR(MID(H724,ROW(INDIRECT("1:100")),1)+0,""))</f>
        <v>01</v>
      </c>
      <c r="J724" s="1" t="s">
        <v>2071</v>
      </c>
      <c r="K724" t="str">
        <f t="shared" si="70"/>
        <v>01</v>
      </c>
      <c r="L724" t="s">
        <v>2033</v>
      </c>
      <c r="M724" t="s">
        <v>2034</v>
      </c>
      <c r="N724">
        <v>2</v>
      </c>
      <c r="O724" t="s">
        <v>762</v>
      </c>
      <c r="P724" t="str">
        <f t="shared" si="71"/>
        <v>01-Umsetzung</v>
      </c>
    </row>
    <row r="725" spans="1:16" x14ac:dyDescent="0.3">
      <c r="A725" t="s">
        <v>864</v>
      </c>
      <c r="B725" t="s">
        <v>1471</v>
      </c>
      <c r="C725" t="s">
        <v>65</v>
      </c>
      <c r="D725">
        <f t="shared" si="66"/>
        <v>1</v>
      </c>
      <c r="E725">
        <f t="shared" si="67"/>
        <v>1</v>
      </c>
      <c r="F725" t="str">
        <f t="shared" si="68"/>
        <v>Umsetzung</v>
      </c>
      <c r="G725" t="str">
        <f t="shared" si="69"/>
        <v>Umsetzung</v>
      </c>
      <c r="H725" t="str" cm="1">
        <f t="array" ref="H725">LEFT(C725,SUM(LEN(C725)-LEN(SUBSTITUTE(C725,{"0";"1";"2";"3";"4";"5";"6";"7";"8";"9"},""))))</f>
        <v>01</v>
      </c>
      <c r="I725" t="str" cm="1">
        <f t="array" aca="1" ref="I725" ca="1">_xlfn.TEXTJOIN("",TRUE,IFERROR(MID(H725,ROW(INDIRECT("1:100")),1)+0,""))</f>
        <v>01</v>
      </c>
      <c r="J725" s="1" t="s">
        <v>2071</v>
      </c>
      <c r="K725" t="str">
        <f t="shared" si="70"/>
        <v>01</v>
      </c>
      <c r="L725" t="s">
        <v>2033</v>
      </c>
      <c r="M725" t="s">
        <v>2034</v>
      </c>
      <c r="N725">
        <v>2</v>
      </c>
      <c r="O725" t="s">
        <v>762</v>
      </c>
      <c r="P725" t="str">
        <f t="shared" si="71"/>
        <v>01-Umsetzung</v>
      </c>
    </row>
    <row r="726" spans="1:16" x14ac:dyDescent="0.3">
      <c r="A726" t="s">
        <v>865</v>
      </c>
      <c r="B726" t="s">
        <v>1472</v>
      </c>
      <c r="C726" t="s">
        <v>65</v>
      </c>
      <c r="D726">
        <f t="shared" si="66"/>
        <v>1</v>
      </c>
      <c r="E726">
        <f t="shared" si="67"/>
        <v>1</v>
      </c>
      <c r="F726" t="str">
        <f t="shared" si="68"/>
        <v>Umsetzung</v>
      </c>
      <c r="G726" t="str">
        <f t="shared" si="69"/>
        <v>Umsetzung</v>
      </c>
      <c r="H726" t="str" cm="1">
        <f t="array" ref="H726">LEFT(C726,SUM(LEN(C726)-LEN(SUBSTITUTE(C726,{"0";"1";"2";"3";"4";"5";"6";"7";"8";"9"},""))))</f>
        <v>01</v>
      </c>
      <c r="I726" t="str" cm="1">
        <f t="array" aca="1" ref="I726" ca="1">_xlfn.TEXTJOIN("",TRUE,IFERROR(MID(H726,ROW(INDIRECT("1:100")),1)+0,""))</f>
        <v>01</v>
      </c>
      <c r="J726" s="1" t="s">
        <v>2071</v>
      </c>
      <c r="K726" t="str">
        <f t="shared" si="70"/>
        <v>01</v>
      </c>
      <c r="L726" t="s">
        <v>2033</v>
      </c>
      <c r="M726" t="s">
        <v>2034</v>
      </c>
      <c r="N726">
        <v>2</v>
      </c>
      <c r="O726" t="s">
        <v>762</v>
      </c>
      <c r="P726" t="str">
        <f t="shared" si="71"/>
        <v>01-Umsetzung</v>
      </c>
    </row>
    <row r="727" spans="1:16" x14ac:dyDescent="0.3">
      <c r="A727" t="s">
        <v>866</v>
      </c>
      <c r="B727" t="s">
        <v>1473</v>
      </c>
      <c r="C727" t="s">
        <v>65</v>
      </c>
      <c r="D727">
        <f t="shared" si="66"/>
        <v>1</v>
      </c>
      <c r="E727">
        <f t="shared" si="67"/>
        <v>1</v>
      </c>
      <c r="F727" t="str">
        <f t="shared" si="68"/>
        <v>Umsetzung</v>
      </c>
      <c r="G727" t="str">
        <f t="shared" si="69"/>
        <v>Umsetzung</v>
      </c>
      <c r="H727" t="str" cm="1">
        <f t="array" ref="H727">LEFT(C727,SUM(LEN(C727)-LEN(SUBSTITUTE(C727,{"0";"1";"2";"3";"4";"5";"6";"7";"8";"9"},""))))</f>
        <v>01</v>
      </c>
      <c r="I727" t="str" cm="1">
        <f t="array" aca="1" ref="I727" ca="1">_xlfn.TEXTJOIN("",TRUE,IFERROR(MID(H727,ROW(INDIRECT("1:100")),1)+0,""))</f>
        <v>01</v>
      </c>
      <c r="J727" s="1" t="s">
        <v>2071</v>
      </c>
      <c r="K727" t="str">
        <f t="shared" si="70"/>
        <v>01</v>
      </c>
      <c r="L727" t="s">
        <v>2033</v>
      </c>
      <c r="M727" t="s">
        <v>2034</v>
      </c>
      <c r="N727">
        <v>2</v>
      </c>
      <c r="O727" t="s">
        <v>762</v>
      </c>
      <c r="P727" t="str">
        <f t="shared" si="71"/>
        <v>01-Umsetzung</v>
      </c>
    </row>
    <row r="728" spans="1:16" x14ac:dyDescent="0.3">
      <c r="A728" t="s">
        <v>867</v>
      </c>
      <c r="B728" t="s">
        <v>1474</v>
      </c>
      <c r="C728" t="s">
        <v>65</v>
      </c>
      <c r="D728">
        <f t="shared" si="66"/>
        <v>1</v>
      </c>
      <c r="E728">
        <f t="shared" si="67"/>
        <v>1</v>
      </c>
      <c r="F728" t="str">
        <f t="shared" si="68"/>
        <v>Umsetzung</v>
      </c>
      <c r="G728" t="str">
        <f t="shared" si="69"/>
        <v>Umsetzung</v>
      </c>
      <c r="H728" t="str" cm="1">
        <f t="array" ref="H728">LEFT(C728,SUM(LEN(C728)-LEN(SUBSTITUTE(C728,{"0";"1";"2";"3";"4";"5";"6";"7";"8";"9"},""))))</f>
        <v>01</v>
      </c>
      <c r="I728" t="str" cm="1">
        <f t="array" aca="1" ref="I728" ca="1">_xlfn.TEXTJOIN("",TRUE,IFERROR(MID(H728,ROW(INDIRECT("1:100")),1)+0,""))</f>
        <v>01</v>
      </c>
      <c r="J728" s="1" t="s">
        <v>2071</v>
      </c>
      <c r="K728" t="str">
        <f t="shared" si="70"/>
        <v>01</v>
      </c>
      <c r="L728" t="s">
        <v>2033</v>
      </c>
      <c r="M728" t="s">
        <v>2034</v>
      </c>
      <c r="N728">
        <v>2</v>
      </c>
      <c r="O728" t="s">
        <v>762</v>
      </c>
      <c r="P728" t="str">
        <f t="shared" si="71"/>
        <v>01-Umsetzung</v>
      </c>
    </row>
    <row r="729" spans="1:16" x14ac:dyDescent="0.3">
      <c r="A729" t="s">
        <v>868</v>
      </c>
      <c r="B729" t="s">
        <v>1475</v>
      </c>
      <c r="C729" t="s">
        <v>65</v>
      </c>
      <c r="D729">
        <f t="shared" si="66"/>
        <v>1</v>
      </c>
      <c r="E729">
        <f t="shared" si="67"/>
        <v>1</v>
      </c>
      <c r="F729" t="str">
        <f t="shared" si="68"/>
        <v>Umsetzung</v>
      </c>
      <c r="G729" t="str">
        <f t="shared" si="69"/>
        <v>Umsetzung</v>
      </c>
      <c r="H729" t="str" cm="1">
        <f t="array" ref="H729">LEFT(C729,SUM(LEN(C729)-LEN(SUBSTITUTE(C729,{"0";"1";"2";"3";"4";"5";"6";"7";"8";"9"},""))))</f>
        <v>01</v>
      </c>
      <c r="I729" t="str" cm="1">
        <f t="array" aca="1" ref="I729" ca="1">_xlfn.TEXTJOIN("",TRUE,IFERROR(MID(H729,ROW(INDIRECT("1:100")),1)+0,""))</f>
        <v>01</v>
      </c>
      <c r="J729" s="1" t="s">
        <v>2071</v>
      </c>
      <c r="K729" t="str">
        <f t="shared" si="70"/>
        <v>01</v>
      </c>
      <c r="L729" t="s">
        <v>2033</v>
      </c>
      <c r="M729" t="s">
        <v>2034</v>
      </c>
      <c r="N729">
        <v>2</v>
      </c>
      <c r="O729" t="s">
        <v>762</v>
      </c>
      <c r="P729" t="str">
        <f t="shared" si="71"/>
        <v>01-Umsetzung</v>
      </c>
    </row>
    <row r="730" spans="1:16" x14ac:dyDescent="0.3">
      <c r="A730" t="s">
        <v>869</v>
      </c>
      <c r="B730" t="s">
        <v>1476</v>
      </c>
      <c r="C730" t="s">
        <v>65</v>
      </c>
      <c r="D730">
        <f t="shared" si="66"/>
        <v>1</v>
      </c>
      <c r="E730">
        <f t="shared" si="67"/>
        <v>1</v>
      </c>
      <c r="F730" t="str">
        <f t="shared" si="68"/>
        <v>Umsetzung</v>
      </c>
      <c r="G730" t="str">
        <f t="shared" si="69"/>
        <v>Umsetzung</v>
      </c>
      <c r="H730" t="str" cm="1">
        <f t="array" ref="H730">LEFT(C730,SUM(LEN(C730)-LEN(SUBSTITUTE(C730,{"0";"1";"2";"3";"4";"5";"6";"7";"8";"9"},""))))</f>
        <v>01</v>
      </c>
      <c r="I730" t="str" cm="1">
        <f t="array" aca="1" ref="I730" ca="1">_xlfn.TEXTJOIN("",TRUE,IFERROR(MID(H730,ROW(INDIRECT("1:100")),1)+0,""))</f>
        <v>01</v>
      </c>
      <c r="J730" s="1" t="s">
        <v>2071</v>
      </c>
      <c r="K730" t="str">
        <f t="shared" si="70"/>
        <v>01</v>
      </c>
      <c r="L730" t="s">
        <v>2033</v>
      </c>
      <c r="M730" t="s">
        <v>2034</v>
      </c>
      <c r="N730">
        <v>2</v>
      </c>
      <c r="O730" t="s">
        <v>762</v>
      </c>
      <c r="P730" t="str">
        <f t="shared" si="71"/>
        <v>01-Umsetzung</v>
      </c>
    </row>
    <row r="731" spans="1:16" x14ac:dyDescent="0.3">
      <c r="A731" t="s">
        <v>870</v>
      </c>
      <c r="B731" t="s">
        <v>1477</v>
      </c>
      <c r="C731" t="s">
        <v>65</v>
      </c>
      <c r="D731">
        <f t="shared" si="66"/>
        <v>1</v>
      </c>
      <c r="E731">
        <f t="shared" si="67"/>
        <v>1</v>
      </c>
      <c r="F731" t="str">
        <f t="shared" si="68"/>
        <v>Umsetzung</v>
      </c>
      <c r="G731" t="str">
        <f t="shared" si="69"/>
        <v>Umsetzung</v>
      </c>
      <c r="H731" t="str" cm="1">
        <f t="array" ref="H731">LEFT(C731,SUM(LEN(C731)-LEN(SUBSTITUTE(C731,{"0";"1";"2";"3";"4";"5";"6";"7";"8";"9"},""))))</f>
        <v>01</v>
      </c>
      <c r="I731" t="str" cm="1">
        <f t="array" aca="1" ref="I731" ca="1">_xlfn.TEXTJOIN("",TRUE,IFERROR(MID(H731,ROW(INDIRECT("1:100")),1)+0,""))</f>
        <v>01</v>
      </c>
      <c r="J731" s="1" t="s">
        <v>2071</v>
      </c>
      <c r="K731" t="str">
        <f t="shared" si="70"/>
        <v>01</v>
      </c>
      <c r="L731" t="s">
        <v>2033</v>
      </c>
      <c r="M731" t="s">
        <v>2034</v>
      </c>
      <c r="N731">
        <v>2</v>
      </c>
      <c r="O731" t="s">
        <v>762</v>
      </c>
      <c r="P731" t="str">
        <f t="shared" si="71"/>
        <v>01-Umsetzung</v>
      </c>
    </row>
    <row r="732" spans="1:16" x14ac:dyDescent="0.3">
      <c r="A732" t="s">
        <v>871</v>
      </c>
      <c r="B732" t="s">
        <v>1478</v>
      </c>
      <c r="C732" t="s">
        <v>65</v>
      </c>
      <c r="D732">
        <f t="shared" si="66"/>
        <v>1</v>
      </c>
      <c r="E732">
        <f t="shared" si="67"/>
        <v>1</v>
      </c>
      <c r="F732" t="str">
        <f t="shared" si="68"/>
        <v>Umsetzung</v>
      </c>
      <c r="G732" t="str">
        <f t="shared" si="69"/>
        <v>Umsetzung</v>
      </c>
      <c r="H732" t="str" cm="1">
        <f t="array" ref="H732">LEFT(C732,SUM(LEN(C732)-LEN(SUBSTITUTE(C732,{"0";"1";"2";"3";"4";"5";"6";"7";"8";"9"},""))))</f>
        <v>01</v>
      </c>
      <c r="I732" t="str" cm="1">
        <f t="array" aca="1" ref="I732" ca="1">_xlfn.TEXTJOIN("",TRUE,IFERROR(MID(H732,ROW(INDIRECT("1:100")),1)+0,""))</f>
        <v>01</v>
      </c>
      <c r="J732" s="1" t="s">
        <v>2071</v>
      </c>
      <c r="K732" t="str">
        <f t="shared" si="70"/>
        <v>01</v>
      </c>
      <c r="L732" t="s">
        <v>2033</v>
      </c>
      <c r="M732" t="s">
        <v>2034</v>
      </c>
      <c r="N732">
        <v>2</v>
      </c>
      <c r="O732" t="s">
        <v>762</v>
      </c>
      <c r="P732" t="str">
        <f t="shared" si="71"/>
        <v>01-Umsetzung</v>
      </c>
    </row>
    <row r="733" spans="1:16" x14ac:dyDescent="0.3">
      <c r="A733" t="s">
        <v>872</v>
      </c>
      <c r="B733" t="s">
        <v>1479</v>
      </c>
      <c r="C733" t="s">
        <v>65</v>
      </c>
      <c r="D733">
        <f t="shared" si="66"/>
        <v>1</v>
      </c>
      <c r="E733">
        <f t="shared" si="67"/>
        <v>1</v>
      </c>
      <c r="F733" t="str">
        <f t="shared" si="68"/>
        <v>Umsetzung</v>
      </c>
      <c r="G733" t="str">
        <f t="shared" si="69"/>
        <v>Umsetzung</v>
      </c>
      <c r="H733" t="str" cm="1">
        <f t="array" ref="H733">LEFT(C733,SUM(LEN(C733)-LEN(SUBSTITUTE(C733,{"0";"1";"2";"3";"4";"5";"6";"7";"8";"9"},""))))</f>
        <v>01</v>
      </c>
      <c r="I733" t="str" cm="1">
        <f t="array" aca="1" ref="I733" ca="1">_xlfn.TEXTJOIN("",TRUE,IFERROR(MID(H733,ROW(INDIRECT("1:100")),1)+0,""))</f>
        <v>01</v>
      </c>
      <c r="J733" s="1" t="s">
        <v>2071</v>
      </c>
      <c r="K733" t="str">
        <f t="shared" si="70"/>
        <v>01</v>
      </c>
      <c r="L733" t="s">
        <v>2033</v>
      </c>
      <c r="M733" t="s">
        <v>2034</v>
      </c>
      <c r="N733">
        <v>2</v>
      </c>
      <c r="O733" t="s">
        <v>762</v>
      </c>
      <c r="P733" t="str">
        <f t="shared" si="71"/>
        <v>01-Umsetzung</v>
      </c>
    </row>
    <row r="734" spans="1:16" x14ac:dyDescent="0.3">
      <c r="A734" t="s">
        <v>873</v>
      </c>
      <c r="B734" t="s">
        <v>1480</v>
      </c>
      <c r="C734" t="s">
        <v>65</v>
      </c>
      <c r="D734">
        <f t="shared" si="66"/>
        <v>1</v>
      </c>
      <c r="E734">
        <f t="shared" si="67"/>
        <v>1</v>
      </c>
      <c r="F734" t="str">
        <f t="shared" si="68"/>
        <v>Umsetzung</v>
      </c>
      <c r="G734" t="str">
        <f t="shared" si="69"/>
        <v>Umsetzung</v>
      </c>
      <c r="H734" t="str" cm="1">
        <f t="array" ref="H734">LEFT(C734,SUM(LEN(C734)-LEN(SUBSTITUTE(C734,{"0";"1";"2";"3";"4";"5";"6";"7";"8";"9"},""))))</f>
        <v>01</v>
      </c>
      <c r="I734" t="str" cm="1">
        <f t="array" aca="1" ref="I734" ca="1">_xlfn.TEXTJOIN("",TRUE,IFERROR(MID(H734,ROW(INDIRECT("1:100")),1)+0,""))</f>
        <v>01</v>
      </c>
      <c r="J734" s="1" t="s">
        <v>2071</v>
      </c>
      <c r="K734" t="str">
        <f t="shared" si="70"/>
        <v>01</v>
      </c>
      <c r="L734" t="s">
        <v>2033</v>
      </c>
      <c r="M734" t="s">
        <v>2034</v>
      </c>
      <c r="N734">
        <v>2</v>
      </c>
      <c r="O734" t="s">
        <v>762</v>
      </c>
      <c r="P734" t="str">
        <f t="shared" si="71"/>
        <v>01-Umsetzung</v>
      </c>
    </row>
    <row r="735" spans="1:16" x14ac:dyDescent="0.3">
      <c r="A735" t="s">
        <v>874</v>
      </c>
      <c r="B735" t="s">
        <v>1481</v>
      </c>
      <c r="C735" t="s">
        <v>65</v>
      </c>
      <c r="D735">
        <f t="shared" si="66"/>
        <v>1</v>
      </c>
      <c r="E735">
        <f t="shared" si="67"/>
        <v>1</v>
      </c>
      <c r="F735" t="str">
        <f t="shared" si="68"/>
        <v>Umsetzung</v>
      </c>
      <c r="G735" t="str">
        <f t="shared" si="69"/>
        <v>Umsetzung</v>
      </c>
      <c r="H735" t="str" cm="1">
        <f t="array" ref="H735">LEFT(C735,SUM(LEN(C735)-LEN(SUBSTITUTE(C735,{"0";"1";"2";"3";"4";"5";"6";"7";"8";"9"},""))))</f>
        <v>01</v>
      </c>
      <c r="I735" t="str" cm="1">
        <f t="array" aca="1" ref="I735" ca="1">_xlfn.TEXTJOIN("",TRUE,IFERROR(MID(H735,ROW(INDIRECT("1:100")),1)+0,""))</f>
        <v>01</v>
      </c>
      <c r="J735" s="1" t="s">
        <v>2071</v>
      </c>
      <c r="K735" t="str">
        <f t="shared" si="70"/>
        <v>01</v>
      </c>
      <c r="L735" t="s">
        <v>2033</v>
      </c>
      <c r="M735" t="s">
        <v>2034</v>
      </c>
      <c r="N735">
        <v>2</v>
      </c>
      <c r="O735" t="s">
        <v>762</v>
      </c>
      <c r="P735" t="str">
        <f t="shared" si="71"/>
        <v>01-Umsetzung</v>
      </c>
    </row>
    <row r="736" spans="1:16" x14ac:dyDescent="0.3">
      <c r="A736" t="s">
        <v>875</v>
      </c>
      <c r="B736" t="s">
        <v>1482</v>
      </c>
      <c r="C736" t="s">
        <v>65</v>
      </c>
      <c r="D736">
        <f t="shared" si="66"/>
        <v>1</v>
      </c>
      <c r="E736">
        <f t="shared" si="67"/>
        <v>1</v>
      </c>
      <c r="F736" t="str">
        <f t="shared" si="68"/>
        <v>Umsetzung</v>
      </c>
      <c r="G736" t="str">
        <f t="shared" si="69"/>
        <v>Umsetzung</v>
      </c>
      <c r="H736" t="str" cm="1">
        <f t="array" ref="H736">LEFT(C736,SUM(LEN(C736)-LEN(SUBSTITUTE(C736,{"0";"1";"2";"3";"4";"5";"6";"7";"8";"9"},""))))</f>
        <v>01</v>
      </c>
      <c r="I736" t="str" cm="1">
        <f t="array" aca="1" ref="I736" ca="1">_xlfn.TEXTJOIN("",TRUE,IFERROR(MID(H736,ROW(INDIRECT("1:100")),1)+0,""))</f>
        <v>01</v>
      </c>
      <c r="J736" s="1" t="s">
        <v>2071</v>
      </c>
      <c r="K736" t="str">
        <f t="shared" si="70"/>
        <v>01</v>
      </c>
      <c r="L736" t="s">
        <v>2033</v>
      </c>
      <c r="M736" t="s">
        <v>2034</v>
      </c>
      <c r="N736">
        <v>2</v>
      </c>
      <c r="O736" t="s">
        <v>762</v>
      </c>
      <c r="P736" t="str">
        <f t="shared" si="71"/>
        <v>01-Umsetzung</v>
      </c>
    </row>
    <row r="737" spans="1:16" x14ac:dyDescent="0.3">
      <c r="A737" t="s">
        <v>876</v>
      </c>
      <c r="B737" t="s">
        <v>1483</v>
      </c>
      <c r="C737" t="s">
        <v>65</v>
      </c>
      <c r="D737">
        <f t="shared" si="66"/>
        <v>1</v>
      </c>
      <c r="E737">
        <f t="shared" si="67"/>
        <v>1</v>
      </c>
      <c r="F737" t="str">
        <f t="shared" si="68"/>
        <v>Umsetzung</v>
      </c>
      <c r="G737" t="str">
        <f t="shared" si="69"/>
        <v>Umsetzung</v>
      </c>
      <c r="H737" t="str" cm="1">
        <f t="array" ref="H737">LEFT(C737,SUM(LEN(C737)-LEN(SUBSTITUTE(C737,{"0";"1";"2";"3";"4";"5";"6";"7";"8";"9"},""))))</f>
        <v>01</v>
      </c>
      <c r="I737" t="str" cm="1">
        <f t="array" aca="1" ref="I737" ca="1">_xlfn.TEXTJOIN("",TRUE,IFERROR(MID(H737,ROW(INDIRECT("1:100")),1)+0,""))</f>
        <v>01</v>
      </c>
      <c r="J737" s="1" t="s">
        <v>2071</v>
      </c>
      <c r="K737" t="str">
        <f t="shared" si="70"/>
        <v>01</v>
      </c>
      <c r="L737" t="s">
        <v>2033</v>
      </c>
      <c r="M737" t="s">
        <v>2034</v>
      </c>
      <c r="N737">
        <v>2</v>
      </c>
      <c r="O737" t="s">
        <v>762</v>
      </c>
      <c r="P737" t="str">
        <f t="shared" si="71"/>
        <v>01-Umsetzung</v>
      </c>
    </row>
    <row r="738" spans="1:16" x14ac:dyDescent="0.3">
      <c r="A738" t="s">
        <v>877</v>
      </c>
      <c r="B738" t="s">
        <v>1484</v>
      </c>
      <c r="C738" t="s">
        <v>65</v>
      </c>
      <c r="D738">
        <f t="shared" si="66"/>
        <v>1</v>
      </c>
      <c r="E738">
        <f t="shared" si="67"/>
        <v>1</v>
      </c>
      <c r="F738" t="str">
        <f t="shared" si="68"/>
        <v>Umsetzung</v>
      </c>
      <c r="G738" t="str">
        <f t="shared" si="69"/>
        <v>Umsetzung</v>
      </c>
      <c r="H738" t="str" cm="1">
        <f t="array" ref="H738">LEFT(C738,SUM(LEN(C738)-LEN(SUBSTITUTE(C738,{"0";"1";"2";"3";"4";"5";"6";"7";"8";"9"},""))))</f>
        <v>01</v>
      </c>
      <c r="I738" t="str" cm="1">
        <f t="array" aca="1" ref="I738" ca="1">_xlfn.TEXTJOIN("",TRUE,IFERROR(MID(H738,ROW(INDIRECT("1:100")),1)+0,""))</f>
        <v>01</v>
      </c>
      <c r="J738" s="1" t="s">
        <v>2071</v>
      </c>
      <c r="K738" t="str">
        <f t="shared" si="70"/>
        <v>01</v>
      </c>
      <c r="L738" t="s">
        <v>2033</v>
      </c>
      <c r="M738" t="s">
        <v>2034</v>
      </c>
      <c r="N738">
        <v>2</v>
      </c>
      <c r="O738" t="s">
        <v>762</v>
      </c>
      <c r="P738" t="str">
        <f t="shared" si="71"/>
        <v>01-Umsetzung</v>
      </c>
    </row>
    <row r="739" spans="1:16" x14ac:dyDescent="0.3">
      <c r="A739" t="s">
        <v>878</v>
      </c>
      <c r="B739" t="s">
        <v>1485</v>
      </c>
      <c r="C739" t="s">
        <v>65</v>
      </c>
      <c r="D739">
        <f t="shared" si="66"/>
        <v>1</v>
      </c>
      <c r="E739">
        <f t="shared" si="67"/>
        <v>1</v>
      </c>
      <c r="F739" t="str">
        <f t="shared" si="68"/>
        <v>Umsetzung</v>
      </c>
      <c r="G739" t="str">
        <f t="shared" si="69"/>
        <v>Umsetzung</v>
      </c>
      <c r="H739" t="str" cm="1">
        <f t="array" ref="H739">LEFT(C739,SUM(LEN(C739)-LEN(SUBSTITUTE(C739,{"0";"1";"2";"3";"4";"5";"6";"7";"8";"9"},""))))</f>
        <v>01</v>
      </c>
      <c r="I739" t="str" cm="1">
        <f t="array" aca="1" ref="I739" ca="1">_xlfn.TEXTJOIN("",TRUE,IFERROR(MID(H739,ROW(INDIRECT("1:100")),1)+0,""))</f>
        <v>01</v>
      </c>
      <c r="J739" s="1" t="s">
        <v>2071</v>
      </c>
      <c r="K739" t="str">
        <f t="shared" si="70"/>
        <v>01</v>
      </c>
      <c r="L739" t="s">
        <v>2033</v>
      </c>
      <c r="M739" t="s">
        <v>2034</v>
      </c>
      <c r="N739">
        <v>2</v>
      </c>
      <c r="O739" t="s">
        <v>762</v>
      </c>
      <c r="P739" t="str">
        <f t="shared" si="71"/>
        <v>01-Umsetzung</v>
      </c>
    </row>
    <row r="740" spans="1:16" x14ac:dyDescent="0.3">
      <c r="A740" t="s">
        <v>879</v>
      </c>
      <c r="B740" t="s">
        <v>1486</v>
      </c>
      <c r="C740" t="s">
        <v>65</v>
      </c>
      <c r="D740">
        <f t="shared" si="66"/>
        <v>1</v>
      </c>
      <c r="E740">
        <f t="shared" si="67"/>
        <v>1</v>
      </c>
      <c r="F740" t="str">
        <f t="shared" si="68"/>
        <v>Umsetzung</v>
      </c>
      <c r="G740" t="str">
        <f t="shared" si="69"/>
        <v>Umsetzung</v>
      </c>
      <c r="H740" t="str" cm="1">
        <f t="array" ref="H740">LEFT(C740,SUM(LEN(C740)-LEN(SUBSTITUTE(C740,{"0";"1";"2";"3";"4";"5";"6";"7";"8";"9"},""))))</f>
        <v>01</v>
      </c>
      <c r="I740" t="str" cm="1">
        <f t="array" aca="1" ref="I740" ca="1">_xlfn.TEXTJOIN("",TRUE,IFERROR(MID(H740,ROW(INDIRECT("1:100")),1)+0,""))</f>
        <v>01</v>
      </c>
      <c r="J740" s="1" t="s">
        <v>2071</v>
      </c>
      <c r="K740" t="str">
        <f t="shared" si="70"/>
        <v>01</v>
      </c>
      <c r="L740" t="s">
        <v>2033</v>
      </c>
      <c r="M740" t="s">
        <v>2034</v>
      </c>
      <c r="N740">
        <v>2</v>
      </c>
      <c r="O740" t="s">
        <v>762</v>
      </c>
      <c r="P740" t="str">
        <f t="shared" si="71"/>
        <v>01-Umsetzung</v>
      </c>
    </row>
    <row r="741" spans="1:16" x14ac:dyDescent="0.3">
      <c r="A741" t="s">
        <v>880</v>
      </c>
      <c r="B741" t="s">
        <v>1487</v>
      </c>
      <c r="C741" t="s">
        <v>65</v>
      </c>
      <c r="D741">
        <f t="shared" si="66"/>
        <v>1</v>
      </c>
      <c r="E741">
        <f t="shared" si="67"/>
        <v>1</v>
      </c>
      <c r="F741" t="str">
        <f t="shared" si="68"/>
        <v>Umsetzung</v>
      </c>
      <c r="G741" t="str">
        <f t="shared" si="69"/>
        <v>Umsetzung</v>
      </c>
      <c r="H741" t="str" cm="1">
        <f t="array" ref="H741">LEFT(C741,SUM(LEN(C741)-LEN(SUBSTITUTE(C741,{"0";"1";"2";"3";"4";"5";"6";"7";"8";"9"},""))))</f>
        <v>01</v>
      </c>
      <c r="I741" t="str" cm="1">
        <f t="array" aca="1" ref="I741" ca="1">_xlfn.TEXTJOIN("",TRUE,IFERROR(MID(H741,ROW(INDIRECT("1:100")),1)+0,""))</f>
        <v>01</v>
      </c>
      <c r="J741" s="1" t="s">
        <v>2071</v>
      </c>
      <c r="K741" t="str">
        <f t="shared" si="70"/>
        <v>01</v>
      </c>
      <c r="L741" t="s">
        <v>2033</v>
      </c>
      <c r="M741" t="s">
        <v>2034</v>
      </c>
      <c r="N741">
        <v>2</v>
      </c>
      <c r="O741" t="s">
        <v>762</v>
      </c>
      <c r="P741" t="str">
        <f t="shared" si="71"/>
        <v>01-Umsetzung</v>
      </c>
    </row>
    <row r="742" spans="1:16" x14ac:dyDescent="0.3">
      <c r="A742" t="s">
        <v>881</v>
      </c>
      <c r="B742" t="s">
        <v>1488</v>
      </c>
      <c r="C742" t="s">
        <v>65</v>
      </c>
      <c r="D742">
        <f t="shared" si="66"/>
        <v>1</v>
      </c>
      <c r="E742">
        <f t="shared" si="67"/>
        <v>1</v>
      </c>
      <c r="F742" t="str">
        <f t="shared" si="68"/>
        <v>Umsetzung</v>
      </c>
      <c r="G742" t="str">
        <f t="shared" si="69"/>
        <v>Umsetzung</v>
      </c>
      <c r="H742" t="str" cm="1">
        <f t="array" ref="H742">LEFT(C742,SUM(LEN(C742)-LEN(SUBSTITUTE(C742,{"0";"1";"2";"3";"4";"5";"6";"7";"8";"9"},""))))</f>
        <v>01</v>
      </c>
      <c r="I742" t="str" cm="1">
        <f t="array" aca="1" ref="I742" ca="1">_xlfn.TEXTJOIN("",TRUE,IFERROR(MID(H742,ROW(INDIRECT("1:100")),1)+0,""))</f>
        <v>01</v>
      </c>
      <c r="J742" s="1" t="s">
        <v>2071</v>
      </c>
      <c r="K742" t="str">
        <f t="shared" si="70"/>
        <v>01</v>
      </c>
      <c r="L742" t="s">
        <v>2033</v>
      </c>
      <c r="M742" t="s">
        <v>2034</v>
      </c>
      <c r="N742">
        <v>2</v>
      </c>
      <c r="O742" t="s">
        <v>762</v>
      </c>
      <c r="P742" t="str">
        <f t="shared" si="71"/>
        <v>01-Umsetzung</v>
      </c>
    </row>
    <row r="743" spans="1:16" x14ac:dyDescent="0.3">
      <c r="A743" t="s">
        <v>882</v>
      </c>
      <c r="B743" t="s">
        <v>1489</v>
      </c>
      <c r="C743" t="s">
        <v>65</v>
      </c>
      <c r="D743">
        <f t="shared" si="66"/>
        <v>1</v>
      </c>
      <c r="E743">
        <f t="shared" si="67"/>
        <v>1</v>
      </c>
      <c r="F743" t="str">
        <f t="shared" si="68"/>
        <v>Umsetzung</v>
      </c>
      <c r="G743" t="str">
        <f t="shared" si="69"/>
        <v>Umsetzung</v>
      </c>
      <c r="H743" t="str" cm="1">
        <f t="array" ref="H743">LEFT(C743,SUM(LEN(C743)-LEN(SUBSTITUTE(C743,{"0";"1";"2";"3";"4";"5";"6";"7";"8";"9"},""))))</f>
        <v>01</v>
      </c>
      <c r="I743" t="str" cm="1">
        <f t="array" aca="1" ref="I743" ca="1">_xlfn.TEXTJOIN("",TRUE,IFERROR(MID(H743,ROW(INDIRECT("1:100")),1)+0,""))</f>
        <v>01</v>
      </c>
      <c r="J743" s="1" t="s">
        <v>2071</v>
      </c>
      <c r="K743" t="str">
        <f t="shared" si="70"/>
        <v>01</v>
      </c>
      <c r="L743" t="s">
        <v>2033</v>
      </c>
      <c r="M743" t="s">
        <v>2034</v>
      </c>
      <c r="N743">
        <v>2</v>
      </c>
      <c r="O743" t="s">
        <v>762</v>
      </c>
      <c r="P743" t="str">
        <f t="shared" si="71"/>
        <v>01-Umsetzung</v>
      </c>
    </row>
    <row r="744" spans="1:16" x14ac:dyDescent="0.3">
      <c r="A744" t="s">
        <v>883</v>
      </c>
      <c r="B744" t="s">
        <v>1490</v>
      </c>
      <c r="C744" t="s">
        <v>65</v>
      </c>
      <c r="D744">
        <f t="shared" si="66"/>
        <v>1</v>
      </c>
      <c r="E744">
        <f t="shared" si="67"/>
        <v>1</v>
      </c>
      <c r="F744" t="str">
        <f t="shared" si="68"/>
        <v>Umsetzung</v>
      </c>
      <c r="G744" t="str">
        <f t="shared" si="69"/>
        <v>Umsetzung</v>
      </c>
      <c r="H744" t="str" cm="1">
        <f t="array" ref="H744">LEFT(C744,SUM(LEN(C744)-LEN(SUBSTITUTE(C744,{"0";"1";"2";"3";"4";"5";"6";"7";"8";"9"},""))))</f>
        <v>01</v>
      </c>
      <c r="I744" t="str" cm="1">
        <f t="array" aca="1" ref="I744" ca="1">_xlfn.TEXTJOIN("",TRUE,IFERROR(MID(H744,ROW(INDIRECT("1:100")),1)+0,""))</f>
        <v>01</v>
      </c>
      <c r="J744" s="1" t="s">
        <v>2071</v>
      </c>
      <c r="K744" t="str">
        <f t="shared" si="70"/>
        <v>01</v>
      </c>
      <c r="L744" t="s">
        <v>2033</v>
      </c>
      <c r="M744" t="s">
        <v>2034</v>
      </c>
      <c r="N744">
        <v>2</v>
      </c>
      <c r="O744" t="s">
        <v>762</v>
      </c>
      <c r="P744" t="str">
        <f t="shared" si="71"/>
        <v>01-Umsetzung</v>
      </c>
    </row>
    <row r="745" spans="1:16" x14ac:dyDescent="0.3">
      <c r="A745" t="s">
        <v>884</v>
      </c>
      <c r="B745" t="s">
        <v>1491</v>
      </c>
      <c r="C745" t="s">
        <v>65</v>
      </c>
      <c r="D745">
        <f t="shared" si="66"/>
        <v>1</v>
      </c>
      <c r="E745">
        <f t="shared" si="67"/>
        <v>1</v>
      </c>
      <c r="F745" t="str">
        <f t="shared" si="68"/>
        <v>Umsetzung</v>
      </c>
      <c r="G745" t="str">
        <f t="shared" si="69"/>
        <v>Umsetzung</v>
      </c>
      <c r="H745" t="str" cm="1">
        <f t="array" ref="H745">LEFT(C745,SUM(LEN(C745)-LEN(SUBSTITUTE(C745,{"0";"1";"2";"3";"4";"5";"6";"7";"8";"9"},""))))</f>
        <v>01</v>
      </c>
      <c r="I745" t="str" cm="1">
        <f t="array" aca="1" ref="I745" ca="1">_xlfn.TEXTJOIN("",TRUE,IFERROR(MID(H745,ROW(INDIRECT("1:100")),1)+0,""))</f>
        <v>01</v>
      </c>
      <c r="J745" s="1" t="s">
        <v>2071</v>
      </c>
      <c r="K745" t="str">
        <f t="shared" si="70"/>
        <v>01</v>
      </c>
      <c r="L745" t="s">
        <v>2033</v>
      </c>
      <c r="M745" t="s">
        <v>2034</v>
      </c>
      <c r="N745">
        <v>2</v>
      </c>
      <c r="O745" t="s">
        <v>762</v>
      </c>
      <c r="P745" t="str">
        <f t="shared" si="71"/>
        <v>01-Umsetzung</v>
      </c>
    </row>
    <row r="746" spans="1:16" x14ac:dyDescent="0.3">
      <c r="A746" t="s">
        <v>885</v>
      </c>
      <c r="B746" t="s">
        <v>1492</v>
      </c>
      <c r="C746" t="s">
        <v>65</v>
      </c>
      <c r="D746">
        <f t="shared" si="66"/>
        <v>1</v>
      </c>
      <c r="E746">
        <f t="shared" si="67"/>
        <v>1</v>
      </c>
      <c r="F746" t="str">
        <f t="shared" si="68"/>
        <v>Umsetzung</v>
      </c>
      <c r="G746" t="str">
        <f t="shared" si="69"/>
        <v>Umsetzung</v>
      </c>
      <c r="H746" t="str" cm="1">
        <f t="array" ref="H746">LEFT(C746,SUM(LEN(C746)-LEN(SUBSTITUTE(C746,{"0";"1";"2";"3";"4";"5";"6";"7";"8";"9"},""))))</f>
        <v>01</v>
      </c>
      <c r="I746" t="str" cm="1">
        <f t="array" aca="1" ref="I746" ca="1">_xlfn.TEXTJOIN("",TRUE,IFERROR(MID(H746,ROW(INDIRECT("1:100")),1)+0,""))</f>
        <v>01</v>
      </c>
      <c r="J746" s="1" t="s">
        <v>2071</v>
      </c>
      <c r="K746" t="str">
        <f t="shared" si="70"/>
        <v>01</v>
      </c>
      <c r="L746" t="s">
        <v>2033</v>
      </c>
      <c r="M746" t="s">
        <v>2034</v>
      </c>
      <c r="N746">
        <v>2</v>
      </c>
      <c r="O746" t="s">
        <v>762</v>
      </c>
      <c r="P746" t="str">
        <f t="shared" si="71"/>
        <v>01-Umsetzung</v>
      </c>
    </row>
    <row r="747" spans="1:16" x14ac:dyDescent="0.3">
      <c r="A747" t="s">
        <v>886</v>
      </c>
      <c r="B747" t="s">
        <v>1493</v>
      </c>
      <c r="C747" t="s">
        <v>65</v>
      </c>
      <c r="D747">
        <f t="shared" si="66"/>
        <v>1</v>
      </c>
      <c r="E747">
        <f t="shared" si="67"/>
        <v>1</v>
      </c>
      <c r="F747" t="str">
        <f t="shared" si="68"/>
        <v>Umsetzung</v>
      </c>
      <c r="G747" t="str">
        <f t="shared" si="69"/>
        <v>Umsetzung</v>
      </c>
      <c r="H747" t="str" cm="1">
        <f t="array" ref="H747">LEFT(C747,SUM(LEN(C747)-LEN(SUBSTITUTE(C747,{"0";"1";"2";"3";"4";"5";"6";"7";"8";"9"},""))))</f>
        <v>01</v>
      </c>
      <c r="I747" t="str" cm="1">
        <f t="array" aca="1" ref="I747" ca="1">_xlfn.TEXTJOIN("",TRUE,IFERROR(MID(H747,ROW(INDIRECT("1:100")),1)+0,""))</f>
        <v>01</v>
      </c>
      <c r="J747" s="1" t="s">
        <v>2071</v>
      </c>
      <c r="K747" t="str">
        <f t="shared" si="70"/>
        <v>01</v>
      </c>
      <c r="L747" t="s">
        <v>2033</v>
      </c>
      <c r="M747" t="s">
        <v>2034</v>
      </c>
      <c r="N747">
        <v>2</v>
      </c>
      <c r="O747" t="s">
        <v>762</v>
      </c>
      <c r="P747" t="str">
        <f t="shared" si="71"/>
        <v>01-Umsetzung</v>
      </c>
    </row>
    <row r="748" spans="1:16" x14ac:dyDescent="0.3">
      <c r="A748" t="s">
        <v>887</v>
      </c>
      <c r="B748" t="s">
        <v>1494</v>
      </c>
      <c r="C748" t="s">
        <v>65</v>
      </c>
      <c r="D748">
        <f t="shared" si="66"/>
        <v>1</v>
      </c>
      <c r="E748">
        <f t="shared" si="67"/>
        <v>1</v>
      </c>
      <c r="F748" t="str">
        <f t="shared" si="68"/>
        <v>Umsetzung</v>
      </c>
      <c r="G748" t="str">
        <f t="shared" si="69"/>
        <v>Umsetzung</v>
      </c>
      <c r="H748" t="str" cm="1">
        <f t="array" ref="H748">LEFT(C748,SUM(LEN(C748)-LEN(SUBSTITUTE(C748,{"0";"1";"2";"3";"4";"5";"6";"7";"8";"9"},""))))</f>
        <v>01</v>
      </c>
      <c r="I748" t="str" cm="1">
        <f t="array" aca="1" ref="I748" ca="1">_xlfn.TEXTJOIN("",TRUE,IFERROR(MID(H748,ROW(INDIRECT("1:100")),1)+0,""))</f>
        <v>01</v>
      </c>
      <c r="J748" s="1" t="s">
        <v>2071</v>
      </c>
      <c r="K748" t="str">
        <f t="shared" si="70"/>
        <v>01</v>
      </c>
      <c r="L748" t="s">
        <v>2033</v>
      </c>
      <c r="M748" t="s">
        <v>2034</v>
      </c>
      <c r="N748">
        <v>2</v>
      </c>
      <c r="O748" t="s">
        <v>762</v>
      </c>
      <c r="P748" t="str">
        <f t="shared" si="71"/>
        <v>01-Umsetzung</v>
      </c>
    </row>
    <row r="749" spans="1:16" x14ac:dyDescent="0.3">
      <c r="A749" t="s">
        <v>888</v>
      </c>
      <c r="B749" t="s">
        <v>1495</v>
      </c>
      <c r="C749" t="s">
        <v>65</v>
      </c>
      <c r="D749">
        <f t="shared" si="66"/>
        <v>1</v>
      </c>
      <c r="E749">
        <f t="shared" si="67"/>
        <v>1</v>
      </c>
      <c r="F749" t="str">
        <f t="shared" si="68"/>
        <v>Umsetzung</v>
      </c>
      <c r="G749" t="str">
        <f t="shared" si="69"/>
        <v>Umsetzung</v>
      </c>
      <c r="H749" t="str" cm="1">
        <f t="array" ref="H749">LEFT(C749,SUM(LEN(C749)-LEN(SUBSTITUTE(C749,{"0";"1";"2";"3";"4";"5";"6";"7";"8";"9"},""))))</f>
        <v>01</v>
      </c>
      <c r="I749" t="str" cm="1">
        <f t="array" aca="1" ref="I749" ca="1">_xlfn.TEXTJOIN("",TRUE,IFERROR(MID(H749,ROW(INDIRECT("1:100")),1)+0,""))</f>
        <v>01</v>
      </c>
      <c r="J749" s="1" t="s">
        <v>2071</v>
      </c>
      <c r="K749" t="str">
        <f t="shared" si="70"/>
        <v>01</v>
      </c>
      <c r="L749" t="s">
        <v>2033</v>
      </c>
      <c r="M749" t="s">
        <v>2034</v>
      </c>
      <c r="N749">
        <v>2</v>
      </c>
      <c r="O749" t="s">
        <v>762</v>
      </c>
      <c r="P749" t="str">
        <f t="shared" si="71"/>
        <v>01-Umsetzung</v>
      </c>
    </row>
    <row r="750" spans="1:16" x14ac:dyDescent="0.3">
      <c r="A750" t="s">
        <v>889</v>
      </c>
      <c r="B750" t="s">
        <v>1496</v>
      </c>
      <c r="C750" t="s">
        <v>65</v>
      </c>
      <c r="D750">
        <f t="shared" si="66"/>
        <v>1</v>
      </c>
      <c r="E750">
        <f t="shared" si="67"/>
        <v>1</v>
      </c>
      <c r="F750" t="str">
        <f t="shared" si="68"/>
        <v>Umsetzung</v>
      </c>
      <c r="G750" t="str">
        <f t="shared" si="69"/>
        <v>Umsetzung</v>
      </c>
      <c r="H750" t="str" cm="1">
        <f t="array" ref="H750">LEFT(C750,SUM(LEN(C750)-LEN(SUBSTITUTE(C750,{"0";"1";"2";"3";"4";"5";"6";"7";"8";"9"},""))))</f>
        <v>01</v>
      </c>
      <c r="I750" t="str" cm="1">
        <f t="array" aca="1" ref="I750" ca="1">_xlfn.TEXTJOIN("",TRUE,IFERROR(MID(H750,ROW(INDIRECT("1:100")),1)+0,""))</f>
        <v>01</v>
      </c>
      <c r="J750" s="1" t="s">
        <v>2071</v>
      </c>
      <c r="K750" t="str">
        <f t="shared" si="70"/>
        <v>01</v>
      </c>
      <c r="L750" t="s">
        <v>2033</v>
      </c>
      <c r="M750" t="s">
        <v>2034</v>
      </c>
      <c r="N750">
        <v>2</v>
      </c>
      <c r="O750" t="s">
        <v>762</v>
      </c>
      <c r="P750" t="str">
        <f t="shared" si="71"/>
        <v>01-Umsetzung</v>
      </c>
    </row>
    <row r="751" spans="1:16" x14ac:dyDescent="0.3">
      <c r="A751" t="s">
        <v>890</v>
      </c>
      <c r="B751" t="s">
        <v>1497</v>
      </c>
      <c r="C751" t="s">
        <v>65</v>
      </c>
      <c r="D751">
        <f t="shared" si="66"/>
        <v>1</v>
      </c>
      <c r="E751">
        <f t="shared" si="67"/>
        <v>1</v>
      </c>
      <c r="F751" t="str">
        <f t="shared" si="68"/>
        <v>Umsetzung</v>
      </c>
      <c r="G751" t="str">
        <f t="shared" si="69"/>
        <v>Umsetzung</v>
      </c>
      <c r="H751" t="str" cm="1">
        <f t="array" ref="H751">LEFT(C751,SUM(LEN(C751)-LEN(SUBSTITUTE(C751,{"0";"1";"2";"3";"4";"5";"6";"7";"8";"9"},""))))</f>
        <v>01</v>
      </c>
      <c r="I751" t="str" cm="1">
        <f t="array" aca="1" ref="I751" ca="1">_xlfn.TEXTJOIN("",TRUE,IFERROR(MID(H751,ROW(INDIRECT("1:100")),1)+0,""))</f>
        <v>01</v>
      </c>
      <c r="J751" s="1" t="s">
        <v>2071</v>
      </c>
      <c r="K751" t="str">
        <f t="shared" si="70"/>
        <v>01</v>
      </c>
      <c r="L751" t="s">
        <v>2033</v>
      </c>
      <c r="M751" t="s">
        <v>2034</v>
      </c>
      <c r="N751">
        <v>2</v>
      </c>
      <c r="O751" t="s">
        <v>762</v>
      </c>
      <c r="P751" t="str">
        <f t="shared" si="71"/>
        <v>01-Umsetzung</v>
      </c>
    </row>
    <row r="752" spans="1:16" x14ac:dyDescent="0.3">
      <c r="A752" t="s">
        <v>891</v>
      </c>
      <c r="B752" t="s">
        <v>1498</v>
      </c>
      <c r="C752" t="s">
        <v>65</v>
      </c>
      <c r="D752">
        <f t="shared" si="66"/>
        <v>1</v>
      </c>
      <c r="E752">
        <f t="shared" si="67"/>
        <v>1</v>
      </c>
      <c r="F752" t="str">
        <f t="shared" si="68"/>
        <v>Umsetzung</v>
      </c>
      <c r="G752" t="str">
        <f t="shared" si="69"/>
        <v>Umsetzung</v>
      </c>
      <c r="H752" t="str" cm="1">
        <f t="array" ref="H752">LEFT(C752,SUM(LEN(C752)-LEN(SUBSTITUTE(C752,{"0";"1";"2";"3";"4";"5";"6";"7";"8";"9"},""))))</f>
        <v>01</v>
      </c>
      <c r="I752" t="str" cm="1">
        <f t="array" aca="1" ref="I752" ca="1">_xlfn.TEXTJOIN("",TRUE,IFERROR(MID(H752,ROW(INDIRECT("1:100")),1)+0,""))</f>
        <v>01</v>
      </c>
      <c r="J752" s="1" t="s">
        <v>2071</v>
      </c>
      <c r="K752" t="str">
        <f t="shared" si="70"/>
        <v>01</v>
      </c>
      <c r="L752" t="s">
        <v>2033</v>
      </c>
      <c r="M752" t="s">
        <v>2034</v>
      </c>
      <c r="N752">
        <v>2</v>
      </c>
      <c r="O752" t="s">
        <v>762</v>
      </c>
      <c r="P752" t="str">
        <f t="shared" si="71"/>
        <v>01-Umsetzung</v>
      </c>
    </row>
    <row r="753" spans="1:16" x14ac:dyDescent="0.3">
      <c r="A753" t="s">
        <v>892</v>
      </c>
      <c r="B753" t="s">
        <v>1499</v>
      </c>
      <c r="C753" t="s">
        <v>65</v>
      </c>
      <c r="D753">
        <f t="shared" si="66"/>
        <v>1</v>
      </c>
      <c r="E753">
        <f t="shared" si="67"/>
        <v>1</v>
      </c>
      <c r="F753" t="str">
        <f t="shared" si="68"/>
        <v>Umsetzung</v>
      </c>
      <c r="G753" t="str">
        <f t="shared" si="69"/>
        <v>Umsetzung</v>
      </c>
      <c r="H753" t="str" cm="1">
        <f t="array" ref="H753">LEFT(C753,SUM(LEN(C753)-LEN(SUBSTITUTE(C753,{"0";"1";"2";"3";"4";"5";"6";"7";"8";"9"},""))))</f>
        <v>01</v>
      </c>
      <c r="I753" t="str" cm="1">
        <f t="array" aca="1" ref="I753" ca="1">_xlfn.TEXTJOIN("",TRUE,IFERROR(MID(H753,ROW(INDIRECT("1:100")),1)+0,""))</f>
        <v>01</v>
      </c>
      <c r="J753" s="1" t="s">
        <v>2071</v>
      </c>
      <c r="K753" t="str">
        <f t="shared" si="70"/>
        <v>01</v>
      </c>
      <c r="L753" t="s">
        <v>2033</v>
      </c>
      <c r="M753" t="s">
        <v>2034</v>
      </c>
      <c r="N753">
        <v>2</v>
      </c>
      <c r="O753" t="s">
        <v>762</v>
      </c>
      <c r="P753" t="str">
        <f t="shared" si="71"/>
        <v>01-Umsetzung</v>
      </c>
    </row>
    <row r="754" spans="1:16" x14ac:dyDescent="0.3">
      <c r="A754" t="s">
        <v>893</v>
      </c>
      <c r="B754" t="s">
        <v>1500</v>
      </c>
      <c r="C754" t="s">
        <v>65</v>
      </c>
      <c r="D754">
        <f t="shared" si="66"/>
        <v>1</v>
      </c>
      <c r="E754">
        <f t="shared" si="67"/>
        <v>1</v>
      </c>
      <c r="F754" t="str">
        <f t="shared" si="68"/>
        <v>Umsetzung</v>
      </c>
      <c r="G754" t="str">
        <f t="shared" si="69"/>
        <v>Umsetzung</v>
      </c>
      <c r="H754" t="str" cm="1">
        <f t="array" ref="H754">LEFT(C754,SUM(LEN(C754)-LEN(SUBSTITUTE(C754,{"0";"1";"2";"3";"4";"5";"6";"7";"8";"9"},""))))</f>
        <v>01</v>
      </c>
      <c r="I754" t="str" cm="1">
        <f t="array" aca="1" ref="I754" ca="1">_xlfn.TEXTJOIN("",TRUE,IFERROR(MID(H754,ROW(INDIRECT("1:100")),1)+0,""))</f>
        <v>01</v>
      </c>
      <c r="J754" s="1" t="s">
        <v>2071</v>
      </c>
      <c r="K754" t="str">
        <f t="shared" si="70"/>
        <v>01</v>
      </c>
      <c r="L754" t="s">
        <v>2033</v>
      </c>
      <c r="M754" t="s">
        <v>2034</v>
      </c>
      <c r="N754">
        <v>2</v>
      </c>
      <c r="O754" t="s">
        <v>762</v>
      </c>
      <c r="P754" t="str">
        <f t="shared" si="71"/>
        <v>01-Umsetzung</v>
      </c>
    </row>
    <row r="755" spans="1:16" x14ac:dyDescent="0.3">
      <c r="A755" t="s">
        <v>894</v>
      </c>
      <c r="B755" t="s">
        <v>1501</v>
      </c>
      <c r="C755" t="s">
        <v>65</v>
      </c>
      <c r="D755">
        <f t="shared" si="66"/>
        <v>1</v>
      </c>
      <c r="E755">
        <f t="shared" si="67"/>
        <v>1</v>
      </c>
      <c r="F755" t="str">
        <f t="shared" si="68"/>
        <v>Umsetzung</v>
      </c>
      <c r="G755" t="str">
        <f t="shared" si="69"/>
        <v>Umsetzung</v>
      </c>
      <c r="H755" t="str" cm="1">
        <f t="array" ref="H755">LEFT(C755,SUM(LEN(C755)-LEN(SUBSTITUTE(C755,{"0";"1";"2";"3";"4";"5";"6";"7";"8";"9"},""))))</f>
        <v>01</v>
      </c>
      <c r="I755" t="str" cm="1">
        <f t="array" aca="1" ref="I755" ca="1">_xlfn.TEXTJOIN("",TRUE,IFERROR(MID(H755,ROW(INDIRECT("1:100")),1)+0,""))</f>
        <v>01</v>
      </c>
      <c r="J755" s="1" t="s">
        <v>2071</v>
      </c>
      <c r="K755" t="str">
        <f t="shared" si="70"/>
        <v>01</v>
      </c>
      <c r="L755" t="s">
        <v>2033</v>
      </c>
      <c r="M755" t="s">
        <v>2034</v>
      </c>
      <c r="N755">
        <v>2</v>
      </c>
      <c r="O755" t="s">
        <v>762</v>
      </c>
      <c r="P755" t="str">
        <f t="shared" si="71"/>
        <v>01-Umsetzung</v>
      </c>
    </row>
    <row r="756" spans="1:16" x14ac:dyDescent="0.3">
      <c r="A756" t="s">
        <v>895</v>
      </c>
      <c r="B756" t="s">
        <v>1502</v>
      </c>
      <c r="C756" t="s">
        <v>65</v>
      </c>
      <c r="D756">
        <f t="shared" si="66"/>
        <v>1</v>
      </c>
      <c r="E756">
        <f t="shared" si="67"/>
        <v>1</v>
      </c>
      <c r="F756" t="str">
        <f t="shared" si="68"/>
        <v>Umsetzung</v>
      </c>
      <c r="G756" t="str">
        <f t="shared" si="69"/>
        <v>Umsetzung</v>
      </c>
      <c r="H756" t="str" cm="1">
        <f t="array" ref="H756">LEFT(C756,SUM(LEN(C756)-LEN(SUBSTITUTE(C756,{"0";"1";"2";"3";"4";"5";"6";"7";"8";"9"},""))))</f>
        <v>01</v>
      </c>
      <c r="I756" t="str" cm="1">
        <f t="array" aca="1" ref="I756" ca="1">_xlfn.TEXTJOIN("",TRUE,IFERROR(MID(H756,ROW(INDIRECT("1:100")),1)+0,""))</f>
        <v>01</v>
      </c>
      <c r="J756" s="1" t="s">
        <v>2071</v>
      </c>
      <c r="K756" t="str">
        <f t="shared" si="70"/>
        <v>01</v>
      </c>
      <c r="L756" t="s">
        <v>2033</v>
      </c>
      <c r="M756" t="s">
        <v>2034</v>
      </c>
      <c r="N756">
        <v>2</v>
      </c>
      <c r="O756" t="s">
        <v>762</v>
      </c>
      <c r="P756" t="str">
        <f t="shared" si="71"/>
        <v>01-Umsetzung</v>
      </c>
    </row>
    <row r="757" spans="1:16" x14ac:dyDescent="0.3">
      <c r="A757" t="s">
        <v>896</v>
      </c>
      <c r="B757" t="s">
        <v>1503</v>
      </c>
      <c r="C757" t="s">
        <v>65</v>
      </c>
      <c r="D757">
        <f t="shared" si="66"/>
        <v>1</v>
      </c>
      <c r="E757">
        <f t="shared" si="67"/>
        <v>1</v>
      </c>
      <c r="F757" t="str">
        <f t="shared" si="68"/>
        <v>Umsetzung</v>
      </c>
      <c r="G757" t="str">
        <f t="shared" si="69"/>
        <v>Umsetzung</v>
      </c>
      <c r="H757" t="str" cm="1">
        <f t="array" ref="H757">LEFT(C757,SUM(LEN(C757)-LEN(SUBSTITUTE(C757,{"0";"1";"2";"3";"4";"5";"6";"7";"8";"9"},""))))</f>
        <v>01</v>
      </c>
      <c r="I757" t="str" cm="1">
        <f t="array" aca="1" ref="I757" ca="1">_xlfn.TEXTJOIN("",TRUE,IFERROR(MID(H757,ROW(INDIRECT("1:100")),1)+0,""))</f>
        <v>01</v>
      </c>
      <c r="J757" s="1" t="s">
        <v>2071</v>
      </c>
      <c r="K757" t="str">
        <f t="shared" si="70"/>
        <v>01</v>
      </c>
      <c r="L757" t="s">
        <v>2033</v>
      </c>
      <c r="M757" t="s">
        <v>2034</v>
      </c>
      <c r="N757">
        <v>2</v>
      </c>
      <c r="O757" t="s">
        <v>762</v>
      </c>
      <c r="P757" t="str">
        <f t="shared" si="71"/>
        <v>01-Umsetzung</v>
      </c>
    </row>
    <row r="758" spans="1:16" x14ac:dyDescent="0.3">
      <c r="A758" t="s">
        <v>897</v>
      </c>
      <c r="B758" t="s">
        <v>1504</v>
      </c>
      <c r="C758" t="s">
        <v>65</v>
      </c>
      <c r="D758">
        <f t="shared" si="66"/>
        <v>1</v>
      </c>
      <c r="E758">
        <f t="shared" si="67"/>
        <v>1</v>
      </c>
      <c r="F758" t="str">
        <f t="shared" si="68"/>
        <v>Umsetzung</v>
      </c>
      <c r="G758" t="str">
        <f t="shared" si="69"/>
        <v>Umsetzung</v>
      </c>
      <c r="H758" t="str" cm="1">
        <f t="array" ref="H758">LEFT(C758,SUM(LEN(C758)-LEN(SUBSTITUTE(C758,{"0";"1";"2";"3";"4";"5";"6";"7";"8";"9"},""))))</f>
        <v>01</v>
      </c>
      <c r="I758" t="str" cm="1">
        <f t="array" aca="1" ref="I758" ca="1">_xlfn.TEXTJOIN("",TRUE,IFERROR(MID(H758,ROW(INDIRECT("1:100")),1)+0,""))</f>
        <v>01</v>
      </c>
      <c r="J758" s="1" t="s">
        <v>2071</v>
      </c>
      <c r="K758" t="str">
        <f t="shared" si="70"/>
        <v>01</v>
      </c>
      <c r="L758" t="s">
        <v>2033</v>
      </c>
      <c r="M758" t="s">
        <v>2034</v>
      </c>
      <c r="N758">
        <v>2</v>
      </c>
      <c r="O758" t="s">
        <v>762</v>
      </c>
      <c r="P758" t="str">
        <f t="shared" si="71"/>
        <v>01-Umsetzung</v>
      </c>
    </row>
    <row r="759" spans="1:16" x14ac:dyDescent="0.3">
      <c r="A759" t="s">
        <v>898</v>
      </c>
      <c r="B759" t="s">
        <v>1505</v>
      </c>
      <c r="C759" t="s">
        <v>65</v>
      </c>
      <c r="D759">
        <f t="shared" si="66"/>
        <v>1</v>
      </c>
      <c r="E759">
        <f t="shared" si="67"/>
        <v>1</v>
      </c>
      <c r="F759" t="str">
        <f t="shared" si="68"/>
        <v>Umsetzung</v>
      </c>
      <c r="G759" t="str">
        <f t="shared" si="69"/>
        <v>Umsetzung</v>
      </c>
      <c r="H759" t="str" cm="1">
        <f t="array" ref="H759">LEFT(C759,SUM(LEN(C759)-LEN(SUBSTITUTE(C759,{"0";"1";"2";"3";"4";"5";"6";"7";"8";"9"},""))))</f>
        <v>01</v>
      </c>
      <c r="I759" t="str" cm="1">
        <f t="array" aca="1" ref="I759" ca="1">_xlfn.TEXTJOIN("",TRUE,IFERROR(MID(H759,ROW(INDIRECT("1:100")),1)+0,""))</f>
        <v>01</v>
      </c>
      <c r="J759" s="1" t="s">
        <v>2071</v>
      </c>
      <c r="K759" t="str">
        <f t="shared" si="70"/>
        <v>01</v>
      </c>
      <c r="L759" t="s">
        <v>2033</v>
      </c>
      <c r="M759" t="s">
        <v>2034</v>
      </c>
      <c r="N759">
        <v>2</v>
      </c>
      <c r="O759" t="s">
        <v>762</v>
      </c>
      <c r="P759" t="str">
        <f t="shared" si="71"/>
        <v>01-Umsetzung</v>
      </c>
    </row>
    <row r="760" spans="1:16" x14ac:dyDescent="0.3">
      <c r="A760" t="s">
        <v>899</v>
      </c>
      <c r="B760" t="s">
        <v>1506</v>
      </c>
      <c r="C760" t="s">
        <v>65</v>
      </c>
      <c r="D760">
        <f t="shared" si="66"/>
        <v>1</v>
      </c>
      <c r="E760">
        <f t="shared" si="67"/>
        <v>1</v>
      </c>
      <c r="F760" t="str">
        <f t="shared" si="68"/>
        <v>Umsetzung</v>
      </c>
      <c r="G760" t="str">
        <f t="shared" si="69"/>
        <v>Umsetzung</v>
      </c>
      <c r="H760" t="str" cm="1">
        <f t="array" ref="H760">LEFT(C760,SUM(LEN(C760)-LEN(SUBSTITUTE(C760,{"0";"1";"2";"3";"4";"5";"6";"7";"8";"9"},""))))</f>
        <v>01</v>
      </c>
      <c r="I760" t="str" cm="1">
        <f t="array" aca="1" ref="I760" ca="1">_xlfn.TEXTJOIN("",TRUE,IFERROR(MID(H760,ROW(INDIRECT("1:100")),1)+0,""))</f>
        <v>01</v>
      </c>
      <c r="J760" s="1" t="s">
        <v>2071</v>
      </c>
      <c r="K760" t="str">
        <f t="shared" si="70"/>
        <v>01</v>
      </c>
      <c r="L760" t="s">
        <v>2033</v>
      </c>
      <c r="M760" t="s">
        <v>2034</v>
      </c>
      <c r="N760">
        <v>2</v>
      </c>
      <c r="O760" t="s">
        <v>762</v>
      </c>
      <c r="P760" t="str">
        <f t="shared" si="71"/>
        <v>01-Umsetzung</v>
      </c>
    </row>
    <row r="761" spans="1:16" x14ac:dyDescent="0.3">
      <c r="A761" t="s">
        <v>900</v>
      </c>
      <c r="B761" t="s">
        <v>1507</v>
      </c>
      <c r="C761" t="s">
        <v>65</v>
      </c>
      <c r="D761">
        <f t="shared" si="66"/>
        <v>1</v>
      </c>
      <c r="E761">
        <f t="shared" si="67"/>
        <v>1</v>
      </c>
      <c r="F761" t="str">
        <f t="shared" si="68"/>
        <v>Umsetzung</v>
      </c>
      <c r="G761" t="str">
        <f t="shared" si="69"/>
        <v>Umsetzung</v>
      </c>
      <c r="H761" t="str" cm="1">
        <f t="array" ref="H761">LEFT(C761,SUM(LEN(C761)-LEN(SUBSTITUTE(C761,{"0";"1";"2";"3";"4";"5";"6";"7";"8";"9"},""))))</f>
        <v>01</v>
      </c>
      <c r="I761" t="str" cm="1">
        <f t="array" aca="1" ref="I761" ca="1">_xlfn.TEXTJOIN("",TRUE,IFERROR(MID(H761,ROW(INDIRECT("1:100")),1)+0,""))</f>
        <v>01</v>
      </c>
      <c r="J761" s="1" t="s">
        <v>2071</v>
      </c>
      <c r="K761" t="str">
        <f t="shared" si="70"/>
        <v>01</v>
      </c>
      <c r="L761" t="s">
        <v>2033</v>
      </c>
      <c r="M761" t="s">
        <v>2034</v>
      </c>
      <c r="N761">
        <v>2</v>
      </c>
      <c r="O761" t="s">
        <v>762</v>
      </c>
      <c r="P761" t="str">
        <f t="shared" si="71"/>
        <v>01-Umsetzung</v>
      </c>
    </row>
    <row r="762" spans="1:16" x14ac:dyDescent="0.3">
      <c r="A762" t="s">
        <v>901</v>
      </c>
      <c r="B762" t="s">
        <v>1508</v>
      </c>
      <c r="C762" t="s">
        <v>65</v>
      </c>
      <c r="D762">
        <f t="shared" si="66"/>
        <v>1</v>
      </c>
      <c r="E762">
        <f t="shared" si="67"/>
        <v>1</v>
      </c>
      <c r="F762" t="str">
        <f t="shared" si="68"/>
        <v>Umsetzung</v>
      </c>
      <c r="G762" t="str">
        <f t="shared" si="69"/>
        <v>Umsetzung</v>
      </c>
      <c r="H762" t="str" cm="1">
        <f t="array" ref="H762">LEFT(C762,SUM(LEN(C762)-LEN(SUBSTITUTE(C762,{"0";"1";"2";"3";"4";"5";"6";"7";"8";"9"},""))))</f>
        <v>01</v>
      </c>
      <c r="I762" t="str" cm="1">
        <f t="array" aca="1" ref="I762" ca="1">_xlfn.TEXTJOIN("",TRUE,IFERROR(MID(H762,ROW(INDIRECT("1:100")),1)+0,""))</f>
        <v>01</v>
      </c>
      <c r="J762" s="1" t="s">
        <v>2071</v>
      </c>
      <c r="K762" t="str">
        <f t="shared" si="70"/>
        <v>01</v>
      </c>
      <c r="L762" t="s">
        <v>2033</v>
      </c>
      <c r="M762" t="s">
        <v>2034</v>
      </c>
      <c r="N762">
        <v>2</v>
      </c>
      <c r="O762" t="s">
        <v>762</v>
      </c>
      <c r="P762" t="str">
        <f t="shared" si="71"/>
        <v>01-Umsetzung</v>
      </c>
    </row>
    <row r="763" spans="1:16" x14ac:dyDescent="0.3">
      <c r="A763" t="s">
        <v>902</v>
      </c>
      <c r="B763" t="s">
        <v>1509</v>
      </c>
      <c r="C763" t="s">
        <v>65</v>
      </c>
      <c r="D763">
        <f t="shared" si="66"/>
        <v>1</v>
      </c>
      <c r="E763">
        <f t="shared" si="67"/>
        <v>1</v>
      </c>
      <c r="F763" t="str">
        <f t="shared" si="68"/>
        <v>Umsetzung</v>
      </c>
      <c r="G763" t="str">
        <f t="shared" si="69"/>
        <v>Umsetzung</v>
      </c>
      <c r="H763" t="str" cm="1">
        <f t="array" ref="H763">LEFT(C763,SUM(LEN(C763)-LEN(SUBSTITUTE(C763,{"0";"1";"2";"3";"4";"5";"6";"7";"8";"9"},""))))</f>
        <v>01</v>
      </c>
      <c r="I763" t="str" cm="1">
        <f t="array" aca="1" ref="I763" ca="1">_xlfn.TEXTJOIN("",TRUE,IFERROR(MID(H763,ROW(INDIRECT("1:100")),1)+0,""))</f>
        <v>01</v>
      </c>
      <c r="J763" s="1" t="s">
        <v>2071</v>
      </c>
      <c r="K763" t="str">
        <f t="shared" si="70"/>
        <v>01</v>
      </c>
      <c r="L763" t="s">
        <v>2033</v>
      </c>
      <c r="M763" t="s">
        <v>2034</v>
      </c>
      <c r="N763">
        <v>2</v>
      </c>
      <c r="O763" t="s">
        <v>762</v>
      </c>
      <c r="P763" t="str">
        <f t="shared" si="71"/>
        <v>01-Umsetzung</v>
      </c>
    </row>
    <row r="764" spans="1:16" x14ac:dyDescent="0.3">
      <c r="A764" t="s">
        <v>903</v>
      </c>
      <c r="B764" t="s">
        <v>1510</v>
      </c>
      <c r="C764" t="s">
        <v>65</v>
      </c>
      <c r="D764">
        <f t="shared" si="66"/>
        <v>1</v>
      </c>
      <c r="E764">
        <f t="shared" si="67"/>
        <v>1</v>
      </c>
      <c r="F764" t="str">
        <f t="shared" si="68"/>
        <v>Umsetzung</v>
      </c>
      <c r="G764" t="str">
        <f t="shared" si="69"/>
        <v>Umsetzung</v>
      </c>
      <c r="H764" t="str" cm="1">
        <f t="array" ref="H764">LEFT(C764,SUM(LEN(C764)-LEN(SUBSTITUTE(C764,{"0";"1";"2";"3";"4";"5";"6";"7";"8";"9"},""))))</f>
        <v>01</v>
      </c>
      <c r="I764" t="str" cm="1">
        <f t="array" aca="1" ref="I764" ca="1">_xlfn.TEXTJOIN("",TRUE,IFERROR(MID(H764,ROW(INDIRECT("1:100")),1)+0,""))</f>
        <v>01</v>
      </c>
      <c r="J764" s="1" t="s">
        <v>2071</v>
      </c>
      <c r="K764" t="str">
        <f t="shared" si="70"/>
        <v>01</v>
      </c>
      <c r="L764" t="s">
        <v>2033</v>
      </c>
      <c r="M764" t="s">
        <v>2034</v>
      </c>
      <c r="N764">
        <v>2</v>
      </c>
      <c r="O764" t="s">
        <v>762</v>
      </c>
      <c r="P764" t="str">
        <f t="shared" si="71"/>
        <v>01-Umsetzung</v>
      </c>
    </row>
    <row r="765" spans="1:16" x14ac:dyDescent="0.3">
      <c r="A765" t="s">
        <v>904</v>
      </c>
      <c r="B765" t="s">
        <v>1511</v>
      </c>
      <c r="C765" t="s">
        <v>65</v>
      </c>
      <c r="D765">
        <f t="shared" si="66"/>
        <v>1</v>
      </c>
      <c r="E765">
        <f t="shared" si="67"/>
        <v>1</v>
      </c>
      <c r="F765" t="str">
        <f t="shared" si="68"/>
        <v>Umsetzung</v>
      </c>
      <c r="G765" t="str">
        <f t="shared" si="69"/>
        <v>Umsetzung</v>
      </c>
      <c r="H765" t="str" cm="1">
        <f t="array" ref="H765">LEFT(C765,SUM(LEN(C765)-LEN(SUBSTITUTE(C765,{"0";"1";"2";"3";"4";"5";"6";"7";"8";"9"},""))))</f>
        <v>01</v>
      </c>
      <c r="I765" t="str" cm="1">
        <f t="array" aca="1" ref="I765" ca="1">_xlfn.TEXTJOIN("",TRUE,IFERROR(MID(H765,ROW(INDIRECT("1:100")),1)+0,""))</f>
        <v>01</v>
      </c>
      <c r="J765" s="1" t="s">
        <v>2071</v>
      </c>
      <c r="K765" t="str">
        <f t="shared" si="70"/>
        <v>01</v>
      </c>
      <c r="L765" t="s">
        <v>2033</v>
      </c>
      <c r="M765" t="s">
        <v>2034</v>
      </c>
      <c r="N765">
        <v>2</v>
      </c>
      <c r="O765" t="s">
        <v>762</v>
      </c>
      <c r="P765" t="str">
        <f t="shared" si="71"/>
        <v>01-Umsetzung</v>
      </c>
    </row>
    <row r="766" spans="1:16" x14ac:dyDescent="0.3">
      <c r="A766" t="s">
        <v>905</v>
      </c>
      <c r="B766" t="s">
        <v>1512</v>
      </c>
      <c r="C766" t="s">
        <v>65</v>
      </c>
      <c r="D766">
        <f t="shared" si="66"/>
        <v>1</v>
      </c>
      <c r="E766">
        <f t="shared" si="67"/>
        <v>1</v>
      </c>
      <c r="F766" t="str">
        <f t="shared" si="68"/>
        <v>Umsetzung</v>
      </c>
      <c r="G766" t="str">
        <f t="shared" si="69"/>
        <v>Umsetzung</v>
      </c>
      <c r="H766" t="str" cm="1">
        <f t="array" ref="H766">LEFT(C766,SUM(LEN(C766)-LEN(SUBSTITUTE(C766,{"0";"1";"2";"3";"4";"5";"6";"7";"8";"9"},""))))</f>
        <v>01</v>
      </c>
      <c r="I766" t="str" cm="1">
        <f t="array" aca="1" ref="I766" ca="1">_xlfn.TEXTJOIN("",TRUE,IFERROR(MID(H766,ROW(INDIRECT("1:100")),1)+0,""))</f>
        <v>01</v>
      </c>
      <c r="J766" s="1" t="s">
        <v>2071</v>
      </c>
      <c r="K766" t="str">
        <f t="shared" si="70"/>
        <v>01</v>
      </c>
      <c r="L766" t="s">
        <v>2033</v>
      </c>
      <c r="M766" t="s">
        <v>2034</v>
      </c>
      <c r="N766">
        <v>2</v>
      </c>
      <c r="O766" t="s">
        <v>762</v>
      </c>
      <c r="P766" t="str">
        <f t="shared" si="71"/>
        <v>01-Umsetzung</v>
      </c>
    </row>
    <row r="767" spans="1:16" x14ac:dyDescent="0.3">
      <c r="A767" t="s">
        <v>906</v>
      </c>
      <c r="B767" t="s">
        <v>1514</v>
      </c>
      <c r="C767" t="s">
        <v>65</v>
      </c>
      <c r="D767">
        <f t="shared" si="66"/>
        <v>1</v>
      </c>
      <c r="E767">
        <f t="shared" si="67"/>
        <v>1</v>
      </c>
      <c r="F767" t="str">
        <f t="shared" si="68"/>
        <v>Umsetzung</v>
      </c>
      <c r="G767" t="str">
        <f t="shared" si="69"/>
        <v>Umsetzung</v>
      </c>
      <c r="H767" t="str" cm="1">
        <f t="array" ref="H767">LEFT(C767,SUM(LEN(C767)-LEN(SUBSTITUTE(C767,{"0";"1";"2";"3";"4";"5";"6";"7";"8";"9"},""))))</f>
        <v>01</v>
      </c>
      <c r="I767" t="str" cm="1">
        <f t="array" aca="1" ref="I767" ca="1">_xlfn.TEXTJOIN("",TRUE,IFERROR(MID(H767,ROW(INDIRECT("1:100")),1)+0,""))</f>
        <v>01</v>
      </c>
      <c r="J767" s="1" t="s">
        <v>2071</v>
      </c>
      <c r="K767" t="str">
        <f t="shared" si="70"/>
        <v>01</v>
      </c>
      <c r="L767" t="s">
        <v>2033</v>
      </c>
      <c r="M767" t="s">
        <v>2034</v>
      </c>
      <c r="N767">
        <v>2</v>
      </c>
      <c r="O767" t="s">
        <v>762</v>
      </c>
      <c r="P767" t="str">
        <f t="shared" si="71"/>
        <v>01-Umsetzung</v>
      </c>
    </row>
    <row r="768" spans="1:16" x14ac:dyDescent="0.3">
      <c r="A768" t="s">
        <v>907</v>
      </c>
      <c r="B768" t="s">
        <v>1515</v>
      </c>
      <c r="C768" t="s">
        <v>65</v>
      </c>
      <c r="D768">
        <f t="shared" si="66"/>
        <v>1</v>
      </c>
      <c r="E768">
        <f t="shared" si="67"/>
        <v>1</v>
      </c>
      <c r="F768" t="str">
        <f t="shared" si="68"/>
        <v>Umsetzung</v>
      </c>
      <c r="G768" t="str">
        <f t="shared" si="69"/>
        <v>Umsetzung</v>
      </c>
      <c r="H768" t="str" cm="1">
        <f t="array" ref="H768">LEFT(C768,SUM(LEN(C768)-LEN(SUBSTITUTE(C768,{"0";"1";"2";"3";"4";"5";"6";"7";"8";"9"},""))))</f>
        <v>01</v>
      </c>
      <c r="I768" t="str" cm="1">
        <f t="array" aca="1" ref="I768" ca="1">_xlfn.TEXTJOIN("",TRUE,IFERROR(MID(H768,ROW(INDIRECT("1:100")),1)+0,""))</f>
        <v>01</v>
      </c>
      <c r="J768" s="1" t="s">
        <v>2071</v>
      </c>
      <c r="K768" t="str">
        <f t="shared" si="70"/>
        <v>01</v>
      </c>
      <c r="L768" t="s">
        <v>2033</v>
      </c>
      <c r="M768" t="s">
        <v>2034</v>
      </c>
      <c r="N768">
        <v>2</v>
      </c>
      <c r="O768" t="s">
        <v>762</v>
      </c>
      <c r="P768" t="str">
        <f t="shared" si="71"/>
        <v>01-Umsetzung</v>
      </c>
    </row>
    <row r="769" spans="1:16" x14ac:dyDescent="0.3">
      <c r="A769" t="s">
        <v>908</v>
      </c>
      <c r="B769" t="s">
        <v>1516</v>
      </c>
      <c r="C769" t="s">
        <v>65</v>
      </c>
      <c r="D769">
        <f t="shared" si="66"/>
        <v>1</v>
      </c>
      <c r="E769">
        <f t="shared" si="67"/>
        <v>1</v>
      </c>
      <c r="F769" t="str">
        <f t="shared" si="68"/>
        <v>Umsetzung</v>
      </c>
      <c r="G769" t="str">
        <f t="shared" si="69"/>
        <v>Umsetzung</v>
      </c>
      <c r="H769" t="str" cm="1">
        <f t="array" ref="H769">LEFT(C769,SUM(LEN(C769)-LEN(SUBSTITUTE(C769,{"0";"1";"2";"3";"4";"5";"6";"7";"8";"9"},""))))</f>
        <v>01</v>
      </c>
      <c r="I769" t="str" cm="1">
        <f t="array" aca="1" ref="I769" ca="1">_xlfn.TEXTJOIN("",TRUE,IFERROR(MID(H769,ROW(INDIRECT("1:100")),1)+0,""))</f>
        <v>01</v>
      </c>
      <c r="J769" s="1" t="s">
        <v>2071</v>
      </c>
      <c r="K769" t="str">
        <f t="shared" si="70"/>
        <v>01</v>
      </c>
      <c r="L769" t="s">
        <v>2033</v>
      </c>
      <c r="M769" t="s">
        <v>2034</v>
      </c>
      <c r="N769">
        <v>2</v>
      </c>
      <c r="O769" t="s">
        <v>762</v>
      </c>
      <c r="P769" t="str">
        <f t="shared" si="71"/>
        <v>01-Umsetzung</v>
      </c>
    </row>
    <row r="770" spans="1:16" x14ac:dyDescent="0.3">
      <c r="A770" t="s">
        <v>909</v>
      </c>
      <c r="B770" t="s">
        <v>1517</v>
      </c>
      <c r="C770" t="s">
        <v>65</v>
      </c>
      <c r="D770">
        <f t="shared" si="66"/>
        <v>1</v>
      </c>
      <c r="E770">
        <f t="shared" si="67"/>
        <v>1</v>
      </c>
      <c r="F770" t="str">
        <f t="shared" si="68"/>
        <v>Umsetzung</v>
      </c>
      <c r="G770" t="str">
        <f t="shared" si="69"/>
        <v>Umsetzung</v>
      </c>
      <c r="H770" t="str" cm="1">
        <f t="array" ref="H770">LEFT(C770,SUM(LEN(C770)-LEN(SUBSTITUTE(C770,{"0";"1";"2";"3";"4";"5";"6";"7";"8";"9"},""))))</f>
        <v>01</v>
      </c>
      <c r="I770" t="str" cm="1">
        <f t="array" aca="1" ref="I770" ca="1">_xlfn.TEXTJOIN("",TRUE,IFERROR(MID(H770,ROW(INDIRECT("1:100")),1)+0,""))</f>
        <v>01</v>
      </c>
      <c r="J770" s="1" t="s">
        <v>2071</v>
      </c>
      <c r="K770" t="str">
        <f t="shared" si="70"/>
        <v>01</v>
      </c>
      <c r="L770" t="s">
        <v>2033</v>
      </c>
      <c r="M770" t="s">
        <v>2034</v>
      </c>
      <c r="N770">
        <v>2</v>
      </c>
      <c r="O770" t="s">
        <v>762</v>
      </c>
      <c r="P770" t="str">
        <f t="shared" si="71"/>
        <v>01-Umsetzung</v>
      </c>
    </row>
    <row r="771" spans="1:16" x14ac:dyDescent="0.3">
      <c r="A771" t="s">
        <v>910</v>
      </c>
      <c r="B771" t="s">
        <v>1518</v>
      </c>
      <c r="C771" t="s">
        <v>65</v>
      </c>
      <c r="D771">
        <f t="shared" ref="D771:D834" si="72">LEN(C771)-LEN(SUBSTITUTE(C771,"-",))</f>
        <v>1</v>
      </c>
      <c r="E771">
        <f t="shared" ref="E771:E834" si="73">IF(D771&gt;1,2,D771)</f>
        <v>1</v>
      </c>
      <c r="F771" t="str">
        <f t="shared" ref="F771:F834" si="74">IF(ISERROR(RIGHT($C771,LEN($C771)-SEARCH("#",SUBSTITUTE($C771,"-","#",E771)))),"Fehler",RIGHT($C771,LEN($C771)-SEARCH("#",SUBSTITUTE($C771,"-","#",E771))))</f>
        <v>Umsetzung</v>
      </c>
      <c r="G771" t="str">
        <f t="shared" ref="G771:G834" si="75">IF(D771=0,RIGHT(C771,LEN(C771)-FIND(" ",C771)),F771)</f>
        <v>Umsetzung</v>
      </c>
      <c r="H771" t="str" cm="1">
        <f t="array" ref="H771">LEFT(C771,SUM(LEN(C771)-LEN(SUBSTITUTE(C771,{"0";"1";"2";"3";"4";"5";"6";"7";"8";"9"},""))))</f>
        <v>01</v>
      </c>
      <c r="I771" t="str" cm="1">
        <f t="array" aca="1" ref="I771" ca="1">_xlfn.TEXTJOIN("",TRUE,IFERROR(MID(H771,ROW(INDIRECT("1:100")),1)+0,""))</f>
        <v>01</v>
      </c>
      <c r="J771" s="1" t="s">
        <v>2071</v>
      </c>
      <c r="K771" t="str">
        <f t="shared" ref="K771:K834" si="76">LEFT($C771,SEARCH("#",SUBSTITUTE($C771,"-","#",E771))-1)</f>
        <v>01</v>
      </c>
      <c r="L771" t="s">
        <v>2033</v>
      </c>
      <c r="M771" t="s">
        <v>2034</v>
      </c>
      <c r="N771">
        <v>2</v>
      </c>
      <c r="O771" t="s">
        <v>762</v>
      </c>
      <c r="P771" t="str">
        <f t="shared" ref="P771:P834" si="77">C771</f>
        <v>01-Umsetzung</v>
      </c>
    </row>
    <row r="772" spans="1:16" x14ac:dyDescent="0.3">
      <c r="A772" t="s">
        <v>911</v>
      </c>
      <c r="B772" t="s">
        <v>1519</v>
      </c>
      <c r="C772" t="s">
        <v>65</v>
      </c>
      <c r="D772">
        <f t="shared" si="72"/>
        <v>1</v>
      </c>
      <c r="E772">
        <f t="shared" si="73"/>
        <v>1</v>
      </c>
      <c r="F772" t="str">
        <f t="shared" si="74"/>
        <v>Umsetzung</v>
      </c>
      <c r="G772" t="str">
        <f t="shared" si="75"/>
        <v>Umsetzung</v>
      </c>
      <c r="H772" t="str" cm="1">
        <f t="array" ref="H772">LEFT(C772,SUM(LEN(C772)-LEN(SUBSTITUTE(C772,{"0";"1";"2";"3";"4";"5";"6";"7";"8";"9"},""))))</f>
        <v>01</v>
      </c>
      <c r="I772" t="str" cm="1">
        <f t="array" aca="1" ref="I772" ca="1">_xlfn.TEXTJOIN("",TRUE,IFERROR(MID(H772,ROW(INDIRECT("1:100")),1)+0,""))</f>
        <v>01</v>
      </c>
      <c r="J772" s="1" t="s">
        <v>2071</v>
      </c>
      <c r="K772" t="str">
        <f t="shared" si="76"/>
        <v>01</v>
      </c>
      <c r="L772" t="s">
        <v>2033</v>
      </c>
      <c r="M772" t="s">
        <v>2034</v>
      </c>
      <c r="N772">
        <v>2</v>
      </c>
      <c r="O772" t="s">
        <v>762</v>
      </c>
      <c r="P772" t="str">
        <f t="shared" si="77"/>
        <v>01-Umsetzung</v>
      </c>
    </row>
    <row r="773" spans="1:16" x14ac:dyDescent="0.3">
      <c r="A773" t="s">
        <v>912</v>
      </c>
      <c r="B773" t="s">
        <v>1520</v>
      </c>
      <c r="C773" t="s">
        <v>65</v>
      </c>
      <c r="D773">
        <f t="shared" si="72"/>
        <v>1</v>
      </c>
      <c r="E773">
        <f t="shared" si="73"/>
        <v>1</v>
      </c>
      <c r="F773" t="str">
        <f t="shared" si="74"/>
        <v>Umsetzung</v>
      </c>
      <c r="G773" t="str">
        <f t="shared" si="75"/>
        <v>Umsetzung</v>
      </c>
      <c r="H773" t="str" cm="1">
        <f t="array" ref="H773">LEFT(C773,SUM(LEN(C773)-LEN(SUBSTITUTE(C773,{"0";"1";"2";"3";"4";"5";"6";"7";"8";"9"},""))))</f>
        <v>01</v>
      </c>
      <c r="I773" t="str" cm="1">
        <f t="array" aca="1" ref="I773" ca="1">_xlfn.TEXTJOIN("",TRUE,IFERROR(MID(H773,ROW(INDIRECT("1:100")),1)+0,""))</f>
        <v>01</v>
      </c>
      <c r="J773" s="1" t="s">
        <v>2071</v>
      </c>
      <c r="K773" t="str">
        <f t="shared" si="76"/>
        <v>01</v>
      </c>
      <c r="L773" t="s">
        <v>2033</v>
      </c>
      <c r="M773" t="s">
        <v>2034</v>
      </c>
      <c r="N773">
        <v>2</v>
      </c>
      <c r="O773" t="s">
        <v>762</v>
      </c>
      <c r="P773" t="str">
        <f t="shared" si="77"/>
        <v>01-Umsetzung</v>
      </c>
    </row>
    <row r="774" spans="1:16" x14ac:dyDescent="0.3">
      <c r="A774" t="s">
        <v>913</v>
      </c>
      <c r="B774" t="s">
        <v>1521</v>
      </c>
      <c r="C774" t="s">
        <v>65</v>
      </c>
      <c r="D774">
        <f t="shared" si="72"/>
        <v>1</v>
      </c>
      <c r="E774">
        <f t="shared" si="73"/>
        <v>1</v>
      </c>
      <c r="F774" t="str">
        <f t="shared" si="74"/>
        <v>Umsetzung</v>
      </c>
      <c r="G774" t="str">
        <f t="shared" si="75"/>
        <v>Umsetzung</v>
      </c>
      <c r="H774" t="str" cm="1">
        <f t="array" ref="H774">LEFT(C774,SUM(LEN(C774)-LEN(SUBSTITUTE(C774,{"0";"1";"2";"3";"4";"5";"6";"7";"8";"9"},""))))</f>
        <v>01</v>
      </c>
      <c r="I774" t="str" cm="1">
        <f t="array" aca="1" ref="I774" ca="1">_xlfn.TEXTJOIN("",TRUE,IFERROR(MID(H774,ROW(INDIRECT("1:100")),1)+0,""))</f>
        <v>01</v>
      </c>
      <c r="J774" s="1" t="s">
        <v>2071</v>
      </c>
      <c r="K774" t="str">
        <f t="shared" si="76"/>
        <v>01</v>
      </c>
      <c r="L774" t="s">
        <v>2033</v>
      </c>
      <c r="M774" t="s">
        <v>2034</v>
      </c>
      <c r="N774">
        <v>2</v>
      </c>
      <c r="O774" t="s">
        <v>762</v>
      </c>
      <c r="P774" t="str">
        <f t="shared" si="77"/>
        <v>01-Umsetzung</v>
      </c>
    </row>
    <row r="775" spans="1:16" x14ac:dyDescent="0.3">
      <c r="A775" t="s">
        <v>914</v>
      </c>
      <c r="B775" t="s">
        <v>1522</v>
      </c>
      <c r="C775" t="s">
        <v>65</v>
      </c>
      <c r="D775">
        <f t="shared" si="72"/>
        <v>1</v>
      </c>
      <c r="E775">
        <f t="shared" si="73"/>
        <v>1</v>
      </c>
      <c r="F775" t="str">
        <f t="shared" si="74"/>
        <v>Umsetzung</v>
      </c>
      <c r="G775" t="str">
        <f t="shared" si="75"/>
        <v>Umsetzung</v>
      </c>
      <c r="H775" t="str" cm="1">
        <f t="array" ref="H775">LEFT(C775,SUM(LEN(C775)-LEN(SUBSTITUTE(C775,{"0";"1";"2";"3";"4";"5";"6";"7";"8";"9"},""))))</f>
        <v>01</v>
      </c>
      <c r="I775" t="str" cm="1">
        <f t="array" aca="1" ref="I775" ca="1">_xlfn.TEXTJOIN("",TRUE,IFERROR(MID(H775,ROW(INDIRECT("1:100")),1)+0,""))</f>
        <v>01</v>
      </c>
      <c r="J775" s="1" t="s">
        <v>2071</v>
      </c>
      <c r="K775" t="str">
        <f t="shared" si="76"/>
        <v>01</v>
      </c>
      <c r="L775" t="s">
        <v>2033</v>
      </c>
      <c r="M775" t="s">
        <v>2034</v>
      </c>
      <c r="N775">
        <v>2</v>
      </c>
      <c r="O775" t="s">
        <v>762</v>
      </c>
      <c r="P775" t="str">
        <f t="shared" si="77"/>
        <v>01-Umsetzung</v>
      </c>
    </row>
    <row r="776" spans="1:16" x14ac:dyDescent="0.3">
      <c r="A776" t="s">
        <v>915</v>
      </c>
      <c r="B776" t="s">
        <v>1523</v>
      </c>
      <c r="C776" t="s">
        <v>65</v>
      </c>
      <c r="D776">
        <f t="shared" si="72"/>
        <v>1</v>
      </c>
      <c r="E776">
        <f t="shared" si="73"/>
        <v>1</v>
      </c>
      <c r="F776" t="str">
        <f t="shared" si="74"/>
        <v>Umsetzung</v>
      </c>
      <c r="G776" t="str">
        <f t="shared" si="75"/>
        <v>Umsetzung</v>
      </c>
      <c r="H776" t="str" cm="1">
        <f t="array" ref="H776">LEFT(C776,SUM(LEN(C776)-LEN(SUBSTITUTE(C776,{"0";"1";"2";"3";"4";"5";"6";"7";"8";"9"},""))))</f>
        <v>01</v>
      </c>
      <c r="I776" t="str" cm="1">
        <f t="array" aca="1" ref="I776" ca="1">_xlfn.TEXTJOIN("",TRUE,IFERROR(MID(H776,ROW(INDIRECT("1:100")),1)+0,""))</f>
        <v>01</v>
      </c>
      <c r="J776" s="1" t="s">
        <v>2071</v>
      </c>
      <c r="K776" t="str">
        <f t="shared" si="76"/>
        <v>01</v>
      </c>
      <c r="L776" t="s">
        <v>2033</v>
      </c>
      <c r="M776" t="s">
        <v>2034</v>
      </c>
      <c r="N776">
        <v>2</v>
      </c>
      <c r="O776" t="s">
        <v>762</v>
      </c>
      <c r="P776" t="str">
        <f t="shared" si="77"/>
        <v>01-Umsetzung</v>
      </c>
    </row>
    <row r="777" spans="1:16" x14ac:dyDescent="0.3">
      <c r="A777" t="s">
        <v>916</v>
      </c>
      <c r="B777" t="s">
        <v>1524</v>
      </c>
      <c r="C777" t="s">
        <v>65</v>
      </c>
      <c r="D777">
        <f t="shared" si="72"/>
        <v>1</v>
      </c>
      <c r="E777">
        <f t="shared" si="73"/>
        <v>1</v>
      </c>
      <c r="F777" t="str">
        <f t="shared" si="74"/>
        <v>Umsetzung</v>
      </c>
      <c r="G777" t="str">
        <f t="shared" si="75"/>
        <v>Umsetzung</v>
      </c>
      <c r="H777" t="str" cm="1">
        <f t="array" ref="H777">LEFT(C777,SUM(LEN(C777)-LEN(SUBSTITUTE(C777,{"0";"1";"2";"3";"4";"5";"6";"7";"8";"9"},""))))</f>
        <v>01</v>
      </c>
      <c r="I777" t="str" cm="1">
        <f t="array" aca="1" ref="I777" ca="1">_xlfn.TEXTJOIN("",TRUE,IFERROR(MID(H777,ROW(INDIRECT("1:100")),1)+0,""))</f>
        <v>01</v>
      </c>
      <c r="J777" s="1" t="s">
        <v>2071</v>
      </c>
      <c r="K777" t="str">
        <f t="shared" si="76"/>
        <v>01</v>
      </c>
      <c r="L777" t="s">
        <v>2033</v>
      </c>
      <c r="M777" t="s">
        <v>2034</v>
      </c>
      <c r="N777">
        <v>2</v>
      </c>
      <c r="O777" t="s">
        <v>762</v>
      </c>
      <c r="P777" t="str">
        <f t="shared" si="77"/>
        <v>01-Umsetzung</v>
      </c>
    </row>
    <row r="778" spans="1:16" x14ac:dyDescent="0.3">
      <c r="A778" t="s">
        <v>917</v>
      </c>
      <c r="B778" t="s">
        <v>1525</v>
      </c>
      <c r="C778" t="s">
        <v>65</v>
      </c>
      <c r="D778">
        <f t="shared" si="72"/>
        <v>1</v>
      </c>
      <c r="E778">
        <f t="shared" si="73"/>
        <v>1</v>
      </c>
      <c r="F778" t="str">
        <f t="shared" si="74"/>
        <v>Umsetzung</v>
      </c>
      <c r="G778" t="str">
        <f t="shared" si="75"/>
        <v>Umsetzung</v>
      </c>
      <c r="H778" t="str" cm="1">
        <f t="array" ref="H778">LEFT(C778,SUM(LEN(C778)-LEN(SUBSTITUTE(C778,{"0";"1";"2";"3";"4";"5";"6";"7";"8";"9"},""))))</f>
        <v>01</v>
      </c>
      <c r="I778" t="str" cm="1">
        <f t="array" aca="1" ref="I778" ca="1">_xlfn.TEXTJOIN("",TRUE,IFERROR(MID(H778,ROW(INDIRECT("1:100")),1)+0,""))</f>
        <v>01</v>
      </c>
      <c r="J778" s="1" t="s">
        <v>2071</v>
      </c>
      <c r="K778" t="str">
        <f t="shared" si="76"/>
        <v>01</v>
      </c>
      <c r="L778" t="s">
        <v>2033</v>
      </c>
      <c r="M778" t="s">
        <v>2034</v>
      </c>
      <c r="N778">
        <v>2</v>
      </c>
      <c r="O778" t="s">
        <v>762</v>
      </c>
      <c r="P778" t="str">
        <f t="shared" si="77"/>
        <v>01-Umsetzung</v>
      </c>
    </row>
    <row r="779" spans="1:16" x14ac:dyDescent="0.3">
      <c r="A779" t="s">
        <v>918</v>
      </c>
      <c r="B779" t="s">
        <v>1526</v>
      </c>
      <c r="C779" t="s">
        <v>65</v>
      </c>
      <c r="D779">
        <f t="shared" si="72"/>
        <v>1</v>
      </c>
      <c r="E779">
        <f t="shared" si="73"/>
        <v>1</v>
      </c>
      <c r="F779" t="str">
        <f t="shared" si="74"/>
        <v>Umsetzung</v>
      </c>
      <c r="G779" t="str">
        <f t="shared" si="75"/>
        <v>Umsetzung</v>
      </c>
      <c r="H779" t="str" cm="1">
        <f t="array" ref="H779">LEFT(C779,SUM(LEN(C779)-LEN(SUBSTITUTE(C779,{"0";"1";"2";"3";"4";"5";"6";"7";"8";"9"},""))))</f>
        <v>01</v>
      </c>
      <c r="I779" t="str" cm="1">
        <f t="array" aca="1" ref="I779" ca="1">_xlfn.TEXTJOIN("",TRUE,IFERROR(MID(H779,ROW(INDIRECT("1:100")),1)+0,""))</f>
        <v>01</v>
      </c>
      <c r="J779" s="1" t="s">
        <v>2071</v>
      </c>
      <c r="K779" t="str">
        <f t="shared" si="76"/>
        <v>01</v>
      </c>
      <c r="L779" t="s">
        <v>2033</v>
      </c>
      <c r="M779" t="s">
        <v>2034</v>
      </c>
      <c r="N779">
        <v>2</v>
      </c>
      <c r="O779" t="s">
        <v>762</v>
      </c>
      <c r="P779" t="str">
        <f t="shared" si="77"/>
        <v>01-Umsetzung</v>
      </c>
    </row>
    <row r="780" spans="1:16" x14ac:dyDescent="0.3">
      <c r="A780" t="s">
        <v>919</v>
      </c>
      <c r="B780" t="s">
        <v>1527</v>
      </c>
      <c r="C780" t="s">
        <v>65</v>
      </c>
      <c r="D780">
        <f t="shared" si="72"/>
        <v>1</v>
      </c>
      <c r="E780">
        <f t="shared" si="73"/>
        <v>1</v>
      </c>
      <c r="F780" t="str">
        <f t="shared" si="74"/>
        <v>Umsetzung</v>
      </c>
      <c r="G780" t="str">
        <f t="shared" si="75"/>
        <v>Umsetzung</v>
      </c>
      <c r="H780" t="str" cm="1">
        <f t="array" ref="H780">LEFT(C780,SUM(LEN(C780)-LEN(SUBSTITUTE(C780,{"0";"1";"2";"3";"4";"5";"6";"7";"8";"9"},""))))</f>
        <v>01</v>
      </c>
      <c r="I780" t="str" cm="1">
        <f t="array" aca="1" ref="I780" ca="1">_xlfn.TEXTJOIN("",TRUE,IFERROR(MID(H780,ROW(INDIRECT("1:100")),1)+0,""))</f>
        <v>01</v>
      </c>
      <c r="J780" s="1" t="s">
        <v>2071</v>
      </c>
      <c r="K780" t="str">
        <f t="shared" si="76"/>
        <v>01</v>
      </c>
      <c r="L780" t="s">
        <v>2033</v>
      </c>
      <c r="M780" t="s">
        <v>2034</v>
      </c>
      <c r="N780">
        <v>2</v>
      </c>
      <c r="O780" t="s">
        <v>762</v>
      </c>
      <c r="P780" t="str">
        <f t="shared" si="77"/>
        <v>01-Umsetzung</v>
      </c>
    </row>
    <row r="781" spans="1:16" x14ac:dyDescent="0.3">
      <c r="A781" t="s">
        <v>920</v>
      </c>
      <c r="B781" t="s">
        <v>1528</v>
      </c>
      <c r="C781" t="s">
        <v>65</v>
      </c>
      <c r="D781">
        <f t="shared" si="72"/>
        <v>1</v>
      </c>
      <c r="E781">
        <f t="shared" si="73"/>
        <v>1</v>
      </c>
      <c r="F781" t="str">
        <f t="shared" si="74"/>
        <v>Umsetzung</v>
      </c>
      <c r="G781" t="str">
        <f t="shared" si="75"/>
        <v>Umsetzung</v>
      </c>
      <c r="H781" t="str" cm="1">
        <f t="array" ref="H781">LEFT(C781,SUM(LEN(C781)-LEN(SUBSTITUTE(C781,{"0";"1";"2";"3";"4";"5";"6";"7";"8";"9"},""))))</f>
        <v>01</v>
      </c>
      <c r="I781" t="str" cm="1">
        <f t="array" aca="1" ref="I781" ca="1">_xlfn.TEXTJOIN("",TRUE,IFERROR(MID(H781,ROW(INDIRECT("1:100")),1)+0,""))</f>
        <v>01</v>
      </c>
      <c r="J781" s="1" t="s">
        <v>2071</v>
      </c>
      <c r="K781" t="str">
        <f t="shared" si="76"/>
        <v>01</v>
      </c>
      <c r="L781" t="s">
        <v>2033</v>
      </c>
      <c r="M781" t="s">
        <v>2034</v>
      </c>
      <c r="N781">
        <v>2</v>
      </c>
      <c r="O781" t="s">
        <v>762</v>
      </c>
      <c r="P781" t="str">
        <f t="shared" si="77"/>
        <v>01-Umsetzung</v>
      </c>
    </row>
    <row r="782" spans="1:16" x14ac:dyDescent="0.3">
      <c r="A782" t="s">
        <v>921</v>
      </c>
      <c r="B782" t="s">
        <v>1529</v>
      </c>
      <c r="C782" t="s">
        <v>57</v>
      </c>
      <c r="D782">
        <f t="shared" si="72"/>
        <v>1</v>
      </c>
      <c r="E782">
        <f t="shared" si="73"/>
        <v>1</v>
      </c>
      <c r="F782" t="str">
        <f t="shared" si="74"/>
        <v>Durchführung</v>
      </c>
      <c r="G782" t="str">
        <f t="shared" si="75"/>
        <v>Durchführung</v>
      </c>
      <c r="H782" t="str" cm="1">
        <f t="array" ref="H782">LEFT(C782,SUM(LEN(C782)-LEN(SUBSTITUTE(C782,{"0";"1";"2";"3";"4";"5";"6";"7";"8";"9"},""))))</f>
        <v>01</v>
      </c>
      <c r="I782" t="str" cm="1">
        <f t="array" aca="1" ref="I782" ca="1">_xlfn.TEXTJOIN("",TRUE,IFERROR(MID(H782,ROW(INDIRECT("1:100")),1)+0,""))</f>
        <v>01</v>
      </c>
      <c r="J782" s="1" t="s">
        <v>2071</v>
      </c>
      <c r="K782" t="str">
        <f t="shared" si="76"/>
        <v>01</v>
      </c>
      <c r="L782" t="s">
        <v>2033</v>
      </c>
      <c r="M782" t="s">
        <v>2034</v>
      </c>
      <c r="N782">
        <v>2</v>
      </c>
      <c r="O782" t="s">
        <v>762</v>
      </c>
      <c r="P782" t="str">
        <f t="shared" si="77"/>
        <v>01-Durchführung</v>
      </c>
    </row>
    <row r="783" spans="1:16" x14ac:dyDescent="0.3">
      <c r="A783" t="s">
        <v>922</v>
      </c>
      <c r="B783" t="s">
        <v>1530</v>
      </c>
      <c r="C783" t="s">
        <v>65</v>
      </c>
      <c r="D783">
        <f t="shared" si="72"/>
        <v>1</v>
      </c>
      <c r="E783">
        <f t="shared" si="73"/>
        <v>1</v>
      </c>
      <c r="F783" t="str">
        <f t="shared" si="74"/>
        <v>Umsetzung</v>
      </c>
      <c r="G783" t="str">
        <f t="shared" si="75"/>
        <v>Umsetzung</v>
      </c>
      <c r="H783" t="str" cm="1">
        <f t="array" ref="H783">LEFT(C783,SUM(LEN(C783)-LEN(SUBSTITUTE(C783,{"0";"1";"2";"3";"4";"5";"6";"7";"8";"9"},""))))</f>
        <v>01</v>
      </c>
      <c r="I783" t="str" cm="1">
        <f t="array" aca="1" ref="I783" ca="1">_xlfn.TEXTJOIN("",TRUE,IFERROR(MID(H783,ROW(INDIRECT("1:100")),1)+0,""))</f>
        <v>01</v>
      </c>
      <c r="J783" s="1" t="s">
        <v>2071</v>
      </c>
      <c r="K783" t="str">
        <f t="shared" si="76"/>
        <v>01</v>
      </c>
      <c r="L783" t="s">
        <v>2033</v>
      </c>
      <c r="M783" t="s">
        <v>2034</v>
      </c>
      <c r="N783">
        <v>2</v>
      </c>
      <c r="O783" t="s">
        <v>762</v>
      </c>
      <c r="P783" t="str">
        <f t="shared" si="77"/>
        <v>01-Umsetzung</v>
      </c>
    </row>
    <row r="784" spans="1:16" x14ac:dyDescent="0.3">
      <c r="A784" t="s">
        <v>923</v>
      </c>
      <c r="B784" t="s">
        <v>1531</v>
      </c>
      <c r="C784" t="s">
        <v>65</v>
      </c>
      <c r="D784">
        <f t="shared" si="72"/>
        <v>1</v>
      </c>
      <c r="E784">
        <f t="shared" si="73"/>
        <v>1</v>
      </c>
      <c r="F784" t="str">
        <f t="shared" si="74"/>
        <v>Umsetzung</v>
      </c>
      <c r="G784" t="str">
        <f t="shared" si="75"/>
        <v>Umsetzung</v>
      </c>
      <c r="H784" t="str" cm="1">
        <f t="array" ref="H784">LEFT(C784,SUM(LEN(C784)-LEN(SUBSTITUTE(C784,{"0";"1";"2";"3";"4";"5";"6";"7";"8";"9"},""))))</f>
        <v>01</v>
      </c>
      <c r="I784" t="str" cm="1">
        <f t="array" aca="1" ref="I784" ca="1">_xlfn.TEXTJOIN("",TRUE,IFERROR(MID(H784,ROW(INDIRECT("1:100")),1)+0,""))</f>
        <v>01</v>
      </c>
      <c r="J784" s="1" t="s">
        <v>2071</v>
      </c>
      <c r="K784" t="str">
        <f t="shared" si="76"/>
        <v>01</v>
      </c>
      <c r="L784" t="s">
        <v>2033</v>
      </c>
      <c r="M784" t="s">
        <v>2034</v>
      </c>
      <c r="N784">
        <v>2</v>
      </c>
      <c r="O784" t="s">
        <v>762</v>
      </c>
      <c r="P784" t="str">
        <f t="shared" si="77"/>
        <v>01-Umsetzung</v>
      </c>
    </row>
    <row r="785" spans="1:16" x14ac:dyDescent="0.3">
      <c r="A785" t="s">
        <v>924</v>
      </c>
      <c r="B785" t="s">
        <v>1532</v>
      </c>
      <c r="C785" t="s">
        <v>65</v>
      </c>
      <c r="D785">
        <f t="shared" si="72"/>
        <v>1</v>
      </c>
      <c r="E785">
        <f t="shared" si="73"/>
        <v>1</v>
      </c>
      <c r="F785" t="str">
        <f t="shared" si="74"/>
        <v>Umsetzung</v>
      </c>
      <c r="G785" t="str">
        <f t="shared" si="75"/>
        <v>Umsetzung</v>
      </c>
      <c r="H785" t="str" cm="1">
        <f t="array" ref="H785">LEFT(C785,SUM(LEN(C785)-LEN(SUBSTITUTE(C785,{"0";"1";"2";"3";"4";"5";"6";"7";"8";"9"},""))))</f>
        <v>01</v>
      </c>
      <c r="I785" t="str" cm="1">
        <f t="array" aca="1" ref="I785" ca="1">_xlfn.TEXTJOIN("",TRUE,IFERROR(MID(H785,ROW(INDIRECT("1:100")),1)+0,""))</f>
        <v>01</v>
      </c>
      <c r="J785" s="1" t="s">
        <v>2071</v>
      </c>
      <c r="K785" t="str">
        <f t="shared" si="76"/>
        <v>01</v>
      </c>
      <c r="L785" t="s">
        <v>2033</v>
      </c>
      <c r="M785" t="s">
        <v>2034</v>
      </c>
      <c r="N785">
        <v>2</v>
      </c>
      <c r="O785" t="s">
        <v>762</v>
      </c>
      <c r="P785" t="str">
        <f t="shared" si="77"/>
        <v>01-Umsetzung</v>
      </c>
    </row>
    <row r="786" spans="1:16" x14ac:dyDescent="0.3">
      <c r="A786" t="s">
        <v>925</v>
      </c>
      <c r="B786" t="s">
        <v>1533</v>
      </c>
      <c r="C786" t="s">
        <v>57</v>
      </c>
      <c r="D786">
        <f t="shared" si="72"/>
        <v>1</v>
      </c>
      <c r="E786">
        <f t="shared" si="73"/>
        <v>1</v>
      </c>
      <c r="F786" t="str">
        <f t="shared" si="74"/>
        <v>Durchführung</v>
      </c>
      <c r="G786" t="str">
        <f t="shared" si="75"/>
        <v>Durchführung</v>
      </c>
      <c r="H786" t="str" cm="1">
        <f t="array" ref="H786">LEFT(C786,SUM(LEN(C786)-LEN(SUBSTITUTE(C786,{"0";"1";"2";"3";"4";"5";"6";"7";"8";"9"},""))))</f>
        <v>01</v>
      </c>
      <c r="I786" t="str" cm="1">
        <f t="array" aca="1" ref="I786" ca="1">_xlfn.TEXTJOIN("",TRUE,IFERROR(MID(H786,ROW(INDIRECT("1:100")),1)+0,""))</f>
        <v>01</v>
      </c>
      <c r="J786" s="1" t="s">
        <v>2071</v>
      </c>
      <c r="K786" t="str">
        <f t="shared" si="76"/>
        <v>01</v>
      </c>
      <c r="L786" t="s">
        <v>2033</v>
      </c>
      <c r="M786" t="s">
        <v>2034</v>
      </c>
      <c r="N786">
        <v>2</v>
      </c>
      <c r="O786" t="s">
        <v>762</v>
      </c>
      <c r="P786" t="str">
        <f t="shared" si="77"/>
        <v>01-Durchführung</v>
      </c>
    </row>
    <row r="787" spans="1:16" x14ac:dyDescent="0.3">
      <c r="A787" t="s">
        <v>926</v>
      </c>
      <c r="B787" t="s">
        <v>1534</v>
      </c>
      <c r="C787" t="s">
        <v>65</v>
      </c>
      <c r="D787">
        <f t="shared" si="72"/>
        <v>1</v>
      </c>
      <c r="E787">
        <f t="shared" si="73"/>
        <v>1</v>
      </c>
      <c r="F787" t="str">
        <f t="shared" si="74"/>
        <v>Umsetzung</v>
      </c>
      <c r="G787" t="str">
        <f t="shared" si="75"/>
        <v>Umsetzung</v>
      </c>
      <c r="H787" t="str" cm="1">
        <f t="array" ref="H787">LEFT(C787,SUM(LEN(C787)-LEN(SUBSTITUTE(C787,{"0";"1";"2";"3";"4";"5";"6";"7";"8";"9"},""))))</f>
        <v>01</v>
      </c>
      <c r="I787" t="str" cm="1">
        <f t="array" aca="1" ref="I787" ca="1">_xlfn.TEXTJOIN("",TRUE,IFERROR(MID(H787,ROW(INDIRECT("1:100")),1)+0,""))</f>
        <v>01</v>
      </c>
      <c r="J787" s="1" t="s">
        <v>2071</v>
      </c>
      <c r="K787" t="str">
        <f t="shared" si="76"/>
        <v>01</v>
      </c>
      <c r="L787" t="s">
        <v>2033</v>
      </c>
      <c r="M787" t="s">
        <v>2034</v>
      </c>
      <c r="N787">
        <v>2</v>
      </c>
      <c r="O787" t="s">
        <v>762</v>
      </c>
      <c r="P787" t="str">
        <f t="shared" si="77"/>
        <v>01-Umsetzung</v>
      </c>
    </row>
    <row r="788" spans="1:16" x14ac:dyDescent="0.3">
      <c r="A788" t="s">
        <v>927</v>
      </c>
      <c r="B788" t="s">
        <v>1535</v>
      </c>
      <c r="C788" t="s">
        <v>65</v>
      </c>
      <c r="D788">
        <f t="shared" si="72"/>
        <v>1</v>
      </c>
      <c r="E788">
        <f t="shared" si="73"/>
        <v>1</v>
      </c>
      <c r="F788" t="str">
        <f t="shared" si="74"/>
        <v>Umsetzung</v>
      </c>
      <c r="G788" t="str">
        <f t="shared" si="75"/>
        <v>Umsetzung</v>
      </c>
      <c r="H788" t="str" cm="1">
        <f t="array" ref="H788">LEFT(C788,SUM(LEN(C788)-LEN(SUBSTITUTE(C788,{"0";"1";"2";"3";"4";"5";"6";"7";"8";"9"},""))))</f>
        <v>01</v>
      </c>
      <c r="I788" t="str" cm="1">
        <f t="array" aca="1" ref="I788" ca="1">_xlfn.TEXTJOIN("",TRUE,IFERROR(MID(H788,ROW(INDIRECT("1:100")),1)+0,""))</f>
        <v>01</v>
      </c>
      <c r="J788" s="1" t="s">
        <v>2071</v>
      </c>
      <c r="K788" t="str">
        <f t="shared" si="76"/>
        <v>01</v>
      </c>
      <c r="L788" t="s">
        <v>2033</v>
      </c>
      <c r="M788" t="s">
        <v>2034</v>
      </c>
      <c r="N788">
        <v>2</v>
      </c>
      <c r="O788" t="s">
        <v>762</v>
      </c>
      <c r="P788" t="str">
        <f t="shared" si="77"/>
        <v>01-Umsetzung</v>
      </c>
    </row>
    <row r="789" spans="1:16" x14ac:dyDescent="0.3">
      <c r="A789" t="s">
        <v>928</v>
      </c>
      <c r="B789" t="s">
        <v>1536</v>
      </c>
      <c r="C789" t="s">
        <v>65</v>
      </c>
      <c r="D789">
        <f t="shared" si="72"/>
        <v>1</v>
      </c>
      <c r="E789">
        <f t="shared" si="73"/>
        <v>1</v>
      </c>
      <c r="F789" t="str">
        <f t="shared" si="74"/>
        <v>Umsetzung</v>
      </c>
      <c r="G789" t="str">
        <f t="shared" si="75"/>
        <v>Umsetzung</v>
      </c>
      <c r="H789" t="str" cm="1">
        <f t="array" ref="H789">LEFT(C789,SUM(LEN(C789)-LEN(SUBSTITUTE(C789,{"0";"1";"2";"3";"4";"5";"6";"7";"8";"9"},""))))</f>
        <v>01</v>
      </c>
      <c r="I789" t="str" cm="1">
        <f t="array" aca="1" ref="I789" ca="1">_xlfn.TEXTJOIN("",TRUE,IFERROR(MID(H789,ROW(INDIRECT("1:100")),1)+0,""))</f>
        <v>01</v>
      </c>
      <c r="J789" s="1" t="s">
        <v>2071</v>
      </c>
      <c r="K789" t="str">
        <f t="shared" si="76"/>
        <v>01</v>
      </c>
      <c r="L789" t="s">
        <v>2033</v>
      </c>
      <c r="M789" t="s">
        <v>2034</v>
      </c>
      <c r="N789">
        <v>2</v>
      </c>
      <c r="O789" t="s">
        <v>762</v>
      </c>
      <c r="P789" t="str">
        <f t="shared" si="77"/>
        <v>01-Umsetzung</v>
      </c>
    </row>
    <row r="790" spans="1:16" x14ac:dyDescent="0.3">
      <c r="A790" t="s">
        <v>929</v>
      </c>
      <c r="B790" t="s">
        <v>1537</v>
      </c>
      <c r="C790" t="s">
        <v>65</v>
      </c>
      <c r="D790">
        <f t="shared" si="72"/>
        <v>1</v>
      </c>
      <c r="E790">
        <f t="shared" si="73"/>
        <v>1</v>
      </c>
      <c r="F790" t="str">
        <f t="shared" si="74"/>
        <v>Umsetzung</v>
      </c>
      <c r="G790" t="str">
        <f t="shared" si="75"/>
        <v>Umsetzung</v>
      </c>
      <c r="H790" t="str" cm="1">
        <f t="array" ref="H790">LEFT(C790,SUM(LEN(C790)-LEN(SUBSTITUTE(C790,{"0";"1";"2";"3";"4";"5";"6";"7";"8";"9"},""))))</f>
        <v>01</v>
      </c>
      <c r="I790" t="str" cm="1">
        <f t="array" aca="1" ref="I790" ca="1">_xlfn.TEXTJOIN("",TRUE,IFERROR(MID(H790,ROW(INDIRECT("1:100")),1)+0,""))</f>
        <v>01</v>
      </c>
      <c r="J790" s="1" t="s">
        <v>2071</v>
      </c>
      <c r="K790" t="str">
        <f t="shared" si="76"/>
        <v>01</v>
      </c>
      <c r="L790" t="s">
        <v>2033</v>
      </c>
      <c r="M790" t="s">
        <v>2034</v>
      </c>
      <c r="N790">
        <v>2</v>
      </c>
      <c r="O790" t="s">
        <v>762</v>
      </c>
      <c r="P790" t="str">
        <f t="shared" si="77"/>
        <v>01-Umsetzung</v>
      </c>
    </row>
    <row r="791" spans="1:16" x14ac:dyDescent="0.3">
      <c r="A791" t="s">
        <v>930</v>
      </c>
      <c r="B791" t="s">
        <v>1538</v>
      </c>
      <c r="C791" t="s">
        <v>65</v>
      </c>
      <c r="D791">
        <f t="shared" si="72"/>
        <v>1</v>
      </c>
      <c r="E791">
        <f t="shared" si="73"/>
        <v>1</v>
      </c>
      <c r="F791" t="str">
        <f t="shared" si="74"/>
        <v>Umsetzung</v>
      </c>
      <c r="G791" t="str">
        <f t="shared" si="75"/>
        <v>Umsetzung</v>
      </c>
      <c r="H791" t="str" cm="1">
        <f t="array" ref="H791">LEFT(C791,SUM(LEN(C791)-LEN(SUBSTITUTE(C791,{"0";"1";"2";"3";"4";"5";"6";"7";"8";"9"},""))))</f>
        <v>01</v>
      </c>
      <c r="I791" t="str" cm="1">
        <f t="array" aca="1" ref="I791" ca="1">_xlfn.TEXTJOIN("",TRUE,IFERROR(MID(H791,ROW(INDIRECT("1:100")),1)+0,""))</f>
        <v>01</v>
      </c>
      <c r="J791" s="1" t="s">
        <v>2071</v>
      </c>
      <c r="K791" t="str">
        <f t="shared" si="76"/>
        <v>01</v>
      </c>
      <c r="L791" t="s">
        <v>2033</v>
      </c>
      <c r="M791" t="s">
        <v>2034</v>
      </c>
      <c r="N791">
        <v>2</v>
      </c>
      <c r="O791" t="s">
        <v>762</v>
      </c>
      <c r="P791" t="str">
        <f t="shared" si="77"/>
        <v>01-Umsetzung</v>
      </c>
    </row>
    <row r="792" spans="1:16" x14ac:dyDescent="0.3">
      <c r="A792" t="s">
        <v>931</v>
      </c>
      <c r="B792" t="s">
        <v>1539</v>
      </c>
      <c r="C792" t="s">
        <v>65</v>
      </c>
      <c r="D792">
        <f t="shared" si="72"/>
        <v>1</v>
      </c>
      <c r="E792">
        <f t="shared" si="73"/>
        <v>1</v>
      </c>
      <c r="F792" t="str">
        <f t="shared" si="74"/>
        <v>Umsetzung</v>
      </c>
      <c r="G792" t="str">
        <f t="shared" si="75"/>
        <v>Umsetzung</v>
      </c>
      <c r="H792" t="str" cm="1">
        <f t="array" ref="H792">LEFT(C792,SUM(LEN(C792)-LEN(SUBSTITUTE(C792,{"0";"1";"2";"3";"4";"5";"6";"7";"8";"9"},""))))</f>
        <v>01</v>
      </c>
      <c r="I792" t="str" cm="1">
        <f t="array" aca="1" ref="I792" ca="1">_xlfn.TEXTJOIN("",TRUE,IFERROR(MID(H792,ROW(INDIRECT("1:100")),1)+0,""))</f>
        <v>01</v>
      </c>
      <c r="J792" s="1" t="s">
        <v>2071</v>
      </c>
      <c r="K792" t="str">
        <f t="shared" si="76"/>
        <v>01</v>
      </c>
      <c r="L792" t="s">
        <v>2033</v>
      </c>
      <c r="M792" t="s">
        <v>2034</v>
      </c>
      <c r="N792">
        <v>2</v>
      </c>
      <c r="O792" t="s">
        <v>762</v>
      </c>
      <c r="P792" t="str">
        <f t="shared" si="77"/>
        <v>01-Umsetzung</v>
      </c>
    </row>
    <row r="793" spans="1:16" x14ac:dyDescent="0.3">
      <c r="A793" t="s">
        <v>932</v>
      </c>
      <c r="B793" t="s">
        <v>1540</v>
      </c>
      <c r="C793" t="s">
        <v>65</v>
      </c>
      <c r="D793">
        <f t="shared" si="72"/>
        <v>1</v>
      </c>
      <c r="E793">
        <f t="shared" si="73"/>
        <v>1</v>
      </c>
      <c r="F793" t="str">
        <f t="shared" si="74"/>
        <v>Umsetzung</v>
      </c>
      <c r="G793" t="str">
        <f t="shared" si="75"/>
        <v>Umsetzung</v>
      </c>
      <c r="H793" t="str" cm="1">
        <f t="array" ref="H793">LEFT(C793,SUM(LEN(C793)-LEN(SUBSTITUTE(C793,{"0";"1";"2";"3";"4";"5";"6";"7";"8";"9"},""))))</f>
        <v>01</v>
      </c>
      <c r="I793" t="str" cm="1">
        <f t="array" aca="1" ref="I793" ca="1">_xlfn.TEXTJOIN("",TRUE,IFERROR(MID(H793,ROW(INDIRECT("1:100")),1)+0,""))</f>
        <v>01</v>
      </c>
      <c r="J793" s="1" t="s">
        <v>2071</v>
      </c>
      <c r="K793" t="str">
        <f t="shared" si="76"/>
        <v>01</v>
      </c>
      <c r="L793" t="s">
        <v>2033</v>
      </c>
      <c r="M793" t="s">
        <v>2034</v>
      </c>
      <c r="N793">
        <v>2</v>
      </c>
      <c r="O793" t="s">
        <v>762</v>
      </c>
      <c r="P793" t="str">
        <f t="shared" si="77"/>
        <v>01-Umsetzung</v>
      </c>
    </row>
    <row r="794" spans="1:16" x14ac:dyDescent="0.3">
      <c r="A794" t="s">
        <v>933</v>
      </c>
      <c r="B794" t="s">
        <v>1541</v>
      </c>
      <c r="C794" t="s">
        <v>65</v>
      </c>
      <c r="D794">
        <f t="shared" si="72"/>
        <v>1</v>
      </c>
      <c r="E794">
        <f t="shared" si="73"/>
        <v>1</v>
      </c>
      <c r="F794" t="str">
        <f t="shared" si="74"/>
        <v>Umsetzung</v>
      </c>
      <c r="G794" t="str">
        <f t="shared" si="75"/>
        <v>Umsetzung</v>
      </c>
      <c r="H794" t="str" cm="1">
        <f t="array" ref="H794">LEFT(C794,SUM(LEN(C794)-LEN(SUBSTITUTE(C794,{"0";"1";"2";"3";"4";"5";"6";"7";"8";"9"},""))))</f>
        <v>01</v>
      </c>
      <c r="I794" t="str" cm="1">
        <f t="array" aca="1" ref="I794" ca="1">_xlfn.TEXTJOIN("",TRUE,IFERROR(MID(H794,ROW(INDIRECT("1:100")),1)+0,""))</f>
        <v>01</v>
      </c>
      <c r="J794" s="1" t="s">
        <v>2071</v>
      </c>
      <c r="K794" t="str">
        <f t="shared" si="76"/>
        <v>01</v>
      </c>
      <c r="L794" t="s">
        <v>2033</v>
      </c>
      <c r="M794" t="s">
        <v>2034</v>
      </c>
      <c r="N794">
        <v>2</v>
      </c>
      <c r="O794" t="s">
        <v>762</v>
      </c>
      <c r="P794" t="str">
        <f t="shared" si="77"/>
        <v>01-Umsetzung</v>
      </c>
    </row>
    <row r="795" spans="1:16" x14ac:dyDescent="0.3">
      <c r="A795" t="s">
        <v>934</v>
      </c>
      <c r="B795" t="s">
        <v>1542</v>
      </c>
      <c r="C795" t="s">
        <v>65</v>
      </c>
      <c r="D795">
        <f t="shared" si="72"/>
        <v>1</v>
      </c>
      <c r="E795">
        <f t="shared" si="73"/>
        <v>1</v>
      </c>
      <c r="F795" t="str">
        <f t="shared" si="74"/>
        <v>Umsetzung</v>
      </c>
      <c r="G795" t="str">
        <f t="shared" si="75"/>
        <v>Umsetzung</v>
      </c>
      <c r="H795" t="str" cm="1">
        <f t="array" ref="H795">LEFT(C795,SUM(LEN(C795)-LEN(SUBSTITUTE(C795,{"0";"1";"2";"3";"4";"5";"6";"7";"8";"9"},""))))</f>
        <v>01</v>
      </c>
      <c r="I795" t="str" cm="1">
        <f t="array" aca="1" ref="I795" ca="1">_xlfn.TEXTJOIN("",TRUE,IFERROR(MID(H795,ROW(INDIRECT("1:100")),1)+0,""))</f>
        <v>01</v>
      </c>
      <c r="J795" s="1" t="s">
        <v>2071</v>
      </c>
      <c r="K795" t="str">
        <f t="shared" si="76"/>
        <v>01</v>
      </c>
      <c r="L795" t="s">
        <v>2033</v>
      </c>
      <c r="M795" t="s">
        <v>2034</v>
      </c>
      <c r="N795">
        <v>2</v>
      </c>
      <c r="O795" t="s">
        <v>762</v>
      </c>
      <c r="P795" t="str">
        <f t="shared" si="77"/>
        <v>01-Umsetzung</v>
      </c>
    </row>
    <row r="796" spans="1:16" x14ac:dyDescent="0.3">
      <c r="A796" t="s">
        <v>935</v>
      </c>
      <c r="B796" t="s">
        <v>1543</v>
      </c>
      <c r="C796" t="s">
        <v>65</v>
      </c>
      <c r="D796">
        <f t="shared" si="72"/>
        <v>1</v>
      </c>
      <c r="E796">
        <f t="shared" si="73"/>
        <v>1</v>
      </c>
      <c r="F796" t="str">
        <f t="shared" si="74"/>
        <v>Umsetzung</v>
      </c>
      <c r="G796" t="str">
        <f t="shared" si="75"/>
        <v>Umsetzung</v>
      </c>
      <c r="H796" t="str" cm="1">
        <f t="array" ref="H796">LEFT(C796,SUM(LEN(C796)-LEN(SUBSTITUTE(C796,{"0";"1";"2";"3";"4";"5";"6";"7";"8";"9"},""))))</f>
        <v>01</v>
      </c>
      <c r="I796" t="str" cm="1">
        <f t="array" aca="1" ref="I796" ca="1">_xlfn.TEXTJOIN("",TRUE,IFERROR(MID(H796,ROW(INDIRECT("1:100")),1)+0,""))</f>
        <v>01</v>
      </c>
      <c r="J796" s="1" t="s">
        <v>2071</v>
      </c>
      <c r="K796" t="str">
        <f t="shared" si="76"/>
        <v>01</v>
      </c>
      <c r="L796" t="s">
        <v>2033</v>
      </c>
      <c r="M796" t="s">
        <v>2034</v>
      </c>
      <c r="N796">
        <v>2</v>
      </c>
      <c r="O796" t="s">
        <v>762</v>
      </c>
      <c r="P796" t="str">
        <f t="shared" si="77"/>
        <v>01-Umsetzung</v>
      </c>
    </row>
    <row r="797" spans="1:16" x14ac:dyDescent="0.3">
      <c r="A797" t="s">
        <v>936</v>
      </c>
      <c r="B797" t="s">
        <v>1544</v>
      </c>
      <c r="C797" t="s">
        <v>65</v>
      </c>
      <c r="D797">
        <f t="shared" si="72"/>
        <v>1</v>
      </c>
      <c r="E797">
        <f t="shared" si="73"/>
        <v>1</v>
      </c>
      <c r="F797" t="str">
        <f t="shared" si="74"/>
        <v>Umsetzung</v>
      </c>
      <c r="G797" t="str">
        <f t="shared" si="75"/>
        <v>Umsetzung</v>
      </c>
      <c r="H797" t="str" cm="1">
        <f t="array" ref="H797">LEFT(C797,SUM(LEN(C797)-LEN(SUBSTITUTE(C797,{"0";"1";"2";"3";"4";"5";"6";"7";"8";"9"},""))))</f>
        <v>01</v>
      </c>
      <c r="I797" t="str" cm="1">
        <f t="array" aca="1" ref="I797" ca="1">_xlfn.TEXTJOIN("",TRUE,IFERROR(MID(H797,ROW(INDIRECT("1:100")),1)+0,""))</f>
        <v>01</v>
      </c>
      <c r="J797" s="1" t="s">
        <v>2071</v>
      </c>
      <c r="K797" t="str">
        <f t="shared" si="76"/>
        <v>01</v>
      </c>
      <c r="L797" t="s">
        <v>2033</v>
      </c>
      <c r="M797" t="s">
        <v>2034</v>
      </c>
      <c r="N797">
        <v>2</v>
      </c>
      <c r="O797" t="s">
        <v>762</v>
      </c>
      <c r="P797" t="str">
        <f t="shared" si="77"/>
        <v>01-Umsetzung</v>
      </c>
    </row>
    <row r="798" spans="1:16" x14ac:dyDescent="0.3">
      <c r="A798" t="s">
        <v>937</v>
      </c>
      <c r="B798" t="s">
        <v>1545</v>
      </c>
      <c r="C798" t="s">
        <v>65</v>
      </c>
      <c r="D798">
        <f t="shared" si="72"/>
        <v>1</v>
      </c>
      <c r="E798">
        <f t="shared" si="73"/>
        <v>1</v>
      </c>
      <c r="F798" t="str">
        <f t="shared" si="74"/>
        <v>Umsetzung</v>
      </c>
      <c r="G798" t="str">
        <f t="shared" si="75"/>
        <v>Umsetzung</v>
      </c>
      <c r="H798" t="str" cm="1">
        <f t="array" ref="H798">LEFT(C798,SUM(LEN(C798)-LEN(SUBSTITUTE(C798,{"0";"1";"2";"3";"4";"5";"6";"7";"8";"9"},""))))</f>
        <v>01</v>
      </c>
      <c r="I798" t="str" cm="1">
        <f t="array" aca="1" ref="I798" ca="1">_xlfn.TEXTJOIN("",TRUE,IFERROR(MID(H798,ROW(INDIRECT("1:100")),1)+0,""))</f>
        <v>01</v>
      </c>
      <c r="J798" s="1" t="s">
        <v>2071</v>
      </c>
      <c r="K798" t="str">
        <f t="shared" si="76"/>
        <v>01</v>
      </c>
      <c r="L798" t="s">
        <v>2033</v>
      </c>
      <c r="M798" t="s">
        <v>2034</v>
      </c>
      <c r="N798">
        <v>2</v>
      </c>
      <c r="O798" t="s">
        <v>762</v>
      </c>
      <c r="P798" t="str">
        <f t="shared" si="77"/>
        <v>01-Umsetzung</v>
      </c>
    </row>
    <row r="799" spans="1:16" x14ac:dyDescent="0.3">
      <c r="A799" t="s">
        <v>938</v>
      </c>
      <c r="B799" t="s">
        <v>1546</v>
      </c>
      <c r="C799" t="s">
        <v>65</v>
      </c>
      <c r="D799">
        <f t="shared" si="72"/>
        <v>1</v>
      </c>
      <c r="E799">
        <f t="shared" si="73"/>
        <v>1</v>
      </c>
      <c r="F799" t="str">
        <f t="shared" si="74"/>
        <v>Umsetzung</v>
      </c>
      <c r="G799" t="str">
        <f t="shared" si="75"/>
        <v>Umsetzung</v>
      </c>
      <c r="H799" t="str" cm="1">
        <f t="array" ref="H799">LEFT(C799,SUM(LEN(C799)-LEN(SUBSTITUTE(C799,{"0";"1";"2";"3";"4";"5";"6";"7";"8";"9"},""))))</f>
        <v>01</v>
      </c>
      <c r="I799" t="str" cm="1">
        <f t="array" aca="1" ref="I799" ca="1">_xlfn.TEXTJOIN("",TRUE,IFERROR(MID(H799,ROW(INDIRECT("1:100")),1)+0,""))</f>
        <v>01</v>
      </c>
      <c r="J799" s="1" t="s">
        <v>2071</v>
      </c>
      <c r="K799" t="str">
        <f t="shared" si="76"/>
        <v>01</v>
      </c>
      <c r="L799" t="s">
        <v>2033</v>
      </c>
      <c r="M799" t="s">
        <v>2034</v>
      </c>
      <c r="N799">
        <v>2</v>
      </c>
      <c r="O799" t="s">
        <v>762</v>
      </c>
      <c r="P799" t="str">
        <f t="shared" si="77"/>
        <v>01-Umsetzung</v>
      </c>
    </row>
    <row r="800" spans="1:16" x14ac:dyDescent="0.3">
      <c r="A800" t="s">
        <v>939</v>
      </c>
      <c r="B800" t="s">
        <v>1547</v>
      </c>
      <c r="C800" t="s">
        <v>65</v>
      </c>
      <c r="D800">
        <f t="shared" si="72"/>
        <v>1</v>
      </c>
      <c r="E800">
        <f t="shared" si="73"/>
        <v>1</v>
      </c>
      <c r="F800" t="str">
        <f t="shared" si="74"/>
        <v>Umsetzung</v>
      </c>
      <c r="G800" t="str">
        <f t="shared" si="75"/>
        <v>Umsetzung</v>
      </c>
      <c r="H800" t="str" cm="1">
        <f t="array" ref="H800">LEFT(C800,SUM(LEN(C800)-LEN(SUBSTITUTE(C800,{"0";"1";"2";"3";"4";"5";"6";"7";"8";"9"},""))))</f>
        <v>01</v>
      </c>
      <c r="I800" t="str" cm="1">
        <f t="array" aca="1" ref="I800" ca="1">_xlfn.TEXTJOIN("",TRUE,IFERROR(MID(H800,ROW(INDIRECT("1:100")),1)+0,""))</f>
        <v>01</v>
      </c>
      <c r="J800" s="1" t="s">
        <v>2071</v>
      </c>
      <c r="K800" t="str">
        <f t="shared" si="76"/>
        <v>01</v>
      </c>
      <c r="L800" t="s">
        <v>2033</v>
      </c>
      <c r="M800" t="s">
        <v>2034</v>
      </c>
      <c r="N800">
        <v>2</v>
      </c>
      <c r="O800" t="s">
        <v>762</v>
      </c>
      <c r="P800" t="str">
        <f t="shared" si="77"/>
        <v>01-Umsetzung</v>
      </c>
    </row>
    <row r="801" spans="1:16" x14ac:dyDescent="0.3">
      <c r="A801" t="s">
        <v>940</v>
      </c>
      <c r="B801" t="s">
        <v>1548</v>
      </c>
      <c r="C801" t="s">
        <v>65</v>
      </c>
      <c r="D801">
        <f t="shared" si="72"/>
        <v>1</v>
      </c>
      <c r="E801">
        <f t="shared" si="73"/>
        <v>1</v>
      </c>
      <c r="F801" t="str">
        <f t="shared" si="74"/>
        <v>Umsetzung</v>
      </c>
      <c r="G801" t="str">
        <f t="shared" si="75"/>
        <v>Umsetzung</v>
      </c>
      <c r="H801" t="str" cm="1">
        <f t="array" ref="H801">LEFT(C801,SUM(LEN(C801)-LEN(SUBSTITUTE(C801,{"0";"1";"2";"3";"4";"5";"6";"7";"8";"9"},""))))</f>
        <v>01</v>
      </c>
      <c r="I801" t="str" cm="1">
        <f t="array" aca="1" ref="I801" ca="1">_xlfn.TEXTJOIN("",TRUE,IFERROR(MID(H801,ROW(INDIRECT("1:100")),1)+0,""))</f>
        <v>01</v>
      </c>
      <c r="J801" s="1" t="s">
        <v>2071</v>
      </c>
      <c r="K801" t="str">
        <f t="shared" si="76"/>
        <v>01</v>
      </c>
      <c r="L801" t="s">
        <v>2033</v>
      </c>
      <c r="M801" t="s">
        <v>2034</v>
      </c>
      <c r="N801">
        <v>2</v>
      </c>
      <c r="O801" t="s">
        <v>762</v>
      </c>
      <c r="P801" t="str">
        <f t="shared" si="77"/>
        <v>01-Umsetzung</v>
      </c>
    </row>
    <row r="802" spans="1:16" x14ac:dyDescent="0.3">
      <c r="A802" t="s">
        <v>941</v>
      </c>
      <c r="B802" t="s">
        <v>1549</v>
      </c>
      <c r="C802" t="s">
        <v>65</v>
      </c>
      <c r="D802">
        <f t="shared" si="72"/>
        <v>1</v>
      </c>
      <c r="E802">
        <f t="shared" si="73"/>
        <v>1</v>
      </c>
      <c r="F802" t="str">
        <f t="shared" si="74"/>
        <v>Umsetzung</v>
      </c>
      <c r="G802" t="str">
        <f t="shared" si="75"/>
        <v>Umsetzung</v>
      </c>
      <c r="H802" t="str" cm="1">
        <f t="array" ref="H802">LEFT(C802,SUM(LEN(C802)-LEN(SUBSTITUTE(C802,{"0";"1";"2";"3";"4";"5";"6";"7";"8";"9"},""))))</f>
        <v>01</v>
      </c>
      <c r="I802" t="str" cm="1">
        <f t="array" aca="1" ref="I802" ca="1">_xlfn.TEXTJOIN("",TRUE,IFERROR(MID(H802,ROW(INDIRECT("1:100")),1)+0,""))</f>
        <v>01</v>
      </c>
      <c r="J802" s="1" t="s">
        <v>2071</v>
      </c>
      <c r="K802" t="str">
        <f t="shared" si="76"/>
        <v>01</v>
      </c>
      <c r="L802" t="s">
        <v>2033</v>
      </c>
      <c r="M802" t="s">
        <v>2034</v>
      </c>
      <c r="N802">
        <v>2</v>
      </c>
      <c r="O802" t="s">
        <v>762</v>
      </c>
      <c r="P802" t="str">
        <f t="shared" si="77"/>
        <v>01-Umsetzung</v>
      </c>
    </row>
    <row r="803" spans="1:16" x14ac:dyDescent="0.3">
      <c r="A803" t="s">
        <v>942</v>
      </c>
      <c r="B803" t="s">
        <v>1550</v>
      </c>
      <c r="C803" t="s">
        <v>65</v>
      </c>
      <c r="D803">
        <f t="shared" si="72"/>
        <v>1</v>
      </c>
      <c r="E803">
        <f t="shared" si="73"/>
        <v>1</v>
      </c>
      <c r="F803" t="str">
        <f t="shared" si="74"/>
        <v>Umsetzung</v>
      </c>
      <c r="G803" t="str">
        <f t="shared" si="75"/>
        <v>Umsetzung</v>
      </c>
      <c r="H803" t="str" cm="1">
        <f t="array" ref="H803">LEFT(C803,SUM(LEN(C803)-LEN(SUBSTITUTE(C803,{"0";"1";"2";"3";"4";"5";"6";"7";"8";"9"},""))))</f>
        <v>01</v>
      </c>
      <c r="I803" t="str" cm="1">
        <f t="array" aca="1" ref="I803" ca="1">_xlfn.TEXTJOIN("",TRUE,IFERROR(MID(H803,ROW(INDIRECT("1:100")),1)+0,""))</f>
        <v>01</v>
      </c>
      <c r="J803" s="1" t="s">
        <v>2071</v>
      </c>
      <c r="K803" t="str">
        <f t="shared" si="76"/>
        <v>01</v>
      </c>
      <c r="L803" t="s">
        <v>2033</v>
      </c>
      <c r="M803" t="s">
        <v>2034</v>
      </c>
      <c r="N803">
        <v>2</v>
      </c>
      <c r="O803" t="s">
        <v>762</v>
      </c>
      <c r="P803" t="str">
        <f t="shared" si="77"/>
        <v>01-Umsetzung</v>
      </c>
    </row>
    <row r="804" spans="1:16" x14ac:dyDescent="0.3">
      <c r="A804" t="s">
        <v>943</v>
      </c>
      <c r="B804" t="s">
        <v>1551</v>
      </c>
      <c r="C804" t="s">
        <v>65</v>
      </c>
      <c r="D804">
        <f t="shared" si="72"/>
        <v>1</v>
      </c>
      <c r="E804">
        <f t="shared" si="73"/>
        <v>1</v>
      </c>
      <c r="F804" t="str">
        <f t="shared" si="74"/>
        <v>Umsetzung</v>
      </c>
      <c r="G804" t="str">
        <f t="shared" si="75"/>
        <v>Umsetzung</v>
      </c>
      <c r="H804" t="str" cm="1">
        <f t="array" ref="H804">LEFT(C804,SUM(LEN(C804)-LEN(SUBSTITUTE(C804,{"0";"1";"2";"3";"4";"5";"6";"7";"8";"9"},""))))</f>
        <v>01</v>
      </c>
      <c r="I804" t="str" cm="1">
        <f t="array" aca="1" ref="I804" ca="1">_xlfn.TEXTJOIN("",TRUE,IFERROR(MID(H804,ROW(INDIRECT("1:100")),1)+0,""))</f>
        <v>01</v>
      </c>
      <c r="J804" s="1" t="s">
        <v>2071</v>
      </c>
      <c r="K804" t="str">
        <f t="shared" si="76"/>
        <v>01</v>
      </c>
      <c r="L804" t="s">
        <v>2033</v>
      </c>
      <c r="M804" t="s">
        <v>2034</v>
      </c>
      <c r="N804">
        <v>2</v>
      </c>
      <c r="O804" t="s">
        <v>762</v>
      </c>
      <c r="P804" t="str">
        <f t="shared" si="77"/>
        <v>01-Umsetzung</v>
      </c>
    </row>
    <row r="805" spans="1:16" x14ac:dyDescent="0.3">
      <c r="A805" t="s">
        <v>944</v>
      </c>
      <c r="B805" t="s">
        <v>1552</v>
      </c>
      <c r="C805" t="s">
        <v>65</v>
      </c>
      <c r="D805">
        <f t="shared" si="72"/>
        <v>1</v>
      </c>
      <c r="E805">
        <f t="shared" si="73"/>
        <v>1</v>
      </c>
      <c r="F805" t="str">
        <f t="shared" si="74"/>
        <v>Umsetzung</v>
      </c>
      <c r="G805" t="str">
        <f t="shared" si="75"/>
        <v>Umsetzung</v>
      </c>
      <c r="H805" t="str" cm="1">
        <f t="array" ref="H805">LEFT(C805,SUM(LEN(C805)-LEN(SUBSTITUTE(C805,{"0";"1";"2";"3";"4";"5";"6";"7";"8";"9"},""))))</f>
        <v>01</v>
      </c>
      <c r="I805" t="str" cm="1">
        <f t="array" aca="1" ref="I805" ca="1">_xlfn.TEXTJOIN("",TRUE,IFERROR(MID(H805,ROW(INDIRECT("1:100")),1)+0,""))</f>
        <v>01</v>
      </c>
      <c r="J805" s="1" t="s">
        <v>2071</v>
      </c>
      <c r="K805" t="str">
        <f t="shared" si="76"/>
        <v>01</v>
      </c>
      <c r="L805" t="s">
        <v>2033</v>
      </c>
      <c r="M805" t="s">
        <v>2034</v>
      </c>
      <c r="N805">
        <v>2</v>
      </c>
      <c r="O805" t="s">
        <v>762</v>
      </c>
      <c r="P805" t="str">
        <f t="shared" si="77"/>
        <v>01-Umsetzung</v>
      </c>
    </row>
    <row r="806" spans="1:16" x14ac:dyDescent="0.3">
      <c r="A806" t="s">
        <v>945</v>
      </c>
      <c r="B806" t="s">
        <v>1553</v>
      </c>
      <c r="C806" t="s">
        <v>65</v>
      </c>
      <c r="D806">
        <f t="shared" si="72"/>
        <v>1</v>
      </c>
      <c r="E806">
        <f t="shared" si="73"/>
        <v>1</v>
      </c>
      <c r="F806" t="str">
        <f t="shared" si="74"/>
        <v>Umsetzung</v>
      </c>
      <c r="G806" t="str">
        <f t="shared" si="75"/>
        <v>Umsetzung</v>
      </c>
      <c r="H806" t="str" cm="1">
        <f t="array" ref="H806">LEFT(C806,SUM(LEN(C806)-LEN(SUBSTITUTE(C806,{"0";"1";"2";"3";"4";"5";"6";"7";"8";"9"},""))))</f>
        <v>01</v>
      </c>
      <c r="I806" t="str" cm="1">
        <f t="array" aca="1" ref="I806" ca="1">_xlfn.TEXTJOIN("",TRUE,IFERROR(MID(H806,ROW(INDIRECT("1:100")),1)+0,""))</f>
        <v>01</v>
      </c>
      <c r="J806" s="1" t="s">
        <v>2071</v>
      </c>
      <c r="K806" t="str">
        <f t="shared" si="76"/>
        <v>01</v>
      </c>
      <c r="L806" t="s">
        <v>2033</v>
      </c>
      <c r="M806" t="s">
        <v>2034</v>
      </c>
      <c r="N806">
        <v>2</v>
      </c>
      <c r="O806" t="s">
        <v>762</v>
      </c>
      <c r="P806" t="str">
        <f t="shared" si="77"/>
        <v>01-Umsetzung</v>
      </c>
    </row>
    <row r="807" spans="1:16" x14ac:dyDescent="0.3">
      <c r="A807" t="s">
        <v>946</v>
      </c>
      <c r="B807" t="s">
        <v>1554</v>
      </c>
      <c r="C807" t="s">
        <v>65</v>
      </c>
      <c r="D807">
        <f t="shared" si="72"/>
        <v>1</v>
      </c>
      <c r="E807">
        <f t="shared" si="73"/>
        <v>1</v>
      </c>
      <c r="F807" t="str">
        <f t="shared" si="74"/>
        <v>Umsetzung</v>
      </c>
      <c r="G807" t="str">
        <f t="shared" si="75"/>
        <v>Umsetzung</v>
      </c>
      <c r="H807" t="str" cm="1">
        <f t="array" ref="H807">LEFT(C807,SUM(LEN(C807)-LEN(SUBSTITUTE(C807,{"0";"1";"2";"3";"4";"5";"6";"7";"8";"9"},""))))</f>
        <v>01</v>
      </c>
      <c r="I807" t="str" cm="1">
        <f t="array" aca="1" ref="I807" ca="1">_xlfn.TEXTJOIN("",TRUE,IFERROR(MID(H807,ROW(INDIRECT("1:100")),1)+0,""))</f>
        <v>01</v>
      </c>
      <c r="J807" s="1" t="s">
        <v>2071</v>
      </c>
      <c r="K807" t="str">
        <f t="shared" si="76"/>
        <v>01</v>
      </c>
      <c r="L807" t="s">
        <v>2033</v>
      </c>
      <c r="M807" t="s">
        <v>2034</v>
      </c>
      <c r="N807">
        <v>2</v>
      </c>
      <c r="O807" t="s">
        <v>762</v>
      </c>
      <c r="P807" t="str">
        <f t="shared" si="77"/>
        <v>01-Umsetzung</v>
      </c>
    </row>
    <row r="808" spans="1:16" x14ac:dyDescent="0.3">
      <c r="A808" t="s">
        <v>947</v>
      </c>
      <c r="B808" t="s">
        <v>1555</v>
      </c>
      <c r="C808" t="s">
        <v>65</v>
      </c>
      <c r="D808">
        <f t="shared" si="72"/>
        <v>1</v>
      </c>
      <c r="E808">
        <f t="shared" si="73"/>
        <v>1</v>
      </c>
      <c r="F808" t="str">
        <f t="shared" si="74"/>
        <v>Umsetzung</v>
      </c>
      <c r="G808" t="str">
        <f t="shared" si="75"/>
        <v>Umsetzung</v>
      </c>
      <c r="H808" t="str" cm="1">
        <f t="array" ref="H808">LEFT(C808,SUM(LEN(C808)-LEN(SUBSTITUTE(C808,{"0";"1";"2";"3";"4";"5";"6";"7";"8";"9"},""))))</f>
        <v>01</v>
      </c>
      <c r="I808" t="str" cm="1">
        <f t="array" aca="1" ref="I808" ca="1">_xlfn.TEXTJOIN("",TRUE,IFERROR(MID(H808,ROW(INDIRECT("1:100")),1)+0,""))</f>
        <v>01</v>
      </c>
      <c r="J808" s="1" t="s">
        <v>2071</v>
      </c>
      <c r="K808" t="str">
        <f t="shared" si="76"/>
        <v>01</v>
      </c>
      <c r="L808" t="s">
        <v>2033</v>
      </c>
      <c r="M808" t="s">
        <v>2034</v>
      </c>
      <c r="N808">
        <v>2</v>
      </c>
      <c r="O808" t="s">
        <v>762</v>
      </c>
      <c r="P808" t="str">
        <f t="shared" si="77"/>
        <v>01-Umsetzung</v>
      </c>
    </row>
    <row r="809" spans="1:16" x14ac:dyDescent="0.3">
      <c r="A809" t="s">
        <v>948</v>
      </c>
      <c r="B809" t="s">
        <v>1556</v>
      </c>
      <c r="C809" t="s">
        <v>65</v>
      </c>
      <c r="D809">
        <f t="shared" si="72"/>
        <v>1</v>
      </c>
      <c r="E809">
        <f t="shared" si="73"/>
        <v>1</v>
      </c>
      <c r="F809" t="str">
        <f t="shared" si="74"/>
        <v>Umsetzung</v>
      </c>
      <c r="G809" t="str">
        <f t="shared" si="75"/>
        <v>Umsetzung</v>
      </c>
      <c r="H809" t="str" cm="1">
        <f t="array" ref="H809">LEFT(C809,SUM(LEN(C809)-LEN(SUBSTITUTE(C809,{"0";"1";"2";"3";"4";"5";"6";"7";"8";"9"},""))))</f>
        <v>01</v>
      </c>
      <c r="I809" t="str" cm="1">
        <f t="array" aca="1" ref="I809" ca="1">_xlfn.TEXTJOIN("",TRUE,IFERROR(MID(H809,ROW(INDIRECT("1:100")),1)+0,""))</f>
        <v>01</v>
      </c>
      <c r="J809" s="1" t="s">
        <v>2071</v>
      </c>
      <c r="K809" t="str">
        <f t="shared" si="76"/>
        <v>01</v>
      </c>
      <c r="L809" t="s">
        <v>2033</v>
      </c>
      <c r="M809" t="s">
        <v>2034</v>
      </c>
      <c r="N809">
        <v>2</v>
      </c>
      <c r="O809" t="s">
        <v>762</v>
      </c>
      <c r="P809" t="str">
        <f t="shared" si="77"/>
        <v>01-Umsetzung</v>
      </c>
    </row>
    <row r="810" spans="1:16" x14ac:dyDescent="0.3">
      <c r="A810" t="s">
        <v>949</v>
      </c>
      <c r="B810" t="s">
        <v>1557</v>
      </c>
      <c r="C810" t="s">
        <v>65</v>
      </c>
      <c r="D810">
        <f t="shared" si="72"/>
        <v>1</v>
      </c>
      <c r="E810">
        <f t="shared" si="73"/>
        <v>1</v>
      </c>
      <c r="F810" t="str">
        <f t="shared" si="74"/>
        <v>Umsetzung</v>
      </c>
      <c r="G810" t="str">
        <f t="shared" si="75"/>
        <v>Umsetzung</v>
      </c>
      <c r="H810" t="str" cm="1">
        <f t="array" ref="H810">LEFT(C810,SUM(LEN(C810)-LEN(SUBSTITUTE(C810,{"0";"1";"2";"3";"4";"5";"6";"7";"8";"9"},""))))</f>
        <v>01</v>
      </c>
      <c r="I810" t="str" cm="1">
        <f t="array" aca="1" ref="I810" ca="1">_xlfn.TEXTJOIN("",TRUE,IFERROR(MID(H810,ROW(INDIRECT("1:100")),1)+0,""))</f>
        <v>01</v>
      </c>
      <c r="J810" s="1" t="s">
        <v>2071</v>
      </c>
      <c r="K810" t="str">
        <f t="shared" si="76"/>
        <v>01</v>
      </c>
      <c r="L810" t="s">
        <v>2033</v>
      </c>
      <c r="M810" t="s">
        <v>2034</v>
      </c>
      <c r="N810">
        <v>2</v>
      </c>
      <c r="O810" t="s">
        <v>762</v>
      </c>
      <c r="P810" t="str">
        <f t="shared" si="77"/>
        <v>01-Umsetzung</v>
      </c>
    </row>
    <row r="811" spans="1:16" x14ac:dyDescent="0.3">
      <c r="A811" t="s">
        <v>950</v>
      </c>
      <c r="B811" t="s">
        <v>1558</v>
      </c>
      <c r="C811" t="s">
        <v>57</v>
      </c>
      <c r="D811">
        <f t="shared" si="72"/>
        <v>1</v>
      </c>
      <c r="E811">
        <f t="shared" si="73"/>
        <v>1</v>
      </c>
      <c r="F811" t="str">
        <f t="shared" si="74"/>
        <v>Durchführung</v>
      </c>
      <c r="G811" t="str">
        <f t="shared" si="75"/>
        <v>Durchführung</v>
      </c>
      <c r="H811" t="str" cm="1">
        <f t="array" ref="H811">LEFT(C811,SUM(LEN(C811)-LEN(SUBSTITUTE(C811,{"0";"1";"2";"3";"4";"5";"6";"7";"8";"9"},""))))</f>
        <v>01</v>
      </c>
      <c r="I811" t="str" cm="1">
        <f t="array" aca="1" ref="I811" ca="1">_xlfn.TEXTJOIN("",TRUE,IFERROR(MID(H811,ROW(INDIRECT("1:100")),1)+0,""))</f>
        <v>01</v>
      </c>
      <c r="J811" s="1" t="s">
        <v>2071</v>
      </c>
      <c r="K811" t="str">
        <f t="shared" si="76"/>
        <v>01</v>
      </c>
      <c r="L811" t="s">
        <v>2033</v>
      </c>
      <c r="M811" t="s">
        <v>2034</v>
      </c>
      <c r="N811">
        <v>2</v>
      </c>
      <c r="O811" t="s">
        <v>762</v>
      </c>
      <c r="P811" t="str">
        <f t="shared" si="77"/>
        <v>01-Durchführung</v>
      </c>
    </row>
    <row r="812" spans="1:16" x14ac:dyDescent="0.3">
      <c r="A812" t="s">
        <v>951</v>
      </c>
      <c r="B812" t="s">
        <v>1559</v>
      </c>
      <c r="C812" t="s">
        <v>65</v>
      </c>
      <c r="D812">
        <f t="shared" si="72"/>
        <v>1</v>
      </c>
      <c r="E812">
        <f t="shared" si="73"/>
        <v>1</v>
      </c>
      <c r="F812" t="str">
        <f t="shared" si="74"/>
        <v>Umsetzung</v>
      </c>
      <c r="G812" t="str">
        <f t="shared" si="75"/>
        <v>Umsetzung</v>
      </c>
      <c r="H812" t="str" cm="1">
        <f t="array" ref="H812">LEFT(C812,SUM(LEN(C812)-LEN(SUBSTITUTE(C812,{"0";"1";"2";"3";"4";"5";"6";"7";"8";"9"},""))))</f>
        <v>01</v>
      </c>
      <c r="I812" t="str" cm="1">
        <f t="array" aca="1" ref="I812" ca="1">_xlfn.TEXTJOIN("",TRUE,IFERROR(MID(H812,ROW(INDIRECT("1:100")),1)+0,""))</f>
        <v>01</v>
      </c>
      <c r="J812" s="1" t="s">
        <v>2071</v>
      </c>
      <c r="K812" t="str">
        <f t="shared" si="76"/>
        <v>01</v>
      </c>
      <c r="L812" t="s">
        <v>2033</v>
      </c>
      <c r="M812" t="s">
        <v>2034</v>
      </c>
      <c r="N812">
        <v>2</v>
      </c>
      <c r="O812" t="s">
        <v>762</v>
      </c>
      <c r="P812" t="str">
        <f t="shared" si="77"/>
        <v>01-Umsetzung</v>
      </c>
    </row>
    <row r="813" spans="1:16" x14ac:dyDescent="0.3">
      <c r="A813" t="s">
        <v>952</v>
      </c>
      <c r="B813" t="s">
        <v>1560</v>
      </c>
      <c r="C813" t="s">
        <v>65</v>
      </c>
      <c r="D813">
        <f t="shared" si="72"/>
        <v>1</v>
      </c>
      <c r="E813">
        <f t="shared" si="73"/>
        <v>1</v>
      </c>
      <c r="F813" t="str">
        <f t="shared" si="74"/>
        <v>Umsetzung</v>
      </c>
      <c r="G813" t="str">
        <f t="shared" si="75"/>
        <v>Umsetzung</v>
      </c>
      <c r="H813" t="str" cm="1">
        <f t="array" ref="H813">LEFT(C813,SUM(LEN(C813)-LEN(SUBSTITUTE(C813,{"0";"1";"2";"3";"4";"5";"6";"7";"8";"9"},""))))</f>
        <v>01</v>
      </c>
      <c r="I813" t="str" cm="1">
        <f t="array" aca="1" ref="I813" ca="1">_xlfn.TEXTJOIN("",TRUE,IFERROR(MID(H813,ROW(INDIRECT("1:100")),1)+0,""))</f>
        <v>01</v>
      </c>
      <c r="J813" s="1" t="s">
        <v>2071</v>
      </c>
      <c r="K813" t="str">
        <f t="shared" si="76"/>
        <v>01</v>
      </c>
      <c r="L813" t="s">
        <v>2033</v>
      </c>
      <c r="M813" t="s">
        <v>2034</v>
      </c>
      <c r="N813">
        <v>2</v>
      </c>
      <c r="O813" t="s">
        <v>762</v>
      </c>
      <c r="P813" t="str">
        <f t="shared" si="77"/>
        <v>01-Umsetzung</v>
      </c>
    </row>
    <row r="814" spans="1:16" x14ac:dyDescent="0.3">
      <c r="A814" t="s">
        <v>953</v>
      </c>
      <c r="B814" t="s">
        <v>1561</v>
      </c>
      <c r="C814" t="s">
        <v>65</v>
      </c>
      <c r="D814">
        <f t="shared" si="72"/>
        <v>1</v>
      </c>
      <c r="E814">
        <f t="shared" si="73"/>
        <v>1</v>
      </c>
      <c r="F814" t="str">
        <f t="shared" si="74"/>
        <v>Umsetzung</v>
      </c>
      <c r="G814" t="str">
        <f t="shared" si="75"/>
        <v>Umsetzung</v>
      </c>
      <c r="H814" t="str" cm="1">
        <f t="array" ref="H814">LEFT(C814,SUM(LEN(C814)-LEN(SUBSTITUTE(C814,{"0";"1";"2";"3";"4";"5";"6";"7";"8";"9"},""))))</f>
        <v>01</v>
      </c>
      <c r="I814" t="str" cm="1">
        <f t="array" aca="1" ref="I814" ca="1">_xlfn.TEXTJOIN("",TRUE,IFERROR(MID(H814,ROW(INDIRECT("1:100")),1)+0,""))</f>
        <v>01</v>
      </c>
      <c r="J814" s="1" t="s">
        <v>2071</v>
      </c>
      <c r="K814" t="str">
        <f t="shared" si="76"/>
        <v>01</v>
      </c>
      <c r="L814" t="s">
        <v>2033</v>
      </c>
      <c r="M814" t="s">
        <v>2034</v>
      </c>
      <c r="N814">
        <v>2</v>
      </c>
      <c r="O814" t="s">
        <v>762</v>
      </c>
      <c r="P814" t="str">
        <f t="shared" si="77"/>
        <v>01-Umsetzung</v>
      </c>
    </row>
    <row r="815" spans="1:16" x14ac:dyDescent="0.3">
      <c r="A815" t="s">
        <v>954</v>
      </c>
      <c r="B815" t="s">
        <v>1562</v>
      </c>
      <c r="C815" t="s">
        <v>65</v>
      </c>
      <c r="D815">
        <f t="shared" si="72"/>
        <v>1</v>
      </c>
      <c r="E815">
        <f t="shared" si="73"/>
        <v>1</v>
      </c>
      <c r="F815" t="str">
        <f t="shared" si="74"/>
        <v>Umsetzung</v>
      </c>
      <c r="G815" t="str">
        <f t="shared" si="75"/>
        <v>Umsetzung</v>
      </c>
      <c r="H815" t="str" cm="1">
        <f t="array" ref="H815">LEFT(C815,SUM(LEN(C815)-LEN(SUBSTITUTE(C815,{"0";"1";"2";"3";"4";"5";"6";"7";"8";"9"},""))))</f>
        <v>01</v>
      </c>
      <c r="I815" t="str" cm="1">
        <f t="array" aca="1" ref="I815" ca="1">_xlfn.TEXTJOIN("",TRUE,IFERROR(MID(H815,ROW(INDIRECT("1:100")),1)+0,""))</f>
        <v>01</v>
      </c>
      <c r="J815" s="1" t="s">
        <v>2071</v>
      </c>
      <c r="K815" t="str">
        <f t="shared" si="76"/>
        <v>01</v>
      </c>
      <c r="L815" t="s">
        <v>2033</v>
      </c>
      <c r="M815" t="s">
        <v>2034</v>
      </c>
      <c r="N815">
        <v>2</v>
      </c>
      <c r="O815" t="s">
        <v>762</v>
      </c>
      <c r="P815" t="str">
        <f t="shared" si="77"/>
        <v>01-Umsetzung</v>
      </c>
    </row>
    <row r="816" spans="1:16" x14ac:dyDescent="0.3">
      <c r="A816" t="s">
        <v>955</v>
      </c>
      <c r="B816" t="s">
        <v>1563</v>
      </c>
      <c r="C816" t="s">
        <v>65</v>
      </c>
      <c r="D816">
        <f t="shared" si="72"/>
        <v>1</v>
      </c>
      <c r="E816">
        <f t="shared" si="73"/>
        <v>1</v>
      </c>
      <c r="F816" t="str">
        <f t="shared" si="74"/>
        <v>Umsetzung</v>
      </c>
      <c r="G816" t="str">
        <f t="shared" si="75"/>
        <v>Umsetzung</v>
      </c>
      <c r="H816" t="str" cm="1">
        <f t="array" ref="H816">LEFT(C816,SUM(LEN(C816)-LEN(SUBSTITUTE(C816,{"0";"1";"2";"3";"4";"5";"6";"7";"8";"9"},""))))</f>
        <v>01</v>
      </c>
      <c r="I816" t="str" cm="1">
        <f t="array" aca="1" ref="I816" ca="1">_xlfn.TEXTJOIN("",TRUE,IFERROR(MID(H816,ROW(INDIRECT("1:100")),1)+0,""))</f>
        <v>01</v>
      </c>
      <c r="J816" s="1" t="s">
        <v>2071</v>
      </c>
      <c r="K816" t="str">
        <f t="shared" si="76"/>
        <v>01</v>
      </c>
      <c r="L816" t="s">
        <v>2033</v>
      </c>
      <c r="M816" t="s">
        <v>2034</v>
      </c>
      <c r="N816">
        <v>2</v>
      </c>
      <c r="O816" t="s">
        <v>762</v>
      </c>
      <c r="P816" t="str">
        <f t="shared" si="77"/>
        <v>01-Umsetzung</v>
      </c>
    </row>
    <row r="817" spans="1:16" x14ac:dyDescent="0.3">
      <c r="A817" t="s">
        <v>956</v>
      </c>
      <c r="B817" t="s">
        <v>1564</v>
      </c>
      <c r="C817" t="s">
        <v>65</v>
      </c>
      <c r="D817">
        <f t="shared" si="72"/>
        <v>1</v>
      </c>
      <c r="E817">
        <f t="shared" si="73"/>
        <v>1</v>
      </c>
      <c r="F817" t="str">
        <f t="shared" si="74"/>
        <v>Umsetzung</v>
      </c>
      <c r="G817" t="str">
        <f t="shared" si="75"/>
        <v>Umsetzung</v>
      </c>
      <c r="H817" t="str" cm="1">
        <f t="array" ref="H817">LEFT(C817,SUM(LEN(C817)-LEN(SUBSTITUTE(C817,{"0";"1";"2";"3";"4";"5";"6";"7";"8";"9"},""))))</f>
        <v>01</v>
      </c>
      <c r="I817" t="str" cm="1">
        <f t="array" aca="1" ref="I817" ca="1">_xlfn.TEXTJOIN("",TRUE,IFERROR(MID(H817,ROW(INDIRECT("1:100")),1)+0,""))</f>
        <v>01</v>
      </c>
      <c r="J817" s="1" t="s">
        <v>2071</v>
      </c>
      <c r="K817" t="str">
        <f t="shared" si="76"/>
        <v>01</v>
      </c>
      <c r="L817" t="s">
        <v>2033</v>
      </c>
      <c r="M817" t="s">
        <v>2034</v>
      </c>
      <c r="N817">
        <v>2</v>
      </c>
      <c r="O817" t="s">
        <v>762</v>
      </c>
      <c r="P817" t="str">
        <f t="shared" si="77"/>
        <v>01-Umsetzung</v>
      </c>
    </row>
    <row r="818" spans="1:16" x14ac:dyDescent="0.3">
      <c r="A818" t="s">
        <v>957</v>
      </c>
      <c r="B818" t="s">
        <v>1565</v>
      </c>
      <c r="C818" t="s">
        <v>65</v>
      </c>
      <c r="D818">
        <f t="shared" si="72"/>
        <v>1</v>
      </c>
      <c r="E818">
        <f t="shared" si="73"/>
        <v>1</v>
      </c>
      <c r="F818" t="str">
        <f t="shared" si="74"/>
        <v>Umsetzung</v>
      </c>
      <c r="G818" t="str">
        <f t="shared" si="75"/>
        <v>Umsetzung</v>
      </c>
      <c r="H818" t="str" cm="1">
        <f t="array" ref="H818">LEFT(C818,SUM(LEN(C818)-LEN(SUBSTITUTE(C818,{"0";"1";"2";"3";"4";"5";"6";"7";"8";"9"},""))))</f>
        <v>01</v>
      </c>
      <c r="I818" t="str" cm="1">
        <f t="array" aca="1" ref="I818" ca="1">_xlfn.TEXTJOIN("",TRUE,IFERROR(MID(H818,ROW(INDIRECT("1:100")),1)+0,""))</f>
        <v>01</v>
      </c>
      <c r="J818" s="1" t="s">
        <v>2071</v>
      </c>
      <c r="K818" t="str">
        <f t="shared" si="76"/>
        <v>01</v>
      </c>
      <c r="L818" t="s">
        <v>2033</v>
      </c>
      <c r="M818" t="s">
        <v>2034</v>
      </c>
      <c r="N818">
        <v>2</v>
      </c>
      <c r="O818" t="s">
        <v>762</v>
      </c>
      <c r="P818" t="str">
        <f t="shared" si="77"/>
        <v>01-Umsetzung</v>
      </c>
    </row>
    <row r="819" spans="1:16" x14ac:dyDescent="0.3">
      <c r="A819" t="s">
        <v>958</v>
      </c>
      <c r="B819" t="s">
        <v>1566</v>
      </c>
      <c r="C819" t="s">
        <v>65</v>
      </c>
      <c r="D819">
        <f t="shared" si="72"/>
        <v>1</v>
      </c>
      <c r="E819">
        <f t="shared" si="73"/>
        <v>1</v>
      </c>
      <c r="F819" t="str">
        <f t="shared" si="74"/>
        <v>Umsetzung</v>
      </c>
      <c r="G819" t="str">
        <f t="shared" si="75"/>
        <v>Umsetzung</v>
      </c>
      <c r="H819" t="str" cm="1">
        <f t="array" ref="H819">LEFT(C819,SUM(LEN(C819)-LEN(SUBSTITUTE(C819,{"0";"1";"2";"3";"4";"5";"6";"7";"8";"9"},""))))</f>
        <v>01</v>
      </c>
      <c r="I819" t="str" cm="1">
        <f t="array" aca="1" ref="I819" ca="1">_xlfn.TEXTJOIN("",TRUE,IFERROR(MID(H819,ROW(INDIRECT("1:100")),1)+0,""))</f>
        <v>01</v>
      </c>
      <c r="J819" s="1" t="s">
        <v>2071</v>
      </c>
      <c r="K819" t="str">
        <f t="shared" si="76"/>
        <v>01</v>
      </c>
      <c r="L819" t="s">
        <v>2033</v>
      </c>
      <c r="M819" t="s">
        <v>2034</v>
      </c>
      <c r="N819">
        <v>2</v>
      </c>
      <c r="O819" t="s">
        <v>762</v>
      </c>
      <c r="P819" t="str">
        <f t="shared" si="77"/>
        <v>01-Umsetzung</v>
      </c>
    </row>
    <row r="820" spans="1:16" x14ac:dyDescent="0.3">
      <c r="A820" t="s">
        <v>959</v>
      </c>
      <c r="B820" t="s">
        <v>1567</v>
      </c>
      <c r="C820" t="s">
        <v>65</v>
      </c>
      <c r="D820">
        <f t="shared" si="72"/>
        <v>1</v>
      </c>
      <c r="E820">
        <f t="shared" si="73"/>
        <v>1</v>
      </c>
      <c r="F820" t="str">
        <f t="shared" si="74"/>
        <v>Umsetzung</v>
      </c>
      <c r="G820" t="str">
        <f t="shared" si="75"/>
        <v>Umsetzung</v>
      </c>
      <c r="H820" t="str" cm="1">
        <f t="array" ref="H820">LEFT(C820,SUM(LEN(C820)-LEN(SUBSTITUTE(C820,{"0";"1";"2";"3";"4";"5";"6";"7";"8";"9"},""))))</f>
        <v>01</v>
      </c>
      <c r="I820" t="str" cm="1">
        <f t="array" aca="1" ref="I820" ca="1">_xlfn.TEXTJOIN("",TRUE,IFERROR(MID(H820,ROW(INDIRECT("1:100")),1)+0,""))</f>
        <v>01</v>
      </c>
      <c r="J820" s="1" t="s">
        <v>2071</v>
      </c>
      <c r="K820" t="str">
        <f t="shared" si="76"/>
        <v>01</v>
      </c>
      <c r="L820" t="s">
        <v>2033</v>
      </c>
      <c r="M820" t="s">
        <v>2034</v>
      </c>
      <c r="N820">
        <v>2</v>
      </c>
      <c r="O820" t="s">
        <v>762</v>
      </c>
      <c r="P820" t="str">
        <f t="shared" si="77"/>
        <v>01-Umsetzung</v>
      </c>
    </row>
    <row r="821" spans="1:16" x14ac:dyDescent="0.3">
      <c r="A821" t="s">
        <v>960</v>
      </c>
      <c r="B821" t="s">
        <v>1568</v>
      </c>
      <c r="C821" t="s">
        <v>65</v>
      </c>
      <c r="D821">
        <f t="shared" si="72"/>
        <v>1</v>
      </c>
      <c r="E821">
        <f t="shared" si="73"/>
        <v>1</v>
      </c>
      <c r="F821" t="str">
        <f t="shared" si="74"/>
        <v>Umsetzung</v>
      </c>
      <c r="G821" t="str">
        <f t="shared" si="75"/>
        <v>Umsetzung</v>
      </c>
      <c r="H821" t="str" cm="1">
        <f t="array" ref="H821">LEFT(C821,SUM(LEN(C821)-LEN(SUBSTITUTE(C821,{"0";"1";"2";"3";"4";"5";"6";"7";"8";"9"},""))))</f>
        <v>01</v>
      </c>
      <c r="I821" t="str" cm="1">
        <f t="array" aca="1" ref="I821" ca="1">_xlfn.TEXTJOIN("",TRUE,IFERROR(MID(H821,ROW(INDIRECT("1:100")),1)+0,""))</f>
        <v>01</v>
      </c>
      <c r="J821" s="1" t="s">
        <v>2071</v>
      </c>
      <c r="K821" t="str">
        <f t="shared" si="76"/>
        <v>01</v>
      </c>
      <c r="L821" t="s">
        <v>2033</v>
      </c>
      <c r="M821" t="s">
        <v>2034</v>
      </c>
      <c r="N821">
        <v>2</v>
      </c>
      <c r="O821" t="s">
        <v>762</v>
      </c>
      <c r="P821" t="str">
        <f t="shared" si="77"/>
        <v>01-Umsetzung</v>
      </c>
    </row>
    <row r="822" spans="1:16" x14ac:dyDescent="0.3">
      <c r="A822" t="s">
        <v>961</v>
      </c>
      <c r="B822" t="s">
        <v>1569</v>
      </c>
      <c r="C822" t="s">
        <v>65</v>
      </c>
      <c r="D822">
        <f t="shared" si="72"/>
        <v>1</v>
      </c>
      <c r="E822">
        <f t="shared" si="73"/>
        <v>1</v>
      </c>
      <c r="F822" t="str">
        <f t="shared" si="74"/>
        <v>Umsetzung</v>
      </c>
      <c r="G822" t="str">
        <f t="shared" si="75"/>
        <v>Umsetzung</v>
      </c>
      <c r="H822" t="str" cm="1">
        <f t="array" ref="H822">LEFT(C822,SUM(LEN(C822)-LEN(SUBSTITUTE(C822,{"0";"1";"2";"3";"4";"5";"6";"7";"8";"9"},""))))</f>
        <v>01</v>
      </c>
      <c r="I822" t="str" cm="1">
        <f t="array" aca="1" ref="I822" ca="1">_xlfn.TEXTJOIN("",TRUE,IFERROR(MID(H822,ROW(INDIRECT("1:100")),1)+0,""))</f>
        <v>01</v>
      </c>
      <c r="J822" s="1" t="s">
        <v>2071</v>
      </c>
      <c r="K822" t="str">
        <f t="shared" si="76"/>
        <v>01</v>
      </c>
      <c r="L822" t="s">
        <v>2033</v>
      </c>
      <c r="M822" t="s">
        <v>2034</v>
      </c>
      <c r="N822">
        <v>2</v>
      </c>
      <c r="O822" t="s">
        <v>762</v>
      </c>
      <c r="P822" t="str">
        <f t="shared" si="77"/>
        <v>01-Umsetzung</v>
      </c>
    </row>
    <row r="823" spans="1:16" x14ac:dyDescent="0.3">
      <c r="A823" t="s">
        <v>962</v>
      </c>
      <c r="B823" t="s">
        <v>1570</v>
      </c>
      <c r="C823" t="s">
        <v>65</v>
      </c>
      <c r="D823">
        <f t="shared" si="72"/>
        <v>1</v>
      </c>
      <c r="E823">
        <f t="shared" si="73"/>
        <v>1</v>
      </c>
      <c r="F823" t="str">
        <f t="shared" si="74"/>
        <v>Umsetzung</v>
      </c>
      <c r="G823" t="str">
        <f t="shared" si="75"/>
        <v>Umsetzung</v>
      </c>
      <c r="H823" t="str" cm="1">
        <f t="array" ref="H823">LEFT(C823,SUM(LEN(C823)-LEN(SUBSTITUTE(C823,{"0";"1";"2";"3";"4";"5";"6";"7";"8";"9"},""))))</f>
        <v>01</v>
      </c>
      <c r="I823" t="str" cm="1">
        <f t="array" aca="1" ref="I823" ca="1">_xlfn.TEXTJOIN("",TRUE,IFERROR(MID(H823,ROW(INDIRECT("1:100")),1)+0,""))</f>
        <v>01</v>
      </c>
      <c r="J823" s="1" t="s">
        <v>2071</v>
      </c>
      <c r="K823" t="str">
        <f t="shared" si="76"/>
        <v>01</v>
      </c>
      <c r="L823" t="s">
        <v>2033</v>
      </c>
      <c r="M823" t="s">
        <v>2034</v>
      </c>
      <c r="N823">
        <v>2</v>
      </c>
      <c r="O823" t="s">
        <v>762</v>
      </c>
      <c r="P823" t="str">
        <f t="shared" si="77"/>
        <v>01-Umsetzung</v>
      </c>
    </row>
    <row r="824" spans="1:16" x14ac:dyDescent="0.3">
      <c r="A824" t="s">
        <v>963</v>
      </c>
      <c r="B824" t="s">
        <v>1571</v>
      </c>
      <c r="C824" t="s">
        <v>65</v>
      </c>
      <c r="D824">
        <f t="shared" si="72"/>
        <v>1</v>
      </c>
      <c r="E824">
        <f t="shared" si="73"/>
        <v>1</v>
      </c>
      <c r="F824" t="str">
        <f t="shared" si="74"/>
        <v>Umsetzung</v>
      </c>
      <c r="G824" t="str">
        <f t="shared" si="75"/>
        <v>Umsetzung</v>
      </c>
      <c r="H824" t="str" cm="1">
        <f t="array" ref="H824">LEFT(C824,SUM(LEN(C824)-LEN(SUBSTITUTE(C824,{"0";"1";"2";"3";"4";"5";"6";"7";"8";"9"},""))))</f>
        <v>01</v>
      </c>
      <c r="I824" t="str" cm="1">
        <f t="array" aca="1" ref="I824" ca="1">_xlfn.TEXTJOIN("",TRUE,IFERROR(MID(H824,ROW(INDIRECT("1:100")),1)+0,""))</f>
        <v>01</v>
      </c>
      <c r="J824" s="1" t="s">
        <v>2071</v>
      </c>
      <c r="K824" t="str">
        <f t="shared" si="76"/>
        <v>01</v>
      </c>
      <c r="L824" t="s">
        <v>2033</v>
      </c>
      <c r="M824" t="s">
        <v>2034</v>
      </c>
      <c r="N824">
        <v>2</v>
      </c>
      <c r="O824" t="s">
        <v>762</v>
      </c>
      <c r="P824" t="str">
        <f t="shared" si="77"/>
        <v>01-Umsetzung</v>
      </c>
    </row>
    <row r="825" spans="1:16" x14ac:dyDescent="0.3">
      <c r="A825" t="s">
        <v>964</v>
      </c>
      <c r="B825" t="s">
        <v>1572</v>
      </c>
      <c r="C825" t="s">
        <v>65</v>
      </c>
      <c r="D825">
        <f t="shared" si="72"/>
        <v>1</v>
      </c>
      <c r="E825">
        <f t="shared" si="73"/>
        <v>1</v>
      </c>
      <c r="F825" t="str">
        <f t="shared" si="74"/>
        <v>Umsetzung</v>
      </c>
      <c r="G825" t="str">
        <f t="shared" si="75"/>
        <v>Umsetzung</v>
      </c>
      <c r="H825" t="str" cm="1">
        <f t="array" ref="H825">LEFT(C825,SUM(LEN(C825)-LEN(SUBSTITUTE(C825,{"0";"1";"2";"3";"4";"5";"6";"7";"8";"9"},""))))</f>
        <v>01</v>
      </c>
      <c r="I825" t="str" cm="1">
        <f t="array" aca="1" ref="I825" ca="1">_xlfn.TEXTJOIN("",TRUE,IFERROR(MID(H825,ROW(INDIRECT("1:100")),1)+0,""))</f>
        <v>01</v>
      </c>
      <c r="J825" s="1" t="s">
        <v>2071</v>
      </c>
      <c r="K825" t="str">
        <f t="shared" si="76"/>
        <v>01</v>
      </c>
      <c r="L825" t="s">
        <v>2033</v>
      </c>
      <c r="M825" t="s">
        <v>2034</v>
      </c>
      <c r="N825">
        <v>2</v>
      </c>
      <c r="O825" t="s">
        <v>762</v>
      </c>
      <c r="P825" t="str">
        <f t="shared" si="77"/>
        <v>01-Umsetzung</v>
      </c>
    </row>
    <row r="826" spans="1:16" x14ac:dyDescent="0.3">
      <c r="A826" t="s">
        <v>965</v>
      </c>
      <c r="B826" t="s">
        <v>1573</v>
      </c>
      <c r="C826" t="s">
        <v>65</v>
      </c>
      <c r="D826">
        <f t="shared" si="72"/>
        <v>1</v>
      </c>
      <c r="E826">
        <f t="shared" si="73"/>
        <v>1</v>
      </c>
      <c r="F826" t="str">
        <f t="shared" si="74"/>
        <v>Umsetzung</v>
      </c>
      <c r="G826" t="str">
        <f t="shared" si="75"/>
        <v>Umsetzung</v>
      </c>
      <c r="H826" t="str" cm="1">
        <f t="array" ref="H826">LEFT(C826,SUM(LEN(C826)-LEN(SUBSTITUTE(C826,{"0";"1";"2";"3";"4";"5";"6";"7";"8";"9"},""))))</f>
        <v>01</v>
      </c>
      <c r="I826" t="str" cm="1">
        <f t="array" aca="1" ref="I826" ca="1">_xlfn.TEXTJOIN("",TRUE,IFERROR(MID(H826,ROW(INDIRECT("1:100")),1)+0,""))</f>
        <v>01</v>
      </c>
      <c r="J826" s="1" t="s">
        <v>2071</v>
      </c>
      <c r="K826" t="str">
        <f t="shared" si="76"/>
        <v>01</v>
      </c>
      <c r="L826" t="s">
        <v>2033</v>
      </c>
      <c r="M826" t="s">
        <v>2034</v>
      </c>
      <c r="N826">
        <v>2</v>
      </c>
      <c r="O826" t="s">
        <v>762</v>
      </c>
      <c r="P826" t="str">
        <f t="shared" si="77"/>
        <v>01-Umsetzung</v>
      </c>
    </row>
    <row r="827" spans="1:16" x14ac:dyDescent="0.3">
      <c r="A827" t="s">
        <v>966</v>
      </c>
      <c r="B827" t="s">
        <v>1574</v>
      </c>
      <c r="C827" t="s">
        <v>65</v>
      </c>
      <c r="D827">
        <f t="shared" si="72"/>
        <v>1</v>
      </c>
      <c r="E827">
        <f t="shared" si="73"/>
        <v>1</v>
      </c>
      <c r="F827" t="str">
        <f t="shared" si="74"/>
        <v>Umsetzung</v>
      </c>
      <c r="G827" t="str">
        <f t="shared" si="75"/>
        <v>Umsetzung</v>
      </c>
      <c r="H827" t="str" cm="1">
        <f t="array" ref="H827">LEFT(C827,SUM(LEN(C827)-LEN(SUBSTITUTE(C827,{"0";"1";"2";"3";"4";"5";"6";"7";"8";"9"},""))))</f>
        <v>01</v>
      </c>
      <c r="I827" t="str" cm="1">
        <f t="array" aca="1" ref="I827" ca="1">_xlfn.TEXTJOIN("",TRUE,IFERROR(MID(H827,ROW(INDIRECT("1:100")),1)+0,""))</f>
        <v>01</v>
      </c>
      <c r="J827" s="1" t="s">
        <v>2071</v>
      </c>
      <c r="K827" t="str">
        <f t="shared" si="76"/>
        <v>01</v>
      </c>
      <c r="L827" t="s">
        <v>2033</v>
      </c>
      <c r="M827" t="s">
        <v>2034</v>
      </c>
      <c r="N827">
        <v>2</v>
      </c>
      <c r="O827" t="s">
        <v>762</v>
      </c>
      <c r="P827" t="str">
        <f t="shared" si="77"/>
        <v>01-Umsetzung</v>
      </c>
    </row>
    <row r="828" spans="1:16" x14ac:dyDescent="0.3">
      <c r="A828" t="s">
        <v>967</v>
      </c>
      <c r="B828" t="s">
        <v>1575</v>
      </c>
      <c r="C828" t="s">
        <v>65</v>
      </c>
      <c r="D828">
        <f t="shared" si="72"/>
        <v>1</v>
      </c>
      <c r="E828">
        <f t="shared" si="73"/>
        <v>1</v>
      </c>
      <c r="F828" t="str">
        <f t="shared" si="74"/>
        <v>Umsetzung</v>
      </c>
      <c r="G828" t="str">
        <f t="shared" si="75"/>
        <v>Umsetzung</v>
      </c>
      <c r="H828" t="str" cm="1">
        <f t="array" ref="H828">LEFT(C828,SUM(LEN(C828)-LEN(SUBSTITUTE(C828,{"0";"1";"2";"3";"4";"5";"6";"7";"8";"9"},""))))</f>
        <v>01</v>
      </c>
      <c r="I828" t="str" cm="1">
        <f t="array" aca="1" ref="I828" ca="1">_xlfn.TEXTJOIN("",TRUE,IFERROR(MID(H828,ROW(INDIRECT("1:100")),1)+0,""))</f>
        <v>01</v>
      </c>
      <c r="J828" s="1" t="s">
        <v>2071</v>
      </c>
      <c r="K828" t="str">
        <f t="shared" si="76"/>
        <v>01</v>
      </c>
      <c r="L828" t="s">
        <v>2033</v>
      </c>
      <c r="M828" t="s">
        <v>2034</v>
      </c>
      <c r="N828">
        <v>2</v>
      </c>
      <c r="O828" t="s">
        <v>762</v>
      </c>
      <c r="P828" t="str">
        <f t="shared" si="77"/>
        <v>01-Umsetzung</v>
      </c>
    </row>
    <row r="829" spans="1:16" x14ac:dyDescent="0.3">
      <c r="A829" t="s">
        <v>968</v>
      </c>
      <c r="B829" t="s">
        <v>1576</v>
      </c>
      <c r="C829" t="s">
        <v>65</v>
      </c>
      <c r="D829">
        <f t="shared" si="72"/>
        <v>1</v>
      </c>
      <c r="E829">
        <f t="shared" si="73"/>
        <v>1</v>
      </c>
      <c r="F829" t="str">
        <f t="shared" si="74"/>
        <v>Umsetzung</v>
      </c>
      <c r="G829" t="str">
        <f t="shared" si="75"/>
        <v>Umsetzung</v>
      </c>
      <c r="H829" t="str" cm="1">
        <f t="array" ref="H829">LEFT(C829,SUM(LEN(C829)-LEN(SUBSTITUTE(C829,{"0";"1";"2";"3";"4";"5";"6";"7";"8";"9"},""))))</f>
        <v>01</v>
      </c>
      <c r="I829" t="str" cm="1">
        <f t="array" aca="1" ref="I829" ca="1">_xlfn.TEXTJOIN("",TRUE,IFERROR(MID(H829,ROW(INDIRECT("1:100")),1)+0,""))</f>
        <v>01</v>
      </c>
      <c r="J829" s="1" t="s">
        <v>2071</v>
      </c>
      <c r="K829" t="str">
        <f t="shared" si="76"/>
        <v>01</v>
      </c>
      <c r="L829" t="s">
        <v>2033</v>
      </c>
      <c r="M829" t="s">
        <v>2034</v>
      </c>
      <c r="N829">
        <v>2</v>
      </c>
      <c r="O829" t="s">
        <v>762</v>
      </c>
      <c r="P829" t="str">
        <f t="shared" si="77"/>
        <v>01-Umsetzung</v>
      </c>
    </row>
    <row r="830" spans="1:16" x14ac:dyDescent="0.3">
      <c r="A830" t="s">
        <v>969</v>
      </c>
      <c r="B830" t="s">
        <v>1577</v>
      </c>
      <c r="C830" t="s">
        <v>65</v>
      </c>
      <c r="D830">
        <f t="shared" si="72"/>
        <v>1</v>
      </c>
      <c r="E830">
        <f t="shared" si="73"/>
        <v>1</v>
      </c>
      <c r="F830" t="str">
        <f t="shared" si="74"/>
        <v>Umsetzung</v>
      </c>
      <c r="G830" t="str">
        <f t="shared" si="75"/>
        <v>Umsetzung</v>
      </c>
      <c r="H830" t="str" cm="1">
        <f t="array" ref="H830">LEFT(C830,SUM(LEN(C830)-LEN(SUBSTITUTE(C830,{"0";"1";"2";"3";"4";"5";"6";"7";"8";"9"},""))))</f>
        <v>01</v>
      </c>
      <c r="I830" t="str" cm="1">
        <f t="array" aca="1" ref="I830" ca="1">_xlfn.TEXTJOIN("",TRUE,IFERROR(MID(H830,ROW(INDIRECT("1:100")),1)+0,""))</f>
        <v>01</v>
      </c>
      <c r="J830" s="1" t="s">
        <v>2071</v>
      </c>
      <c r="K830" t="str">
        <f t="shared" si="76"/>
        <v>01</v>
      </c>
      <c r="L830" t="s">
        <v>2033</v>
      </c>
      <c r="M830" t="s">
        <v>2034</v>
      </c>
      <c r="N830">
        <v>2</v>
      </c>
      <c r="O830" t="s">
        <v>762</v>
      </c>
      <c r="P830" t="str">
        <f t="shared" si="77"/>
        <v>01-Umsetzung</v>
      </c>
    </row>
    <row r="831" spans="1:16" x14ac:dyDescent="0.3">
      <c r="A831" t="s">
        <v>970</v>
      </c>
      <c r="B831" t="s">
        <v>1578</v>
      </c>
      <c r="C831" t="s">
        <v>65</v>
      </c>
      <c r="D831">
        <f t="shared" si="72"/>
        <v>1</v>
      </c>
      <c r="E831">
        <f t="shared" si="73"/>
        <v>1</v>
      </c>
      <c r="F831" t="str">
        <f t="shared" si="74"/>
        <v>Umsetzung</v>
      </c>
      <c r="G831" t="str">
        <f t="shared" si="75"/>
        <v>Umsetzung</v>
      </c>
      <c r="H831" t="str" cm="1">
        <f t="array" ref="H831">LEFT(C831,SUM(LEN(C831)-LEN(SUBSTITUTE(C831,{"0";"1";"2";"3";"4";"5";"6";"7";"8";"9"},""))))</f>
        <v>01</v>
      </c>
      <c r="I831" t="str" cm="1">
        <f t="array" aca="1" ref="I831" ca="1">_xlfn.TEXTJOIN("",TRUE,IFERROR(MID(H831,ROW(INDIRECT("1:100")),1)+0,""))</f>
        <v>01</v>
      </c>
      <c r="J831" s="1" t="s">
        <v>2071</v>
      </c>
      <c r="K831" t="str">
        <f t="shared" si="76"/>
        <v>01</v>
      </c>
      <c r="L831" t="s">
        <v>2033</v>
      </c>
      <c r="M831" t="s">
        <v>2034</v>
      </c>
      <c r="N831">
        <v>2</v>
      </c>
      <c r="O831" t="s">
        <v>762</v>
      </c>
      <c r="P831" t="str">
        <f t="shared" si="77"/>
        <v>01-Umsetzung</v>
      </c>
    </row>
    <row r="832" spans="1:16" x14ac:dyDescent="0.3">
      <c r="A832" t="s">
        <v>971</v>
      </c>
      <c r="B832" t="s">
        <v>1579</v>
      </c>
      <c r="C832" t="s">
        <v>65</v>
      </c>
      <c r="D832">
        <f t="shared" si="72"/>
        <v>1</v>
      </c>
      <c r="E832">
        <f t="shared" si="73"/>
        <v>1</v>
      </c>
      <c r="F832" t="str">
        <f t="shared" si="74"/>
        <v>Umsetzung</v>
      </c>
      <c r="G832" t="str">
        <f t="shared" si="75"/>
        <v>Umsetzung</v>
      </c>
      <c r="H832" t="str" cm="1">
        <f t="array" ref="H832">LEFT(C832,SUM(LEN(C832)-LEN(SUBSTITUTE(C832,{"0";"1";"2";"3";"4";"5";"6";"7";"8";"9"},""))))</f>
        <v>01</v>
      </c>
      <c r="I832" t="str" cm="1">
        <f t="array" aca="1" ref="I832" ca="1">_xlfn.TEXTJOIN("",TRUE,IFERROR(MID(H832,ROW(INDIRECT("1:100")),1)+0,""))</f>
        <v>01</v>
      </c>
      <c r="J832" s="1" t="s">
        <v>2071</v>
      </c>
      <c r="K832" t="str">
        <f t="shared" si="76"/>
        <v>01</v>
      </c>
      <c r="L832" t="s">
        <v>2033</v>
      </c>
      <c r="M832" t="s">
        <v>2034</v>
      </c>
      <c r="N832">
        <v>2</v>
      </c>
      <c r="O832" t="s">
        <v>762</v>
      </c>
      <c r="P832" t="str">
        <f t="shared" si="77"/>
        <v>01-Umsetzung</v>
      </c>
    </row>
    <row r="833" spans="1:16" x14ac:dyDescent="0.3">
      <c r="A833" t="s">
        <v>972</v>
      </c>
      <c r="B833" t="s">
        <v>1580</v>
      </c>
      <c r="C833" t="s">
        <v>65</v>
      </c>
      <c r="D833">
        <f t="shared" si="72"/>
        <v>1</v>
      </c>
      <c r="E833">
        <f t="shared" si="73"/>
        <v>1</v>
      </c>
      <c r="F833" t="str">
        <f t="shared" si="74"/>
        <v>Umsetzung</v>
      </c>
      <c r="G833" t="str">
        <f t="shared" si="75"/>
        <v>Umsetzung</v>
      </c>
      <c r="H833" t="str" cm="1">
        <f t="array" ref="H833">LEFT(C833,SUM(LEN(C833)-LEN(SUBSTITUTE(C833,{"0";"1";"2";"3";"4";"5";"6";"7";"8";"9"},""))))</f>
        <v>01</v>
      </c>
      <c r="I833" t="str" cm="1">
        <f t="array" aca="1" ref="I833" ca="1">_xlfn.TEXTJOIN("",TRUE,IFERROR(MID(H833,ROW(INDIRECT("1:100")),1)+0,""))</f>
        <v>01</v>
      </c>
      <c r="J833" s="1" t="s">
        <v>2071</v>
      </c>
      <c r="K833" t="str">
        <f t="shared" si="76"/>
        <v>01</v>
      </c>
      <c r="L833" t="s">
        <v>2033</v>
      </c>
      <c r="M833" t="s">
        <v>2034</v>
      </c>
      <c r="N833">
        <v>2</v>
      </c>
      <c r="O833" t="s">
        <v>762</v>
      </c>
      <c r="P833" t="str">
        <f t="shared" si="77"/>
        <v>01-Umsetzung</v>
      </c>
    </row>
    <row r="834" spans="1:16" x14ac:dyDescent="0.3">
      <c r="A834" t="s">
        <v>973</v>
      </c>
      <c r="B834" t="s">
        <v>1581</v>
      </c>
      <c r="C834" t="s">
        <v>65</v>
      </c>
      <c r="D834">
        <f t="shared" si="72"/>
        <v>1</v>
      </c>
      <c r="E834">
        <f t="shared" si="73"/>
        <v>1</v>
      </c>
      <c r="F834" t="str">
        <f t="shared" si="74"/>
        <v>Umsetzung</v>
      </c>
      <c r="G834" t="str">
        <f t="shared" si="75"/>
        <v>Umsetzung</v>
      </c>
      <c r="H834" t="str" cm="1">
        <f t="array" ref="H834">LEFT(C834,SUM(LEN(C834)-LEN(SUBSTITUTE(C834,{"0";"1";"2";"3";"4";"5";"6";"7";"8";"9"},""))))</f>
        <v>01</v>
      </c>
      <c r="I834" t="str" cm="1">
        <f t="array" aca="1" ref="I834" ca="1">_xlfn.TEXTJOIN("",TRUE,IFERROR(MID(H834,ROW(INDIRECT("1:100")),1)+0,""))</f>
        <v>01</v>
      </c>
      <c r="J834" s="1" t="s">
        <v>2071</v>
      </c>
      <c r="K834" t="str">
        <f t="shared" si="76"/>
        <v>01</v>
      </c>
      <c r="L834" t="s">
        <v>2033</v>
      </c>
      <c r="M834" t="s">
        <v>2034</v>
      </c>
      <c r="N834">
        <v>2</v>
      </c>
      <c r="O834" t="s">
        <v>762</v>
      </c>
      <c r="P834" t="str">
        <f t="shared" si="77"/>
        <v>01-Umsetzung</v>
      </c>
    </row>
    <row r="835" spans="1:16" x14ac:dyDescent="0.3">
      <c r="A835" t="s">
        <v>974</v>
      </c>
      <c r="B835" t="s">
        <v>1582</v>
      </c>
      <c r="C835" t="s">
        <v>65</v>
      </c>
      <c r="D835">
        <f t="shared" ref="D835:D898" si="78">LEN(C835)-LEN(SUBSTITUTE(C835,"-",))</f>
        <v>1</v>
      </c>
      <c r="E835">
        <f t="shared" ref="E835:E898" si="79">IF(D835&gt;1,2,D835)</f>
        <v>1</v>
      </c>
      <c r="F835" t="str">
        <f t="shared" ref="F835:F898" si="80">IF(ISERROR(RIGHT($C835,LEN($C835)-SEARCH("#",SUBSTITUTE($C835,"-","#",E835)))),"Fehler",RIGHT($C835,LEN($C835)-SEARCH("#",SUBSTITUTE($C835,"-","#",E835))))</f>
        <v>Umsetzung</v>
      </c>
      <c r="G835" t="str">
        <f t="shared" ref="G835:G898" si="81">IF(D835=0,RIGHT(C835,LEN(C835)-FIND(" ",C835)),F835)</f>
        <v>Umsetzung</v>
      </c>
      <c r="H835" t="str" cm="1">
        <f t="array" ref="H835">LEFT(C835,SUM(LEN(C835)-LEN(SUBSTITUTE(C835,{"0";"1";"2";"3";"4";"5";"6";"7";"8";"9"},""))))</f>
        <v>01</v>
      </c>
      <c r="I835" t="str" cm="1">
        <f t="array" aca="1" ref="I835" ca="1">_xlfn.TEXTJOIN("",TRUE,IFERROR(MID(H835,ROW(INDIRECT("1:100")),1)+0,""))</f>
        <v>01</v>
      </c>
      <c r="J835" s="1" t="s">
        <v>2071</v>
      </c>
      <c r="K835" t="str">
        <f t="shared" ref="K835:K898" si="82">LEFT($C835,SEARCH("#",SUBSTITUTE($C835,"-","#",E835))-1)</f>
        <v>01</v>
      </c>
      <c r="L835" t="s">
        <v>2033</v>
      </c>
      <c r="M835" t="s">
        <v>2034</v>
      </c>
      <c r="N835">
        <v>2</v>
      </c>
      <c r="O835" t="s">
        <v>762</v>
      </c>
      <c r="P835" t="str">
        <f t="shared" ref="P835:P898" si="83">C835</f>
        <v>01-Umsetzung</v>
      </c>
    </row>
    <row r="836" spans="1:16" x14ac:dyDescent="0.3">
      <c r="A836" t="s">
        <v>975</v>
      </c>
      <c r="B836" t="s">
        <v>1583</v>
      </c>
      <c r="C836" t="s">
        <v>65</v>
      </c>
      <c r="D836">
        <f t="shared" si="78"/>
        <v>1</v>
      </c>
      <c r="E836">
        <f t="shared" si="79"/>
        <v>1</v>
      </c>
      <c r="F836" t="str">
        <f t="shared" si="80"/>
        <v>Umsetzung</v>
      </c>
      <c r="G836" t="str">
        <f t="shared" si="81"/>
        <v>Umsetzung</v>
      </c>
      <c r="H836" t="str" cm="1">
        <f t="array" ref="H836">LEFT(C836,SUM(LEN(C836)-LEN(SUBSTITUTE(C836,{"0";"1";"2";"3";"4";"5";"6";"7";"8";"9"},""))))</f>
        <v>01</v>
      </c>
      <c r="I836" t="str" cm="1">
        <f t="array" aca="1" ref="I836" ca="1">_xlfn.TEXTJOIN("",TRUE,IFERROR(MID(H836,ROW(INDIRECT("1:100")),1)+0,""))</f>
        <v>01</v>
      </c>
      <c r="J836" s="1" t="s">
        <v>2071</v>
      </c>
      <c r="K836" t="str">
        <f t="shared" si="82"/>
        <v>01</v>
      </c>
      <c r="L836" t="s">
        <v>2033</v>
      </c>
      <c r="M836" t="s">
        <v>2034</v>
      </c>
      <c r="N836">
        <v>2</v>
      </c>
      <c r="O836" t="s">
        <v>762</v>
      </c>
      <c r="P836" t="str">
        <f t="shared" si="83"/>
        <v>01-Umsetzung</v>
      </c>
    </row>
    <row r="837" spans="1:16" x14ac:dyDescent="0.3">
      <c r="A837" t="s">
        <v>976</v>
      </c>
      <c r="B837" t="s">
        <v>1584</v>
      </c>
      <c r="C837" t="s">
        <v>65</v>
      </c>
      <c r="D837">
        <f t="shared" si="78"/>
        <v>1</v>
      </c>
      <c r="E837">
        <f t="shared" si="79"/>
        <v>1</v>
      </c>
      <c r="F837" t="str">
        <f t="shared" si="80"/>
        <v>Umsetzung</v>
      </c>
      <c r="G837" t="str">
        <f t="shared" si="81"/>
        <v>Umsetzung</v>
      </c>
      <c r="H837" t="str" cm="1">
        <f t="array" ref="H837">LEFT(C837,SUM(LEN(C837)-LEN(SUBSTITUTE(C837,{"0";"1";"2";"3";"4";"5";"6";"7";"8";"9"},""))))</f>
        <v>01</v>
      </c>
      <c r="I837" t="str" cm="1">
        <f t="array" aca="1" ref="I837" ca="1">_xlfn.TEXTJOIN("",TRUE,IFERROR(MID(H837,ROW(INDIRECT("1:100")),1)+0,""))</f>
        <v>01</v>
      </c>
      <c r="J837" s="1" t="s">
        <v>2071</v>
      </c>
      <c r="K837" t="str">
        <f t="shared" si="82"/>
        <v>01</v>
      </c>
      <c r="L837" t="s">
        <v>2033</v>
      </c>
      <c r="M837" t="s">
        <v>2034</v>
      </c>
      <c r="N837">
        <v>2</v>
      </c>
      <c r="O837" t="s">
        <v>762</v>
      </c>
      <c r="P837" t="str">
        <f t="shared" si="83"/>
        <v>01-Umsetzung</v>
      </c>
    </row>
    <row r="838" spans="1:16" x14ac:dyDescent="0.3">
      <c r="A838" t="s">
        <v>977</v>
      </c>
      <c r="B838" t="s">
        <v>1585</v>
      </c>
      <c r="C838" t="s">
        <v>65</v>
      </c>
      <c r="D838">
        <f t="shared" si="78"/>
        <v>1</v>
      </c>
      <c r="E838">
        <f t="shared" si="79"/>
        <v>1</v>
      </c>
      <c r="F838" t="str">
        <f t="shared" si="80"/>
        <v>Umsetzung</v>
      </c>
      <c r="G838" t="str">
        <f t="shared" si="81"/>
        <v>Umsetzung</v>
      </c>
      <c r="H838" t="str" cm="1">
        <f t="array" ref="H838">LEFT(C838,SUM(LEN(C838)-LEN(SUBSTITUTE(C838,{"0";"1";"2";"3";"4";"5";"6";"7";"8";"9"},""))))</f>
        <v>01</v>
      </c>
      <c r="I838" t="str" cm="1">
        <f t="array" aca="1" ref="I838" ca="1">_xlfn.TEXTJOIN("",TRUE,IFERROR(MID(H838,ROW(INDIRECT("1:100")),1)+0,""))</f>
        <v>01</v>
      </c>
      <c r="J838" s="1" t="s">
        <v>2071</v>
      </c>
      <c r="K838" t="str">
        <f t="shared" si="82"/>
        <v>01</v>
      </c>
      <c r="L838" t="s">
        <v>2033</v>
      </c>
      <c r="M838" t="s">
        <v>2034</v>
      </c>
      <c r="N838">
        <v>2</v>
      </c>
      <c r="O838" t="s">
        <v>762</v>
      </c>
      <c r="P838" t="str">
        <f t="shared" si="83"/>
        <v>01-Umsetzung</v>
      </c>
    </row>
    <row r="839" spans="1:16" x14ac:dyDescent="0.3">
      <c r="A839" t="s">
        <v>978</v>
      </c>
      <c r="B839" t="s">
        <v>1586</v>
      </c>
      <c r="C839" t="s">
        <v>65</v>
      </c>
      <c r="D839">
        <f t="shared" si="78"/>
        <v>1</v>
      </c>
      <c r="E839">
        <f t="shared" si="79"/>
        <v>1</v>
      </c>
      <c r="F839" t="str">
        <f t="shared" si="80"/>
        <v>Umsetzung</v>
      </c>
      <c r="G839" t="str">
        <f t="shared" si="81"/>
        <v>Umsetzung</v>
      </c>
      <c r="H839" t="str" cm="1">
        <f t="array" ref="H839">LEFT(C839,SUM(LEN(C839)-LEN(SUBSTITUTE(C839,{"0";"1";"2";"3";"4";"5";"6";"7";"8";"9"},""))))</f>
        <v>01</v>
      </c>
      <c r="I839" t="str" cm="1">
        <f t="array" aca="1" ref="I839" ca="1">_xlfn.TEXTJOIN("",TRUE,IFERROR(MID(H839,ROW(INDIRECT("1:100")),1)+0,""))</f>
        <v>01</v>
      </c>
      <c r="J839" s="1" t="s">
        <v>2071</v>
      </c>
      <c r="K839" t="str">
        <f t="shared" si="82"/>
        <v>01</v>
      </c>
      <c r="L839" t="s">
        <v>2033</v>
      </c>
      <c r="M839" t="s">
        <v>2034</v>
      </c>
      <c r="N839">
        <v>2</v>
      </c>
      <c r="O839" t="s">
        <v>762</v>
      </c>
      <c r="P839" t="str">
        <f t="shared" si="83"/>
        <v>01-Umsetzung</v>
      </c>
    </row>
    <row r="840" spans="1:16" x14ac:dyDescent="0.3">
      <c r="A840" t="s">
        <v>979</v>
      </c>
      <c r="B840" t="s">
        <v>1587</v>
      </c>
      <c r="C840" t="s">
        <v>65</v>
      </c>
      <c r="D840">
        <f t="shared" si="78"/>
        <v>1</v>
      </c>
      <c r="E840">
        <f t="shared" si="79"/>
        <v>1</v>
      </c>
      <c r="F840" t="str">
        <f t="shared" si="80"/>
        <v>Umsetzung</v>
      </c>
      <c r="G840" t="str">
        <f t="shared" si="81"/>
        <v>Umsetzung</v>
      </c>
      <c r="H840" t="str" cm="1">
        <f t="array" ref="H840">LEFT(C840,SUM(LEN(C840)-LEN(SUBSTITUTE(C840,{"0";"1";"2";"3";"4";"5";"6";"7";"8";"9"},""))))</f>
        <v>01</v>
      </c>
      <c r="I840" t="str" cm="1">
        <f t="array" aca="1" ref="I840" ca="1">_xlfn.TEXTJOIN("",TRUE,IFERROR(MID(H840,ROW(INDIRECT("1:100")),1)+0,""))</f>
        <v>01</v>
      </c>
      <c r="J840" s="1" t="s">
        <v>2071</v>
      </c>
      <c r="K840" t="str">
        <f t="shared" si="82"/>
        <v>01</v>
      </c>
      <c r="L840" t="s">
        <v>2033</v>
      </c>
      <c r="M840" t="s">
        <v>2034</v>
      </c>
      <c r="N840">
        <v>2</v>
      </c>
      <c r="O840" t="s">
        <v>762</v>
      </c>
      <c r="P840" t="str">
        <f t="shared" si="83"/>
        <v>01-Umsetzung</v>
      </c>
    </row>
    <row r="841" spans="1:16" x14ac:dyDescent="0.3">
      <c r="A841" t="s">
        <v>980</v>
      </c>
      <c r="B841" t="s">
        <v>1588</v>
      </c>
      <c r="C841" t="s">
        <v>65</v>
      </c>
      <c r="D841">
        <f t="shared" si="78"/>
        <v>1</v>
      </c>
      <c r="E841">
        <f t="shared" si="79"/>
        <v>1</v>
      </c>
      <c r="F841" t="str">
        <f t="shared" si="80"/>
        <v>Umsetzung</v>
      </c>
      <c r="G841" t="str">
        <f t="shared" si="81"/>
        <v>Umsetzung</v>
      </c>
      <c r="H841" t="str" cm="1">
        <f t="array" ref="H841">LEFT(C841,SUM(LEN(C841)-LEN(SUBSTITUTE(C841,{"0";"1";"2";"3";"4";"5";"6";"7";"8";"9"},""))))</f>
        <v>01</v>
      </c>
      <c r="I841" t="str" cm="1">
        <f t="array" aca="1" ref="I841" ca="1">_xlfn.TEXTJOIN("",TRUE,IFERROR(MID(H841,ROW(INDIRECT("1:100")),1)+0,""))</f>
        <v>01</v>
      </c>
      <c r="J841" s="1" t="s">
        <v>2071</v>
      </c>
      <c r="K841" t="str">
        <f t="shared" si="82"/>
        <v>01</v>
      </c>
      <c r="L841" t="s">
        <v>2033</v>
      </c>
      <c r="M841" t="s">
        <v>2034</v>
      </c>
      <c r="N841">
        <v>2</v>
      </c>
      <c r="O841" t="s">
        <v>762</v>
      </c>
      <c r="P841" t="str">
        <f t="shared" si="83"/>
        <v>01-Umsetzung</v>
      </c>
    </row>
    <row r="842" spans="1:16" x14ac:dyDescent="0.3">
      <c r="A842" t="s">
        <v>981</v>
      </c>
      <c r="B842" t="s">
        <v>1590</v>
      </c>
      <c r="C842" t="s">
        <v>65</v>
      </c>
      <c r="D842">
        <f t="shared" si="78"/>
        <v>1</v>
      </c>
      <c r="E842">
        <f t="shared" si="79"/>
        <v>1</v>
      </c>
      <c r="F842" t="str">
        <f t="shared" si="80"/>
        <v>Umsetzung</v>
      </c>
      <c r="G842" t="str">
        <f t="shared" si="81"/>
        <v>Umsetzung</v>
      </c>
      <c r="H842" t="str" cm="1">
        <f t="array" ref="H842">LEFT(C842,SUM(LEN(C842)-LEN(SUBSTITUTE(C842,{"0";"1";"2";"3";"4";"5";"6";"7";"8";"9"},""))))</f>
        <v>01</v>
      </c>
      <c r="I842" t="str" cm="1">
        <f t="array" aca="1" ref="I842" ca="1">_xlfn.TEXTJOIN("",TRUE,IFERROR(MID(H842,ROW(INDIRECT("1:100")),1)+0,""))</f>
        <v>01</v>
      </c>
      <c r="J842" s="1" t="s">
        <v>2071</v>
      </c>
      <c r="K842" t="str">
        <f t="shared" si="82"/>
        <v>01</v>
      </c>
      <c r="L842" t="s">
        <v>2033</v>
      </c>
      <c r="M842" t="s">
        <v>2034</v>
      </c>
      <c r="N842">
        <v>2</v>
      </c>
      <c r="O842" t="s">
        <v>762</v>
      </c>
      <c r="P842" t="str">
        <f t="shared" si="83"/>
        <v>01-Umsetzung</v>
      </c>
    </row>
    <row r="843" spans="1:16" x14ac:dyDescent="0.3">
      <c r="A843" t="s">
        <v>982</v>
      </c>
      <c r="B843" t="s">
        <v>1591</v>
      </c>
      <c r="C843" t="s">
        <v>65</v>
      </c>
      <c r="D843">
        <f t="shared" si="78"/>
        <v>1</v>
      </c>
      <c r="E843">
        <f t="shared" si="79"/>
        <v>1</v>
      </c>
      <c r="F843" t="str">
        <f t="shared" si="80"/>
        <v>Umsetzung</v>
      </c>
      <c r="G843" t="str">
        <f t="shared" si="81"/>
        <v>Umsetzung</v>
      </c>
      <c r="H843" t="str" cm="1">
        <f t="array" ref="H843">LEFT(C843,SUM(LEN(C843)-LEN(SUBSTITUTE(C843,{"0";"1";"2";"3";"4";"5";"6";"7";"8";"9"},""))))</f>
        <v>01</v>
      </c>
      <c r="I843" t="str" cm="1">
        <f t="array" aca="1" ref="I843" ca="1">_xlfn.TEXTJOIN("",TRUE,IFERROR(MID(H843,ROW(INDIRECT("1:100")),1)+0,""))</f>
        <v>01</v>
      </c>
      <c r="J843" s="1" t="s">
        <v>2071</v>
      </c>
      <c r="K843" t="str">
        <f t="shared" si="82"/>
        <v>01</v>
      </c>
      <c r="L843" t="s">
        <v>2033</v>
      </c>
      <c r="M843" t="s">
        <v>2034</v>
      </c>
      <c r="N843">
        <v>2</v>
      </c>
      <c r="O843" t="s">
        <v>762</v>
      </c>
      <c r="P843" t="str">
        <f t="shared" si="83"/>
        <v>01-Umsetzung</v>
      </c>
    </row>
    <row r="844" spans="1:16" x14ac:dyDescent="0.3">
      <c r="A844" t="s">
        <v>983</v>
      </c>
      <c r="B844" t="s">
        <v>1592</v>
      </c>
      <c r="C844" t="s">
        <v>65</v>
      </c>
      <c r="D844">
        <f t="shared" si="78"/>
        <v>1</v>
      </c>
      <c r="E844">
        <f t="shared" si="79"/>
        <v>1</v>
      </c>
      <c r="F844" t="str">
        <f t="shared" si="80"/>
        <v>Umsetzung</v>
      </c>
      <c r="G844" t="str">
        <f t="shared" si="81"/>
        <v>Umsetzung</v>
      </c>
      <c r="H844" t="str" cm="1">
        <f t="array" ref="H844">LEFT(C844,SUM(LEN(C844)-LEN(SUBSTITUTE(C844,{"0";"1";"2";"3";"4";"5";"6";"7";"8";"9"},""))))</f>
        <v>01</v>
      </c>
      <c r="I844" t="str" cm="1">
        <f t="array" aca="1" ref="I844" ca="1">_xlfn.TEXTJOIN("",TRUE,IFERROR(MID(H844,ROW(INDIRECT("1:100")),1)+0,""))</f>
        <v>01</v>
      </c>
      <c r="J844" s="1" t="s">
        <v>2071</v>
      </c>
      <c r="K844" t="str">
        <f t="shared" si="82"/>
        <v>01</v>
      </c>
      <c r="L844" t="s">
        <v>2033</v>
      </c>
      <c r="M844" t="s">
        <v>2034</v>
      </c>
      <c r="N844">
        <v>2</v>
      </c>
      <c r="O844" t="s">
        <v>762</v>
      </c>
      <c r="P844" t="str">
        <f t="shared" si="83"/>
        <v>01-Umsetzung</v>
      </c>
    </row>
    <row r="845" spans="1:16" x14ac:dyDescent="0.3">
      <c r="A845" t="s">
        <v>984</v>
      </c>
      <c r="B845" t="s">
        <v>1593</v>
      </c>
      <c r="C845" t="s">
        <v>65</v>
      </c>
      <c r="D845">
        <f t="shared" si="78"/>
        <v>1</v>
      </c>
      <c r="E845">
        <f t="shared" si="79"/>
        <v>1</v>
      </c>
      <c r="F845" t="str">
        <f t="shared" si="80"/>
        <v>Umsetzung</v>
      </c>
      <c r="G845" t="str">
        <f t="shared" si="81"/>
        <v>Umsetzung</v>
      </c>
      <c r="H845" t="str" cm="1">
        <f t="array" ref="H845">LEFT(C845,SUM(LEN(C845)-LEN(SUBSTITUTE(C845,{"0";"1";"2";"3";"4";"5";"6";"7";"8";"9"},""))))</f>
        <v>01</v>
      </c>
      <c r="I845" t="str" cm="1">
        <f t="array" aca="1" ref="I845" ca="1">_xlfn.TEXTJOIN("",TRUE,IFERROR(MID(H845,ROW(INDIRECT("1:100")),1)+0,""))</f>
        <v>01</v>
      </c>
      <c r="J845" s="1" t="s">
        <v>2071</v>
      </c>
      <c r="K845" t="str">
        <f t="shared" si="82"/>
        <v>01</v>
      </c>
      <c r="L845" t="s">
        <v>2033</v>
      </c>
      <c r="M845" t="s">
        <v>2034</v>
      </c>
      <c r="N845">
        <v>2</v>
      </c>
      <c r="O845" t="s">
        <v>762</v>
      </c>
      <c r="P845" t="str">
        <f t="shared" si="83"/>
        <v>01-Umsetzung</v>
      </c>
    </row>
    <row r="846" spans="1:16" x14ac:dyDescent="0.3">
      <c r="A846" t="s">
        <v>985</v>
      </c>
      <c r="B846" t="s">
        <v>1594</v>
      </c>
      <c r="C846" t="s">
        <v>65</v>
      </c>
      <c r="D846">
        <f t="shared" si="78"/>
        <v>1</v>
      </c>
      <c r="E846">
        <f t="shared" si="79"/>
        <v>1</v>
      </c>
      <c r="F846" t="str">
        <f t="shared" si="80"/>
        <v>Umsetzung</v>
      </c>
      <c r="G846" t="str">
        <f t="shared" si="81"/>
        <v>Umsetzung</v>
      </c>
      <c r="H846" t="str" cm="1">
        <f t="array" ref="H846">LEFT(C846,SUM(LEN(C846)-LEN(SUBSTITUTE(C846,{"0";"1";"2";"3";"4";"5";"6";"7";"8";"9"},""))))</f>
        <v>01</v>
      </c>
      <c r="I846" t="str" cm="1">
        <f t="array" aca="1" ref="I846" ca="1">_xlfn.TEXTJOIN("",TRUE,IFERROR(MID(H846,ROW(INDIRECT("1:100")),1)+0,""))</f>
        <v>01</v>
      </c>
      <c r="J846" s="1" t="s">
        <v>2071</v>
      </c>
      <c r="K846" t="str">
        <f t="shared" si="82"/>
        <v>01</v>
      </c>
      <c r="L846" t="s">
        <v>2033</v>
      </c>
      <c r="M846" t="s">
        <v>2034</v>
      </c>
      <c r="N846">
        <v>2</v>
      </c>
      <c r="O846" t="s">
        <v>762</v>
      </c>
      <c r="P846" t="str">
        <f t="shared" si="83"/>
        <v>01-Umsetzung</v>
      </c>
    </row>
    <row r="847" spans="1:16" x14ac:dyDescent="0.3">
      <c r="A847" t="s">
        <v>986</v>
      </c>
      <c r="B847" t="s">
        <v>1596</v>
      </c>
      <c r="C847" t="s">
        <v>65</v>
      </c>
      <c r="D847">
        <f t="shared" si="78"/>
        <v>1</v>
      </c>
      <c r="E847">
        <f t="shared" si="79"/>
        <v>1</v>
      </c>
      <c r="F847" t="str">
        <f t="shared" si="80"/>
        <v>Umsetzung</v>
      </c>
      <c r="G847" t="str">
        <f t="shared" si="81"/>
        <v>Umsetzung</v>
      </c>
      <c r="H847" t="str" cm="1">
        <f t="array" ref="H847">LEFT(C847,SUM(LEN(C847)-LEN(SUBSTITUTE(C847,{"0";"1";"2";"3";"4";"5";"6";"7";"8";"9"},""))))</f>
        <v>01</v>
      </c>
      <c r="I847" t="str" cm="1">
        <f t="array" aca="1" ref="I847" ca="1">_xlfn.TEXTJOIN("",TRUE,IFERROR(MID(H847,ROW(INDIRECT("1:100")),1)+0,""))</f>
        <v>01</v>
      </c>
      <c r="J847" s="1" t="s">
        <v>2071</v>
      </c>
      <c r="K847" t="str">
        <f t="shared" si="82"/>
        <v>01</v>
      </c>
      <c r="L847" t="s">
        <v>2033</v>
      </c>
      <c r="M847" t="s">
        <v>2034</v>
      </c>
      <c r="N847">
        <v>2</v>
      </c>
      <c r="O847" t="s">
        <v>762</v>
      </c>
      <c r="P847" t="str">
        <f t="shared" si="83"/>
        <v>01-Umsetzung</v>
      </c>
    </row>
    <row r="848" spans="1:16" x14ac:dyDescent="0.3">
      <c r="A848" t="s">
        <v>987</v>
      </c>
      <c r="B848" t="s">
        <v>1597</v>
      </c>
      <c r="C848" t="s">
        <v>65</v>
      </c>
      <c r="D848">
        <f t="shared" si="78"/>
        <v>1</v>
      </c>
      <c r="E848">
        <f t="shared" si="79"/>
        <v>1</v>
      </c>
      <c r="F848" t="str">
        <f t="shared" si="80"/>
        <v>Umsetzung</v>
      </c>
      <c r="G848" t="str">
        <f t="shared" si="81"/>
        <v>Umsetzung</v>
      </c>
      <c r="H848" t="str" cm="1">
        <f t="array" ref="H848">LEFT(C848,SUM(LEN(C848)-LEN(SUBSTITUTE(C848,{"0";"1";"2";"3";"4";"5";"6";"7";"8";"9"},""))))</f>
        <v>01</v>
      </c>
      <c r="I848" t="str" cm="1">
        <f t="array" aca="1" ref="I848" ca="1">_xlfn.TEXTJOIN("",TRUE,IFERROR(MID(H848,ROW(INDIRECT("1:100")),1)+0,""))</f>
        <v>01</v>
      </c>
      <c r="J848" s="1" t="s">
        <v>2071</v>
      </c>
      <c r="K848" t="str">
        <f t="shared" si="82"/>
        <v>01</v>
      </c>
      <c r="L848" t="s">
        <v>2033</v>
      </c>
      <c r="M848" t="s">
        <v>2034</v>
      </c>
      <c r="N848">
        <v>2</v>
      </c>
      <c r="O848" t="s">
        <v>762</v>
      </c>
      <c r="P848" t="str">
        <f t="shared" si="83"/>
        <v>01-Umsetzung</v>
      </c>
    </row>
    <row r="849" spans="1:16" x14ac:dyDescent="0.3">
      <c r="A849" t="s">
        <v>988</v>
      </c>
      <c r="B849" t="s">
        <v>1598</v>
      </c>
      <c r="C849" t="s">
        <v>65</v>
      </c>
      <c r="D849">
        <f t="shared" si="78"/>
        <v>1</v>
      </c>
      <c r="E849">
        <f t="shared" si="79"/>
        <v>1</v>
      </c>
      <c r="F849" t="str">
        <f t="shared" si="80"/>
        <v>Umsetzung</v>
      </c>
      <c r="G849" t="str">
        <f t="shared" si="81"/>
        <v>Umsetzung</v>
      </c>
      <c r="H849" t="str" cm="1">
        <f t="array" ref="H849">LEFT(C849,SUM(LEN(C849)-LEN(SUBSTITUTE(C849,{"0";"1";"2";"3";"4";"5";"6";"7";"8";"9"},""))))</f>
        <v>01</v>
      </c>
      <c r="I849" t="str" cm="1">
        <f t="array" aca="1" ref="I849" ca="1">_xlfn.TEXTJOIN("",TRUE,IFERROR(MID(H849,ROW(INDIRECT("1:100")),1)+0,""))</f>
        <v>01</v>
      </c>
      <c r="J849" s="1" t="s">
        <v>2071</v>
      </c>
      <c r="K849" t="str">
        <f t="shared" si="82"/>
        <v>01</v>
      </c>
      <c r="L849" t="s">
        <v>2033</v>
      </c>
      <c r="M849" t="s">
        <v>2034</v>
      </c>
      <c r="N849">
        <v>2</v>
      </c>
      <c r="O849" t="s">
        <v>762</v>
      </c>
      <c r="P849" t="str">
        <f t="shared" si="83"/>
        <v>01-Umsetzung</v>
      </c>
    </row>
    <row r="850" spans="1:16" x14ac:dyDescent="0.3">
      <c r="A850" t="s">
        <v>989</v>
      </c>
      <c r="B850" t="s">
        <v>1599</v>
      </c>
      <c r="C850" t="s">
        <v>65</v>
      </c>
      <c r="D850">
        <f t="shared" si="78"/>
        <v>1</v>
      </c>
      <c r="E850">
        <f t="shared" si="79"/>
        <v>1</v>
      </c>
      <c r="F850" t="str">
        <f t="shared" si="80"/>
        <v>Umsetzung</v>
      </c>
      <c r="G850" t="str">
        <f t="shared" si="81"/>
        <v>Umsetzung</v>
      </c>
      <c r="H850" t="str" cm="1">
        <f t="array" ref="H850">LEFT(C850,SUM(LEN(C850)-LEN(SUBSTITUTE(C850,{"0";"1";"2";"3";"4";"5";"6";"7";"8";"9"},""))))</f>
        <v>01</v>
      </c>
      <c r="I850" t="str" cm="1">
        <f t="array" aca="1" ref="I850" ca="1">_xlfn.TEXTJOIN("",TRUE,IFERROR(MID(H850,ROW(INDIRECT("1:100")),1)+0,""))</f>
        <v>01</v>
      </c>
      <c r="J850" s="1" t="s">
        <v>2071</v>
      </c>
      <c r="K850" t="str">
        <f t="shared" si="82"/>
        <v>01</v>
      </c>
      <c r="L850" t="s">
        <v>2033</v>
      </c>
      <c r="M850" t="s">
        <v>2034</v>
      </c>
      <c r="N850">
        <v>2</v>
      </c>
      <c r="O850" t="s">
        <v>762</v>
      </c>
      <c r="P850" t="str">
        <f t="shared" si="83"/>
        <v>01-Umsetzung</v>
      </c>
    </row>
    <row r="851" spans="1:16" x14ac:dyDescent="0.3">
      <c r="A851" t="s">
        <v>990</v>
      </c>
      <c r="B851" t="s">
        <v>1600</v>
      </c>
      <c r="C851" t="s">
        <v>65</v>
      </c>
      <c r="D851">
        <f t="shared" si="78"/>
        <v>1</v>
      </c>
      <c r="E851">
        <f t="shared" si="79"/>
        <v>1</v>
      </c>
      <c r="F851" t="str">
        <f t="shared" si="80"/>
        <v>Umsetzung</v>
      </c>
      <c r="G851" t="str">
        <f t="shared" si="81"/>
        <v>Umsetzung</v>
      </c>
      <c r="H851" t="str" cm="1">
        <f t="array" ref="H851">LEFT(C851,SUM(LEN(C851)-LEN(SUBSTITUTE(C851,{"0";"1";"2";"3";"4";"5";"6";"7";"8";"9"},""))))</f>
        <v>01</v>
      </c>
      <c r="I851" t="str" cm="1">
        <f t="array" aca="1" ref="I851" ca="1">_xlfn.TEXTJOIN("",TRUE,IFERROR(MID(H851,ROW(INDIRECT("1:100")),1)+0,""))</f>
        <v>01</v>
      </c>
      <c r="J851" s="1" t="s">
        <v>2071</v>
      </c>
      <c r="K851" t="str">
        <f t="shared" si="82"/>
        <v>01</v>
      </c>
      <c r="L851" t="s">
        <v>2033</v>
      </c>
      <c r="M851" t="s">
        <v>2034</v>
      </c>
      <c r="N851">
        <v>2</v>
      </c>
      <c r="O851" t="s">
        <v>762</v>
      </c>
      <c r="P851" t="str">
        <f t="shared" si="83"/>
        <v>01-Umsetzung</v>
      </c>
    </row>
    <row r="852" spans="1:16" x14ac:dyDescent="0.3">
      <c r="A852" t="s">
        <v>991</v>
      </c>
      <c r="B852" t="s">
        <v>1601</v>
      </c>
      <c r="C852" t="s">
        <v>65</v>
      </c>
      <c r="D852">
        <f t="shared" si="78"/>
        <v>1</v>
      </c>
      <c r="E852">
        <f t="shared" si="79"/>
        <v>1</v>
      </c>
      <c r="F852" t="str">
        <f t="shared" si="80"/>
        <v>Umsetzung</v>
      </c>
      <c r="G852" t="str">
        <f t="shared" si="81"/>
        <v>Umsetzung</v>
      </c>
      <c r="H852" t="str" cm="1">
        <f t="array" ref="H852">LEFT(C852,SUM(LEN(C852)-LEN(SUBSTITUTE(C852,{"0";"1";"2";"3";"4";"5";"6";"7";"8";"9"},""))))</f>
        <v>01</v>
      </c>
      <c r="I852" t="str" cm="1">
        <f t="array" aca="1" ref="I852" ca="1">_xlfn.TEXTJOIN("",TRUE,IFERROR(MID(H852,ROW(INDIRECT("1:100")),1)+0,""))</f>
        <v>01</v>
      </c>
      <c r="J852" s="1" t="s">
        <v>2071</v>
      </c>
      <c r="K852" t="str">
        <f t="shared" si="82"/>
        <v>01</v>
      </c>
      <c r="L852" t="s">
        <v>2033</v>
      </c>
      <c r="M852" t="s">
        <v>2034</v>
      </c>
      <c r="N852">
        <v>2</v>
      </c>
      <c r="O852" t="s">
        <v>762</v>
      </c>
      <c r="P852" t="str">
        <f t="shared" si="83"/>
        <v>01-Umsetzung</v>
      </c>
    </row>
    <row r="853" spans="1:16" x14ac:dyDescent="0.3">
      <c r="A853" t="s">
        <v>992</v>
      </c>
      <c r="B853" t="s">
        <v>1602</v>
      </c>
      <c r="C853" t="s">
        <v>65</v>
      </c>
      <c r="D853">
        <f t="shared" si="78"/>
        <v>1</v>
      </c>
      <c r="E853">
        <f t="shared" si="79"/>
        <v>1</v>
      </c>
      <c r="F853" t="str">
        <f t="shared" si="80"/>
        <v>Umsetzung</v>
      </c>
      <c r="G853" t="str">
        <f t="shared" si="81"/>
        <v>Umsetzung</v>
      </c>
      <c r="H853" t="str" cm="1">
        <f t="array" ref="H853">LEFT(C853,SUM(LEN(C853)-LEN(SUBSTITUTE(C853,{"0";"1";"2";"3";"4";"5";"6";"7";"8";"9"},""))))</f>
        <v>01</v>
      </c>
      <c r="I853" t="str" cm="1">
        <f t="array" aca="1" ref="I853" ca="1">_xlfn.TEXTJOIN("",TRUE,IFERROR(MID(H853,ROW(INDIRECT("1:100")),1)+0,""))</f>
        <v>01</v>
      </c>
      <c r="J853" s="1" t="s">
        <v>2071</v>
      </c>
      <c r="K853" t="str">
        <f t="shared" si="82"/>
        <v>01</v>
      </c>
      <c r="L853" t="s">
        <v>2033</v>
      </c>
      <c r="M853" t="s">
        <v>2034</v>
      </c>
      <c r="N853">
        <v>2</v>
      </c>
      <c r="O853" t="s">
        <v>762</v>
      </c>
      <c r="P853" t="str">
        <f t="shared" si="83"/>
        <v>01-Umsetzung</v>
      </c>
    </row>
    <row r="854" spans="1:16" x14ac:dyDescent="0.3">
      <c r="A854" t="s">
        <v>993</v>
      </c>
      <c r="B854" t="s">
        <v>1603</v>
      </c>
      <c r="C854" t="s">
        <v>65</v>
      </c>
      <c r="D854">
        <f t="shared" si="78"/>
        <v>1</v>
      </c>
      <c r="E854">
        <f t="shared" si="79"/>
        <v>1</v>
      </c>
      <c r="F854" t="str">
        <f t="shared" si="80"/>
        <v>Umsetzung</v>
      </c>
      <c r="G854" t="str">
        <f t="shared" si="81"/>
        <v>Umsetzung</v>
      </c>
      <c r="H854" t="str" cm="1">
        <f t="array" ref="H854">LEFT(C854,SUM(LEN(C854)-LEN(SUBSTITUTE(C854,{"0";"1";"2";"3";"4";"5";"6";"7";"8";"9"},""))))</f>
        <v>01</v>
      </c>
      <c r="I854" t="str" cm="1">
        <f t="array" aca="1" ref="I854" ca="1">_xlfn.TEXTJOIN("",TRUE,IFERROR(MID(H854,ROW(INDIRECT("1:100")),1)+0,""))</f>
        <v>01</v>
      </c>
      <c r="J854" s="1" t="s">
        <v>2071</v>
      </c>
      <c r="K854" t="str">
        <f t="shared" si="82"/>
        <v>01</v>
      </c>
      <c r="L854" t="s">
        <v>2033</v>
      </c>
      <c r="M854" t="s">
        <v>2034</v>
      </c>
      <c r="N854">
        <v>2</v>
      </c>
      <c r="O854" t="s">
        <v>762</v>
      </c>
      <c r="P854" t="str">
        <f t="shared" si="83"/>
        <v>01-Umsetzung</v>
      </c>
    </row>
    <row r="855" spans="1:16" x14ac:dyDescent="0.3">
      <c r="A855" t="s">
        <v>994</v>
      </c>
      <c r="B855" t="s">
        <v>1604</v>
      </c>
      <c r="C855" t="s">
        <v>65</v>
      </c>
      <c r="D855">
        <f t="shared" si="78"/>
        <v>1</v>
      </c>
      <c r="E855">
        <f t="shared" si="79"/>
        <v>1</v>
      </c>
      <c r="F855" t="str">
        <f t="shared" si="80"/>
        <v>Umsetzung</v>
      </c>
      <c r="G855" t="str">
        <f t="shared" si="81"/>
        <v>Umsetzung</v>
      </c>
      <c r="H855" t="str" cm="1">
        <f t="array" ref="H855">LEFT(C855,SUM(LEN(C855)-LEN(SUBSTITUTE(C855,{"0";"1";"2";"3";"4";"5";"6";"7";"8";"9"},""))))</f>
        <v>01</v>
      </c>
      <c r="I855" t="str" cm="1">
        <f t="array" aca="1" ref="I855" ca="1">_xlfn.TEXTJOIN("",TRUE,IFERROR(MID(H855,ROW(INDIRECT("1:100")),1)+0,""))</f>
        <v>01</v>
      </c>
      <c r="J855" s="1" t="s">
        <v>2071</v>
      </c>
      <c r="K855" t="str">
        <f t="shared" si="82"/>
        <v>01</v>
      </c>
      <c r="L855" t="s">
        <v>2033</v>
      </c>
      <c r="M855" t="s">
        <v>2034</v>
      </c>
      <c r="N855">
        <v>2</v>
      </c>
      <c r="O855" t="s">
        <v>762</v>
      </c>
      <c r="P855" t="str">
        <f t="shared" si="83"/>
        <v>01-Umsetzung</v>
      </c>
    </row>
    <row r="856" spans="1:16" x14ac:dyDescent="0.3">
      <c r="A856" t="s">
        <v>995</v>
      </c>
      <c r="B856" t="s">
        <v>1605</v>
      </c>
      <c r="C856" t="s">
        <v>65</v>
      </c>
      <c r="D856">
        <f t="shared" si="78"/>
        <v>1</v>
      </c>
      <c r="E856">
        <f t="shared" si="79"/>
        <v>1</v>
      </c>
      <c r="F856" t="str">
        <f t="shared" si="80"/>
        <v>Umsetzung</v>
      </c>
      <c r="G856" t="str">
        <f t="shared" si="81"/>
        <v>Umsetzung</v>
      </c>
      <c r="H856" t="str" cm="1">
        <f t="array" ref="H856">LEFT(C856,SUM(LEN(C856)-LEN(SUBSTITUTE(C856,{"0";"1";"2";"3";"4";"5";"6";"7";"8";"9"},""))))</f>
        <v>01</v>
      </c>
      <c r="I856" t="str" cm="1">
        <f t="array" aca="1" ref="I856" ca="1">_xlfn.TEXTJOIN("",TRUE,IFERROR(MID(H856,ROW(INDIRECT("1:100")),1)+0,""))</f>
        <v>01</v>
      </c>
      <c r="J856" s="1" t="s">
        <v>2071</v>
      </c>
      <c r="K856" t="str">
        <f t="shared" si="82"/>
        <v>01</v>
      </c>
      <c r="L856" t="s">
        <v>2033</v>
      </c>
      <c r="M856" t="s">
        <v>2034</v>
      </c>
      <c r="N856">
        <v>2</v>
      </c>
      <c r="O856" t="s">
        <v>762</v>
      </c>
      <c r="P856" t="str">
        <f t="shared" si="83"/>
        <v>01-Umsetzung</v>
      </c>
    </row>
    <row r="857" spans="1:16" x14ac:dyDescent="0.3">
      <c r="A857" t="s">
        <v>996</v>
      </c>
      <c r="B857" t="s">
        <v>1606</v>
      </c>
      <c r="C857" t="s">
        <v>65</v>
      </c>
      <c r="D857">
        <f t="shared" si="78"/>
        <v>1</v>
      </c>
      <c r="E857">
        <f t="shared" si="79"/>
        <v>1</v>
      </c>
      <c r="F857" t="str">
        <f t="shared" si="80"/>
        <v>Umsetzung</v>
      </c>
      <c r="G857" t="str">
        <f t="shared" si="81"/>
        <v>Umsetzung</v>
      </c>
      <c r="H857" t="str" cm="1">
        <f t="array" ref="H857">LEFT(C857,SUM(LEN(C857)-LEN(SUBSTITUTE(C857,{"0";"1";"2";"3";"4";"5";"6";"7";"8";"9"},""))))</f>
        <v>01</v>
      </c>
      <c r="I857" t="str" cm="1">
        <f t="array" aca="1" ref="I857" ca="1">_xlfn.TEXTJOIN("",TRUE,IFERROR(MID(H857,ROW(INDIRECT("1:100")),1)+0,""))</f>
        <v>01</v>
      </c>
      <c r="J857" s="1" t="s">
        <v>2071</v>
      </c>
      <c r="K857" t="str">
        <f t="shared" si="82"/>
        <v>01</v>
      </c>
      <c r="L857" t="s">
        <v>2033</v>
      </c>
      <c r="M857" t="s">
        <v>2034</v>
      </c>
      <c r="N857">
        <v>2</v>
      </c>
      <c r="O857" t="s">
        <v>762</v>
      </c>
      <c r="P857" t="str">
        <f t="shared" si="83"/>
        <v>01-Umsetzung</v>
      </c>
    </row>
    <row r="858" spans="1:16" x14ac:dyDescent="0.3">
      <c r="A858" t="s">
        <v>997</v>
      </c>
      <c r="B858" t="s">
        <v>1607</v>
      </c>
      <c r="C858" t="s">
        <v>65</v>
      </c>
      <c r="D858">
        <f t="shared" si="78"/>
        <v>1</v>
      </c>
      <c r="E858">
        <f t="shared" si="79"/>
        <v>1</v>
      </c>
      <c r="F858" t="str">
        <f t="shared" si="80"/>
        <v>Umsetzung</v>
      </c>
      <c r="G858" t="str">
        <f t="shared" si="81"/>
        <v>Umsetzung</v>
      </c>
      <c r="H858" t="str" cm="1">
        <f t="array" ref="H858">LEFT(C858,SUM(LEN(C858)-LEN(SUBSTITUTE(C858,{"0";"1";"2";"3";"4";"5";"6";"7";"8";"9"},""))))</f>
        <v>01</v>
      </c>
      <c r="I858" t="str" cm="1">
        <f t="array" aca="1" ref="I858" ca="1">_xlfn.TEXTJOIN("",TRUE,IFERROR(MID(H858,ROW(INDIRECT("1:100")),1)+0,""))</f>
        <v>01</v>
      </c>
      <c r="J858" s="1" t="s">
        <v>2071</v>
      </c>
      <c r="K858" t="str">
        <f t="shared" si="82"/>
        <v>01</v>
      </c>
      <c r="L858" t="s">
        <v>2033</v>
      </c>
      <c r="M858" t="s">
        <v>2034</v>
      </c>
      <c r="N858">
        <v>2</v>
      </c>
      <c r="O858" t="s">
        <v>762</v>
      </c>
      <c r="P858" t="str">
        <f t="shared" si="83"/>
        <v>01-Umsetzung</v>
      </c>
    </row>
    <row r="859" spans="1:16" x14ac:dyDescent="0.3">
      <c r="A859" t="s">
        <v>998</v>
      </c>
      <c r="B859" t="s">
        <v>1608</v>
      </c>
      <c r="C859" t="s">
        <v>65</v>
      </c>
      <c r="D859">
        <f t="shared" si="78"/>
        <v>1</v>
      </c>
      <c r="E859">
        <f t="shared" si="79"/>
        <v>1</v>
      </c>
      <c r="F859" t="str">
        <f t="shared" si="80"/>
        <v>Umsetzung</v>
      </c>
      <c r="G859" t="str">
        <f t="shared" si="81"/>
        <v>Umsetzung</v>
      </c>
      <c r="H859" t="str" cm="1">
        <f t="array" ref="H859">LEFT(C859,SUM(LEN(C859)-LEN(SUBSTITUTE(C859,{"0";"1";"2";"3";"4";"5";"6";"7";"8";"9"},""))))</f>
        <v>01</v>
      </c>
      <c r="I859" t="str" cm="1">
        <f t="array" aca="1" ref="I859" ca="1">_xlfn.TEXTJOIN("",TRUE,IFERROR(MID(H859,ROW(INDIRECT("1:100")),1)+0,""))</f>
        <v>01</v>
      </c>
      <c r="J859" s="1" t="s">
        <v>2071</v>
      </c>
      <c r="K859" t="str">
        <f t="shared" si="82"/>
        <v>01</v>
      </c>
      <c r="L859" t="s">
        <v>2033</v>
      </c>
      <c r="M859" t="s">
        <v>2034</v>
      </c>
      <c r="N859">
        <v>2</v>
      </c>
      <c r="O859" t="s">
        <v>762</v>
      </c>
      <c r="P859" t="str">
        <f t="shared" si="83"/>
        <v>01-Umsetzung</v>
      </c>
    </row>
    <row r="860" spans="1:16" x14ac:dyDescent="0.3">
      <c r="A860" t="s">
        <v>999</v>
      </c>
      <c r="B860" t="s">
        <v>1609</v>
      </c>
      <c r="C860" t="s">
        <v>65</v>
      </c>
      <c r="D860">
        <f t="shared" si="78"/>
        <v>1</v>
      </c>
      <c r="E860">
        <f t="shared" si="79"/>
        <v>1</v>
      </c>
      <c r="F860" t="str">
        <f t="shared" si="80"/>
        <v>Umsetzung</v>
      </c>
      <c r="G860" t="str">
        <f t="shared" si="81"/>
        <v>Umsetzung</v>
      </c>
      <c r="H860" t="str" cm="1">
        <f t="array" ref="H860">LEFT(C860,SUM(LEN(C860)-LEN(SUBSTITUTE(C860,{"0";"1";"2";"3";"4";"5";"6";"7";"8";"9"},""))))</f>
        <v>01</v>
      </c>
      <c r="I860" t="str" cm="1">
        <f t="array" aca="1" ref="I860" ca="1">_xlfn.TEXTJOIN("",TRUE,IFERROR(MID(H860,ROW(INDIRECT("1:100")),1)+0,""))</f>
        <v>01</v>
      </c>
      <c r="J860" s="1" t="s">
        <v>2071</v>
      </c>
      <c r="K860" t="str">
        <f t="shared" si="82"/>
        <v>01</v>
      </c>
      <c r="L860" t="s">
        <v>2033</v>
      </c>
      <c r="M860" t="s">
        <v>2034</v>
      </c>
      <c r="N860">
        <v>2</v>
      </c>
      <c r="O860" t="s">
        <v>762</v>
      </c>
      <c r="P860" t="str">
        <f t="shared" si="83"/>
        <v>01-Umsetzung</v>
      </c>
    </row>
    <row r="861" spans="1:16" x14ac:dyDescent="0.3">
      <c r="A861" t="s">
        <v>1000</v>
      </c>
      <c r="B861" t="s">
        <v>1610</v>
      </c>
      <c r="C861" t="s">
        <v>65</v>
      </c>
      <c r="D861">
        <f t="shared" si="78"/>
        <v>1</v>
      </c>
      <c r="E861">
        <f t="shared" si="79"/>
        <v>1</v>
      </c>
      <c r="F861" t="str">
        <f t="shared" si="80"/>
        <v>Umsetzung</v>
      </c>
      <c r="G861" t="str">
        <f t="shared" si="81"/>
        <v>Umsetzung</v>
      </c>
      <c r="H861" t="str" cm="1">
        <f t="array" ref="H861">LEFT(C861,SUM(LEN(C861)-LEN(SUBSTITUTE(C861,{"0";"1";"2";"3";"4";"5";"6";"7";"8";"9"},""))))</f>
        <v>01</v>
      </c>
      <c r="I861" t="str" cm="1">
        <f t="array" aca="1" ref="I861" ca="1">_xlfn.TEXTJOIN("",TRUE,IFERROR(MID(H861,ROW(INDIRECT("1:100")),1)+0,""))</f>
        <v>01</v>
      </c>
      <c r="J861" s="1" t="s">
        <v>2071</v>
      </c>
      <c r="K861" t="str">
        <f t="shared" si="82"/>
        <v>01</v>
      </c>
      <c r="L861" t="s">
        <v>2033</v>
      </c>
      <c r="M861" t="s">
        <v>2034</v>
      </c>
      <c r="N861">
        <v>2</v>
      </c>
      <c r="O861" t="s">
        <v>762</v>
      </c>
      <c r="P861" t="str">
        <f t="shared" si="83"/>
        <v>01-Umsetzung</v>
      </c>
    </row>
    <row r="862" spans="1:16" x14ac:dyDescent="0.3">
      <c r="A862" t="s">
        <v>1001</v>
      </c>
      <c r="B862" t="s">
        <v>1611</v>
      </c>
      <c r="C862" t="s">
        <v>65</v>
      </c>
      <c r="D862">
        <f t="shared" si="78"/>
        <v>1</v>
      </c>
      <c r="E862">
        <f t="shared" si="79"/>
        <v>1</v>
      </c>
      <c r="F862" t="str">
        <f t="shared" si="80"/>
        <v>Umsetzung</v>
      </c>
      <c r="G862" t="str">
        <f t="shared" si="81"/>
        <v>Umsetzung</v>
      </c>
      <c r="H862" t="str" cm="1">
        <f t="array" ref="H862">LEFT(C862,SUM(LEN(C862)-LEN(SUBSTITUTE(C862,{"0";"1";"2";"3";"4";"5";"6";"7";"8";"9"},""))))</f>
        <v>01</v>
      </c>
      <c r="I862" t="str" cm="1">
        <f t="array" aca="1" ref="I862" ca="1">_xlfn.TEXTJOIN("",TRUE,IFERROR(MID(H862,ROW(INDIRECT("1:100")),1)+0,""))</f>
        <v>01</v>
      </c>
      <c r="J862" s="1" t="s">
        <v>2071</v>
      </c>
      <c r="K862" t="str">
        <f t="shared" si="82"/>
        <v>01</v>
      </c>
      <c r="L862" t="s">
        <v>2033</v>
      </c>
      <c r="M862" t="s">
        <v>2034</v>
      </c>
      <c r="N862">
        <v>2</v>
      </c>
      <c r="O862" t="s">
        <v>762</v>
      </c>
      <c r="P862" t="str">
        <f t="shared" si="83"/>
        <v>01-Umsetzung</v>
      </c>
    </row>
    <row r="863" spans="1:16" x14ac:dyDescent="0.3">
      <c r="A863" t="s">
        <v>1002</v>
      </c>
      <c r="B863" t="s">
        <v>1613</v>
      </c>
      <c r="C863" t="s">
        <v>65</v>
      </c>
      <c r="D863">
        <f t="shared" si="78"/>
        <v>1</v>
      </c>
      <c r="E863">
        <f t="shared" si="79"/>
        <v>1</v>
      </c>
      <c r="F863" t="str">
        <f t="shared" si="80"/>
        <v>Umsetzung</v>
      </c>
      <c r="G863" t="str">
        <f t="shared" si="81"/>
        <v>Umsetzung</v>
      </c>
      <c r="H863" t="str" cm="1">
        <f t="array" ref="H863">LEFT(C863,SUM(LEN(C863)-LEN(SUBSTITUTE(C863,{"0";"1";"2";"3";"4";"5";"6";"7";"8";"9"},""))))</f>
        <v>01</v>
      </c>
      <c r="I863" t="str" cm="1">
        <f t="array" aca="1" ref="I863" ca="1">_xlfn.TEXTJOIN("",TRUE,IFERROR(MID(H863,ROW(INDIRECT("1:100")),1)+0,""))</f>
        <v>01</v>
      </c>
      <c r="J863" s="1" t="s">
        <v>2071</v>
      </c>
      <c r="K863" t="str">
        <f t="shared" si="82"/>
        <v>01</v>
      </c>
      <c r="L863" t="s">
        <v>2033</v>
      </c>
      <c r="M863" t="s">
        <v>2034</v>
      </c>
      <c r="N863">
        <v>2</v>
      </c>
      <c r="O863" t="s">
        <v>762</v>
      </c>
      <c r="P863" t="str">
        <f t="shared" si="83"/>
        <v>01-Umsetzung</v>
      </c>
    </row>
    <row r="864" spans="1:16" x14ac:dyDescent="0.3">
      <c r="A864" t="s">
        <v>1003</v>
      </c>
      <c r="B864" t="s">
        <v>1614</v>
      </c>
      <c r="C864" t="s">
        <v>65</v>
      </c>
      <c r="D864">
        <f t="shared" si="78"/>
        <v>1</v>
      </c>
      <c r="E864">
        <f t="shared" si="79"/>
        <v>1</v>
      </c>
      <c r="F864" t="str">
        <f t="shared" si="80"/>
        <v>Umsetzung</v>
      </c>
      <c r="G864" t="str">
        <f t="shared" si="81"/>
        <v>Umsetzung</v>
      </c>
      <c r="H864" t="str" cm="1">
        <f t="array" ref="H864">LEFT(C864,SUM(LEN(C864)-LEN(SUBSTITUTE(C864,{"0";"1";"2";"3";"4";"5";"6";"7";"8";"9"},""))))</f>
        <v>01</v>
      </c>
      <c r="I864" t="str" cm="1">
        <f t="array" aca="1" ref="I864" ca="1">_xlfn.TEXTJOIN("",TRUE,IFERROR(MID(H864,ROW(INDIRECT("1:100")),1)+0,""))</f>
        <v>01</v>
      </c>
      <c r="J864" s="1" t="s">
        <v>2071</v>
      </c>
      <c r="K864" t="str">
        <f t="shared" si="82"/>
        <v>01</v>
      </c>
      <c r="L864" t="s">
        <v>2033</v>
      </c>
      <c r="M864" t="s">
        <v>2034</v>
      </c>
      <c r="N864">
        <v>2</v>
      </c>
      <c r="O864" t="s">
        <v>762</v>
      </c>
      <c r="P864" t="str">
        <f t="shared" si="83"/>
        <v>01-Umsetzung</v>
      </c>
    </row>
    <row r="865" spans="1:16" x14ac:dyDescent="0.3">
      <c r="A865" t="s">
        <v>1004</v>
      </c>
      <c r="B865" t="s">
        <v>1614</v>
      </c>
      <c r="C865" t="s">
        <v>276</v>
      </c>
      <c r="D865">
        <f t="shared" si="78"/>
        <v>1</v>
      </c>
      <c r="E865">
        <f t="shared" si="79"/>
        <v>1</v>
      </c>
      <c r="F865" t="str">
        <f t="shared" si="80"/>
        <v>Wochenplanung</v>
      </c>
      <c r="G865" t="str">
        <f t="shared" si="81"/>
        <v>Wochenplanung</v>
      </c>
      <c r="H865" t="str" cm="1">
        <f t="array" ref="H865">LEFT(C865,SUM(LEN(C865)-LEN(SUBSTITUTE(C865,{"0";"1";"2";"3";"4";"5";"6";"7";"8";"9"},""))))</f>
        <v>02</v>
      </c>
      <c r="I865" t="str" cm="1">
        <f t="array" aca="1" ref="I865" ca="1">_xlfn.TEXTJOIN("",TRUE,IFERROR(MID(H865,ROW(INDIRECT("1:100")),1)+0,""))</f>
        <v>02</v>
      </c>
      <c r="J865" s="1" t="s">
        <v>2070</v>
      </c>
      <c r="K865" t="str">
        <f t="shared" si="82"/>
        <v>02</v>
      </c>
      <c r="L865" t="s">
        <v>2033</v>
      </c>
      <c r="M865" t="s">
        <v>2034</v>
      </c>
      <c r="N865">
        <v>2</v>
      </c>
      <c r="O865" t="s">
        <v>762</v>
      </c>
      <c r="P865" t="str">
        <f t="shared" si="83"/>
        <v>02-Wochenplanung</v>
      </c>
    </row>
    <row r="866" spans="1:16" x14ac:dyDescent="0.3">
      <c r="A866" t="s">
        <v>1005</v>
      </c>
      <c r="B866" t="s">
        <v>1615</v>
      </c>
      <c r="C866" t="s">
        <v>65</v>
      </c>
      <c r="D866">
        <f t="shared" si="78"/>
        <v>1</v>
      </c>
      <c r="E866">
        <f t="shared" si="79"/>
        <v>1</v>
      </c>
      <c r="F866" t="str">
        <f t="shared" si="80"/>
        <v>Umsetzung</v>
      </c>
      <c r="G866" t="str">
        <f t="shared" si="81"/>
        <v>Umsetzung</v>
      </c>
      <c r="H866" t="str" cm="1">
        <f t="array" ref="H866">LEFT(C866,SUM(LEN(C866)-LEN(SUBSTITUTE(C866,{"0";"1";"2";"3";"4";"5";"6";"7";"8";"9"},""))))</f>
        <v>01</v>
      </c>
      <c r="I866" t="str" cm="1">
        <f t="array" aca="1" ref="I866" ca="1">_xlfn.TEXTJOIN("",TRUE,IFERROR(MID(H866,ROW(INDIRECT("1:100")),1)+0,""))</f>
        <v>01</v>
      </c>
      <c r="J866" s="1" t="s">
        <v>2071</v>
      </c>
      <c r="K866" t="str">
        <f t="shared" si="82"/>
        <v>01</v>
      </c>
      <c r="L866" t="s">
        <v>2033</v>
      </c>
      <c r="M866" t="s">
        <v>2034</v>
      </c>
      <c r="N866">
        <v>2</v>
      </c>
      <c r="O866" t="s">
        <v>762</v>
      </c>
      <c r="P866" t="str">
        <f t="shared" si="83"/>
        <v>01-Umsetzung</v>
      </c>
    </row>
    <row r="867" spans="1:16" x14ac:dyDescent="0.3">
      <c r="A867" t="s">
        <v>1006</v>
      </c>
      <c r="B867" t="s">
        <v>1616</v>
      </c>
      <c r="C867" t="s">
        <v>65</v>
      </c>
      <c r="D867">
        <f t="shared" si="78"/>
        <v>1</v>
      </c>
      <c r="E867">
        <f t="shared" si="79"/>
        <v>1</v>
      </c>
      <c r="F867" t="str">
        <f t="shared" si="80"/>
        <v>Umsetzung</v>
      </c>
      <c r="G867" t="str">
        <f t="shared" si="81"/>
        <v>Umsetzung</v>
      </c>
      <c r="H867" t="str" cm="1">
        <f t="array" ref="H867">LEFT(C867,SUM(LEN(C867)-LEN(SUBSTITUTE(C867,{"0";"1";"2";"3";"4";"5";"6";"7";"8";"9"},""))))</f>
        <v>01</v>
      </c>
      <c r="I867" t="str" cm="1">
        <f t="array" aca="1" ref="I867" ca="1">_xlfn.TEXTJOIN("",TRUE,IFERROR(MID(H867,ROW(INDIRECT("1:100")),1)+0,""))</f>
        <v>01</v>
      </c>
      <c r="J867" s="1" t="s">
        <v>2071</v>
      </c>
      <c r="K867" t="str">
        <f t="shared" si="82"/>
        <v>01</v>
      </c>
      <c r="L867" t="s">
        <v>2033</v>
      </c>
      <c r="M867" t="s">
        <v>2034</v>
      </c>
      <c r="N867">
        <v>2</v>
      </c>
      <c r="O867" t="s">
        <v>762</v>
      </c>
      <c r="P867" t="str">
        <f t="shared" si="83"/>
        <v>01-Umsetzung</v>
      </c>
    </row>
    <row r="868" spans="1:16" x14ac:dyDescent="0.3">
      <c r="A868" t="s">
        <v>1007</v>
      </c>
      <c r="B868" t="s">
        <v>1617</v>
      </c>
      <c r="C868" t="s">
        <v>65</v>
      </c>
      <c r="D868">
        <f t="shared" si="78"/>
        <v>1</v>
      </c>
      <c r="E868">
        <f t="shared" si="79"/>
        <v>1</v>
      </c>
      <c r="F868" t="str">
        <f t="shared" si="80"/>
        <v>Umsetzung</v>
      </c>
      <c r="G868" t="str">
        <f t="shared" si="81"/>
        <v>Umsetzung</v>
      </c>
      <c r="H868" t="str" cm="1">
        <f t="array" ref="H868">LEFT(C868,SUM(LEN(C868)-LEN(SUBSTITUTE(C868,{"0";"1";"2";"3";"4";"5";"6";"7";"8";"9"},""))))</f>
        <v>01</v>
      </c>
      <c r="I868" t="str" cm="1">
        <f t="array" aca="1" ref="I868" ca="1">_xlfn.TEXTJOIN("",TRUE,IFERROR(MID(H868,ROW(INDIRECT("1:100")),1)+0,""))</f>
        <v>01</v>
      </c>
      <c r="J868" s="1" t="s">
        <v>2071</v>
      </c>
      <c r="K868" t="str">
        <f t="shared" si="82"/>
        <v>01</v>
      </c>
      <c r="L868" t="s">
        <v>2033</v>
      </c>
      <c r="M868" t="s">
        <v>2034</v>
      </c>
      <c r="N868">
        <v>2</v>
      </c>
      <c r="O868" t="s">
        <v>762</v>
      </c>
      <c r="P868" t="str">
        <f t="shared" si="83"/>
        <v>01-Umsetzung</v>
      </c>
    </row>
    <row r="869" spans="1:16" x14ac:dyDescent="0.3">
      <c r="A869" t="s">
        <v>1008</v>
      </c>
      <c r="B869" t="s">
        <v>1618</v>
      </c>
      <c r="C869" t="s">
        <v>65</v>
      </c>
      <c r="D869">
        <f t="shared" si="78"/>
        <v>1</v>
      </c>
      <c r="E869">
        <f t="shared" si="79"/>
        <v>1</v>
      </c>
      <c r="F869" t="str">
        <f t="shared" si="80"/>
        <v>Umsetzung</v>
      </c>
      <c r="G869" t="str">
        <f t="shared" si="81"/>
        <v>Umsetzung</v>
      </c>
      <c r="H869" t="str" cm="1">
        <f t="array" ref="H869">LEFT(C869,SUM(LEN(C869)-LEN(SUBSTITUTE(C869,{"0";"1";"2";"3";"4";"5";"6";"7";"8";"9"},""))))</f>
        <v>01</v>
      </c>
      <c r="I869" t="str" cm="1">
        <f t="array" aca="1" ref="I869" ca="1">_xlfn.TEXTJOIN("",TRUE,IFERROR(MID(H869,ROW(INDIRECT("1:100")),1)+0,""))</f>
        <v>01</v>
      </c>
      <c r="J869" s="1" t="s">
        <v>2071</v>
      </c>
      <c r="K869" t="str">
        <f t="shared" si="82"/>
        <v>01</v>
      </c>
      <c r="L869" t="s">
        <v>2033</v>
      </c>
      <c r="M869" t="s">
        <v>2034</v>
      </c>
      <c r="N869">
        <v>2</v>
      </c>
      <c r="O869" t="s">
        <v>762</v>
      </c>
      <c r="P869" t="str">
        <f t="shared" si="83"/>
        <v>01-Umsetzung</v>
      </c>
    </row>
    <row r="870" spans="1:16" x14ac:dyDescent="0.3">
      <c r="A870" t="s">
        <v>1009</v>
      </c>
      <c r="B870" t="s">
        <v>1619</v>
      </c>
      <c r="C870" t="s">
        <v>65</v>
      </c>
      <c r="D870">
        <f t="shared" si="78"/>
        <v>1</v>
      </c>
      <c r="E870">
        <f t="shared" si="79"/>
        <v>1</v>
      </c>
      <c r="F870" t="str">
        <f t="shared" si="80"/>
        <v>Umsetzung</v>
      </c>
      <c r="G870" t="str">
        <f t="shared" si="81"/>
        <v>Umsetzung</v>
      </c>
      <c r="H870" t="str" cm="1">
        <f t="array" ref="H870">LEFT(C870,SUM(LEN(C870)-LEN(SUBSTITUTE(C870,{"0";"1";"2";"3";"4";"5";"6";"7";"8";"9"},""))))</f>
        <v>01</v>
      </c>
      <c r="I870" t="str" cm="1">
        <f t="array" aca="1" ref="I870" ca="1">_xlfn.TEXTJOIN("",TRUE,IFERROR(MID(H870,ROW(INDIRECT("1:100")),1)+0,""))</f>
        <v>01</v>
      </c>
      <c r="J870" s="1" t="s">
        <v>2071</v>
      </c>
      <c r="K870" t="str">
        <f t="shared" si="82"/>
        <v>01</v>
      </c>
      <c r="L870" t="s">
        <v>2033</v>
      </c>
      <c r="M870" t="s">
        <v>2034</v>
      </c>
      <c r="N870">
        <v>2</v>
      </c>
      <c r="O870" t="s">
        <v>762</v>
      </c>
      <c r="P870" t="str">
        <f t="shared" si="83"/>
        <v>01-Umsetzung</v>
      </c>
    </row>
    <row r="871" spans="1:16" x14ac:dyDescent="0.3">
      <c r="A871" t="s">
        <v>1010</v>
      </c>
      <c r="B871" t="s">
        <v>1620</v>
      </c>
      <c r="C871" t="s">
        <v>65</v>
      </c>
      <c r="D871">
        <f t="shared" si="78"/>
        <v>1</v>
      </c>
      <c r="E871">
        <f t="shared" si="79"/>
        <v>1</v>
      </c>
      <c r="F871" t="str">
        <f t="shared" si="80"/>
        <v>Umsetzung</v>
      </c>
      <c r="G871" t="str">
        <f t="shared" si="81"/>
        <v>Umsetzung</v>
      </c>
      <c r="H871" t="str" cm="1">
        <f t="array" ref="H871">LEFT(C871,SUM(LEN(C871)-LEN(SUBSTITUTE(C871,{"0";"1";"2";"3";"4";"5";"6";"7";"8";"9"},""))))</f>
        <v>01</v>
      </c>
      <c r="I871" t="str" cm="1">
        <f t="array" aca="1" ref="I871" ca="1">_xlfn.TEXTJOIN("",TRUE,IFERROR(MID(H871,ROW(INDIRECT("1:100")),1)+0,""))</f>
        <v>01</v>
      </c>
      <c r="J871" s="1" t="s">
        <v>2071</v>
      </c>
      <c r="K871" t="str">
        <f t="shared" si="82"/>
        <v>01</v>
      </c>
      <c r="L871" t="s">
        <v>2033</v>
      </c>
      <c r="M871" t="s">
        <v>2034</v>
      </c>
      <c r="N871">
        <v>2</v>
      </c>
      <c r="O871" t="s">
        <v>762</v>
      </c>
      <c r="P871" t="str">
        <f t="shared" si="83"/>
        <v>01-Umsetzung</v>
      </c>
    </row>
    <row r="872" spans="1:16" x14ac:dyDescent="0.3">
      <c r="A872" t="s">
        <v>1011</v>
      </c>
      <c r="B872" t="s">
        <v>1621</v>
      </c>
      <c r="C872" t="s">
        <v>65</v>
      </c>
      <c r="D872">
        <f t="shared" si="78"/>
        <v>1</v>
      </c>
      <c r="E872">
        <f t="shared" si="79"/>
        <v>1</v>
      </c>
      <c r="F872" t="str">
        <f t="shared" si="80"/>
        <v>Umsetzung</v>
      </c>
      <c r="G872" t="str">
        <f t="shared" si="81"/>
        <v>Umsetzung</v>
      </c>
      <c r="H872" t="str" cm="1">
        <f t="array" ref="H872">LEFT(C872,SUM(LEN(C872)-LEN(SUBSTITUTE(C872,{"0";"1";"2";"3";"4";"5";"6";"7";"8";"9"},""))))</f>
        <v>01</v>
      </c>
      <c r="I872" t="str" cm="1">
        <f t="array" aca="1" ref="I872" ca="1">_xlfn.TEXTJOIN("",TRUE,IFERROR(MID(H872,ROW(INDIRECT("1:100")),1)+0,""))</f>
        <v>01</v>
      </c>
      <c r="J872" s="1" t="s">
        <v>2071</v>
      </c>
      <c r="K872" t="str">
        <f t="shared" si="82"/>
        <v>01</v>
      </c>
      <c r="L872" t="s">
        <v>2033</v>
      </c>
      <c r="M872" t="s">
        <v>2034</v>
      </c>
      <c r="N872">
        <v>2</v>
      </c>
      <c r="O872" t="s">
        <v>762</v>
      </c>
      <c r="P872" t="str">
        <f t="shared" si="83"/>
        <v>01-Umsetzung</v>
      </c>
    </row>
    <row r="873" spans="1:16" x14ac:dyDescent="0.3">
      <c r="A873" t="s">
        <v>1012</v>
      </c>
      <c r="B873" t="s">
        <v>1622</v>
      </c>
      <c r="C873" t="s">
        <v>65</v>
      </c>
      <c r="D873">
        <f t="shared" si="78"/>
        <v>1</v>
      </c>
      <c r="E873">
        <f t="shared" si="79"/>
        <v>1</v>
      </c>
      <c r="F873" t="str">
        <f t="shared" si="80"/>
        <v>Umsetzung</v>
      </c>
      <c r="G873" t="str">
        <f t="shared" si="81"/>
        <v>Umsetzung</v>
      </c>
      <c r="H873" t="str" cm="1">
        <f t="array" ref="H873">LEFT(C873,SUM(LEN(C873)-LEN(SUBSTITUTE(C873,{"0";"1";"2";"3";"4";"5";"6";"7";"8";"9"},""))))</f>
        <v>01</v>
      </c>
      <c r="I873" t="str" cm="1">
        <f t="array" aca="1" ref="I873" ca="1">_xlfn.TEXTJOIN("",TRUE,IFERROR(MID(H873,ROW(INDIRECT("1:100")),1)+0,""))</f>
        <v>01</v>
      </c>
      <c r="J873" s="1" t="s">
        <v>2071</v>
      </c>
      <c r="K873" t="str">
        <f t="shared" si="82"/>
        <v>01</v>
      </c>
      <c r="L873" t="s">
        <v>2033</v>
      </c>
      <c r="M873" t="s">
        <v>2034</v>
      </c>
      <c r="N873">
        <v>2</v>
      </c>
      <c r="O873" t="s">
        <v>762</v>
      </c>
      <c r="P873" t="str">
        <f t="shared" si="83"/>
        <v>01-Umsetzung</v>
      </c>
    </row>
    <row r="874" spans="1:16" x14ac:dyDescent="0.3">
      <c r="A874" t="s">
        <v>1013</v>
      </c>
      <c r="B874" t="s">
        <v>1623</v>
      </c>
      <c r="C874" t="s">
        <v>65</v>
      </c>
      <c r="D874">
        <f t="shared" si="78"/>
        <v>1</v>
      </c>
      <c r="E874">
        <f t="shared" si="79"/>
        <v>1</v>
      </c>
      <c r="F874" t="str">
        <f t="shared" si="80"/>
        <v>Umsetzung</v>
      </c>
      <c r="G874" t="str">
        <f t="shared" si="81"/>
        <v>Umsetzung</v>
      </c>
      <c r="H874" t="str" cm="1">
        <f t="array" ref="H874">LEFT(C874,SUM(LEN(C874)-LEN(SUBSTITUTE(C874,{"0";"1";"2";"3";"4";"5";"6";"7";"8";"9"},""))))</f>
        <v>01</v>
      </c>
      <c r="I874" t="str" cm="1">
        <f t="array" aca="1" ref="I874" ca="1">_xlfn.TEXTJOIN("",TRUE,IFERROR(MID(H874,ROW(INDIRECT("1:100")),1)+0,""))</f>
        <v>01</v>
      </c>
      <c r="J874" s="1" t="s">
        <v>2071</v>
      </c>
      <c r="K874" t="str">
        <f t="shared" si="82"/>
        <v>01</v>
      </c>
      <c r="L874" t="s">
        <v>2033</v>
      </c>
      <c r="M874" t="s">
        <v>2034</v>
      </c>
      <c r="N874">
        <v>2</v>
      </c>
      <c r="O874" t="s">
        <v>762</v>
      </c>
      <c r="P874" t="str">
        <f t="shared" si="83"/>
        <v>01-Umsetzung</v>
      </c>
    </row>
    <row r="875" spans="1:16" x14ac:dyDescent="0.3">
      <c r="A875" t="s">
        <v>1014</v>
      </c>
      <c r="B875" t="s">
        <v>1624</v>
      </c>
      <c r="C875" t="s">
        <v>65</v>
      </c>
      <c r="D875">
        <f t="shared" si="78"/>
        <v>1</v>
      </c>
      <c r="E875">
        <f t="shared" si="79"/>
        <v>1</v>
      </c>
      <c r="F875" t="str">
        <f t="shared" si="80"/>
        <v>Umsetzung</v>
      </c>
      <c r="G875" t="str">
        <f t="shared" si="81"/>
        <v>Umsetzung</v>
      </c>
      <c r="H875" t="str" cm="1">
        <f t="array" ref="H875">LEFT(C875,SUM(LEN(C875)-LEN(SUBSTITUTE(C875,{"0";"1";"2";"3";"4";"5";"6";"7";"8";"9"},""))))</f>
        <v>01</v>
      </c>
      <c r="I875" t="str" cm="1">
        <f t="array" aca="1" ref="I875" ca="1">_xlfn.TEXTJOIN("",TRUE,IFERROR(MID(H875,ROW(INDIRECT("1:100")),1)+0,""))</f>
        <v>01</v>
      </c>
      <c r="J875" s="1" t="s">
        <v>2071</v>
      </c>
      <c r="K875" t="str">
        <f t="shared" si="82"/>
        <v>01</v>
      </c>
      <c r="L875" t="s">
        <v>2033</v>
      </c>
      <c r="M875" t="s">
        <v>2034</v>
      </c>
      <c r="N875">
        <v>2</v>
      </c>
      <c r="O875" t="s">
        <v>762</v>
      </c>
      <c r="P875" t="str">
        <f t="shared" si="83"/>
        <v>01-Umsetzung</v>
      </c>
    </row>
    <row r="876" spans="1:16" x14ac:dyDescent="0.3">
      <c r="A876" t="s">
        <v>1015</v>
      </c>
      <c r="B876" t="s">
        <v>1625</v>
      </c>
      <c r="C876" t="s">
        <v>65</v>
      </c>
      <c r="D876">
        <f t="shared" si="78"/>
        <v>1</v>
      </c>
      <c r="E876">
        <f t="shared" si="79"/>
        <v>1</v>
      </c>
      <c r="F876" t="str">
        <f t="shared" si="80"/>
        <v>Umsetzung</v>
      </c>
      <c r="G876" t="str">
        <f t="shared" si="81"/>
        <v>Umsetzung</v>
      </c>
      <c r="H876" t="str" cm="1">
        <f t="array" ref="H876">LEFT(C876,SUM(LEN(C876)-LEN(SUBSTITUTE(C876,{"0";"1";"2";"3";"4";"5";"6";"7";"8";"9"},""))))</f>
        <v>01</v>
      </c>
      <c r="I876" t="str" cm="1">
        <f t="array" aca="1" ref="I876" ca="1">_xlfn.TEXTJOIN("",TRUE,IFERROR(MID(H876,ROW(INDIRECT("1:100")),1)+0,""))</f>
        <v>01</v>
      </c>
      <c r="J876" s="1" t="s">
        <v>2071</v>
      </c>
      <c r="K876" t="str">
        <f t="shared" si="82"/>
        <v>01</v>
      </c>
      <c r="L876" t="s">
        <v>2033</v>
      </c>
      <c r="M876" t="s">
        <v>2034</v>
      </c>
      <c r="N876">
        <v>2</v>
      </c>
      <c r="O876" t="s">
        <v>762</v>
      </c>
      <c r="P876" t="str">
        <f t="shared" si="83"/>
        <v>01-Umsetzung</v>
      </c>
    </row>
    <row r="877" spans="1:16" x14ac:dyDescent="0.3">
      <c r="A877" t="s">
        <v>1016</v>
      </c>
      <c r="B877" t="s">
        <v>1626</v>
      </c>
      <c r="C877" t="s">
        <v>65</v>
      </c>
      <c r="D877">
        <f t="shared" si="78"/>
        <v>1</v>
      </c>
      <c r="E877">
        <f t="shared" si="79"/>
        <v>1</v>
      </c>
      <c r="F877" t="str">
        <f t="shared" si="80"/>
        <v>Umsetzung</v>
      </c>
      <c r="G877" t="str">
        <f t="shared" si="81"/>
        <v>Umsetzung</v>
      </c>
      <c r="H877" t="str" cm="1">
        <f t="array" ref="H877">LEFT(C877,SUM(LEN(C877)-LEN(SUBSTITUTE(C877,{"0";"1";"2";"3";"4";"5";"6";"7";"8";"9"},""))))</f>
        <v>01</v>
      </c>
      <c r="I877" t="str" cm="1">
        <f t="array" aca="1" ref="I877" ca="1">_xlfn.TEXTJOIN("",TRUE,IFERROR(MID(H877,ROW(INDIRECT("1:100")),1)+0,""))</f>
        <v>01</v>
      </c>
      <c r="J877" s="1" t="s">
        <v>2071</v>
      </c>
      <c r="K877" t="str">
        <f t="shared" si="82"/>
        <v>01</v>
      </c>
      <c r="L877" t="s">
        <v>2033</v>
      </c>
      <c r="M877" t="s">
        <v>2034</v>
      </c>
      <c r="N877">
        <v>2</v>
      </c>
      <c r="O877" t="s">
        <v>762</v>
      </c>
      <c r="P877" t="str">
        <f t="shared" si="83"/>
        <v>01-Umsetzung</v>
      </c>
    </row>
    <row r="878" spans="1:16" x14ac:dyDescent="0.3">
      <c r="A878" t="s">
        <v>1017</v>
      </c>
      <c r="B878" t="s">
        <v>1627</v>
      </c>
      <c r="C878" t="s">
        <v>65</v>
      </c>
      <c r="D878">
        <f t="shared" si="78"/>
        <v>1</v>
      </c>
      <c r="E878">
        <f t="shared" si="79"/>
        <v>1</v>
      </c>
      <c r="F878" t="str">
        <f t="shared" si="80"/>
        <v>Umsetzung</v>
      </c>
      <c r="G878" t="str">
        <f t="shared" si="81"/>
        <v>Umsetzung</v>
      </c>
      <c r="H878" t="str" cm="1">
        <f t="array" ref="H878">LEFT(C878,SUM(LEN(C878)-LEN(SUBSTITUTE(C878,{"0";"1";"2";"3";"4";"5";"6";"7";"8";"9"},""))))</f>
        <v>01</v>
      </c>
      <c r="I878" t="str" cm="1">
        <f t="array" aca="1" ref="I878" ca="1">_xlfn.TEXTJOIN("",TRUE,IFERROR(MID(H878,ROW(INDIRECT("1:100")),1)+0,""))</f>
        <v>01</v>
      </c>
      <c r="J878" s="1" t="s">
        <v>2071</v>
      </c>
      <c r="K878" t="str">
        <f t="shared" si="82"/>
        <v>01</v>
      </c>
      <c r="L878" t="s">
        <v>2033</v>
      </c>
      <c r="M878" t="s">
        <v>2034</v>
      </c>
      <c r="N878">
        <v>2</v>
      </c>
      <c r="O878" t="s">
        <v>762</v>
      </c>
      <c r="P878" t="str">
        <f t="shared" si="83"/>
        <v>01-Umsetzung</v>
      </c>
    </row>
    <row r="879" spans="1:16" x14ac:dyDescent="0.3">
      <c r="A879" t="s">
        <v>1018</v>
      </c>
      <c r="B879" t="s">
        <v>1628</v>
      </c>
      <c r="C879" t="s">
        <v>65</v>
      </c>
      <c r="D879">
        <f t="shared" si="78"/>
        <v>1</v>
      </c>
      <c r="E879">
        <f t="shared" si="79"/>
        <v>1</v>
      </c>
      <c r="F879" t="str">
        <f t="shared" si="80"/>
        <v>Umsetzung</v>
      </c>
      <c r="G879" t="str">
        <f t="shared" si="81"/>
        <v>Umsetzung</v>
      </c>
      <c r="H879" t="str" cm="1">
        <f t="array" ref="H879">LEFT(C879,SUM(LEN(C879)-LEN(SUBSTITUTE(C879,{"0";"1";"2";"3";"4";"5";"6";"7";"8";"9"},""))))</f>
        <v>01</v>
      </c>
      <c r="I879" t="str" cm="1">
        <f t="array" aca="1" ref="I879" ca="1">_xlfn.TEXTJOIN("",TRUE,IFERROR(MID(H879,ROW(INDIRECT("1:100")),1)+0,""))</f>
        <v>01</v>
      </c>
      <c r="J879" s="1" t="s">
        <v>2071</v>
      </c>
      <c r="K879" t="str">
        <f t="shared" si="82"/>
        <v>01</v>
      </c>
      <c r="L879" t="s">
        <v>2033</v>
      </c>
      <c r="M879" t="s">
        <v>2034</v>
      </c>
      <c r="N879">
        <v>2</v>
      </c>
      <c r="O879" t="s">
        <v>762</v>
      </c>
      <c r="P879" t="str">
        <f t="shared" si="83"/>
        <v>01-Umsetzung</v>
      </c>
    </row>
    <row r="880" spans="1:16" x14ac:dyDescent="0.3">
      <c r="A880" t="s">
        <v>1019</v>
      </c>
      <c r="B880" t="s">
        <v>1629</v>
      </c>
      <c r="C880" t="s">
        <v>65</v>
      </c>
      <c r="D880">
        <f t="shared" si="78"/>
        <v>1</v>
      </c>
      <c r="E880">
        <f t="shared" si="79"/>
        <v>1</v>
      </c>
      <c r="F880" t="str">
        <f t="shared" si="80"/>
        <v>Umsetzung</v>
      </c>
      <c r="G880" t="str">
        <f t="shared" si="81"/>
        <v>Umsetzung</v>
      </c>
      <c r="H880" t="str" cm="1">
        <f t="array" ref="H880">LEFT(C880,SUM(LEN(C880)-LEN(SUBSTITUTE(C880,{"0";"1";"2";"3";"4";"5";"6";"7";"8";"9"},""))))</f>
        <v>01</v>
      </c>
      <c r="I880" t="str" cm="1">
        <f t="array" aca="1" ref="I880" ca="1">_xlfn.TEXTJOIN("",TRUE,IFERROR(MID(H880,ROW(INDIRECT("1:100")),1)+0,""))</f>
        <v>01</v>
      </c>
      <c r="J880" s="1" t="s">
        <v>2071</v>
      </c>
      <c r="K880" t="str">
        <f t="shared" si="82"/>
        <v>01</v>
      </c>
      <c r="L880" t="s">
        <v>2033</v>
      </c>
      <c r="M880" t="s">
        <v>2034</v>
      </c>
      <c r="N880">
        <v>2</v>
      </c>
      <c r="O880" t="s">
        <v>762</v>
      </c>
      <c r="P880" t="str">
        <f t="shared" si="83"/>
        <v>01-Umsetzung</v>
      </c>
    </row>
    <row r="881" spans="1:16" x14ac:dyDescent="0.3">
      <c r="A881" t="s">
        <v>1020</v>
      </c>
      <c r="B881" t="s">
        <v>1630</v>
      </c>
      <c r="C881" t="s">
        <v>65</v>
      </c>
      <c r="D881">
        <f t="shared" si="78"/>
        <v>1</v>
      </c>
      <c r="E881">
        <f t="shared" si="79"/>
        <v>1</v>
      </c>
      <c r="F881" t="str">
        <f t="shared" si="80"/>
        <v>Umsetzung</v>
      </c>
      <c r="G881" t="str">
        <f t="shared" si="81"/>
        <v>Umsetzung</v>
      </c>
      <c r="H881" t="str" cm="1">
        <f t="array" ref="H881">LEFT(C881,SUM(LEN(C881)-LEN(SUBSTITUTE(C881,{"0";"1";"2";"3";"4";"5";"6";"7";"8";"9"},""))))</f>
        <v>01</v>
      </c>
      <c r="I881" t="str" cm="1">
        <f t="array" aca="1" ref="I881" ca="1">_xlfn.TEXTJOIN("",TRUE,IFERROR(MID(H881,ROW(INDIRECT("1:100")),1)+0,""))</f>
        <v>01</v>
      </c>
      <c r="J881" s="1" t="s">
        <v>2071</v>
      </c>
      <c r="K881" t="str">
        <f t="shared" si="82"/>
        <v>01</v>
      </c>
      <c r="L881" t="s">
        <v>2033</v>
      </c>
      <c r="M881" t="s">
        <v>2034</v>
      </c>
      <c r="N881">
        <v>2</v>
      </c>
      <c r="O881" t="s">
        <v>762</v>
      </c>
      <c r="P881" t="str">
        <f t="shared" si="83"/>
        <v>01-Umsetzung</v>
      </c>
    </row>
    <row r="882" spans="1:16" x14ac:dyDescent="0.3">
      <c r="A882" t="s">
        <v>1021</v>
      </c>
      <c r="B882" t="s">
        <v>1631</v>
      </c>
      <c r="C882" t="s">
        <v>65</v>
      </c>
      <c r="D882">
        <f t="shared" si="78"/>
        <v>1</v>
      </c>
      <c r="E882">
        <f t="shared" si="79"/>
        <v>1</v>
      </c>
      <c r="F882" t="str">
        <f t="shared" si="80"/>
        <v>Umsetzung</v>
      </c>
      <c r="G882" t="str">
        <f t="shared" si="81"/>
        <v>Umsetzung</v>
      </c>
      <c r="H882" t="str" cm="1">
        <f t="array" ref="H882">LEFT(C882,SUM(LEN(C882)-LEN(SUBSTITUTE(C882,{"0";"1";"2";"3";"4";"5";"6";"7";"8";"9"},""))))</f>
        <v>01</v>
      </c>
      <c r="I882" t="str" cm="1">
        <f t="array" aca="1" ref="I882" ca="1">_xlfn.TEXTJOIN("",TRUE,IFERROR(MID(H882,ROW(INDIRECT("1:100")),1)+0,""))</f>
        <v>01</v>
      </c>
      <c r="J882" s="1" t="s">
        <v>2071</v>
      </c>
      <c r="K882" t="str">
        <f t="shared" si="82"/>
        <v>01</v>
      </c>
      <c r="L882" t="s">
        <v>2033</v>
      </c>
      <c r="M882" t="s">
        <v>2034</v>
      </c>
      <c r="N882">
        <v>2</v>
      </c>
      <c r="O882" t="s">
        <v>762</v>
      </c>
      <c r="P882" t="str">
        <f t="shared" si="83"/>
        <v>01-Umsetzung</v>
      </c>
    </row>
    <row r="883" spans="1:16" x14ac:dyDescent="0.3">
      <c r="A883" t="s">
        <v>1022</v>
      </c>
      <c r="B883" t="s">
        <v>1632</v>
      </c>
      <c r="C883" t="s">
        <v>65</v>
      </c>
      <c r="D883">
        <f t="shared" si="78"/>
        <v>1</v>
      </c>
      <c r="E883">
        <f t="shared" si="79"/>
        <v>1</v>
      </c>
      <c r="F883" t="str">
        <f t="shared" si="80"/>
        <v>Umsetzung</v>
      </c>
      <c r="G883" t="str">
        <f t="shared" si="81"/>
        <v>Umsetzung</v>
      </c>
      <c r="H883" t="str" cm="1">
        <f t="array" ref="H883">LEFT(C883,SUM(LEN(C883)-LEN(SUBSTITUTE(C883,{"0";"1";"2";"3";"4";"5";"6";"7";"8";"9"},""))))</f>
        <v>01</v>
      </c>
      <c r="I883" t="str" cm="1">
        <f t="array" aca="1" ref="I883" ca="1">_xlfn.TEXTJOIN("",TRUE,IFERROR(MID(H883,ROW(INDIRECT("1:100")),1)+0,""))</f>
        <v>01</v>
      </c>
      <c r="J883" s="1" t="s">
        <v>2071</v>
      </c>
      <c r="K883" t="str">
        <f t="shared" si="82"/>
        <v>01</v>
      </c>
      <c r="L883" t="s">
        <v>2033</v>
      </c>
      <c r="M883" t="s">
        <v>2034</v>
      </c>
      <c r="N883">
        <v>2</v>
      </c>
      <c r="O883" t="s">
        <v>762</v>
      </c>
      <c r="P883" t="str">
        <f t="shared" si="83"/>
        <v>01-Umsetzung</v>
      </c>
    </row>
    <row r="884" spans="1:16" x14ac:dyDescent="0.3">
      <c r="A884" t="s">
        <v>1023</v>
      </c>
      <c r="B884" t="s">
        <v>1633</v>
      </c>
      <c r="C884" t="s">
        <v>65</v>
      </c>
      <c r="D884">
        <f t="shared" si="78"/>
        <v>1</v>
      </c>
      <c r="E884">
        <f t="shared" si="79"/>
        <v>1</v>
      </c>
      <c r="F884" t="str">
        <f t="shared" si="80"/>
        <v>Umsetzung</v>
      </c>
      <c r="G884" t="str">
        <f t="shared" si="81"/>
        <v>Umsetzung</v>
      </c>
      <c r="H884" t="str" cm="1">
        <f t="array" ref="H884">LEFT(C884,SUM(LEN(C884)-LEN(SUBSTITUTE(C884,{"0";"1";"2";"3";"4";"5";"6";"7";"8";"9"},""))))</f>
        <v>01</v>
      </c>
      <c r="I884" t="str" cm="1">
        <f t="array" aca="1" ref="I884" ca="1">_xlfn.TEXTJOIN("",TRUE,IFERROR(MID(H884,ROW(INDIRECT("1:100")),1)+0,""))</f>
        <v>01</v>
      </c>
      <c r="J884" s="1" t="s">
        <v>2071</v>
      </c>
      <c r="K884" t="str">
        <f t="shared" si="82"/>
        <v>01</v>
      </c>
      <c r="L884" t="s">
        <v>2033</v>
      </c>
      <c r="M884" t="s">
        <v>2034</v>
      </c>
      <c r="N884">
        <v>2</v>
      </c>
      <c r="O884" t="s">
        <v>762</v>
      </c>
      <c r="P884" t="str">
        <f t="shared" si="83"/>
        <v>01-Umsetzung</v>
      </c>
    </row>
    <row r="885" spans="1:16" x14ac:dyDescent="0.3">
      <c r="A885" t="s">
        <v>1024</v>
      </c>
      <c r="B885" t="s">
        <v>1634</v>
      </c>
      <c r="C885" t="s">
        <v>65</v>
      </c>
      <c r="D885">
        <f t="shared" si="78"/>
        <v>1</v>
      </c>
      <c r="E885">
        <f t="shared" si="79"/>
        <v>1</v>
      </c>
      <c r="F885" t="str">
        <f t="shared" si="80"/>
        <v>Umsetzung</v>
      </c>
      <c r="G885" t="str">
        <f t="shared" si="81"/>
        <v>Umsetzung</v>
      </c>
      <c r="H885" t="str" cm="1">
        <f t="array" ref="H885">LEFT(C885,SUM(LEN(C885)-LEN(SUBSTITUTE(C885,{"0";"1";"2";"3";"4";"5";"6";"7";"8";"9"},""))))</f>
        <v>01</v>
      </c>
      <c r="I885" t="str" cm="1">
        <f t="array" aca="1" ref="I885" ca="1">_xlfn.TEXTJOIN("",TRUE,IFERROR(MID(H885,ROW(INDIRECT("1:100")),1)+0,""))</f>
        <v>01</v>
      </c>
      <c r="J885" s="1" t="s">
        <v>2071</v>
      </c>
      <c r="K885" t="str">
        <f t="shared" si="82"/>
        <v>01</v>
      </c>
      <c r="L885" t="s">
        <v>2033</v>
      </c>
      <c r="M885" t="s">
        <v>2034</v>
      </c>
      <c r="N885">
        <v>2</v>
      </c>
      <c r="O885" t="s">
        <v>762</v>
      </c>
      <c r="P885" t="str">
        <f t="shared" si="83"/>
        <v>01-Umsetzung</v>
      </c>
    </row>
    <row r="886" spans="1:16" x14ac:dyDescent="0.3">
      <c r="A886" t="s">
        <v>1025</v>
      </c>
      <c r="B886" t="s">
        <v>1635</v>
      </c>
      <c r="C886" t="s">
        <v>65</v>
      </c>
      <c r="D886">
        <f t="shared" si="78"/>
        <v>1</v>
      </c>
      <c r="E886">
        <f t="shared" si="79"/>
        <v>1</v>
      </c>
      <c r="F886" t="str">
        <f t="shared" si="80"/>
        <v>Umsetzung</v>
      </c>
      <c r="G886" t="str">
        <f t="shared" si="81"/>
        <v>Umsetzung</v>
      </c>
      <c r="H886" t="str" cm="1">
        <f t="array" ref="H886">LEFT(C886,SUM(LEN(C886)-LEN(SUBSTITUTE(C886,{"0";"1";"2";"3";"4";"5";"6";"7";"8";"9"},""))))</f>
        <v>01</v>
      </c>
      <c r="I886" t="str" cm="1">
        <f t="array" aca="1" ref="I886" ca="1">_xlfn.TEXTJOIN("",TRUE,IFERROR(MID(H886,ROW(INDIRECT("1:100")),1)+0,""))</f>
        <v>01</v>
      </c>
      <c r="J886" s="1" t="s">
        <v>2071</v>
      </c>
      <c r="K886" t="str">
        <f t="shared" si="82"/>
        <v>01</v>
      </c>
      <c r="L886" t="s">
        <v>2033</v>
      </c>
      <c r="M886" t="s">
        <v>2034</v>
      </c>
      <c r="N886">
        <v>2</v>
      </c>
      <c r="O886" t="s">
        <v>762</v>
      </c>
      <c r="P886" t="str">
        <f t="shared" si="83"/>
        <v>01-Umsetzung</v>
      </c>
    </row>
    <row r="887" spans="1:16" x14ac:dyDescent="0.3">
      <c r="A887" t="s">
        <v>1026</v>
      </c>
      <c r="B887" t="s">
        <v>1636</v>
      </c>
      <c r="C887" t="s">
        <v>65</v>
      </c>
      <c r="D887">
        <f t="shared" si="78"/>
        <v>1</v>
      </c>
      <c r="E887">
        <f t="shared" si="79"/>
        <v>1</v>
      </c>
      <c r="F887" t="str">
        <f t="shared" si="80"/>
        <v>Umsetzung</v>
      </c>
      <c r="G887" t="str">
        <f t="shared" si="81"/>
        <v>Umsetzung</v>
      </c>
      <c r="H887" t="str" cm="1">
        <f t="array" ref="H887">LEFT(C887,SUM(LEN(C887)-LEN(SUBSTITUTE(C887,{"0";"1";"2";"3";"4";"5";"6";"7";"8";"9"},""))))</f>
        <v>01</v>
      </c>
      <c r="I887" t="str" cm="1">
        <f t="array" aca="1" ref="I887" ca="1">_xlfn.TEXTJOIN("",TRUE,IFERROR(MID(H887,ROW(INDIRECT("1:100")),1)+0,""))</f>
        <v>01</v>
      </c>
      <c r="J887" s="1" t="s">
        <v>2071</v>
      </c>
      <c r="K887" t="str">
        <f t="shared" si="82"/>
        <v>01</v>
      </c>
      <c r="L887" t="s">
        <v>2033</v>
      </c>
      <c r="M887" t="s">
        <v>2034</v>
      </c>
      <c r="N887">
        <v>2</v>
      </c>
      <c r="O887" t="s">
        <v>762</v>
      </c>
      <c r="P887" t="str">
        <f t="shared" si="83"/>
        <v>01-Umsetzung</v>
      </c>
    </row>
    <row r="888" spans="1:16" x14ac:dyDescent="0.3">
      <c r="A888" t="s">
        <v>1027</v>
      </c>
      <c r="B888" t="s">
        <v>1637</v>
      </c>
      <c r="C888" t="s">
        <v>65</v>
      </c>
      <c r="D888">
        <f t="shared" si="78"/>
        <v>1</v>
      </c>
      <c r="E888">
        <f t="shared" si="79"/>
        <v>1</v>
      </c>
      <c r="F888" t="str">
        <f t="shared" si="80"/>
        <v>Umsetzung</v>
      </c>
      <c r="G888" t="str">
        <f t="shared" si="81"/>
        <v>Umsetzung</v>
      </c>
      <c r="H888" t="str" cm="1">
        <f t="array" ref="H888">LEFT(C888,SUM(LEN(C888)-LEN(SUBSTITUTE(C888,{"0";"1";"2";"3";"4";"5";"6";"7";"8";"9"},""))))</f>
        <v>01</v>
      </c>
      <c r="I888" t="str" cm="1">
        <f t="array" aca="1" ref="I888" ca="1">_xlfn.TEXTJOIN("",TRUE,IFERROR(MID(H888,ROW(INDIRECT("1:100")),1)+0,""))</f>
        <v>01</v>
      </c>
      <c r="J888" s="1" t="s">
        <v>2071</v>
      </c>
      <c r="K888" t="str">
        <f t="shared" si="82"/>
        <v>01</v>
      </c>
      <c r="L888" t="s">
        <v>2033</v>
      </c>
      <c r="M888" t="s">
        <v>2034</v>
      </c>
      <c r="N888">
        <v>2</v>
      </c>
      <c r="O888" t="s">
        <v>762</v>
      </c>
      <c r="P888" t="str">
        <f t="shared" si="83"/>
        <v>01-Umsetzung</v>
      </c>
    </row>
    <row r="889" spans="1:16" x14ac:dyDescent="0.3">
      <c r="A889" t="s">
        <v>1028</v>
      </c>
      <c r="B889" t="s">
        <v>1638</v>
      </c>
      <c r="C889" t="s">
        <v>65</v>
      </c>
      <c r="D889">
        <f t="shared" si="78"/>
        <v>1</v>
      </c>
      <c r="E889">
        <f t="shared" si="79"/>
        <v>1</v>
      </c>
      <c r="F889" t="str">
        <f t="shared" si="80"/>
        <v>Umsetzung</v>
      </c>
      <c r="G889" t="str">
        <f t="shared" si="81"/>
        <v>Umsetzung</v>
      </c>
      <c r="H889" t="str" cm="1">
        <f t="array" ref="H889">LEFT(C889,SUM(LEN(C889)-LEN(SUBSTITUTE(C889,{"0";"1";"2";"3";"4";"5";"6";"7";"8";"9"},""))))</f>
        <v>01</v>
      </c>
      <c r="I889" t="str" cm="1">
        <f t="array" aca="1" ref="I889" ca="1">_xlfn.TEXTJOIN("",TRUE,IFERROR(MID(H889,ROW(INDIRECT("1:100")),1)+0,""))</f>
        <v>01</v>
      </c>
      <c r="J889" s="1" t="s">
        <v>2071</v>
      </c>
      <c r="K889" t="str">
        <f t="shared" si="82"/>
        <v>01</v>
      </c>
      <c r="L889" t="s">
        <v>2033</v>
      </c>
      <c r="M889" t="s">
        <v>2034</v>
      </c>
      <c r="N889">
        <v>2</v>
      </c>
      <c r="O889" t="s">
        <v>762</v>
      </c>
      <c r="P889" t="str">
        <f t="shared" si="83"/>
        <v>01-Umsetzung</v>
      </c>
    </row>
    <row r="890" spans="1:16" x14ac:dyDescent="0.3">
      <c r="A890" t="s">
        <v>1029</v>
      </c>
      <c r="B890" t="s">
        <v>1639</v>
      </c>
      <c r="C890" t="s">
        <v>65</v>
      </c>
      <c r="D890">
        <f t="shared" si="78"/>
        <v>1</v>
      </c>
      <c r="E890">
        <f t="shared" si="79"/>
        <v>1</v>
      </c>
      <c r="F890" t="str">
        <f t="shared" si="80"/>
        <v>Umsetzung</v>
      </c>
      <c r="G890" t="str">
        <f t="shared" si="81"/>
        <v>Umsetzung</v>
      </c>
      <c r="H890" t="str" cm="1">
        <f t="array" ref="H890">LEFT(C890,SUM(LEN(C890)-LEN(SUBSTITUTE(C890,{"0";"1";"2";"3";"4";"5";"6";"7";"8";"9"},""))))</f>
        <v>01</v>
      </c>
      <c r="I890" t="str" cm="1">
        <f t="array" aca="1" ref="I890" ca="1">_xlfn.TEXTJOIN("",TRUE,IFERROR(MID(H890,ROW(INDIRECT("1:100")),1)+0,""))</f>
        <v>01</v>
      </c>
      <c r="J890" s="1" t="s">
        <v>2071</v>
      </c>
      <c r="K890" t="str">
        <f t="shared" si="82"/>
        <v>01</v>
      </c>
      <c r="L890" t="s">
        <v>2033</v>
      </c>
      <c r="M890" t="s">
        <v>2034</v>
      </c>
      <c r="N890">
        <v>2</v>
      </c>
      <c r="O890" t="s">
        <v>762</v>
      </c>
      <c r="P890" t="str">
        <f t="shared" si="83"/>
        <v>01-Umsetzung</v>
      </c>
    </row>
    <row r="891" spans="1:16" x14ac:dyDescent="0.3">
      <c r="A891" t="s">
        <v>1030</v>
      </c>
      <c r="B891" t="s">
        <v>1640</v>
      </c>
      <c r="C891" t="s">
        <v>65</v>
      </c>
      <c r="D891">
        <f t="shared" si="78"/>
        <v>1</v>
      </c>
      <c r="E891">
        <f t="shared" si="79"/>
        <v>1</v>
      </c>
      <c r="F891" t="str">
        <f t="shared" si="80"/>
        <v>Umsetzung</v>
      </c>
      <c r="G891" t="str">
        <f t="shared" si="81"/>
        <v>Umsetzung</v>
      </c>
      <c r="H891" t="str" cm="1">
        <f t="array" ref="H891">LEFT(C891,SUM(LEN(C891)-LEN(SUBSTITUTE(C891,{"0";"1";"2";"3";"4";"5";"6";"7";"8";"9"},""))))</f>
        <v>01</v>
      </c>
      <c r="I891" t="str" cm="1">
        <f t="array" aca="1" ref="I891" ca="1">_xlfn.TEXTJOIN("",TRUE,IFERROR(MID(H891,ROW(INDIRECT("1:100")),1)+0,""))</f>
        <v>01</v>
      </c>
      <c r="J891" s="1" t="s">
        <v>2071</v>
      </c>
      <c r="K891" t="str">
        <f t="shared" si="82"/>
        <v>01</v>
      </c>
      <c r="L891" t="s">
        <v>2033</v>
      </c>
      <c r="M891" t="s">
        <v>2034</v>
      </c>
      <c r="N891">
        <v>2</v>
      </c>
      <c r="O891" t="s">
        <v>762</v>
      </c>
      <c r="P891" t="str">
        <f t="shared" si="83"/>
        <v>01-Umsetzung</v>
      </c>
    </row>
    <row r="892" spans="1:16" x14ac:dyDescent="0.3">
      <c r="A892" t="s">
        <v>1031</v>
      </c>
      <c r="B892" t="s">
        <v>1641</v>
      </c>
      <c r="C892" t="s">
        <v>304</v>
      </c>
      <c r="D892">
        <f t="shared" si="78"/>
        <v>1</v>
      </c>
      <c r="E892">
        <f t="shared" si="79"/>
        <v>1</v>
      </c>
      <c r="F892" t="str">
        <f t="shared" si="80"/>
        <v>Umsetung</v>
      </c>
      <c r="G892" t="str">
        <f t="shared" si="81"/>
        <v>Umsetung</v>
      </c>
      <c r="H892" t="str" cm="1">
        <f t="array" ref="H892">LEFT(C892,SUM(LEN(C892)-LEN(SUBSTITUTE(C892,{"0";"1";"2";"3";"4";"5";"6";"7";"8";"9"},""))))</f>
        <v>01</v>
      </c>
      <c r="I892" t="str" cm="1">
        <f t="array" aca="1" ref="I892" ca="1">_xlfn.TEXTJOIN("",TRUE,IFERROR(MID(H892,ROW(INDIRECT("1:100")),1)+0,""))</f>
        <v>01</v>
      </c>
      <c r="J892" s="1" t="s">
        <v>2071</v>
      </c>
      <c r="K892" t="str">
        <f t="shared" si="82"/>
        <v>01</v>
      </c>
      <c r="L892" t="s">
        <v>2033</v>
      </c>
      <c r="M892" t="s">
        <v>2034</v>
      </c>
      <c r="N892">
        <v>2</v>
      </c>
      <c r="O892" t="s">
        <v>762</v>
      </c>
      <c r="P892" t="str">
        <f t="shared" si="83"/>
        <v>01-Umsetung</v>
      </c>
    </row>
    <row r="893" spans="1:16" x14ac:dyDescent="0.3">
      <c r="A893" t="s">
        <v>1032</v>
      </c>
      <c r="B893" t="s">
        <v>1642</v>
      </c>
      <c r="C893" t="s">
        <v>65</v>
      </c>
      <c r="D893">
        <f t="shared" si="78"/>
        <v>1</v>
      </c>
      <c r="E893">
        <f t="shared" si="79"/>
        <v>1</v>
      </c>
      <c r="F893" t="str">
        <f t="shared" si="80"/>
        <v>Umsetzung</v>
      </c>
      <c r="G893" t="str">
        <f t="shared" si="81"/>
        <v>Umsetzung</v>
      </c>
      <c r="H893" t="str" cm="1">
        <f t="array" ref="H893">LEFT(C893,SUM(LEN(C893)-LEN(SUBSTITUTE(C893,{"0";"1";"2";"3";"4";"5";"6";"7";"8";"9"},""))))</f>
        <v>01</v>
      </c>
      <c r="I893" t="str" cm="1">
        <f t="array" aca="1" ref="I893" ca="1">_xlfn.TEXTJOIN("",TRUE,IFERROR(MID(H893,ROW(INDIRECT("1:100")),1)+0,""))</f>
        <v>01</v>
      </c>
      <c r="J893" s="1" t="s">
        <v>2071</v>
      </c>
      <c r="K893" t="str">
        <f t="shared" si="82"/>
        <v>01</v>
      </c>
      <c r="L893" t="s">
        <v>2033</v>
      </c>
      <c r="M893" t="s">
        <v>2034</v>
      </c>
      <c r="N893">
        <v>2</v>
      </c>
      <c r="O893" t="s">
        <v>762</v>
      </c>
      <c r="P893" t="str">
        <f t="shared" si="83"/>
        <v>01-Umsetzung</v>
      </c>
    </row>
    <row r="894" spans="1:16" x14ac:dyDescent="0.3">
      <c r="A894" t="s">
        <v>1033</v>
      </c>
      <c r="B894" t="s">
        <v>1643</v>
      </c>
      <c r="C894" t="s">
        <v>65</v>
      </c>
      <c r="D894">
        <f t="shared" si="78"/>
        <v>1</v>
      </c>
      <c r="E894">
        <f t="shared" si="79"/>
        <v>1</v>
      </c>
      <c r="F894" t="str">
        <f t="shared" si="80"/>
        <v>Umsetzung</v>
      </c>
      <c r="G894" t="str">
        <f t="shared" si="81"/>
        <v>Umsetzung</v>
      </c>
      <c r="H894" t="str" cm="1">
        <f t="array" ref="H894">LEFT(C894,SUM(LEN(C894)-LEN(SUBSTITUTE(C894,{"0";"1";"2";"3";"4";"5";"6";"7";"8";"9"},""))))</f>
        <v>01</v>
      </c>
      <c r="I894" t="str" cm="1">
        <f t="array" aca="1" ref="I894" ca="1">_xlfn.TEXTJOIN("",TRUE,IFERROR(MID(H894,ROW(INDIRECT("1:100")),1)+0,""))</f>
        <v>01</v>
      </c>
      <c r="J894" s="1" t="s">
        <v>2071</v>
      </c>
      <c r="K894" t="str">
        <f t="shared" si="82"/>
        <v>01</v>
      </c>
      <c r="L894" t="s">
        <v>2033</v>
      </c>
      <c r="M894" t="s">
        <v>2034</v>
      </c>
      <c r="N894">
        <v>2</v>
      </c>
      <c r="O894" t="s">
        <v>762</v>
      </c>
      <c r="P894" t="str">
        <f t="shared" si="83"/>
        <v>01-Umsetzung</v>
      </c>
    </row>
    <row r="895" spans="1:16" x14ac:dyDescent="0.3">
      <c r="A895" t="s">
        <v>1034</v>
      </c>
      <c r="B895" t="s">
        <v>1644</v>
      </c>
      <c r="C895" t="s">
        <v>65</v>
      </c>
      <c r="D895">
        <f t="shared" si="78"/>
        <v>1</v>
      </c>
      <c r="E895">
        <f t="shared" si="79"/>
        <v>1</v>
      </c>
      <c r="F895" t="str">
        <f t="shared" si="80"/>
        <v>Umsetzung</v>
      </c>
      <c r="G895" t="str">
        <f t="shared" si="81"/>
        <v>Umsetzung</v>
      </c>
      <c r="H895" t="str" cm="1">
        <f t="array" ref="H895">LEFT(C895,SUM(LEN(C895)-LEN(SUBSTITUTE(C895,{"0";"1";"2";"3";"4";"5";"6";"7";"8";"9"},""))))</f>
        <v>01</v>
      </c>
      <c r="I895" t="str" cm="1">
        <f t="array" aca="1" ref="I895" ca="1">_xlfn.TEXTJOIN("",TRUE,IFERROR(MID(H895,ROW(INDIRECT("1:100")),1)+0,""))</f>
        <v>01</v>
      </c>
      <c r="J895" s="1" t="s">
        <v>2071</v>
      </c>
      <c r="K895" t="str">
        <f t="shared" si="82"/>
        <v>01</v>
      </c>
      <c r="L895" t="s">
        <v>2033</v>
      </c>
      <c r="M895" t="s">
        <v>2034</v>
      </c>
      <c r="N895">
        <v>2</v>
      </c>
      <c r="O895" t="s">
        <v>762</v>
      </c>
      <c r="P895" t="str">
        <f t="shared" si="83"/>
        <v>01-Umsetzung</v>
      </c>
    </row>
    <row r="896" spans="1:16" x14ac:dyDescent="0.3">
      <c r="A896" t="s">
        <v>1035</v>
      </c>
      <c r="B896" t="s">
        <v>1645</v>
      </c>
      <c r="C896" t="s">
        <v>65</v>
      </c>
      <c r="D896">
        <f t="shared" si="78"/>
        <v>1</v>
      </c>
      <c r="E896">
        <f t="shared" si="79"/>
        <v>1</v>
      </c>
      <c r="F896" t="str">
        <f t="shared" si="80"/>
        <v>Umsetzung</v>
      </c>
      <c r="G896" t="str">
        <f t="shared" si="81"/>
        <v>Umsetzung</v>
      </c>
      <c r="H896" t="str" cm="1">
        <f t="array" ref="H896">LEFT(C896,SUM(LEN(C896)-LEN(SUBSTITUTE(C896,{"0";"1";"2";"3";"4";"5";"6";"7";"8";"9"},""))))</f>
        <v>01</v>
      </c>
      <c r="I896" t="str" cm="1">
        <f t="array" aca="1" ref="I896" ca="1">_xlfn.TEXTJOIN("",TRUE,IFERROR(MID(H896,ROW(INDIRECT("1:100")),1)+0,""))</f>
        <v>01</v>
      </c>
      <c r="J896" s="1" t="s">
        <v>2071</v>
      </c>
      <c r="K896" t="str">
        <f t="shared" si="82"/>
        <v>01</v>
      </c>
      <c r="L896" t="s">
        <v>2033</v>
      </c>
      <c r="M896" t="s">
        <v>2034</v>
      </c>
      <c r="N896">
        <v>2</v>
      </c>
      <c r="O896" t="s">
        <v>762</v>
      </c>
      <c r="P896" t="str">
        <f t="shared" si="83"/>
        <v>01-Umsetzung</v>
      </c>
    </row>
    <row r="897" spans="1:16" x14ac:dyDescent="0.3">
      <c r="A897" t="s">
        <v>1036</v>
      </c>
      <c r="B897" t="s">
        <v>1646</v>
      </c>
      <c r="C897" t="s">
        <v>65</v>
      </c>
      <c r="D897">
        <f t="shared" si="78"/>
        <v>1</v>
      </c>
      <c r="E897">
        <f t="shared" si="79"/>
        <v>1</v>
      </c>
      <c r="F897" t="str">
        <f t="shared" si="80"/>
        <v>Umsetzung</v>
      </c>
      <c r="G897" t="str">
        <f t="shared" si="81"/>
        <v>Umsetzung</v>
      </c>
      <c r="H897" t="str" cm="1">
        <f t="array" ref="H897">LEFT(C897,SUM(LEN(C897)-LEN(SUBSTITUTE(C897,{"0";"1";"2";"3";"4";"5";"6";"7";"8";"9"},""))))</f>
        <v>01</v>
      </c>
      <c r="I897" t="str" cm="1">
        <f t="array" aca="1" ref="I897" ca="1">_xlfn.TEXTJOIN("",TRUE,IFERROR(MID(H897,ROW(INDIRECT("1:100")),1)+0,""))</f>
        <v>01</v>
      </c>
      <c r="J897" s="1" t="s">
        <v>2071</v>
      </c>
      <c r="K897" t="str">
        <f t="shared" si="82"/>
        <v>01</v>
      </c>
      <c r="L897" t="s">
        <v>2033</v>
      </c>
      <c r="M897" t="s">
        <v>2034</v>
      </c>
      <c r="N897">
        <v>2</v>
      </c>
      <c r="O897" t="s">
        <v>762</v>
      </c>
      <c r="P897" t="str">
        <f t="shared" si="83"/>
        <v>01-Umsetzung</v>
      </c>
    </row>
    <row r="898" spans="1:16" x14ac:dyDescent="0.3">
      <c r="A898" t="s">
        <v>1037</v>
      </c>
      <c r="B898" t="s">
        <v>1647</v>
      </c>
      <c r="C898" t="s">
        <v>65</v>
      </c>
      <c r="D898">
        <f t="shared" si="78"/>
        <v>1</v>
      </c>
      <c r="E898">
        <f t="shared" si="79"/>
        <v>1</v>
      </c>
      <c r="F898" t="str">
        <f t="shared" si="80"/>
        <v>Umsetzung</v>
      </c>
      <c r="G898" t="str">
        <f t="shared" si="81"/>
        <v>Umsetzung</v>
      </c>
      <c r="H898" t="str" cm="1">
        <f t="array" ref="H898">LEFT(C898,SUM(LEN(C898)-LEN(SUBSTITUTE(C898,{"0";"1";"2";"3";"4";"5";"6";"7";"8";"9"},""))))</f>
        <v>01</v>
      </c>
      <c r="I898" t="str" cm="1">
        <f t="array" aca="1" ref="I898" ca="1">_xlfn.TEXTJOIN("",TRUE,IFERROR(MID(H898,ROW(INDIRECT("1:100")),1)+0,""))</f>
        <v>01</v>
      </c>
      <c r="J898" s="1" t="s">
        <v>2071</v>
      </c>
      <c r="K898" t="str">
        <f t="shared" si="82"/>
        <v>01</v>
      </c>
      <c r="L898" t="s">
        <v>2033</v>
      </c>
      <c r="M898" t="s">
        <v>2034</v>
      </c>
      <c r="N898">
        <v>2</v>
      </c>
      <c r="O898" t="s">
        <v>762</v>
      </c>
      <c r="P898" t="str">
        <f t="shared" si="83"/>
        <v>01-Umsetzung</v>
      </c>
    </row>
    <row r="899" spans="1:16" x14ac:dyDescent="0.3">
      <c r="A899" t="s">
        <v>1038</v>
      </c>
      <c r="B899" t="s">
        <v>1648</v>
      </c>
      <c r="C899" t="s">
        <v>65</v>
      </c>
      <c r="D899">
        <f t="shared" ref="D899:D962" si="84">LEN(C899)-LEN(SUBSTITUTE(C899,"-",))</f>
        <v>1</v>
      </c>
      <c r="E899">
        <f t="shared" ref="E899:E962" si="85">IF(D899&gt;1,2,D899)</f>
        <v>1</v>
      </c>
      <c r="F899" t="str">
        <f t="shared" ref="F899:F962" si="86">IF(ISERROR(RIGHT($C899,LEN($C899)-SEARCH("#",SUBSTITUTE($C899,"-","#",E899)))),"Fehler",RIGHT($C899,LEN($C899)-SEARCH("#",SUBSTITUTE($C899,"-","#",E899))))</f>
        <v>Umsetzung</v>
      </c>
      <c r="G899" t="str">
        <f t="shared" ref="G899:G962" si="87">IF(D899=0,RIGHT(C899,LEN(C899)-FIND(" ",C899)),F899)</f>
        <v>Umsetzung</v>
      </c>
      <c r="H899" t="str" cm="1">
        <f t="array" ref="H899">LEFT(C899,SUM(LEN(C899)-LEN(SUBSTITUTE(C899,{"0";"1";"2";"3";"4";"5";"6";"7";"8";"9"},""))))</f>
        <v>01</v>
      </c>
      <c r="I899" t="str" cm="1">
        <f t="array" aca="1" ref="I899" ca="1">_xlfn.TEXTJOIN("",TRUE,IFERROR(MID(H899,ROW(INDIRECT("1:100")),1)+0,""))</f>
        <v>01</v>
      </c>
      <c r="J899" s="1" t="s">
        <v>2071</v>
      </c>
      <c r="K899" t="str">
        <f t="shared" ref="K899:K962" si="88">LEFT($C899,SEARCH("#",SUBSTITUTE($C899,"-","#",E899))-1)</f>
        <v>01</v>
      </c>
      <c r="L899" t="s">
        <v>2033</v>
      </c>
      <c r="M899" t="s">
        <v>2034</v>
      </c>
      <c r="N899">
        <v>2</v>
      </c>
      <c r="O899" t="s">
        <v>762</v>
      </c>
      <c r="P899" t="str">
        <f t="shared" ref="P899:P962" si="89">C899</f>
        <v>01-Umsetzung</v>
      </c>
    </row>
    <row r="900" spans="1:16" x14ac:dyDescent="0.3">
      <c r="A900" t="s">
        <v>1039</v>
      </c>
      <c r="B900" t="s">
        <v>1649</v>
      </c>
      <c r="C900" t="s">
        <v>65</v>
      </c>
      <c r="D900">
        <f t="shared" si="84"/>
        <v>1</v>
      </c>
      <c r="E900">
        <f t="shared" si="85"/>
        <v>1</v>
      </c>
      <c r="F900" t="str">
        <f t="shared" si="86"/>
        <v>Umsetzung</v>
      </c>
      <c r="G900" t="str">
        <f t="shared" si="87"/>
        <v>Umsetzung</v>
      </c>
      <c r="H900" t="str" cm="1">
        <f t="array" ref="H900">LEFT(C900,SUM(LEN(C900)-LEN(SUBSTITUTE(C900,{"0";"1";"2";"3";"4";"5";"6";"7";"8";"9"},""))))</f>
        <v>01</v>
      </c>
      <c r="I900" t="str" cm="1">
        <f t="array" aca="1" ref="I900" ca="1">_xlfn.TEXTJOIN("",TRUE,IFERROR(MID(H900,ROW(INDIRECT("1:100")),1)+0,""))</f>
        <v>01</v>
      </c>
      <c r="J900" s="1" t="s">
        <v>2071</v>
      </c>
      <c r="K900" t="str">
        <f t="shared" si="88"/>
        <v>01</v>
      </c>
      <c r="L900" t="s">
        <v>2033</v>
      </c>
      <c r="M900" t="s">
        <v>2034</v>
      </c>
      <c r="N900">
        <v>2</v>
      </c>
      <c r="O900" t="s">
        <v>762</v>
      </c>
      <c r="P900" t="str">
        <f t="shared" si="89"/>
        <v>01-Umsetzung</v>
      </c>
    </row>
    <row r="901" spans="1:16" x14ac:dyDescent="0.3">
      <c r="A901" t="s">
        <v>1040</v>
      </c>
      <c r="B901" t="s">
        <v>1650</v>
      </c>
      <c r="C901" t="s">
        <v>57</v>
      </c>
      <c r="D901">
        <f t="shared" si="84"/>
        <v>1</v>
      </c>
      <c r="E901">
        <f t="shared" si="85"/>
        <v>1</v>
      </c>
      <c r="F901" t="str">
        <f t="shared" si="86"/>
        <v>Durchführung</v>
      </c>
      <c r="G901" t="str">
        <f t="shared" si="87"/>
        <v>Durchführung</v>
      </c>
      <c r="H901" t="str" cm="1">
        <f t="array" ref="H901">LEFT(C901,SUM(LEN(C901)-LEN(SUBSTITUTE(C901,{"0";"1";"2";"3";"4";"5";"6";"7";"8";"9"},""))))</f>
        <v>01</v>
      </c>
      <c r="I901" t="str" cm="1">
        <f t="array" aca="1" ref="I901" ca="1">_xlfn.TEXTJOIN("",TRUE,IFERROR(MID(H901,ROW(INDIRECT("1:100")),1)+0,""))</f>
        <v>01</v>
      </c>
      <c r="J901" s="1" t="s">
        <v>2071</v>
      </c>
      <c r="K901" t="str">
        <f t="shared" si="88"/>
        <v>01</v>
      </c>
      <c r="L901" t="s">
        <v>2033</v>
      </c>
      <c r="M901" t="s">
        <v>2034</v>
      </c>
      <c r="N901">
        <v>2</v>
      </c>
      <c r="O901" t="s">
        <v>762</v>
      </c>
      <c r="P901" t="str">
        <f t="shared" si="89"/>
        <v>01-Durchführung</v>
      </c>
    </row>
    <row r="902" spans="1:16" x14ac:dyDescent="0.3">
      <c r="A902" t="s">
        <v>1041</v>
      </c>
      <c r="B902" t="s">
        <v>1651</v>
      </c>
      <c r="C902" t="s">
        <v>65</v>
      </c>
      <c r="D902">
        <f t="shared" si="84"/>
        <v>1</v>
      </c>
      <c r="E902">
        <f t="shared" si="85"/>
        <v>1</v>
      </c>
      <c r="F902" t="str">
        <f t="shared" si="86"/>
        <v>Umsetzung</v>
      </c>
      <c r="G902" t="str">
        <f t="shared" si="87"/>
        <v>Umsetzung</v>
      </c>
      <c r="H902" t="str" cm="1">
        <f t="array" ref="H902">LEFT(C902,SUM(LEN(C902)-LEN(SUBSTITUTE(C902,{"0";"1";"2";"3";"4";"5";"6";"7";"8";"9"},""))))</f>
        <v>01</v>
      </c>
      <c r="I902" t="str" cm="1">
        <f t="array" aca="1" ref="I902" ca="1">_xlfn.TEXTJOIN("",TRUE,IFERROR(MID(H902,ROW(INDIRECT("1:100")),1)+0,""))</f>
        <v>01</v>
      </c>
      <c r="J902" s="1" t="s">
        <v>2071</v>
      </c>
      <c r="K902" t="str">
        <f t="shared" si="88"/>
        <v>01</v>
      </c>
      <c r="L902" t="s">
        <v>2033</v>
      </c>
      <c r="M902" t="s">
        <v>2034</v>
      </c>
      <c r="N902">
        <v>2</v>
      </c>
      <c r="O902" t="s">
        <v>762</v>
      </c>
      <c r="P902" t="str">
        <f t="shared" si="89"/>
        <v>01-Umsetzung</v>
      </c>
    </row>
    <row r="903" spans="1:16" x14ac:dyDescent="0.3">
      <c r="A903" t="s">
        <v>1042</v>
      </c>
      <c r="B903" t="s">
        <v>1652</v>
      </c>
      <c r="C903" t="s">
        <v>65</v>
      </c>
      <c r="D903">
        <f t="shared" si="84"/>
        <v>1</v>
      </c>
      <c r="E903">
        <f t="shared" si="85"/>
        <v>1</v>
      </c>
      <c r="F903" t="str">
        <f t="shared" si="86"/>
        <v>Umsetzung</v>
      </c>
      <c r="G903" t="str">
        <f t="shared" si="87"/>
        <v>Umsetzung</v>
      </c>
      <c r="H903" t="str" cm="1">
        <f t="array" ref="H903">LEFT(C903,SUM(LEN(C903)-LEN(SUBSTITUTE(C903,{"0";"1";"2";"3";"4";"5";"6";"7";"8";"9"},""))))</f>
        <v>01</v>
      </c>
      <c r="I903" t="str" cm="1">
        <f t="array" aca="1" ref="I903" ca="1">_xlfn.TEXTJOIN("",TRUE,IFERROR(MID(H903,ROW(INDIRECT("1:100")),1)+0,""))</f>
        <v>01</v>
      </c>
      <c r="J903" s="1" t="s">
        <v>2071</v>
      </c>
      <c r="K903" t="str">
        <f t="shared" si="88"/>
        <v>01</v>
      </c>
      <c r="L903" t="s">
        <v>2033</v>
      </c>
      <c r="M903" t="s">
        <v>2034</v>
      </c>
      <c r="N903">
        <v>2</v>
      </c>
      <c r="O903" t="s">
        <v>762</v>
      </c>
      <c r="P903" t="str">
        <f t="shared" si="89"/>
        <v>01-Umsetzung</v>
      </c>
    </row>
    <row r="904" spans="1:16" x14ac:dyDescent="0.3">
      <c r="A904" t="s">
        <v>1043</v>
      </c>
      <c r="B904" t="s">
        <v>1653</v>
      </c>
      <c r="C904" t="s">
        <v>65</v>
      </c>
      <c r="D904">
        <f t="shared" si="84"/>
        <v>1</v>
      </c>
      <c r="E904">
        <f t="shared" si="85"/>
        <v>1</v>
      </c>
      <c r="F904" t="str">
        <f t="shared" si="86"/>
        <v>Umsetzung</v>
      </c>
      <c r="G904" t="str">
        <f t="shared" si="87"/>
        <v>Umsetzung</v>
      </c>
      <c r="H904" t="str" cm="1">
        <f t="array" ref="H904">LEFT(C904,SUM(LEN(C904)-LEN(SUBSTITUTE(C904,{"0";"1";"2";"3";"4";"5";"6";"7";"8";"9"},""))))</f>
        <v>01</v>
      </c>
      <c r="I904" t="str" cm="1">
        <f t="array" aca="1" ref="I904" ca="1">_xlfn.TEXTJOIN("",TRUE,IFERROR(MID(H904,ROW(INDIRECT("1:100")),1)+0,""))</f>
        <v>01</v>
      </c>
      <c r="J904" s="1" t="s">
        <v>2071</v>
      </c>
      <c r="K904" t="str">
        <f t="shared" si="88"/>
        <v>01</v>
      </c>
      <c r="L904" t="s">
        <v>2033</v>
      </c>
      <c r="M904" t="s">
        <v>2034</v>
      </c>
      <c r="N904">
        <v>2</v>
      </c>
      <c r="O904" t="s">
        <v>762</v>
      </c>
      <c r="P904" t="str">
        <f t="shared" si="89"/>
        <v>01-Umsetzung</v>
      </c>
    </row>
    <row r="905" spans="1:16" x14ac:dyDescent="0.3">
      <c r="A905" t="s">
        <v>1044</v>
      </c>
      <c r="B905" t="s">
        <v>1654</v>
      </c>
      <c r="C905" t="s">
        <v>65</v>
      </c>
      <c r="D905">
        <f t="shared" si="84"/>
        <v>1</v>
      </c>
      <c r="E905">
        <f t="shared" si="85"/>
        <v>1</v>
      </c>
      <c r="F905" t="str">
        <f t="shared" si="86"/>
        <v>Umsetzung</v>
      </c>
      <c r="G905" t="str">
        <f t="shared" si="87"/>
        <v>Umsetzung</v>
      </c>
      <c r="H905" t="str" cm="1">
        <f t="array" ref="H905">LEFT(C905,SUM(LEN(C905)-LEN(SUBSTITUTE(C905,{"0";"1";"2";"3";"4";"5";"6";"7";"8";"9"},""))))</f>
        <v>01</v>
      </c>
      <c r="I905" t="str" cm="1">
        <f t="array" aca="1" ref="I905" ca="1">_xlfn.TEXTJOIN("",TRUE,IFERROR(MID(H905,ROW(INDIRECT("1:100")),1)+0,""))</f>
        <v>01</v>
      </c>
      <c r="J905" s="1" t="s">
        <v>2071</v>
      </c>
      <c r="K905" t="str">
        <f t="shared" si="88"/>
        <v>01</v>
      </c>
      <c r="L905" t="s">
        <v>2033</v>
      </c>
      <c r="M905" t="s">
        <v>2034</v>
      </c>
      <c r="N905">
        <v>2</v>
      </c>
      <c r="O905" t="s">
        <v>762</v>
      </c>
      <c r="P905" t="str">
        <f t="shared" si="89"/>
        <v>01-Umsetzung</v>
      </c>
    </row>
    <row r="906" spans="1:16" x14ac:dyDescent="0.3">
      <c r="A906" t="s">
        <v>1045</v>
      </c>
      <c r="B906" t="s">
        <v>1655</v>
      </c>
      <c r="C906" t="s">
        <v>65</v>
      </c>
      <c r="D906">
        <f t="shared" si="84"/>
        <v>1</v>
      </c>
      <c r="E906">
        <f t="shared" si="85"/>
        <v>1</v>
      </c>
      <c r="F906" t="str">
        <f t="shared" si="86"/>
        <v>Umsetzung</v>
      </c>
      <c r="G906" t="str">
        <f t="shared" si="87"/>
        <v>Umsetzung</v>
      </c>
      <c r="H906" t="str" cm="1">
        <f t="array" ref="H906">LEFT(C906,SUM(LEN(C906)-LEN(SUBSTITUTE(C906,{"0";"1";"2";"3";"4";"5";"6";"7";"8";"9"},""))))</f>
        <v>01</v>
      </c>
      <c r="I906" t="str" cm="1">
        <f t="array" aca="1" ref="I906" ca="1">_xlfn.TEXTJOIN("",TRUE,IFERROR(MID(H906,ROW(INDIRECT("1:100")),1)+0,""))</f>
        <v>01</v>
      </c>
      <c r="J906" s="1" t="s">
        <v>2071</v>
      </c>
      <c r="K906" t="str">
        <f t="shared" si="88"/>
        <v>01</v>
      </c>
      <c r="L906" t="s">
        <v>2033</v>
      </c>
      <c r="M906" t="s">
        <v>2034</v>
      </c>
      <c r="N906">
        <v>2</v>
      </c>
      <c r="O906" t="s">
        <v>762</v>
      </c>
      <c r="P906" t="str">
        <f t="shared" si="89"/>
        <v>01-Umsetzung</v>
      </c>
    </row>
    <row r="907" spans="1:16" x14ac:dyDescent="0.3">
      <c r="A907" t="s">
        <v>1046</v>
      </c>
      <c r="B907" t="s">
        <v>1657</v>
      </c>
      <c r="C907" t="s">
        <v>65</v>
      </c>
      <c r="D907">
        <f t="shared" si="84"/>
        <v>1</v>
      </c>
      <c r="E907">
        <f t="shared" si="85"/>
        <v>1</v>
      </c>
      <c r="F907" t="str">
        <f t="shared" si="86"/>
        <v>Umsetzung</v>
      </c>
      <c r="G907" t="str">
        <f t="shared" si="87"/>
        <v>Umsetzung</v>
      </c>
      <c r="H907" t="str" cm="1">
        <f t="array" ref="H907">LEFT(C907,SUM(LEN(C907)-LEN(SUBSTITUTE(C907,{"0";"1";"2";"3";"4";"5";"6";"7";"8";"9"},""))))</f>
        <v>01</v>
      </c>
      <c r="I907" t="str" cm="1">
        <f t="array" aca="1" ref="I907" ca="1">_xlfn.TEXTJOIN("",TRUE,IFERROR(MID(H907,ROW(INDIRECT("1:100")),1)+0,""))</f>
        <v>01</v>
      </c>
      <c r="J907" s="1" t="s">
        <v>2071</v>
      </c>
      <c r="K907" t="str">
        <f t="shared" si="88"/>
        <v>01</v>
      </c>
      <c r="L907" t="s">
        <v>2033</v>
      </c>
      <c r="M907" t="s">
        <v>2034</v>
      </c>
      <c r="N907">
        <v>2</v>
      </c>
      <c r="O907" t="s">
        <v>762</v>
      </c>
      <c r="P907" t="str">
        <f t="shared" si="89"/>
        <v>01-Umsetzung</v>
      </c>
    </row>
    <row r="908" spans="1:16" x14ac:dyDescent="0.3">
      <c r="A908" t="s">
        <v>1047</v>
      </c>
      <c r="B908" t="s">
        <v>1658</v>
      </c>
      <c r="C908" t="s">
        <v>65</v>
      </c>
      <c r="D908">
        <f t="shared" si="84"/>
        <v>1</v>
      </c>
      <c r="E908">
        <f t="shared" si="85"/>
        <v>1</v>
      </c>
      <c r="F908" t="str">
        <f t="shared" si="86"/>
        <v>Umsetzung</v>
      </c>
      <c r="G908" t="str">
        <f t="shared" si="87"/>
        <v>Umsetzung</v>
      </c>
      <c r="H908" t="str" cm="1">
        <f t="array" ref="H908">LEFT(C908,SUM(LEN(C908)-LEN(SUBSTITUTE(C908,{"0";"1";"2";"3";"4";"5";"6";"7";"8";"9"},""))))</f>
        <v>01</v>
      </c>
      <c r="I908" t="str" cm="1">
        <f t="array" aca="1" ref="I908" ca="1">_xlfn.TEXTJOIN("",TRUE,IFERROR(MID(H908,ROW(INDIRECT("1:100")),1)+0,""))</f>
        <v>01</v>
      </c>
      <c r="J908" s="1" t="s">
        <v>2071</v>
      </c>
      <c r="K908" t="str">
        <f t="shared" si="88"/>
        <v>01</v>
      </c>
      <c r="L908" t="s">
        <v>2033</v>
      </c>
      <c r="M908" t="s">
        <v>2034</v>
      </c>
      <c r="N908">
        <v>2</v>
      </c>
      <c r="O908" t="s">
        <v>762</v>
      </c>
      <c r="P908" t="str">
        <f t="shared" si="89"/>
        <v>01-Umsetzung</v>
      </c>
    </row>
    <row r="909" spans="1:16" x14ac:dyDescent="0.3">
      <c r="A909" t="s">
        <v>1048</v>
      </c>
      <c r="B909" t="s">
        <v>1659</v>
      </c>
      <c r="C909" t="s">
        <v>65</v>
      </c>
      <c r="D909">
        <f t="shared" si="84"/>
        <v>1</v>
      </c>
      <c r="E909">
        <f t="shared" si="85"/>
        <v>1</v>
      </c>
      <c r="F909" t="str">
        <f t="shared" si="86"/>
        <v>Umsetzung</v>
      </c>
      <c r="G909" t="str">
        <f t="shared" si="87"/>
        <v>Umsetzung</v>
      </c>
      <c r="H909" t="str" cm="1">
        <f t="array" ref="H909">LEFT(C909,SUM(LEN(C909)-LEN(SUBSTITUTE(C909,{"0";"1";"2";"3";"4";"5";"6";"7";"8";"9"},""))))</f>
        <v>01</v>
      </c>
      <c r="I909" t="str" cm="1">
        <f t="array" aca="1" ref="I909" ca="1">_xlfn.TEXTJOIN("",TRUE,IFERROR(MID(H909,ROW(INDIRECT("1:100")),1)+0,""))</f>
        <v>01</v>
      </c>
      <c r="J909" s="1" t="s">
        <v>2071</v>
      </c>
      <c r="K909" t="str">
        <f t="shared" si="88"/>
        <v>01</v>
      </c>
      <c r="L909" t="s">
        <v>2033</v>
      </c>
      <c r="M909" t="s">
        <v>2034</v>
      </c>
      <c r="N909">
        <v>2</v>
      </c>
      <c r="O909" t="s">
        <v>762</v>
      </c>
      <c r="P909" t="str">
        <f t="shared" si="89"/>
        <v>01-Umsetzung</v>
      </c>
    </row>
    <row r="910" spans="1:16" x14ac:dyDescent="0.3">
      <c r="A910" t="s">
        <v>1049</v>
      </c>
      <c r="B910" t="s">
        <v>1660</v>
      </c>
      <c r="C910" t="s">
        <v>65</v>
      </c>
      <c r="D910">
        <f t="shared" si="84"/>
        <v>1</v>
      </c>
      <c r="E910">
        <f t="shared" si="85"/>
        <v>1</v>
      </c>
      <c r="F910" t="str">
        <f t="shared" si="86"/>
        <v>Umsetzung</v>
      </c>
      <c r="G910" t="str">
        <f t="shared" si="87"/>
        <v>Umsetzung</v>
      </c>
      <c r="H910" t="str" cm="1">
        <f t="array" ref="H910">LEFT(C910,SUM(LEN(C910)-LEN(SUBSTITUTE(C910,{"0";"1";"2";"3";"4";"5";"6";"7";"8";"9"},""))))</f>
        <v>01</v>
      </c>
      <c r="I910" t="str" cm="1">
        <f t="array" aca="1" ref="I910" ca="1">_xlfn.TEXTJOIN("",TRUE,IFERROR(MID(H910,ROW(INDIRECT("1:100")),1)+0,""))</f>
        <v>01</v>
      </c>
      <c r="J910" s="1" t="s">
        <v>2071</v>
      </c>
      <c r="K910" t="str">
        <f t="shared" si="88"/>
        <v>01</v>
      </c>
      <c r="L910" t="s">
        <v>2033</v>
      </c>
      <c r="M910" t="s">
        <v>2034</v>
      </c>
      <c r="N910">
        <v>2</v>
      </c>
      <c r="O910" t="s">
        <v>762</v>
      </c>
      <c r="P910" t="str">
        <f t="shared" si="89"/>
        <v>01-Umsetzung</v>
      </c>
    </row>
    <row r="911" spans="1:16" x14ac:dyDescent="0.3">
      <c r="A911" t="s">
        <v>1050</v>
      </c>
      <c r="B911" t="s">
        <v>1661</v>
      </c>
      <c r="C911" t="s">
        <v>65</v>
      </c>
      <c r="D911">
        <f t="shared" si="84"/>
        <v>1</v>
      </c>
      <c r="E911">
        <f t="shared" si="85"/>
        <v>1</v>
      </c>
      <c r="F911" t="str">
        <f t="shared" si="86"/>
        <v>Umsetzung</v>
      </c>
      <c r="G911" t="str">
        <f t="shared" si="87"/>
        <v>Umsetzung</v>
      </c>
      <c r="H911" t="str" cm="1">
        <f t="array" ref="H911">LEFT(C911,SUM(LEN(C911)-LEN(SUBSTITUTE(C911,{"0";"1";"2";"3";"4";"5";"6";"7";"8";"9"},""))))</f>
        <v>01</v>
      </c>
      <c r="I911" t="str" cm="1">
        <f t="array" aca="1" ref="I911" ca="1">_xlfn.TEXTJOIN("",TRUE,IFERROR(MID(H911,ROW(INDIRECT("1:100")),1)+0,""))</f>
        <v>01</v>
      </c>
      <c r="J911" s="1" t="s">
        <v>2071</v>
      </c>
      <c r="K911" t="str">
        <f t="shared" si="88"/>
        <v>01</v>
      </c>
      <c r="L911" t="s">
        <v>2033</v>
      </c>
      <c r="M911" t="s">
        <v>2034</v>
      </c>
      <c r="N911">
        <v>2</v>
      </c>
      <c r="O911" t="s">
        <v>762</v>
      </c>
      <c r="P911" t="str">
        <f t="shared" si="89"/>
        <v>01-Umsetzung</v>
      </c>
    </row>
    <row r="912" spans="1:16" x14ac:dyDescent="0.3">
      <c r="A912" t="s">
        <v>1051</v>
      </c>
      <c r="B912" t="s">
        <v>1662</v>
      </c>
      <c r="C912" t="s">
        <v>65</v>
      </c>
      <c r="D912">
        <f t="shared" si="84"/>
        <v>1</v>
      </c>
      <c r="E912">
        <f t="shared" si="85"/>
        <v>1</v>
      </c>
      <c r="F912" t="str">
        <f t="shared" si="86"/>
        <v>Umsetzung</v>
      </c>
      <c r="G912" t="str">
        <f t="shared" si="87"/>
        <v>Umsetzung</v>
      </c>
      <c r="H912" t="str" cm="1">
        <f t="array" ref="H912">LEFT(C912,SUM(LEN(C912)-LEN(SUBSTITUTE(C912,{"0";"1";"2";"3";"4";"5";"6";"7";"8";"9"},""))))</f>
        <v>01</v>
      </c>
      <c r="I912" t="str" cm="1">
        <f t="array" aca="1" ref="I912" ca="1">_xlfn.TEXTJOIN("",TRUE,IFERROR(MID(H912,ROW(INDIRECT("1:100")),1)+0,""))</f>
        <v>01</v>
      </c>
      <c r="J912" s="1" t="s">
        <v>2071</v>
      </c>
      <c r="K912" t="str">
        <f t="shared" si="88"/>
        <v>01</v>
      </c>
      <c r="L912" t="s">
        <v>2033</v>
      </c>
      <c r="M912" t="s">
        <v>2034</v>
      </c>
      <c r="N912">
        <v>2</v>
      </c>
      <c r="O912" t="s">
        <v>762</v>
      </c>
      <c r="P912" t="str">
        <f t="shared" si="89"/>
        <v>01-Umsetzung</v>
      </c>
    </row>
    <row r="913" spans="1:16" x14ac:dyDescent="0.3">
      <c r="A913" t="s">
        <v>1052</v>
      </c>
      <c r="B913" t="s">
        <v>1663</v>
      </c>
      <c r="C913" t="s">
        <v>65</v>
      </c>
      <c r="D913">
        <f t="shared" si="84"/>
        <v>1</v>
      </c>
      <c r="E913">
        <f t="shared" si="85"/>
        <v>1</v>
      </c>
      <c r="F913" t="str">
        <f t="shared" si="86"/>
        <v>Umsetzung</v>
      </c>
      <c r="G913" t="str">
        <f t="shared" si="87"/>
        <v>Umsetzung</v>
      </c>
      <c r="H913" t="str" cm="1">
        <f t="array" ref="H913">LEFT(C913,SUM(LEN(C913)-LEN(SUBSTITUTE(C913,{"0";"1";"2";"3";"4";"5";"6";"7";"8";"9"},""))))</f>
        <v>01</v>
      </c>
      <c r="I913" t="str" cm="1">
        <f t="array" aca="1" ref="I913" ca="1">_xlfn.TEXTJOIN("",TRUE,IFERROR(MID(H913,ROW(INDIRECT("1:100")),1)+0,""))</f>
        <v>01</v>
      </c>
      <c r="J913" s="1" t="s">
        <v>2071</v>
      </c>
      <c r="K913" t="str">
        <f t="shared" si="88"/>
        <v>01</v>
      </c>
      <c r="L913" t="s">
        <v>2033</v>
      </c>
      <c r="M913" t="s">
        <v>2034</v>
      </c>
      <c r="N913">
        <v>2</v>
      </c>
      <c r="O913" t="s">
        <v>762</v>
      </c>
      <c r="P913" t="str">
        <f t="shared" si="89"/>
        <v>01-Umsetzung</v>
      </c>
    </row>
    <row r="914" spans="1:16" x14ac:dyDescent="0.3">
      <c r="A914" t="s">
        <v>1053</v>
      </c>
      <c r="B914" t="s">
        <v>1664</v>
      </c>
      <c r="C914" t="s">
        <v>65</v>
      </c>
      <c r="D914">
        <f t="shared" si="84"/>
        <v>1</v>
      </c>
      <c r="E914">
        <f t="shared" si="85"/>
        <v>1</v>
      </c>
      <c r="F914" t="str">
        <f t="shared" si="86"/>
        <v>Umsetzung</v>
      </c>
      <c r="G914" t="str">
        <f t="shared" si="87"/>
        <v>Umsetzung</v>
      </c>
      <c r="H914" t="str" cm="1">
        <f t="array" ref="H914">LEFT(C914,SUM(LEN(C914)-LEN(SUBSTITUTE(C914,{"0";"1";"2";"3";"4";"5";"6";"7";"8";"9"},""))))</f>
        <v>01</v>
      </c>
      <c r="I914" t="str" cm="1">
        <f t="array" aca="1" ref="I914" ca="1">_xlfn.TEXTJOIN("",TRUE,IFERROR(MID(H914,ROW(INDIRECT("1:100")),1)+0,""))</f>
        <v>01</v>
      </c>
      <c r="J914" s="1" t="s">
        <v>2071</v>
      </c>
      <c r="K914" t="str">
        <f t="shared" si="88"/>
        <v>01</v>
      </c>
      <c r="L914" t="s">
        <v>2033</v>
      </c>
      <c r="M914" t="s">
        <v>2034</v>
      </c>
      <c r="N914">
        <v>2</v>
      </c>
      <c r="O914" t="s">
        <v>762</v>
      </c>
      <c r="P914" t="str">
        <f t="shared" si="89"/>
        <v>01-Umsetzung</v>
      </c>
    </row>
    <row r="915" spans="1:16" x14ac:dyDescent="0.3">
      <c r="A915" t="s">
        <v>1054</v>
      </c>
      <c r="B915" t="s">
        <v>1665</v>
      </c>
      <c r="C915" t="s">
        <v>65</v>
      </c>
      <c r="D915">
        <f t="shared" si="84"/>
        <v>1</v>
      </c>
      <c r="E915">
        <f t="shared" si="85"/>
        <v>1</v>
      </c>
      <c r="F915" t="str">
        <f t="shared" si="86"/>
        <v>Umsetzung</v>
      </c>
      <c r="G915" t="str">
        <f t="shared" si="87"/>
        <v>Umsetzung</v>
      </c>
      <c r="H915" t="str" cm="1">
        <f t="array" ref="H915">LEFT(C915,SUM(LEN(C915)-LEN(SUBSTITUTE(C915,{"0";"1";"2";"3";"4";"5";"6";"7";"8";"9"},""))))</f>
        <v>01</v>
      </c>
      <c r="I915" t="str" cm="1">
        <f t="array" aca="1" ref="I915" ca="1">_xlfn.TEXTJOIN("",TRUE,IFERROR(MID(H915,ROW(INDIRECT("1:100")),1)+0,""))</f>
        <v>01</v>
      </c>
      <c r="J915" s="1" t="s">
        <v>2071</v>
      </c>
      <c r="K915" t="str">
        <f t="shared" si="88"/>
        <v>01</v>
      </c>
      <c r="L915" t="s">
        <v>2033</v>
      </c>
      <c r="M915" t="s">
        <v>2034</v>
      </c>
      <c r="N915">
        <v>2</v>
      </c>
      <c r="O915" t="s">
        <v>762</v>
      </c>
      <c r="P915" t="str">
        <f t="shared" si="89"/>
        <v>01-Umsetzung</v>
      </c>
    </row>
    <row r="916" spans="1:16" x14ac:dyDescent="0.3">
      <c r="A916" t="s">
        <v>1055</v>
      </c>
      <c r="B916" t="s">
        <v>1666</v>
      </c>
      <c r="C916" t="s">
        <v>65</v>
      </c>
      <c r="D916">
        <f t="shared" si="84"/>
        <v>1</v>
      </c>
      <c r="E916">
        <f t="shared" si="85"/>
        <v>1</v>
      </c>
      <c r="F916" t="str">
        <f t="shared" si="86"/>
        <v>Umsetzung</v>
      </c>
      <c r="G916" t="str">
        <f t="shared" si="87"/>
        <v>Umsetzung</v>
      </c>
      <c r="H916" t="str" cm="1">
        <f t="array" ref="H916">LEFT(C916,SUM(LEN(C916)-LEN(SUBSTITUTE(C916,{"0";"1";"2";"3";"4";"5";"6";"7";"8";"9"},""))))</f>
        <v>01</v>
      </c>
      <c r="I916" t="str" cm="1">
        <f t="array" aca="1" ref="I916" ca="1">_xlfn.TEXTJOIN("",TRUE,IFERROR(MID(H916,ROW(INDIRECT("1:100")),1)+0,""))</f>
        <v>01</v>
      </c>
      <c r="J916" s="1" t="s">
        <v>2071</v>
      </c>
      <c r="K916" t="str">
        <f t="shared" si="88"/>
        <v>01</v>
      </c>
      <c r="L916" t="s">
        <v>2033</v>
      </c>
      <c r="M916" t="s">
        <v>2034</v>
      </c>
      <c r="N916">
        <v>2</v>
      </c>
      <c r="O916" t="s">
        <v>762</v>
      </c>
      <c r="P916" t="str">
        <f t="shared" si="89"/>
        <v>01-Umsetzung</v>
      </c>
    </row>
    <row r="917" spans="1:16" x14ac:dyDescent="0.3">
      <c r="A917" t="s">
        <v>1056</v>
      </c>
      <c r="B917" t="s">
        <v>1667</v>
      </c>
      <c r="C917" t="s">
        <v>65</v>
      </c>
      <c r="D917">
        <f t="shared" si="84"/>
        <v>1</v>
      </c>
      <c r="E917">
        <f t="shared" si="85"/>
        <v>1</v>
      </c>
      <c r="F917" t="str">
        <f t="shared" si="86"/>
        <v>Umsetzung</v>
      </c>
      <c r="G917" t="str">
        <f t="shared" si="87"/>
        <v>Umsetzung</v>
      </c>
      <c r="H917" t="str" cm="1">
        <f t="array" ref="H917">LEFT(C917,SUM(LEN(C917)-LEN(SUBSTITUTE(C917,{"0";"1";"2";"3";"4";"5";"6";"7";"8";"9"},""))))</f>
        <v>01</v>
      </c>
      <c r="I917" t="str" cm="1">
        <f t="array" aca="1" ref="I917" ca="1">_xlfn.TEXTJOIN("",TRUE,IFERROR(MID(H917,ROW(INDIRECT("1:100")),1)+0,""))</f>
        <v>01</v>
      </c>
      <c r="J917" s="1" t="s">
        <v>2071</v>
      </c>
      <c r="K917" t="str">
        <f t="shared" si="88"/>
        <v>01</v>
      </c>
      <c r="L917" t="s">
        <v>2033</v>
      </c>
      <c r="M917" t="s">
        <v>2034</v>
      </c>
      <c r="N917">
        <v>2</v>
      </c>
      <c r="O917" t="s">
        <v>762</v>
      </c>
      <c r="P917" t="str">
        <f t="shared" si="89"/>
        <v>01-Umsetzung</v>
      </c>
    </row>
    <row r="918" spans="1:16" x14ac:dyDescent="0.3">
      <c r="A918" t="s">
        <v>1057</v>
      </c>
      <c r="B918" t="s">
        <v>1668</v>
      </c>
      <c r="C918" t="s">
        <v>65</v>
      </c>
      <c r="D918">
        <f t="shared" si="84"/>
        <v>1</v>
      </c>
      <c r="E918">
        <f t="shared" si="85"/>
        <v>1</v>
      </c>
      <c r="F918" t="str">
        <f t="shared" si="86"/>
        <v>Umsetzung</v>
      </c>
      <c r="G918" t="str">
        <f t="shared" si="87"/>
        <v>Umsetzung</v>
      </c>
      <c r="H918" t="str" cm="1">
        <f t="array" ref="H918">LEFT(C918,SUM(LEN(C918)-LEN(SUBSTITUTE(C918,{"0";"1";"2";"3";"4";"5";"6";"7";"8";"9"},""))))</f>
        <v>01</v>
      </c>
      <c r="I918" t="str" cm="1">
        <f t="array" aca="1" ref="I918" ca="1">_xlfn.TEXTJOIN("",TRUE,IFERROR(MID(H918,ROW(INDIRECT("1:100")),1)+0,""))</f>
        <v>01</v>
      </c>
      <c r="J918" s="1" t="s">
        <v>2071</v>
      </c>
      <c r="K918" t="str">
        <f t="shared" si="88"/>
        <v>01</v>
      </c>
      <c r="L918" t="s">
        <v>2033</v>
      </c>
      <c r="M918" t="s">
        <v>2034</v>
      </c>
      <c r="N918">
        <v>2</v>
      </c>
      <c r="O918" t="s">
        <v>762</v>
      </c>
      <c r="P918" t="str">
        <f t="shared" si="89"/>
        <v>01-Umsetzung</v>
      </c>
    </row>
    <row r="919" spans="1:16" x14ac:dyDescent="0.3">
      <c r="A919" t="s">
        <v>1058</v>
      </c>
      <c r="B919" t="s">
        <v>1669</v>
      </c>
      <c r="C919" t="s">
        <v>65</v>
      </c>
      <c r="D919">
        <f t="shared" si="84"/>
        <v>1</v>
      </c>
      <c r="E919">
        <f t="shared" si="85"/>
        <v>1</v>
      </c>
      <c r="F919" t="str">
        <f t="shared" si="86"/>
        <v>Umsetzung</v>
      </c>
      <c r="G919" t="str">
        <f t="shared" si="87"/>
        <v>Umsetzung</v>
      </c>
      <c r="H919" t="str" cm="1">
        <f t="array" ref="H919">LEFT(C919,SUM(LEN(C919)-LEN(SUBSTITUTE(C919,{"0";"1";"2";"3";"4";"5";"6";"7";"8";"9"},""))))</f>
        <v>01</v>
      </c>
      <c r="I919" t="str" cm="1">
        <f t="array" aca="1" ref="I919" ca="1">_xlfn.TEXTJOIN("",TRUE,IFERROR(MID(H919,ROW(INDIRECT("1:100")),1)+0,""))</f>
        <v>01</v>
      </c>
      <c r="J919" s="1" t="s">
        <v>2071</v>
      </c>
      <c r="K919" t="str">
        <f t="shared" si="88"/>
        <v>01</v>
      </c>
      <c r="L919" t="s">
        <v>2033</v>
      </c>
      <c r="M919" t="s">
        <v>2034</v>
      </c>
      <c r="N919">
        <v>2</v>
      </c>
      <c r="O919" t="s">
        <v>762</v>
      </c>
      <c r="P919" t="str">
        <f t="shared" si="89"/>
        <v>01-Umsetzung</v>
      </c>
    </row>
    <row r="920" spans="1:16" x14ac:dyDescent="0.3">
      <c r="A920" t="s">
        <v>1059</v>
      </c>
      <c r="B920" t="s">
        <v>1670</v>
      </c>
      <c r="C920" t="s">
        <v>65</v>
      </c>
      <c r="D920">
        <f t="shared" si="84"/>
        <v>1</v>
      </c>
      <c r="E920">
        <f t="shared" si="85"/>
        <v>1</v>
      </c>
      <c r="F920" t="str">
        <f t="shared" si="86"/>
        <v>Umsetzung</v>
      </c>
      <c r="G920" t="str">
        <f t="shared" si="87"/>
        <v>Umsetzung</v>
      </c>
      <c r="H920" t="str" cm="1">
        <f t="array" ref="H920">LEFT(C920,SUM(LEN(C920)-LEN(SUBSTITUTE(C920,{"0";"1";"2";"3";"4";"5";"6";"7";"8";"9"},""))))</f>
        <v>01</v>
      </c>
      <c r="I920" t="str" cm="1">
        <f t="array" aca="1" ref="I920" ca="1">_xlfn.TEXTJOIN("",TRUE,IFERROR(MID(H920,ROW(INDIRECT("1:100")),1)+0,""))</f>
        <v>01</v>
      </c>
      <c r="J920" s="1" t="s">
        <v>2071</v>
      </c>
      <c r="K920" t="str">
        <f t="shared" si="88"/>
        <v>01</v>
      </c>
      <c r="L920" t="s">
        <v>2033</v>
      </c>
      <c r="M920" t="s">
        <v>2034</v>
      </c>
      <c r="N920">
        <v>2</v>
      </c>
      <c r="O920" t="s">
        <v>762</v>
      </c>
      <c r="P920" t="str">
        <f t="shared" si="89"/>
        <v>01-Umsetzung</v>
      </c>
    </row>
    <row r="921" spans="1:16" x14ac:dyDescent="0.3">
      <c r="A921" t="s">
        <v>1060</v>
      </c>
      <c r="B921" t="s">
        <v>1671</v>
      </c>
      <c r="C921" t="s">
        <v>65</v>
      </c>
      <c r="D921">
        <f t="shared" si="84"/>
        <v>1</v>
      </c>
      <c r="E921">
        <f t="shared" si="85"/>
        <v>1</v>
      </c>
      <c r="F921" t="str">
        <f t="shared" si="86"/>
        <v>Umsetzung</v>
      </c>
      <c r="G921" t="str">
        <f t="shared" si="87"/>
        <v>Umsetzung</v>
      </c>
      <c r="H921" t="str" cm="1">
        <f t="array" ref="H921">LEFT(C921,SUM(LEN(C921)-LEN(SUBSTITUTE(C921,{"0";"1";"2";"3";"4";"5";"6";"7";"8";"9"},""))))</f>
        <v>01</v>
      </c>
      <c r="I921" t="str" cm="1">
        <f t="array" aca="1" ref="I921" ca="1">_xlfn.TEXTJOIN("",TRUE,IFERROR(MID(H921,ROW(INDIRECT("1:100")),1)+0,""))</f>
        <v>01</v>
      </c>
      <c r="J921" s="1" t="s">
        <v>2071</v>
      </c>
      <c r="K921" t="str">
        <f t="shared" si="88"/>
        <v>01</v>
      </c>
      <c r="L921" t="s">
        <v>2033</v>
      </c>
      <c r="M921" t="s">
        <v>2034</v>
      </c>
      <c r="N921">
        <v>2</v>
      </c>
      <c r="O921" t="s">
        <v>762</v>
      </c>
      <c r="P921" t="str">
        <f t="shared" si="89"/>
        <v>01-Umsetzung</v>
      </c>
    </row>
    <row r="922" spans="1:16" x14ac:dyDescent="0.3">
      <c r="A922" t="s">
        <v>1061</v>
      </c>
      <c r="B922" t="s">
        <v>1672</v>
      </c>
      <c r="C922" t="s">
        <v>65</v>
      </c>
      <c r="D922">
        <f t="shared" si="84"/>
        <v>1</v>
      </c>
      <c r="E922">
        <f t="shared" si="85"/>
        <v>1</v>
      </c>
      <c r="F922" t="str">
        <f t="shared" si="86"/>
        <v>Umsetzung</v>
      </c>
      <c r="G922" t="str">
        <f t="shared" si="87"/>
        <v>Umsetzung</v>
      </c>
      <c r="H922" t="str" cm="1">
        <f t="array" ref="H922">LEFT(C922,SUM(LEN(C922)-LEN(SUBSTITUTE(C922,{"0";"1";"2";"3";"4";"5";"6";"7";"8";"9"},""))))</f>
        <v>01</v>
      </c>
      <c r="I922" t="str" cm="1">
        <f t="array" aca="1" ref="I922" ca="1">_xlfn.TEXTJOIN("",TRUE,IFERROR(MID(H922,ROW(INDIRECT("1:100")),1)+0,""))</f>
        <v>01</v>
      </c>
      <c r="J922" s="1" t="s">
        <v>2071</v>
      </c>
      <c r="K922" t="str">
        <f t="shared" si="88"/>
        <v>01</v>
      </c>
      <c r="L922" t="s">
        <v>2033</v>
      </c>
      <c r="M922" t="s">
        <v>2034</v>
      </c>
      <c r="N922">
        <v>2</v>
      </c>
      <c r="O922" t="s">
        <v>762</v>
      </c>
      <c r="P922" t="str">
        <f t="shared" si="89"/>
        <v>01-Umsetzung</v>
      </c>
    </row>
    <row r="923" spans="1:16" x14ac:dyDescent="0.3">
      <c r="A923" t="s">
        <v>1062</v>
      </c>
      <c r="B923" t="s">
        <v>1673</v>
      </c>
      <c r="C923" t="s">
        <v>65</v>
      </c>
      <c r="D923">
        <f t="shared" si="84"/>
        <v>1</v>
      </c>
      <c r="E923">
        <f t="shared" si="85"/>
        <v>1</v>
      </c>
      <c r="F923" t="str">
        <f t="shared" si="86"/>
        <v>Umsetzung</v>
      </c>
      <c r="G923" t="str">
        <f t="shared" si="87"/>
        <v>Umsetzung</v>
      </c>
      <c r="H923" t="str" cm="1">
        <f t="array" ref="H923">LEFT(C923,SUM(LEN(C923)-LEN(SUBSTITUTE(C923,{"0";"1";"2";"3";"4";"5";"6";"7";"8";"9"},""))))</f>
        <v>01</v>
      </c>
      <c r="I923" t="str" cm="1">
        <f t="array" aca="1" ref="I923" ca="1">_xlfn.TEXTJOIN("",TRUE,IFERROR(MID(H923,ROW(INDIRECT("1:100")),1)+0,""))</f>
        <v>01</v>
      </c>
      <c r="J923" s="1" t="s">
        <v>2071</v>
      </c>
      <c r="K923" t="str">
        <f t="shared" si="88"/>
        <v>01</v>
      </c>
      <c r="L923" t="s">
        <v>2033</v>
      </c>
      <c r="M923" t="s">
        <v>2034</v>
      </c>
      <c r="N923">
        <v>2</v>
      </c>
      <c r="O923" t="s">
        <v>762</v>
      </c>
      <c r="P923" t="str">
        <f t="shared" si="89"/>
        <v>01-Umsetzung</v>
      </c>
    </row>
    <row r="924" spans="1:16" x14ac:dyDescent="0.3">
      <c r="A924" t="s">
        <v>1063</v>
      </c>
      <c r="B924" t="s">
        <v>1674</v>
      </c>
      <c r="C924" t="s">
        <v>65</v>
      </c>
      <c r="D924">
        <f t="shared" si="84"/>
        <v>1</v>
      </c>
      <c r="E924">
        <f t="shared" si="85"/>
        <v>1</v>
      </c>
      <c r="F924" t="str">
        <f t="shared" si="86"/>
        <v>Umsetzung</v>
      </c>
      <c r="G924" t="str">
        <f t="shared" si="87"/>
        <v>Umsetzung</v>
      </c>
      <c r="H924" t="str" cm="1">
        <f t="array" ref="H924">LEFT(C924,SUM(LEN(C924)-LEN(SUBSTITUTE(C924,{"0";"1";"2";"3";"4";"5";"6";"7";"8";"9"},""))))</f>
        <v>01</v>
      </c>
      <c r="I924" t="str" cm="1">
        <f t="array" aca="1" ref="I924" ca="1">_xlfn.TEXTJOIN("",TRUE,IFERROR(MID(H924,ROW(INDIRECT("1:100")),1)+0,""))</f>
        <v>01</v>
      </c>
      <c r="J924" s="1" t="s">
        <v>2071</v>
      </c>
      <c r="K924" t="str">
        <f t="shared" si="88"/>
        <v>01</v>
      </c>
      <c r="L924" t="s">
        <v>2033</v>
      </c>
      <c r="M924" t="s">
        <v>2034</v>
      </c>
      <c r="N924">
        <v>2</v>
      </c>
      <c r="O924" t="s">
        <v>762</v>
      </c>
      <c r="P924" t="str">
        <f t="shared" si="89"/>
        <v>01-Umsetzung</v>
      </c>
    </row>
    <row r="925" spans="1:16" x14ac:dyDescent="0.3">
      <c r="A925" t="s">
        <v>1064</v>
      </c>
      <c r="B925" t="s">
        <v>1675</v>
      </c>
      <c r="C925" t="s">
        <v>65</v>
      </c>
      <c r="D925">
        <f t="shared" si="84"/>
        <v>1</v>
      </c>
      <c r="E925">
        <f t="shared" si="85"/>
        <v>1</v>
      </c>
      <c r="F925" t="str">
        <f t="shared" si="86"/>
        <v>Umsetzung</v>
      </c>
      <c r="G925" t="str">
        <f t="shared" si="87"/>
        <v>Umsetzung</v>
      </c>
      <c r="H925" t="str" cm="1">
        <f t="array" ref="H925">LEFT(C925,SUM(LEN(C925)-LEN(SUBSTITUTE(C925,{"0";"1";"2";"3";"4";"5";"6";"7";"8";"9"},""))))</f>
        <v>01</v>
      </c>
      <c r="I925" t="str" cm="1">
        <f t="array" aca="1" ref="I925" ca="1">_xlfn.TEXTJOIN("",TRUE,IFERROR(MID(H925,ROW(INDIRECT("1:100")),1)+0,""))</f>
        <v>01</v>
      </c>
      <c r="J925" s="1" t="s">
        <v>2071</v>
      </c>
      <c r="K925" t="str">
        <f t="shared" si="88"/>
        <v>01</v>
      </c>
      <c r="L925" t="s">
        <v>2033</v>
      </c>
      <c r="M925" t="s">
        <v>2034</v>
      </c>
      <c r="N925">
        <v>2</v>
      </c>
      <c r="O925" t="s">
        <v>762</v>
      </c>
      <c r="P925" t="str">
        <f t="shared" si="89"/>
        <v>01-Umsetzung</v>
      </c>
    </row>
    <row r="926" spans="1:16" x14ac:dyDescent="0.3">
      <c r="A926" t="s">
        <v>1065</v>
      </c>
      <c r="B926" t="s">
        <v>1676</v>
      </c>
      <c r="C926" t="s">
        <v>65</v>
      </c>
      <c r="D926">
        <f t="shared" si="84"/>
        <v>1</v>
      </c>
      <c r="E926">
        <f t="shared" si="85"/>
        <v>1</v>
      </c>
      <c r="F926" t="str">
        <f t="shared" si="86"/>
        <v>Umsetzung</v>
      </c>
      <c r="G926" t="str">
        <f t="shared" si="87"/>
        <v>Umsetzung</v>
      </c>
      <c r="H926" t="str" cm="1">
        <f t="array" ref="H926">LEFT(C926,SUM(LEN(C926)-LEN(SUBSTITUTE(C926,{"0";"1";"2";"3";"4";"5";"6";"7";"8";"9"},""))))</f>
        <v>01</v>
      </c>
      <c r="I926" t="str" cm="1">
        <f t="array" aca="1" ref="I926" ca="1">_xlfn.TEXTJOIN("",TRUE,IFERROR(MID(H926,ROW(INDIRECT("1:100")),1)+0,""))</f>
        <v>01</v>
      </c>
      <c r="J926" s="1" t="s">
        <v>2071</v>
      </c>
      <c r="K926" t="str">
        <f t="shared" si="88"/>
        <v>01</v>
      </c>
      <c r="L926" t="s">
        <v>2033</v>
      </c>
      <c r="M926" t="s">
        <v>2034</v>
      </c>
      <c r="N926">
        <v>2</v>
      </c>
      <c r="O926" t="s">
        <v>762</v>
      </c>
      <c r="P926" t="str">
        <f t="shared" si="89"/>
        <v>01-Umsetzung</v>
      </c>
    </row>
    <row r="927" spans="1:16" x14ac:dyDescent="0.3">
      <c r="A927" t="s">
        <v>1066</v>
      </c>
      <c r="B927" t="s">
        <v>1677</v>
      </c>
      <c r="C927" t="s">
        <v>65</v>
      </c>
      <c r="D927">
        <f t="shared" si="84"/>
        <v>1</v>
      </c>
      <c r="E927">
        <f t="shared" si="85"/>
        <v>1</v>
      </c>
      <c r="F927" t="str">
        <f t="shared" si="86"/>
        <v>Umsetzung</v>
      </c>
      <c r="G927" t="str">
        <f t="shared" si="87"/>
        <v>Umsetzung</v>
      </c>
      <c r="H927" t="str" cm="1">
        <f t="array" ref="H927">LEFT(C927,SUM(LEN(C927)-LEN(SUBSTITUTE(C927,{"0";"1";"2";"3";"4";"5";"6";"7";"8";"9"},""))))</f>
        <v>01</v>
      </c>
      <c r="I927" t="str" cm="1">
        <f t="array" aca="1" ref="I927" ca="1">_xlfn.TEXTJOIN("",TRUE,IFERROR(MID(H927,ROW(INDIRECT("1:100")),1)+0,""))</f>
        <v>01</v>
      </c>
      <c r="J927" s="1" t="s">
        <v>2071</v>
      </c>
      <c r="K927" t="str">
        <f t="shared" si="88"/>
        <v>01</v>
      </c>
      <c r="L927" t="s">
        <v>2033</v>
      </c>
      <c r="M927" t="s">
        <v>2034</v>
      </c>
      <c r="N927">
        <v>2</v>
      </c>
      <c r="O927" t="s">
        <v>762</v>
      </c>
      <c r="P927" t="str">
        <f t="shared" si="89"/>
        <v>01-Umsetzung</v>
      </c>
    </row>
    <row r="928" spans="1:16" x14ac:dyDescent="0.3">
      <c r="A928" t="s">
        <v>1067</v>
      </c>
      <c r="B928" t="s">
        <v>1678</v>
      </c>
      <c r="C928" t="s">
        <v>65</v>
      </c>
      <c r="D928">
        <f t="shared" si="84"/>
        <v>1</v>
      </c>
      <c r="E928">
        <f t="shared" si="85"/>
        <v>1</v>
      </c>
      <c r="F928" t="str">
        <f t="shared" si="86"/>
        <v>Umsetzung</v>
      </c>
      <c r="G928" t="str">
        <f t="shared" si="87"/>
        <v>Umsetzung</v>
      </c>
      <c r="H928" t="str" cm="1">
        <f t="array" ref="H928">LEFT(C928,SUM(LEN(C928)-LEN(SUBSTITUTE(C928,{"0";"1";"2";"3";"4";"5";"6";"7";"8";"9"},""))))</f>
        <v>01</v>
      </c>
      <c r="I928" t="str" cm="1">
        <f t="array" aca="1" ref="I928" ca="1">_xlfn.TEXTJOIN("",TRUE,IFERROR(MID(H928,ROW(INDIRECT("1:100")),1)+0,""))</f>
        <v>01</v>
      </c>
      <c r="J928" s="1" t="s">
        <v>2071</v>
      </c>
      <c r="K928" t="str">
        <f t="shared" si="88"/>
        <v>01</v>
      </c>
      <c r="L928" t="s">
        <v>2033</v>
      </c>
      <c r="M928" t="s">
        <v>2034</v>
      </c>
      <c r="N928">
        <v>2</v>
      </c>
      <c r="O928" t="s">
        <v>762</v>
      </c>
      <c r="P928" t="str">
        <f t="shared" si="89"/>
        <v>01-Umsetzung</v>
      </c>
    </row>
    <row r="929" spans="1:16" x14ac:dyDescent="0.3">
      <c r="A929" t="s">
        <v>1068</v>
      </c>
      <c r="B929" t="s">
        <v>1679</v>
      </c>
      <c r="C929" t="s">
        <v>65</v>
      </c>
      <c r="D929">
        <f t="shared" si="84"/>
        <v>1</v>
      </c>
      <c r="E929">
        <f t="shared" si="85"/>
        <v>1</v>
      </c>
      <c r="F929" t="str">
        <f t="shared" si="86"/>
        <v>Umsetzung</v>
      </c>
      <c r="G929" t="str">
        <f t="shared" si="87"/>
        <v>Umsetzung</v>
      </c>
      <c r="H929" t="str" cm="1">
        <f t="array" ref="H929">LEFT(C929,SUM(LEN(C929)-LEN(SUBSTITUTE(C929,{"0";"1";"2";"3";"4";"5";"6";"7";"8";"9"},""))))</f>
        <v>01</v>
      </c>
      <c r="I929" t="str" cm="1">
        <f t="array" aca="1" ref="I929" ca="1">_xlfn.TEXTJOIN("",TRUE,IFERROR(MID(H929,ROW(INDIRECT("1:100")),1)+0,""))</f>
        <v>01</v>
      </c>
      <c r="J929" s="1" t="s">
        <v>2071</v>
      </c>
      <c r="K929" t="str">
        <f t="shared" si="88"/>
        <v>01</v>
      </c>
      <c r="L929" t="s">
        <v>2033</v>
      </c>
      <c r="M929" t="s">
        <v>2034</v>
      </c>
      <c r="N929">
        <v>2</v>
      </c>
      <c r="O929" t="s">
        <v>762</v>
      </c>
      <c r="P929" t="str">
        <f t="shared" si="89"/>
        <v>01-Umsetzung</v>
      </c>
    </row>
    <row r="930" spans="1:16" x14ac:dyDescent="0.3">
      <c r="A930" t="s">
        <v>1069</v>
      </c>
      <c r="B930" t="s">
        <v>1680</v>
      </c>
      <c r="C930" t="s">
        <v>65</v>
      </c>
      <c r="D930">
        <f t="shared" si="84"/>
        <v>1</v>
      </c>
      <c r="E930">
        <f t="shared" si="85"/>
        <v>1</v>
      </c>
      <c r="F930" t="str">
        <f t="shared" si="86"/>
        <v>Umsetzung</v>
      </c>
      <c r="G930" t="str">
        <f t="shared" si="87"/>
        <v>Umsetzung</v>
      </c>
      <c r="H930" t="str" cm="1">
        <f t="array" ref="H930">LEFT(C930,SUM(LEN(C930)-LEN(SUBSTITUTE(C930,{"0";"1";"2";"3";"4";"5";"6";"7";"8";"9"},""))))</f>
        <v>01</v>
      </c>
      <c r="I930" t="str" cm="1">
        <f t="array" aca="1" ref="I930" ca="1">_xlfn.TEXTJOIN("",TRUE,IFERROR(MID(H930,ROW(INDIRECT("1:100")),1)+0,""))</f>
        <v>01</v>
      </c>
      <c r="J930" s="1" t="s">
        <v>2071</v>
      </c>
      <c r="K930" t="str">
        <f t="shared" si="88"/>
        <v>01</v>
      </c>
      <c r="L930" t="s">
        <v>2033</v>
      </c>
      <c r="M930" t="s">
        <v>2034</v>
      </c>
      <c r="N930">
        <v>2</v>
      </c>
      <c r="O930" t="s">
        <v>762</v>
      </c>
      <c r="P930" t="str">
        <f t="shared" si="89"/>
        <v>01-Umsetzung</v>
      </c>
    </row>
    <row r="931" spans="1:16" x14ac:dyDescent="0.3">
      <c r="A931" t="s">
        <v>1070</v>
      </c>
      <c r="B931" t="s">
        <v>1681</v>
      </c>
      <c r="C931" t="s">
        <v>65</v>
      </c>
      <c r="D931">
        <f t="shared" si="84"/>
        <v>1</v>
      </c>
      <c r="E931">
        <f t="shared" si="85"/>
        <v>1</v>
      </c>
      <c r="F931" t="str">
        <f t="shared" si="86"/>
        <v>Umsetzung</v>
      </c>
      <c r="G931" t="str">
        <f t="shared" si="87"/>
        <v>Umsetzung</v>
      </c>
      <c r="H931" t="str" cm="1">
        <f t="array" ref="H931">LEFT(C931,SUM(LEN(C931)-LEN(SUBSTITUTE(C931,{"0";"1";"2";"3";"4";"5";"6";"7";"8";"9"},""))))</f>
        <v>01</v>
      </c>
      <c r="I931" t="str" cm="1">
        <f t="array" aca="1" ref="I931" ca="1">_xlfn.TEXTJOIN("",TRUE,IFERROR(MID(H931,ROW(INDIRECT("1:100")),1)+0,""))</f>
        <v>01</v>
      </c>
      <c r="J931" s="1" t="s">
        <v>2071</v>
      </c>
      <c r="K931" t="str">
        <f t="shared" si="88"/>
        <v>01</v>
      </c>
      <c r="L931" t="s">
        <v>2033</v>
      </c>
      <c r="M931" t="s">
        <v>2034</v>
      </c>
      <c r="N931">
        <v>2</v>
      </c>
      <c r="O931" t="s">
        <v>762</v>
      </c>
      <c r="P931" t="str">
        <f t="shared" si="89"/>
        <v>01-Umsetzung</v>
      </c>
    </row>
    <row r="932" spans="1:16" x14ac:dyDescent="0.3">
      <c r="A932" t="s">
        <v>1071</v>
      </c>
      <c r="B932" t="s">
        <v>1682</v>
      </c>
      <c r="C932" t="s">
        <v>65</v>
      </c>
      <c r="D932">
        <f t="shared" si="84"/>
        <v>1</v>
      </c>
      <c r="E932">
        <f t="shared" si="85"/>
        <v>1</v>
      </c>
      <c r="F932" t="str">
        <f t="shared" si="86"/>
        <v>Umsetzung</v>
      </c>
      <c r="G932" t="str">
        <f t="shared" si="87"/>
        <v>Umsetzung</v>
      </c>
      <c r="H932" t="str" cm="1">
        <f t="array" ref="H932">LEFT(C932,SUM(LEN(C932)-LEN(SUBSTITUTE(C932,{"0";"1";"2";"3";"4";"5";"6";"7";"8";"9"},""))))</f>
        <v>01</v>
      </c>
      <c r="I932" t="str" cm="1">
        <f t="array" aca="1" ref="I932" ca="1">_xlfn.TEXTJOIN("",TRUE,IFERROR(MID(H932,ROW(INDIRECT("1:100")),1)+0,""))</f>
        <v>01</v>
      </c>
      <c r="J932" s="1" t="s">
        <v>2071</v>
      </c>
      <c r="K932" t="str">
        <f t="shared" si="88"/>
        <v>01</v>
      </c>
      <c r="L932" t="s">
        <v>2033</v>
      </c>
      <c r="M932" t="s">
        <v>2034</v>
      </c>
      <c r="N932">
        <v>2</v>
      </c>
      <c r="O932" t="s">
        <v>762</v>
      </c>
      <c r="P932" t="str">
        <f t="shared" si="89"/>
        <v>01-Umsetzung</v>
      </c>
    </row>
    <row r="933" spans="1:16" x14ac:dyDescent="0.3">
      <c r="A933" t="s">
        <v>1072</v>
      </c>
      <c r="B933" t="s">
        <v>1683</v>
      </c>
      <c r="C933" t="s">
        <v>65</v>
      </c>
      <c r="D933">
        <f t="shared" si="84"/>
        <v>1</v>
      </c>
      <c r="E933">
        <f t="shared" si="85"/>
        <v>1</v>
      </c>
      <c r="F933" t="str">
        <f t="shared" si="86"/>
        <v>Umsetzung</v>
      </c>
      <c r="G933" t="str">
        <f t="shared" si="87"/>
        <v>Umsetzung</v>
      </c>
      <c r="H933" t="str" cm="1">
        <f t="array" ref="H933">LEFT(C933,SUM(LEN(C933)-LEN(SUBSTITUTE(C933,{"0";"1";"2";"3";"4";"5";"6";"7";"8";"9"},""))))</f>
        <v>01</v>
      </c>
      <c r="I933" t="str" cm="1">
        <f t="array" aca="1" ref="I933" ca="1">_xlfn.TEXTJOIN("",TRUE,IFERROR(MID(H933,ROW(INDIRECT("1:100")),1)+0,""))</f>
        <v>01</v>
      </c>
      <c r="J933" s="1" t="s">
        <v>2071</v>
      </c>
      <c r="K933" t="str">
        <f t="shared" si="88"/>
        <v>01</v>
      </c>
      <c r="L933" t="s">
        <v>2033</v>
      </c>
      <c r="M933" t="s">
        <v>2034</v>
      </c>
      <c r="N933">
        <v>2</v>
      </c>
      <c r="O933" t="s">
        <v>762</v>
      </c>
      <c r="P933" t="str">
        <f t="shared" si="89"/>
        <v>01-Umsetzung</v>
      </c>
    </row>
    <row r="934" spans="1:16" x14ac:dyDescent="0.3">
      <c r="A934" t="s">
        <v>1073</v>
      </c>
      <c r="B934" t="s">
        <v>1684</v>
      </c>
      <c r="C934" t="s">
        <v>65</v>
      </c>
      <c r="D934">
        <f t="shared" si="84"/>
        <v>1</v>
      </c>
      <c r="E934">
        <f t="shared" si="85"/>
        <v>1</v>
      </c>
      <c r="F934" t="str">
        <f t="shared" si="86"/>
        <v>Umsetzung</v>
      </c>
      <c r="G934" t="str">
        <f t="shared" si="87"/>
        <v>Umsetzung</v>
      </c>
      <c r="H934" t="str" cm="1">
        <f t="array" ref="H934">LEFT(C934,SUM(LEN(C934)-LEN(SUBSTITUTE(C934,{"0";"1";"2";"3";"4";"5";"6";"7";"8";"9"},""))))</f>
        <v>01</v>
      </c>
      <c r="I934" t="str" cm="1">
        <f t="array" aca="1" ref="I934" ca="1">_xlfn.TEXTJOIN("",TRUE,IFERROR(MID(H934,ROW(INDIRECT("1:100")),1)+0,""))</f>
        <v>01</v>
      </c>
      <c r="J934" s="1" t="s">
        <v>2071</v>
      </c>
      <c r="K934" t="str">
        <f t="shared" si="88"/>
        <v>01</v>
      </c>
      <c r="L934" t="s">
        <v>2033</v>
      </c>
      <c r="M934" t="s">
        <v>2034</v>
      </c>
      <c r="N934">
        <v>2</v>
      </c>
      <c r="O934" t="s">
        <v>762</v>
      </c>
      <c r="P934" t="str">
        <f t="shared" si="89"/>
        <v>01-Umsetzung</v>
      </c>
    </row>
    <row r="935" spans="1:16" x14ac:dyDescent="0.3">
      <c r="A935" t="s">
        <v>1074</v>
      </c>
      <c r="B935" t="s">
        <v>1685</v>
      </c>
      <c r="C935" t="s">
        <v>65</v>
      </c>
      <c r="D935">
        <f t="shared" si="84"/>
        <v>1</v>
      </c>
      <c r="E935">
        <f t="shared" si="85"/>
        <v>1</v>
      </c>
      <c r="F935" t="str">
        <f t="shared" si="86"/>
        <v>Umsetzung</v>
      </c>
      <c r="G935" t="str">
        <f t="shared" si="87"/>
        <v>Umsetzung</v>
      </c>
      <c r="H935" t="str" cm="1">
        <f t="array" ref="H935">LEFT(C935,SUM(LEN(C935)-LEN(SUBSTITUTE(C935,{"0";"1";"2";"3";"4";"5";"6";"7";"8";"9"},""))))</f>
        <v>01</v>
      </c>
      <c r="I935" t="str" cm="1">
        <f t="array" aca="1" ref="I935" ca="1">_xlfn.TEXTJOIN("",TRUE,IFERROR(MID(H935,ROW(INDIRECT("1:100")),1)+0,""))</f>
        <v>01</v>
      </c>
      <c r="J935" s="1" t="s">
        <v>2071</v>
      </c>
      <c r="K935" t="str">
        <f t="shared" si="88"/>
        <v>01</v>
      </c>
      <c r="L935" t="s">
        <v>2033</v>
      </c>
      <c r="M935" t="s">
        <v>2034</v>
      </c>
      <c r="N935">
        <v>2</v>
      </c>
      <c r="O935" t="s">
        <v>762</v>
      </c>
      <c r="P935" t="str">
        <f t="shared" si="89"/>
        <v>01-Umsetzung</v>
      </c>
    </row>
    <row r="936" spans="1:16" x14ac:dyDescent="0.3">
      <c r="A936" t="s">
        <v>1075</v>
      </c>
      <c r="B936" t="s">
        <v>1686</v>
      </c>
      <c r="C936" t="s">
        <v>65</v>
      </c>
      <c r="D936">
        <f t="shared" si="84"/>
        <v>1</v>
      </c>
      <c r="E936">
        <f t="shared" si="85"/>
        <v>1</v>
      </c>
      <c r="F936" t="str">
        <f t="shared" si="86"/>
        <v>Umsetzung</v>
      </c>
      <c r="G936" t="str">
        <f t="shared" si="87"/>
        <v>Umsetzung</v>
      </c>
      <c r="H936" t="str" cm="1">
        <f t="array" ref="H936">LEFT(C936,SUM(LEN(C936)-LEN(SUBSTITUTE(C936,{"0";"1";"2";"3";"4";"5";"6";"7";"8";"9"},""))))</f>
        <v>01</v>
      </c>
      <c r="I936" t="str" cm="1">
        <f t="array" aca="1" ref="I936" ca="1">_xlfn.TEXTJOIN("",TRUE,IFERROR(MID(H936,ROW(INDIRECT("1:100")),1)+0,""))</f>
        <v>01</v>
      </c>
      <c r="J936" s="1" t="s">
        <v>2071</v>
      </c>
      <c r="K936" t="str">
        <f t="shared" si="88"/>
        <v>01</v>
      </c>
      <c r="L936" t="s">
        <v>2033</v>
      </c>
      <c r="M936" t="s">
        <v>2034</v>
      </c>
      <c r="N936">
        <v>2</v>
      </c>
      <c r="O936" t="s">
        <v>762</v>
      </c>
      <c r="P936" t="str">
        <f t="shared" si="89"/>
        <v>01-Umsetzung</v>
      </c>
    </row>
    <row r="937" spans="1:16" x14ac:dyDescent="0.3">
      <c r="A937" t="s">
        <v>1076</v>
      </c>
      <c r="B937" t="s">
        <v>1687</v>
      </c>
      <c r="C937" t="s">
        <v>65</v>
      </c>
      <c r="D937">
        <f t="shared" si="84"/>
        <v>1</v>
      </c>
      <c r="E937">
        <f t="shared" si="85"/>
        <v>1</v>
      </c>
      <c r="F937" t="str">
        <f t="shared" si="86"/>
        <v>Umsetzung</v>
      </c>
      <c r="G937" t="str">
        <f t="shared" si="87"/>
        <v>Umsetzung</v>
      </c>
      <c r="H937" t="str" cm="1">
        <f t="array" ref="H937">LEFT(C937,SUM(LEN(C937)-LEN(SUBSTITUTE(C937,{"0";"1";"2";"3";"4";"5";"6";"7";"8";"9"},""))))</f>
        <v>01</v>
      </c>
      <c r="I937" t="str" cm="1">
        <f t="array" aca="1" ref="I937" ca="1">_xlfn.TEXTJOIN("",TRUE,IFERROR(MID(H937,ROW(INDIRECT("1:100")),1)+0,""))</f>
        <v>01</v>
      </c>
      <c r="J937" s="1" t="s">
        <v>2071</v>
      </c>
      <c r="K937" t="str">
        <f t="shared" si="88"/>
        <v>01</v>
      </c>
      <c r="L937" t="s">
        <v>2033</v>
      </c>
      <c r="M937" t="s">
        <v>2034</v>
      </c>
      <c r="N937">
        <v>2</v>
      </c>
      <c r="O937" t="s">
        <v>762</v>
      </c>
      <c r="P937" t="str">
        <f t="shared" si="89"/>
        <v>01-Umsetzung</v>
      </c>
    </row>
    <row r="938" spans="1:16" x14ac:dyDescent="0.3">
      <c r="A938" t="s">
        <v>1077</v>
      </c>
      <c r="B938" t="s">
        <v>1688</v>
      </c>
      <c r="C938" t="s">
        <v>65</v>
      </c>
      <c r="D938">
        <f t="shared" si="84"/>
        <v>1</v>
      </c>
      <c r="E938">
        <f t="shared" si="85"/>
        <v>1</v>
      </c>
      <c r="F938" t="str">
        <f t="shared" si="86"/>
        <v>Umsetzung</v>
      </c>
      <c r="G938" t="str">
        <f t="shared" si="87"/>
        <v>Umsetzung</v>
      </c>
      <c r="H938" t="str" cm="1">
        <f t="array" ref="H938">LEFT(C938,SUM(LEN(C938)-LEN(SUBSTITUTE(C938,{"0";"1";"2";"3";"4";"5";"6";"7";"8";"9"},""))))</f>
        <v>01</v>
      </c>
      <c r="I938" t="str" cm="1">
        <f t="array" aca="1" ref="I938" ca="1">_xlfn.TEXTJOIN("",TRUE,IFERROR(MID(H938,ROW(INDIRECT("1:100")),1)+0,""))</f>
        <v>01</v>
      </c>
      <c r="J938" s="1" t="s">
        <v>2071</v>
      </c>
      <c r="K938" t="str">
        <f t="shared" si="88"/>
        <v>01</v>
      </c>
      <c r="L938" t="s">
        <v>2033</v>
      </c>
      <c r="M938" t="s">
        <v>2034</v>
      </c>
      <c r="N938">
        <v>2</v>
      </c>
      <c r="O938" t="s">
        <v>762</v>
      </c>
      <c r="P938" t="str">
        <f t="shared" si="89"/>
        <v>01-Umsetzung</v>
      </c>
    </row>
    <row r="939" spans="1:16" x14ac:dyDescent="0.3">
      <c r="A939" t="s">
        <v>1078</v>
      </c>
      <c r="B939" t="s">
        <v>1689</v>
      </c>
      <c r="C939" t="s">
        <v>65</v>
      </c>
      <c r="D939">
        <f t="shared" si="84"/>
        <v>1</v>
      </c>
      <c r="E939">
        <f t="shared" si="85"/>
        <v>1</v>
      </c>
      <c r="F939" t="str">
        <f t="shared" si="86"/>
        <v>Umsetzung</v>
      </c>
      <c r="G939" t="str">
        <f t="shared" si="87"/>
        <v>Umsetzung</v>
      </c>
      <c r="H939" t="str" cm="1">
        <f t="array" ref="H939">LEFT(C939,SUM(LEN(C939)-LEN(SUBSTITUTE(C939,{"0";"1";"2";"3";"4";"5";"6";"7";"8";"9"},""))))</f>
        <v>01</v>
      </c>
      <c r="I939" t="str" cm="1">
        <f t="array" aca="1" ref="I939" ca="1">_xlfn.TEXTJOIN("",TRUE,IFERROR(MID(H939,ROW(INDIRECT("1:100")),1)+0,""))</f>
        <v>01</v>
      </c>
      <c r="J939" s="1" t="s">
        <v>2071</v>
      </c>
      <c r="K939" t="str">
        <f t="shared" si="88"/>
        <v>01</v>
      </c>
      <c r="L939" t="s">
        <v>2033</v>
      </c>
      <c r="M939" t="s">
        <v>2034</v>
      </c>
      <c r="N939">
        <v>2</v>
      </c>
      <c r="O939" t="s">
        <v>762</v>
      </c>
      <c r="P939" t="str">
        <f t="shared" si="89"/>
        <v>01-Umsetzung</v>
      </c>
    </row>
    <row r="940" spans="1:16" x14ac:dyDescent="0.3">
      <c r="A940" t="s">
        <v>1079</v>
      </c>
      <c r="B940" t="s">
        <v>1690</v>
      </c>
      <c r="C940" t="s">
        <v>65</v>
      </c>
      <c r="D940">
        <f t="shared" si="84"/>
        <v>1</v>
      </c>
      <c r="E940">
        <f t="shared" si="85"/>
        <v>1</v>
      </c>
      <c r="F940" t="str">
        <f t="shared" si="86"/>
        <v>Umsetzung</v>
      </c>
      <c r="G940" t="str">
        <f t="shared" si="87"/>
        <v>Umsetzung</v>
      </c>
      <c r="H940" t="str" cm="1">
        <f t="array" ref="H940">LEFT(C940,SUM(LEN(C940)-LEN(SUBSTITUTE(C940,{"0";"1";"2";"3";"4";"5";"6";"7";"8";"9"},""))))</f>
        <v>01</v>
      </c>
      <c r="I940" t="str" cm="1">
        <f t="array" aca="1" ref="I940" ca="1">_xlfn.TEXTJOIN("",TRUE,IFERROR(MID(H940,ROW(INDIRECT("1:100")),1)+0,""))</f>
        <v>01</v>
      </c>
      <c r="J940" s="1" t="s">
        <v>2071</v>
      </c>
      <c r="K940" t="str">
        <f t="shared" si="88"/>
        <v>01</v>
      </c>
      <c r="L940" t="s">
        <v>2033</v>
      </c>
      <c r="M940" t="s">
        <v>2034</v>
      </c>
      <c r="N940">
        <v>2</v>
      </c>
      <c r="O940" t="s">
        <v>762</v>
      </c>
      <c r="P940" t="str">
        <f t="shared" si="89"/>
        <v>01-Umsetzung</v>
      </c>
    </row>
    <row r="941" spans="1:16" x14ac:dyDescent="0.3">
      <c r="A941" t="s">
        <v>1080</v>
      </c>
      <c r="B941" t="s">
        <v>1692</v>
      </c>
      <c r="C941" t="s">
        <v>65</v>
      </c>
      <c r="D941">
        <f t="shared" si="84"/>
        <v>1</v>
      </c>
      <c r="E941">
        <f t="shared" si="85"/>
        <v>1</v>
      </c>
      <c r="F941" t="str">
        <f t="shared" si="86"/>
        <v>Umsetzung</v>
      </c>
      <c r="G941" t="str">
        <f t="shared" si="87"/>
        <v>Umsetzung</v>
      </c>
      <c r="H941" t="str" cm="1">
        <f t="array" ref="H941">LEFT(C941,SUM(LEN(C941)-LEN(SUBSTITUTE(C941,{"0";"1";"2";"3";"4";"5";"6";"7";"8";"9"},""))))</f>
        <v>01</v>
      </c>
      <c r="I941" t="str" cm="1">
        <f t="array" aca="1" ref="I941" ca="1">_xlfn.TEXTJOIN("",TRUE,IFERROR(MID(H941,ROW(INDIRECT("1:100")),1)+0,""))</f>
        <v>01</v>
      </c>
      <c r="J941" s="1" t="s">
        <v>2071</v>
      </c>
      <c r="K941" t="str">
        <f t="shared" si="88"/>
        <v>01</v>
      </c>
      <c r="L941" t="s">
        <v>2033</v>
      </c>
      <c r="M941" t="s">
        <v>2034</v>
      </c>
      <c r="N941">
        <v>2</v>
      </c>
      <c r="O941" t="s">
        <v>762</v>
      </c>
      <c r="P941" t="str">
        <f t="shared" si="89"/>
        <v>01-Umsetzung</v>
      </c>
    </row>
    <row r="942" spans="1:16" x14ac:dyDescent="0.3">
      <c r="A942" t="s">
        <v>1081</v>
      </c>
      <c r="B942" t="s">
        <v>1693</v>
      </c>
      <c r="C942" t="s">
        <v>65</v>
      </c>
      <c r="D942">
        <f t="shared" si="84"/>
        <v>1</v>
      </c>
      <c r="E942">
        <f t="shared" si="85"/>
        <v>1</v>
      </c>
      <c r="F942" t="str">
        <f t="shared" si="86"/>
        <v>Umsetzung</v>
      </c>
      <c r="G942" t="str">
        <f t="shared" si="87"/>
        <v>Umsetzung</v>
      </c>
      <c r="H942" t="str" cm="1">
        <f t="array" ref="H942">LEFT(C942,SUM(LEN(C942)-LEN(SUBSTITUTE(C942,{"0";"1";"2";"3";"4";"5";"6";"7";"8";"9"},""))))</f>
        <v>01</v>
      </c>
      <c r="I942" t="str" cm="1">
        <f t="array" aca="1" ref="I942" ca="1">_xlfn.TEXTJOIN("",TRUE,IFERROR(MID(H942,ROW(INDIRECT("1:100")),1)+0,""))</f>
        <v>01</v>
      </c>
      <c r="J942" s="1" t="s">
        <v>2071</v>
      </c>
      <c r="K942" t="str">
        <f t="shared" si="88"/>
        <v>01</v>
      </c>
      <c r="L942" t="s">
        <v>2033</v>
      </c>
      <c r="M942" t="s">
        <v>2034</v>
      </c>
      <c r="N942">
        <v>2</v>
      </c>
      <c r="O942" t="s">
        <v>762</v>
      </c>
      <c r="P942" t="str">
        <f t="shared" si="89"/>
        <v>01-Umsetzung</v>
      </c>
    </row>
    <row r="943" spans="1:16" x14ac:dyDescent="0.3">
      <c r="A943" t="s">
        <v>1082</v>
      </c>
      <c r="B943" t="s">
        <v>1694</v>
      </c>
      <c r="C943" t="s">
        <v>65</v>
      </c>
      <c r="D943">
        <f t="shared" si="84"/>
        <v>1</v>
      </c>
      <c r="E943">
        <f t="shared" si="85"/>
        <v>1</v>
      </c>
      <c r="F943" t="str">
        <f t="shared" si="86"/>
        <v>Umsetzung</v>
      </c>
      <c r="G943" t="str">
        <f t="shared" si="87"/>
        <v>Umsetzung</v>
      </c>
      <c r="H943" t="str" cm="1">
        <f t="array" ref="H943">LEFT(C943,SUM(LEN(C943)-LEN(SUBSTITUTE(C943,{"0";"1";"2";"3";"4";"5";"6";"7";"8";"9"},""))))</f>
        <v>01</v>
      </c>
      <c r="I943" t="str" cm="1">
        <f t="array" aca="1" ref="I943" ca="1">_xlfn.TEXTJOIN("",TRUE,IFERROR(MID(H943,ROW(INDIRECT("1:100")),1)+0,""))</f>
        <v>01</v>
      </c>
      <c r="J943" s="1" t="s">
        <v>2071</v>
      </c>
      <c r="K943" t="str">
        <f t="shared" si="88"/>
        <v>01</v>
      </c>
      <c r="L943" t="s">
        <v>2033</v>
      </c>
      <c r="M943" t="s">
        <v>2034</v>
      </c>
      <c r="N943">
        <v>2</v>
      </c>
      <c r="O943" t="s">
        <v>762</v>
      </c>
      <c r="P943" t="str">
        <f t="shared" si="89"/>
        <v>01-Umsetzung</v>
      </c>
    </row>
    <row r="944" spans="1:16" x14ac:dyDescent="0.3">
      <c r="A944" t="s">
        <v>1083</v>
      </c>
      <c r="B944" t="s">
        <v>1695</v>
      </c>
      <c r="C944" t="s">
        <v>65</v>
      </c>
      <c r="D944">
        <f t="shared" si="84"/>
        <v>1</v>
      </c>
      <c r="E944">
        <f t="shared" si="85"/>
        <v>1</v>
      </c>
      <c r="F944" t="str">
        <f t="shared" si="86"/>
        <v>Umsetzung</v>
      </c>
      <c r="G944" t="str">
        <f t="shared" si="87"/>
        <v>Umsetzung</v>
      </c>
      <c r="H944" t="str" cm="1">
        <f t="array" ref="H944">LEFT(C944,SUM(LEN(C944)-LEN(SUBSTITUTE(C944,{"0";"1";"2";"3";"4";"5";"6";"7";"8";"9"},""))))</f>
        <v>01</v>
      </c>
      <c r="I944" t="str" cm="1">
        <f t="array" aca="1" ref="I944" ca="1">_xlfn.TEXTJOIN("",TRUE,IFERROR(MID(H944,ROW(INDIRECT("1:100")),1)+0,""))</f>
        <v>01</v>
      </c>
      <c r="J944" s="1" t="s">
        <v>2071</v>
      </c>
      <c r="K944" t="str">
        <f t="shared" si="88"/>
        <v>01</v>
      </c>
      <c r="L944" t="s">
        <v>2033</v>
      </c>
      <c r="M944" t="s">
        <v>2034</v>
      </c>
      <c r="N944">
        <v>2</v>
      </c>
      <c r="O944" t="s">
        <v>762</v>
      </c>
      <c r="P944" t="str">
        <f t="shared" si="89"/>
        <v>01-Umsetzung</v>
      </c>
    </row>
    <row r="945" spans="1:16" x14ac:dyDescent="0.3">
      <c r="A945" t="s">
        <v>1084</v>
      </c>
      <c r="B945" t="s">
        <v>1696</v>
      </c>
      <c r="C945" t="s">
        <v>65</v>
      </c>
      <c r="D945">
        <f t="shared" si="84"/>
        <v>1</v>
      </c>
      <c r="E945">
        <f t="shared" si="85"/>
        <v>1</v>
      </c>
      <c r="F945" t="str">
        <f t="shared" si="86"/>
        <v>Umsetzung</v>
      </c>
      <c r="G945" t="str">
        <f t="shared" si="87"/>
        <v>Umsetzung</v>
      </c>
      <c r="H945" t="str" cm="1">
        <f t="array" ref="H945">LEFT(C945,SUM(LEN(C945)-LEN(SUBSTITUTE(C945,{"0";"1";"2";"3";"4";"5";"6";"7";"8";"9"},""))))</f>
        <v>01</v>
      </c>
      <c r="I945" t="str" cm="1">
        <f t="array" aca="1" ref="I945" ca="1">_xlfn.TEXTJOIN("",TRUE,IFERROR(MID(H945,ROW(INDIRECT("1:100")),1)+0,""))</f>
        <v>01</v>
      </c>
      <c r="J945" s="1" t="s">
        <v>2071</v>
      </c>
      <c r="K945" t="str">
        <f t="shared" si="88"/>
        <v>01</v>
      </c>
      <c r="L945" t="s">
        <v>2033</v>
      </c>
      <c r="M945" t="s">
        <v>2034</v>
      </c>
      <c r="N945">
        <v>2</v>
      </c>
      <c r="O945" t="s">
        <v>762</v>
      </c>
      <c r="P945" t="str">
        <f t="shared" si="89"/>
        <v>01-Umsetzung</v>
      </c>
    </row>
    <row r="946" spans="1:16" x14ac:dyDescent="0.3">
      <c r="A946" t="s">
        <v>1085</v>
      </c>
      <c r="B946" t="s">
        <v>1697</v>
      </c>
      <c r="C946" t="s">
        <v>57</v>
      </c>
      <c r="D946">
        <f t="shared" si="84"/>
        <v>1</v>
      </c>
      <c r="E946">
        <f t="shared" si="85"/>
        <v>1</v>
      </c>
      <c r="F946" t="str">
        <f t="shared" si="86"/>
        <v>Durchführung</v>
      </c>
      <c r="G946" t="str">
        <f t="shared" si="87"/>
        <v>Durchführung</v>
      </c>
      <c r="H946" t="str" cm="1">
        <f t="array" ref="H946">LEFT(C946,SUM(LEN(C946)-LEN(SUBSTITUTE(C946,{"0";"1";"2";"3";"4";"5";"6";"7";"8";"9"},""))))</f>
        <v>01</v>
      </c>
      <c r="I946" t="str" cm="1">
        <f t="array" aca="1" ref="I946" ca="1">_xlfn.TEXTJOIN("",TRUE,IFERROR(MID(H946,ROW(INDIRECT("1:100")),1)+0,""))</f>
        <v>01</v>
      </c>
      <c r="J946" s="1" t="s">
        <v>2071</v>
      </c>
      <c r="K946" t="str">
        <f t="shared" si="88"/>
        <v>01</v>
      </c>
      <c r="L946" t="s">
        <v>2033</v>
      </c>
      <c r="M946" t="s">
        <v>2034</v>
      </c>
      <c r="N946">
        <v>2</v>
      </c>
      <c r="O946" t="s">
        <v>762</v>
      </c>
      <c r="P946" t="str">
        <f t="shared" si="89"/>
        <v>01-Durchführung</v>
      </c>
    </row>
    <row r="947" spans="1:16" x14ac:dyDescent="0.3">
      <c r="A947" t="s">
        <v>1086</v>
      </c>
      <c r="B947" t="s">
        <v>1699</v>
      </c>
      <c r="C947" t="s">
        <v>65</v>
      </c>
      <c r="D947">
        <f t="shared" si="84"/>
        <v>1</v>
      </c>
      <c r="E947">
        <f t="shared" si="85"/>
        <v>1</v>
      </c>
      <c r="F947" t="str">
        <f t="shared" si="86"/>
        <v>Umsetzung</v>
      </c>
      <c r="G947" t="str">
        <f t="shared" si="87"/>
        <v>Umsetzung</v>
      </c>
      <c r="H947" t="str" cm="1">
        <f t="array" ref="H947">LEFT(C947,SUM(LEN(C947)-LEN(SUBSTITUTE(C947,{"0";"1";"2";"3";"4";"5";"6";"7";"8";"9"},""))))</f>
        <v>01</v>
      </c>
      <c r="I947" t="str" cm="1">
        <f t="array" aca="1" ref="I947" ca="1">_xlfn.TEXTJOIN("",TRUE,IFERROR(MID(H947,ROW(INDIRECT("1:100")),1)+0,""))</f>
        <v>01</v>
      </c>
      <c r="J947" s="1" t="s">
        <v>2071</v>
      </c>
      <c r="K947" t="str">
        <f t="shared" si="88"/>
        <v>01</v>
      </c>
      <c r="L947" t="s">
        <v>2033</v>
      </c>
      <c r="M947" t="s">
        <v>2034</v>
      </c>
      <c r="N947">
        <v>2</v>
      </c>
      <c r="O947" t="s">
        <v>762</v>
      </c>
      <c r="P947" t="str">
        <f t="shared" si="89"/>
        <v>01-Umsetzung</v>
      </c>
    </row>
    <row r="948" spans="1:16" x14ac:dyDescent="0.3">
      <c r="A948" t="s">
        <v>1087</v>
      </c>
      <c r="B948" t="s">
        <v>1700</v>
      </c>
      <c r="C948" t="s">
        <v>65</v>
      </c>
      <c r="D948">
        <f t="shared" si="84"/>
        <v>1</v>
      </c>
      <c r="E948">
        <f t="shared" si="85"/>
        <v>1</v>
      </c>
      <c r="F948" t="str">
        <f t="shared" si="86"/>
        <v>Umsetzung</v>
      </c>
      <c r="G948" t="str">
        <f t="shared" si="87"/>
        <v>Umsetzung</v>
      </c>
      <c r="H948" t="str" cm="1">
        <f t="array" ref="H948">LEFT(C948,SUM(LEN(C948)-LEN(SUBSTITUTE(C948,{"0";"1";"2";"3";"4";"5";"6";"7";"8";"9"},""))))</f>
        <v>01</v>
      </c>
      <c r="I948" t="str" cm="1">
        <f t="array" aca="1" ref="I948" ca="1">_xlfn.TEXTJOIN("",TRUE,IFERROR(MID(H948,ROW(INDIRECT("1:100")),1)+0,""))</f>
        <v>01</v>
      </c>
      <c r="J948" s="1" t="s">
        <v>2071</v>
      </c>
      <c r="K948" t="str">
        <f t="shared" si="88"/>
        <v>01</v>
      </c>
      <c r="L948" t="s">
        <v>2033</v>
      </c>
      <c r="M948" t="s">
        <v>2034</v>
      </c>
      <c r="N948">
        <v>2</v>
      </c>
      <c r="O948" t="s">
        <v>762</v>
      </c>
      <c r="P948" t="str">
        <f t="shared" si="89"/>
        <v>01-Umsetzung</v>
      </c>
    </row>
    <row r="949" spans="1:16" x14ac:dyDescent="0.3">
      <c r="A949" t="s">
        <v>1088</v>
      </c>
      <c r="B949" t="s">
        <v>1701</v>
      </c>
      <c r="C949" t="s">
        <v>65</v>
      </c>
      <c r="D949">
        <f t="shared" si="84"/>
        <v>1</v>
      </c>
      <c r="E949">
        <f t="shared" si="85"/>
        <v>1</v>
      </c>
      <c r="F949" t="str">
        <f t="shared" si="86"/>
        <v>Umsetzung</v>
      </c>
      <c r="G949" t="str">
        <f t="shared" si="87"/>
        <v>Umsetzung</v>
      </c>
      <c r="H949" t="str" cm="1">
        <f t="array" ref="H949">LEFT(C949,SUM(LEN(C949)-LEN(SUBSTITUTE(C949,{"0";"1";"2";"3";"4";"5";"6";"7";"8";"9"},""))))</f>
        <v>01</v>
      </c>
      <c r="I949" t="str" cm="1">
        <f t="array" aca="1" ref="I949" ca="1">_xlfn.TEXTJOIN("",TRUE,IFERROR(MID(H949,ROW(INDIRECT("1:100")),1)+0,""))</f>
        <v>01</v>
      </c>
      <c r="J949" s="1" t="s">
        <v>2071</v>
      </c>
      <c r="K949" t="str">
        <f t="shared" si="88"/>
        <v>01</v>
      </c>
      <c r="L949" t="s">
        <v>2033</v>
      </c>
      <c r="M949" t="s">
        <v>2034</v>
      </c>
      <c r="N949">
        <v>2</v>
      </c>
      <c r="O949" t="s">
        <v>762</v>
      </c>
      <c r="P949" t="str">
        <f t="shared" si="89"/>
        <v>01-Umsetzung</v>
      </c>
    </row>
    <row r="950" spans="1:16" x14ac:dyDescent="0.3">
      <c r="A950" t="s">
        <v>1089</v>
      </c>
      <c r="B950" t="s">
        <v>1702</v>
      </c>
      <c r="C950" t="s">
        <v>57</v>
      </c>
      <c r="D950">
        <f t="shared" si="84"/>
        <v>1</v>
      </c>
      <c r="E950">
        <f t="shared" si="85"/>
        <v>1</v>
      </c>
      <c r="F950" t="str">
        <f t="shared" si="86"/>
        <v>Durchführung</v>
      </c>
      <c r="G950" t="str">
        <f t="shared" si="87"/>
        <v>Durchführung</v>
      </c>
      <c r="H950" t="str" cm="1">
        <f t="array" ref="H950">LEFT(C950,SUM(LEN(C950)-LEN(SUBSTITUTE(C950,{"0";"1";"2";"3";"4";"5";"6";"7";"8";"9"},""))))</f>
        <v>01</v>
      </c>
      <c r="I950" t="str" cm="1">
        <f t="array" aca="1" ref="I950" ca="1">_xlfn.TEXTJOIN("",TRUE,IFERROR(MID(H950,ROW(INDIRECT("1:100")),1)+0,""))</f>
        <v>01</v>
      </c>
      <c r="J950" s="1" t="s">
        <v>2071</v>
      </c>
      <c r="K950" t="str">
        <f t="shared" si="88"/>
        <v>01</v>
      </c>
      <c r="L950" t="s">
        <v>2033</v>
      </c>
      <c r="M950" t="s">
        <v>2034</v>
      </c>
      <c r="N950">
        <v>2</v>
      </c>
      <c r="O950" t="s">
        <v>762</v>
      </c>
      <c r="P950" t="str">
        <f t="shared" si="89"/>
        <v>01-Durchführung</v>
      </c>
    </row>
    <row r="951" spans="1:16" x14ac:dyDescent="0.3">
      <c r="A951" t="s">
        <v>1090</v>
      </c>
      <c r="B951" t="s">
        <v>1702</v>
      </c>
      <c r="C951" t="s">
        <v>103</v>
      </c>
      <c r="D951">
        <f t="shared" si="84"/>
        <v>1</v>
      </c>
      <c r="E951">
        <f t="shared" si="85"/>
        <v>1</v>
      </c>
      <c r="F951" t="str">
        <f t="shared" si="86"/>
        <v>Team Besprechung</v>
      </c>
      <c r="G951" t="str">
        <f t="shared" si="87"/>
        <v>Team Besprechung</v>
      </c>
      <c r="H951" t="str" cm="1">
        <f t="array" ref="H951">LEFT(C951,SUM(LEN(C951)-LEN(SUBSTITUTE(C951,{"0";"1";"2";"3";"4";"5";"6";"7";"8";"9"},""))))</f>
        <v>01</v>
      </c>
      <c r="I951" t="str" cm="1">
        <f t="array" aca="1" ref="I951" ca="1">_xlfn.TEXTJOIN("",TRUE,IFERROR(MID(H951,ROW(INDIRECT("1:100")),1)+0,""))</f>
        <v>01</v>
      </c>
      <c r="J951" s="1" t="s">
        <v>2071</v>
      </c>
      <c r="K951" t="str">
        <f t="shared" si="88"/>
        <v>01</v>
      </c>
      <c r="L951" t="s">
        <v>2033</v>
      </c>
      <c r="M951" t="s">
        <v>2034</v>
      </c>
      <c r="N951">
        <v>2</v>
      </c>
      <c r="O951" t="s">
        <v>762</v>
      </c>
      <c r="P951" t="str">
        <f t="shared" si="89"/>
        <v>01-Team Besprechung</v>
      </c>
    </row>
    <row r="952" spans="1:16" x14ac:dyDescent="0.3">
      <c r="A952" t="s">
        <v>1091</v>
      </c>
      <c r="B952" t="s">
        <v>1703</v>
      </c>
      <c r="C952" t="s">
        <v>65</v>
      </c>
      <c r="D952">
        <f t="shared" si="84"/>
        <v>1</v>
      </c>
      <c r="E952">
        <f t="shared" si="85"/>
        <v>1</v>
      </c>
      <c r="F952" t="str">
        <f t="shared" si="86"/>
        <v>Umsetzung</v>
      </c>
      <c r="G952" t="str">
        <f t="shared" si="87"/>
        <v>Umsetzung</v>
      </c>
      <c r="H952" t="str" cm="1">
        <f t="array" ref="H952">LEFT(C952,SUM(LEN(C952)-LEN(SUBSTITUTE(C952,{"0";"1";"2";"3";"4";"5";"6";"7";"8";"9"},""))))</f>
        <v>01</v>
      </c>
      <c r="I952" t="str" cm="1">
        <f t="array" aca="1" ref="I952" ca="1">_xlfn.TEXTJOIN("",TRUE,IFERROR(MID(H952,ROW(INDIRECT("1:100")),1)+0,""))</f>
        <v>01</v>
      </c>
      <c r="J952" s="1" t="s">
        <v>2071</v>
      </c>
      <c r="K952" t="str">
        <f t="shared" si="88"/>
        <v>01</v>
      </c>
      <c r="L952" t="s">
        <v>2033</v>
      </c>
      <c r="M952" t="s">
        <v>2034</v>
      </c>
      <c r="N952">
        <v>2</v>
      </c>
      <c r="O952" t="s">
        <v>762</v>
      </c>
      <c r="P952" t="str">
        <f t="shared" si="89"/>
        <v>01-Umsetzung</v>
      </c>
    </row>
    <row r="953" spans="1:16" x14ac:dyDescent="0.3">
      <c r="A953" t="s">
        <v>1092</v>
      </c>
      <c r="B953" t="s">
        <v>1704</v>
      </c>
      <c r="C953" t="s">
        <v>65</v>
      </c>
      <c r="D953">
        <f t="shared" si="84"/>
        <v>1</v>
      </c>
      <c r="E953">
        <f t="shared" si="85"/>
        <v>1</v>
      </c>
      <c r="F953" t="str">
        <f t="shared" si="86"/>
        <v>Umsetzung</v>
      </c>
      <c r="G953" t="str">
        <f t="shared" si="87"/>
        <v>Umsetzung</v>
      </c>
      <c r="H953" t="str" cm="1">
        <f t="array" ref="H953">LEFT(C953,SUM(LEN(C953)-LEN(SUBSTITUTE(C953,{"0";"1";"2";"3";"4";"5";"6";"7";"8";"9"},""))))</f>
        <v>01</v>
      </c>
      <c r="I953" t="str" cm="1">
        <f t="array" aca="1" ref="I953" ca="1">_xlfn.TEXTJOIN("",TRUE,IFERROR(MID(H953,ROW(INDIRECT("1:100")),1)+0,""))</f>
        <v>01</v>
      </c>
      <c r="J953" s="1" t="s">
        <v>2071</v>
      </c>
      <c r="K953" t="str">
        <f t="shared" si="88"/>
        <v>01</v>
      </c>
      <c r="L953" t="s">
        <v>2033</v>
      </c>
      <c r="M953" t="s">
        <v>2034</v>
      </c>
      <c r="N953">
        <v>2</v>
      </c>
      <c r="O953" t="s">
        <v>762</v>
      </c>
      <c r="P953" t="str">
        <f t="shared" si="89"/>
        <v>01-Umsetzung</v>
      </c>
    </row>
    <row r="954" spans="1:16" x14ac:dyDescent="0.3">
      <c r="A954" t="s">
        <v>1093</v>
      </c>
      <c r="B954" t="s">
        <v>1705</v>
      </c>
      <c r="C954" t="s">
        <v>65</v>
      </c>
      <c r="D954">
        <f t="shared" si="84"/>
        <v>1</v>
      </c>
      <c r="E954">
        <f t="shared" si="85"/>
        <v>1</v>
      </c>
      <c r="F954" t="str">
        <f t="shared" si="86"/>
        <v>Umsetzung</v>
      </c>
      <c r="G954" t="str">
        <f t="shared" si="87"/>
        <v>Umsetzung</v>
      </c>
      <c r="H954" t="str" cm="1">
        <f t="array" ref="H954">LEFT(C954,SUM(LEN(C954)-LEN(SUBSTITUTE(C954,{"0";"1";"2";"3";"4";"5";"6";"7";"8";"9"},""))))</f>
        <v>01</v>
      </c>
      <c r="I954" t="str" cm="1">
        <f t="array" aca="1" ref="I954" ca="1">_xlfn.TEXTJOIN("",TRUE,IFERROR(MID(H954,ROW(INDIRECT("1:100")),1)+0,""))</f>
        <v>01</v>
      </c>
      <c r="J954" s="1" t="s">
        <v>2071</v>
      </c>
      <c r="K954" t="str">
        <f t="shared" si="88"/>
        <v>01</v>
      </c>
      <c r="L954" t="s">
        <v>2033</v>
      </c>
      <c r="M954" t="s">
        <v>2034</v>
      </c>
      <c r="N954">
        <v>2</v>
      </c>
      <c r="O954" t="s">
        <v>762</v>
      </c>
      <c r="P954" t="str">
        <f t="shared" si="89"/>
        <v>01-Umsetzung</v>
      </c>
    </row>
    <row r="955" spans="1:16" x14ac:dyDescent="0.3">
      <c r="A955" t="s">
        <v>1094</v>
      </c>
      <c r="B955" t="s">
        <v>1706</v>
      </c>
      <c r="C955" t="s">
        <v>65</v>
      </c>
      <c r="D955">
        <f t="shared" si="84"/>
        <v>1</v>
      </c>
      <c r="E955">
        <f t="shared" si="85"/>
        <v>1</v>
      </c>
      <c r="F955" t="str">
        <f t="shared" si="86"/>
        <v>Umsetzung</v>
      </c>
      <c r="G955" t="str">
        <f t="shared" si="87"/>
        <v>Umsetzung</v>
      </c>
      <c r="H955" t="str" cm="1">
        <f t="array" ref="H955">LEFT(C955,SUM(LEN(C955)-LEN(SUBSTITUTE(C955,{"0";"1";"2";"3";"4";"5";"6";"7";"8";"9"},""))))</f>
        <v>01</v>
      </c>
      <c r="I955" t="str" cm="1">
        <f t="array" aca="1" ref="I955" ca="1">_xlfn.TEXTJOIN("",TRUE,IFERROR(MID(H955,ROW(INDIRECT("1:100")),1)+0,""))</f>
        <v>01</v>
      </c>
      <c r="J955" s="1" t="s">
        <v>2071</v>
      </c>
      <c r="K955" t="str">
        <f t="shared" si="88"/>
        <v>01</v>
      </c>
      <c r="L955" t="s">
        <v>2033</v>
      </c>
      <c r="M955" t="s">
        <v>2034</v>
      </c>
      <c r="N955">
        <v>2</v>
      </c>
      <c r="O955" t="s">
        <v>762</v>
      </c>
      <c r="P955" t="str">
        <f t="shared" si="89"/>
        <v>01-Umsetzung</v>
      </c>
    </row>
    <row r="956" spans="1:16" x14ac:dyDescent="0.3">
      <c r="A956" t="s">
        <v>1095</v>
      </c>
      <c r="B956" t="s">
        <v>1707</v>
      </c>
      <c r="C956" t="s">
        <v>65</v>
      </c>
      <c r="D956">
        <f t="shared" si="84"/>
        <v>1</v>
      </c>
      <c r="E956">
        <f t="shared" si="85"/>
        <v>1</v>
      </c>
      <c r="F956" t="str">
        <f t="shared" si="86"/>
        <v>Umsetzung</v>
      </c>
      <c r="G956" t="str">
        <f t="shared" si="87"/>
        <v>Umsetzung</v>
      </c>
      <c r="H956" t="str" cm="1">
        <f t="array" ref="H956">LEFT(C956,SUM(LEN(C956)-LEN(SUBSTITUTE(C956,{"0";"1";"2";"3";"4";"5";"6";"7";"8";"9"},""))))</f>
        <v>01</v>
      </c>
      <c r="I956" t="str" cm="1">
        <f t="array" aca="1" ref="I956" ca="1">_xlfn.TEXTJOIN("",TRUE,IFERROR(MID(H956,ROW(INDIRECT("1:100")),1)+0,""))</f>
        <v>01</v>
      </c>
      <c r="J956" s="1" t="s">
        <v>2071</v>
      </c>
      <c r="K956" t="str">
        <f t="shared" si="88"/>
        <v>01</v>
      </c>
      <c r="L956" t="s">
        <v>2033</v>
      </c>
      <c r="M956" t="s">
        <v>2034</v>
      </c>
      <c r="N956">
        <v>2</v>
      </c>
      <c r="O956" t="s">
        <v>762</v>
      </c>
      <c r="P956" t="str">
        <f t="shared" si="89"/>
        <v>01-Umsetzung</v>
      </c>
    </row>
    <row r="957" spans="1:16" x14ac:dyDescent="0.3">
      <c r="A957" t="s">
        <v>1096</v>
      </c>
      <c r="B957" t="s">
        <v>1708</v>
      </c>
      <c r="C957" t="s">
        <v>65</v>
      </c>
      <c r="D957">
        <f t="shared" si="84"/>
        <v>1</v>
      </c>
      <c r="E957">
        <f t="shared" si="85"/>
        <v>1</v>
      </c>
      <c r="F957" t="str">
        <f t="shared" si="86"/>
        <v>Umsetzung</v>
      </c>
      <c r="G957" t="str">
        <f t="shared" si="87"/>
        <v>Umsetzung</v>
      </c>
      <c r="H957" t="str" cm="1">
        <f t="array" ref="H957">LEFT(C957,SUM(LEN(C957)-LEN(SUBSTITUTE(C957,{"0";"1";"2";"3";"4";"5";"6";"7";"8";"9"},""))))</f>
        <v>01</v>
      </c>
      <c r="I957" t="str" cm="1">
        <f t="array" aca="1" ref="I957" ca="1">_xlfn.TEXTJOIN("",TRUE,IFERROR(MID(H957,ROW(INDIRECT("1:100")),1)+0,""))</f>
        <v>01</v>
      </c>
      <c r="J957" s="1" t="s">
        <v>2071</v>
      </c>
      <c r="K957" t="str">
        <f t="shared" si="88"/>
        <v>01</v>
      </c>
      <c r="L957" t="s">
        <v>2033</v>
      </c>
      <c r="M957" t="s">
        <v>2034</v>
      </c>
      <c r="N957">
        <v>2</v>
      </c>
      <c r="O957" t="s">
        <v>762</v>
      </c>
      <c r="P957" t="str">
        <f t="shared" si="89"/>
        <v>01-Umsetzung</v>
      </c>
    </row>
    <row r="958" spans="1:16" x14ac:dyDescent="0.3">
      <c r="A958" t="s">
        <v>1097</v>
      </c>
      <c r="B958" t="s">
        <v>1709</v>
      </c>
      <c r="C958" t="s">
        <v>65</v>
      </c>
      <c r="D958">
        <f t="shared" si="84"/>
        <v>1</v>
      </c>
      <c r="E958">
        <f t="shared" si="85"/>
        <v>1</v>
      </c>
      <c r="F958" t="str">
        <f t="shared" si="86"/>
        <v>Umsetzung</v>
      </c>
      <c r="G958" t="str">
        <f t="shared" si="87"/>
        <v>Umsetzung</v>
      </c>
      <c r="H958" t="str" cm="1">
        <f t="array" ref="H958">LEFT(C958,SUM(LEN(C958)-LEN(SUBSTITUTE(C958,{"0";"1";"2";"3";"4";"5";"6";"7";"8";"9"},""))))</f>
        <v>01</v>
      </c>
      <c r="I958" t="str" cm="1">
        <f t="array" aca="1" ref="I958" ca="1">_xlfn.TEXTJOIN("",TRUE,IFERROR(MID(H958,ROW(INDIRECT("1:100")),1)+0,""))</f>
        <v>01</v>
      </c>
      <c r="J958" s="1" t="s">
        <v>2071</v>
      </c>
      <c r="K958" t="str">
        <f t="shared" si="88"/>
        <v>01</v>
      </c>
      <c r="L958" t="s">
        <v>2033</v>
      </c>
      <c r="M958" t="s">
        <v>2034</v>
      </c>
      <c r="N958">
        <v>2</v>
      </c>
      <c r="O958" t="s">
        <v>762</v>
      </c>
      <c r="P958" t="str">
        <f t="shared" si="89"/>
        <v>01-Umsetzung</v>
      </c>
    </row>
    <row r="959" spans="1:16" x14ac:dyDescent="0.3">
      <c r="A959" t="s">
        <v>1098</v>
      </c>
      <c r="B959" t="s">
        <v>1710</v>
      </c>
      <c r="C959" t="s">
        <v>57</v>
      </c>
      <c r="D959">
        <f t="shared" si="84"/>
        <v>1</v>
      </c>
      <c r="E959">
        <f t="shared" si="85"/>
        <v>1</v>
      </c>
      <c r="F959" t="str">
        <f t="shared" si="86"/>
        <v>Durchführung</v>
      </c>
      <c r="G959" t="str">
        <f t="shared" si="87"/>
        <v>Durchführung</v>
      </c>
      <c r="H959" t="str" cm="1">
        <f t="array" ref="H959">LEFT(C959,SUM(LEN(C959)-LEN(SUBSTITUTE(C959,{"0";"1";"2";"3";"4";"5";"6";"7";"8";"9"},""))))</f>
        <v>01</v>
      </c>
      <c r="I959" t="str" cm="1">
        <f t="array" aca="1" ref="I959" ca="1">_xlfn.TEXTJOIN("",TRUE,IFERROR(MID(H959,ROW(INDIRECT("1:100")),1)+0,""))</f>
        <v>01</v>
      </c>
      <c r="J959" s="1" t="s">
        <v>2071</v>
      </c>
      <c r="K959" t="str">
        <f t="shared" si="88"/>
        <v>01</v>
      </c>
      <c r="L959" t="s">
        <v>2033</v>
      </c>
      <c r="M959" t="s">
        <v>2034</v>
      </c>
      <c r="N959">
        <v>2</v>
      </c>
      <c r="O959" t="s">
        <v>762</v>
      </c>
      <c r="P959" t="str">
        <f t="shared" si="89"/>
        <v>01-Durchführung</v>
      </c>
    </row>
    <row r="960" spans="1:16" x14ac:dyDescent="0.3">
      <c r="A960" t="s">
        <v>1099</v>
      </c>
      <c r="B960" t="s">
        <v>1711</v>
      </c>
      <c r="C960" t="s">
        <v>65</v>
      </c>
      <c r="D960">
        <f t="shared" si="84"/>
        <v>1</v>
      </c>
      <c r="E960">
        <f t="shared" si="85"/>
        <v>1</v>
      </c>
      <c r="F960" t="str">
        <f t="shared" si="86"/>
        <v>Umsetzung</v>
      </c>
      <c r="G960" t="str">
        <f t="shared" si="87"/>
        <v>Umsetzung</v>
      </c>
      <c r="H960" t="str" cm="1">
        <f t="array" ref="H960">LEFT(C960,SUM(LEN(C960)-LEN(SUBSTITUTE(C960,{"0";"1";"2";"3";"4";"5";"6";"7";"8";"9"},""))))</f>
        <v>01</v>
      </c>
      <c r="I960" t="str" cm="1">
        <f t="array" aca="1" ref="I960" ca="1">_xlfn.TEXTJOIN("",TRUE,IFERROR(MID(H960,ROW(INDIRECT("1:100")),1)+0,""))</f>
        <v>01</v>
      </c>
      <c r="J960" s="1" t="s">
        <v>2071</v>
      </c>
      <c r="K960" t="str">
        <f t="shared" si="88"/>
        <v>01</v>
      </c>
      <c r="L960" t="s">
        <v>2033</v>
      </c>
      <c r="M960" t="s">
        <v>2034</v>
      </c>
      <c r="N960">
        <v>2</v>
      </c>
      <c r="O960" t="s">
        <v>762</v>
      </c>
      <c r="P960" t="str">
        <f t="shared" si="89"/>
        <v>01-Umsetzung</v>
      </c>
    </row>
    <row r="961" spans="1:16" x14ac:dyDescent="0.3">
      <c r="A961" t="s">
        <v>1100</v>
      </c>
      <c r="B961" t="s">
        <v>1712</v>
      </c>
      <c r="C961" t="s">
        <v>65</v>
      </c>
      <c r="D961">
        <f t="shared" si="84"/>
        <v>1</v>
      </c>
      <c r="E961">
        <f t="shared" si="85"/>
        <v>1</v>
      </c>
      <c r="F961" t="str">
        <f t="shared" si="86"/>
        <v>Umsetzung</v>
      </c>
      <c r="G961" t="str">
        <f t="shared" si="87"/>
        <v>Umsetzung</v>
      </c>
      <c r="H961" t="str" cm="1">
        <f t="array" ref="H961">LEFT(C961,SUM(LEN(C961)-LEN(SUBSTITUTE(C961,{"0";"1";"2";"3";"4";"5";"6";"7";"8";"9"},""))))</f>
        <v>01</v>
      </c>
      <c r="I961" t="str" cm="1">
        <f t="array" aca="1" ref="I961" ca="1">_xlfn.TEXTJOIN("",TRUE,IFERROR(MID(H961,ROW(INDIRECT("1:100")),1)+0,""))</f>
        <v>01</v>
      </c>
      <c r="J961" s="1" t="s">
        <v>2071</v>
      </c>
      <c r="K961" t="str">
        <f t="shared" si="88"/>
        <v>01</v>
      </c>
      <c r="L961" t="s">
        <v>2033</v>
      </c>
      <c r="M961" t="s">
        <v>2034</v>
      </c>
      <c r="N961">
        <v>2</v>
      </c>
      <c r="O961" t="s">
        <v>762</v>
      </c>
      <c r="P961" t="str">
        <f t="shared" si="89"/>
        <v>01-Umsetzung</v>
      </c>
    </row>
    <row r="962" spans="1:16" x14ac:dyDescent="0.3">
      <c r="A962" t="s">
        <v>1101</v>
      </c>
      <c r="B962" t="s">
        <v>1713</v>
      </c>
      <c r="C962" t="s">
        <v>57</v>
      </c>
      <c r="D962">
        <f t="shared" si="84"/>
        <v>1</v>
      </c>
      <c r="E962">
        <f t="shared" si="85"/>
        <v>1</v>
      </c>
      <c r="F962" t="str">
        <f t="shared" si="86"/>
        <v>Durchführung</v>
      </c>
      <c r="G962" t="str">
        <f t="shared" si="87"/>
        <v>Durchführung</v>
      </c>
      <c r="H962" t="str" cm="1">
        <f t="array" ref="H962">LEFT(C962,SUM(LEN(C962)-LEN(SUBSTITUTE(C962,{"0";"1";"2";"3";"4";"5";"6";"7";"8";"9"},""))))</f>
        <v>01</v>
      </c>
      <c r="I962" t="str" cm="1">
        <f t="array" aca="1" ref="I962" ca="1">_xlfn.TEXTJOIN("",TRUE,IFERROR(MID(H962,ROW(INDIRECT("1:100")),1)+0,""))</f>
        <v>01</v>
      </c>
      <c r="J962" s="1" t="s">
        <v>2071</v>
      </c>
      <c r="K962" t="str">
        <f t="shared" si="88"/>
        <v>01</v>
      </c>
      <c r="L962" t="s">
        <v>2033</v>
      </c>
      <c r="M962" t="s">
        <v>2034</v>
      </c>
      <c r="N962">
        <v>2</v>
      </c>
      <c r="O962" t="s">
        <v>762</v>
      </c>
      <c r="P962" t="str">
        <f t="shared" si="89"/>
        <v>01-Durchführung</v>
      </c>
    </row>
    <row r="963" spans="1:16" x14ac:dyDescent="0.3">
      <c r="A963" t="s">
        <v>1102</v>
      </c>
      <c r="B963" t="s">
        <v>1714</v>
      </c>
      <c r="C963" t="s">
        <v>65</v>
      </c>
      <c r="D963">
        <f t="shared" ref="D963:D1026" si="90">LEN(C963)-LEN(SUBSTITUTE(C963,"-",))</f>
        <v>1</v>
      </c>
      <c r="E963">
        <f t="shared" ref="E963:E1026" si="91">IF(D963&gt;1,2,D963)</f>
        <v>1</v>
      </c>
      <c r="F963" t="str">
        <f t="shared" ref="F963:F1026" si="92">IF(ISERROR(RIGHT($C963,LEN($C963)-SEARCH("#",SUBSTITUTE($C963,"-","#",E963)))),"Fehler",RIGHT($C963,LEN($C963)-SEARCH("#",SUBSTITUTE($C963,"-","#",E963))))</f>
        <v>Umsetzung</v>
      </c>
      <c r="G963" t="str">
        <f t="shared" ref="G963:G1026" si="93">IF(D963=0,RIGHT(C963,LEN(C963)-FIND(" ",C963)),F963)</f>
        <v>Umsetzung</v>
      </c>
      <c r="H963" t="str" cm="1">
        <f t="array" ref="H963">LEFT(C963,SUM(LEN(C963)-LEN(SUBSTITUTE(C963,{"0";"1";"2";"3";"4";"5";"6";"7";"8";"9"},""))))</f>
        <v>01</v>
      </c>
      <c r="I963" t="str" cm="1">
        <f t="array" aca="1" ref="I963" ca="1">_xlfn.TEXTJOIN("",TRUE,IFERROR(MID(H963,ROW(INDIRECT("1:100")),1)+0,""))</f>
        <v>01</v>
      </c>
      <c r="J963" s="1" t="s">
        <v>2071</v>
      </c>
      <c r="K963" t="str">
        <f t="shared" ref="K963:K1026" si="94">LEFT($C963,SEARCH("#",SUBSTITUTE($C963,"-","#",E963))-1)</f>
        <v>01</v>
      </c>
      <c r="L963" t="s">
        <v>2033</v>
      </c>
      <c r="M963" t="s">
        <v>2034</v>
      </c>
      <c r="N963">
        <v>2</v>
      </c>
      <c r="O963" t="s">
        <v>762</v>
      </c>
      <c r="P963" t="str">
        <f t="shared" ref="P963:P1026" si="95">C963</f>
        <v>01-Umsetzung</v>
      </c>
    </row>
    <row r="964" spans="1:16" x14ac:dyDescent="0.3">
      <c r="A964" t="s">
        <v>1103</v>
      </c>
      <c r="B964" t="s">
        <v>1715</v>
      </c>
      <c r="C964" t="s">
        <v>57</v>
      </c>
      <c r="D964">
        <f t="shared" si="90"/>
        <v>1</v>
      </c>
      <c r="E964">
        <f t="shared" si="91"/>
        <v>1</v>
      </c>
      <c r="F964" t="str">
        <f t="shared" si="92"/>
        <v>Durchführung</v>
      </c>
      <c r="G964" t="str">
        <f t="shared" si="93"/>
        <v>Durchführung</v>
      </c>
      <c r="H964" t="str" cm="1">
        <f t="array" ref="H964">LEFT(C964,SUM(LEN(C964)-LEN(SUBSTITUTE(C964,{"0";"1";"2";"3";"4";"5";"6";"7";"8";"9"},""))))</f>
        <v>01</v>
      </c>
      <c r="I964" t="str" cm="1">
        <f t="array" aca="1" ref="I964" ca="1">_xlfn.TEXTJOIN("",TRUE,IFERROR(MID(H964,ROW(INDIRECT("1:100")),1)+0,""))</f>
        <v>01</v>
      </c>
      <c r="J964" s="1" t="s">
        <v>2071</v>
      </c>
      <c r="K964" t="str">
        <f t="shared" si="94"/>
        <v>01</v>
      </c>
      <c r="L964" t="s">
        <v>2033</v>
      </c>
      <c r="M964" t="s">
        <v>2034</v>
      </c>
      <c r="N964">
        <v>2</v>
      </c>
      <c r="O964" t="s">
        <v>762</v>
      </c>
      <c r="P964" t="str">
        <f t="shared" si="95"/>
        <v>01-Durchführung</v>
      </c>
    </row>
    <row r="965" spans="1:16" x14ac:dyDescent="0.3">
      <c r="A965" t="s">
        <v>1104</v>
      </c>
      <c r="B965" t="s">
        <v>1716</v>
      </c>
      <c r="C965" t="s">
        <v>65</v>
      </c>
      <c r="D965">
        <f t="shared" si="90"/>
        <v>1</v>
      </c>
      <c r="E965">
        <f t="shared" si="91"/>
        <v>1</v>
      </c>
      <c r="F965" t="str">
        <f t="shared" si="92"/>
        <v>Umsetzung</v>
      </c>
      <c r="G965" t="str">
        <f t="shared" si="93"/>
        <v>Umsetzung</v>
      </c>
      <c r="H965" t="str" cm="1">
        <f t="array" ref="H965">LEFT(C965,SUM(LEN(C965)-LEN(SUBSTITUTE(C965,{"0";"1";"2";"3";"4";"5";"6";"7";"8";"9"},""))))</f>
        <v>01</v>
      </c>
      <c r="I965" t="str" cm="1">
        <f t="array" aca="1" ref="I965" ca="1">_xlfn.TEXTJOIN("",TRUE,IFERROR(MID(H965,ROW(INDIRECT("1:100")),1)+0,""))</f>
        <v>01</v>
      </c>
      <c r="J965" s="1" t="s">
        <v>2071</v>
      </c>
      <c r="K965" t="str">
        <f t="shared" si="94"/>
        <v>01</v>
      </c>
      <c r="L965" t="s">
        <v>2033</v>
      </c>
      <c r="M965" t="s">
        <v>2034</v>
      </c>
      <c r="N965">
        <v>2</v>
      </c>
      <c r="O965" t="s">
        <v>762</v>
      </c>
      <c r="P965" t="str">
        <f t="shared" si="95"/>
        <v>01-Umsetzung</v>
      </c>
    </row>
    <row r="966" spans="1:16" x14ac:dyDescent="0.3">
      <c r="A966" t="s">
        <v>1105</v>
      </c>
      <c r="B966" t="s">
        <v>1717</v>
      </c>
      <c r="C966" t="s">
        <v>65</v>
      </c>
      <c r="D966">
        <f t="shared" si="90"/>
        <v>1</v>
      </c>
      <c r="E966">
        <f t="shared" si="91"/>
        <v>1</v>
      </c>
      <c r="F966" t="str">
        <f t="shared" si="92"/>
        <v>Umsetzung</v>
      </c>
      <c r="G966" t="str">
        <f t="shared" si="93"/>
        <v>Umsetzung</v>
      </c>
      <c r="H966" t="str" cm="1">
        <f t="array" ref="H966">LEFT(C966,SUM(LEN(C966)-LEN(SUBSTITUTE(C966,{"0";"1";"2";"3";"4";"5";"6";"7";"8";"9"},""))))</f>
        <v>01</v>
      </c>
      <c r="I966" t="str" cm="1">
        <f t="array" aca="1" ref="I966" ca="1">_xlfn.TEXTJOIN("",TRUE,IFERROR(MID(H966,ROW(INDIRECT("1:100")),1)+0,""))</f>
        <v>01</v>
      </c>
      <c r="J966" s="1" t="s">
        <v>2071</v>
      </c>
      <c r="K966" t="str">
        <f t="shared" si="94"/>
        <v>01</v>
      </c>
      <c r="L966" t="s">
        <v>2033</v>
      </c>
      <c r="M966" t="s">
        <v>2034</v>
      </c>
      <c r="N966">
        <v>2</v>
      </c>
      <c r="O966" t="s">
        <v>762</v>
      </c>
      <c r="P966" t="str">
        <f t="shared" si="95"/>
        <v>01-Umsetzung</v>
      </c>
    </row>
    <row r="967" spans="1:16" x14ac:dyDescent="0.3">
      <c r="A967" t="s">
        <v>1106</v>
      </c>
      <c r="B967" t="s">
        <v>1718</v>
      </c>
      <c r="C967" t="s">
        <v>65</v>
      </c>
      <c r="D967">
        <f t="shared" si="90"/>
        <v>1</v>
      </c>
      <c r="E967">
        <f t="shared" si="91"/>
        <v>1</v>
      </c>
      <c r="F967" t="str">
        <f t="shared" si="92"/>
        <v>Umsetzung</v>
      </c>
      <c r="G967" t="str">
        <f t="shared" si="93"/>
        <v>Umsetzung</v>
      </c>
      <c r="H967" t="str" cm="1">
        <f t="array" ref="H967">LEFT(C967,SUM(LEN(C967)-LEN(SUBSTITUTE(C967,{"0";"1";"2";"3";"4";"5";"6";"7";"8";"9"},""))))</f>
        <v>01</v>
      </c>
      <c r="I967" t="str" cm="1">
        <f t="array" aca="1" ref="I967" ca="1">_xlfn.TEXTJOIN("",TRUE,IFERROR(MID(H967,ROW(INDIRECT("1:100")),1)+0,""))</f>
        <v>01</v>
      </c>
      <c r="J967" s="1" t="s">
        <v>2071</v>
      </c>
      <c r="K967" t="str">
        <f t="shared" si="94"/>
        <v>01</v>
      </c>
      <c r="L967" t="s">
        <v>2033</v>
      </c>
      <c r="M967" t="s">
        <v>2034</v>
      </c>
      <c r="N967">
        <v>2</v>
      </c>
      <c r="O967" t="s">
        <v>762</v>
      </c>
      <c r="P967" t="str">
        <f t="shared" si="95"/>
        <v>01-Umsetzung</v>
      </c>
    </row>
    <row r="968" spans="1:16" x14ac:dyDescent="0.3">
      <c r="A968" t="s">
        <v>1107</v>
      </c>
      <c r="B968" t="s">
        <v>1719</v>
      </c>
      <c r="C968" t="s">
        <v>65</v>
      </c>
      <c r="D968">
        <f t="shared" si="90"/>
        <v>1</v>
      </c>
      <c r="E968">
        <f t="shared" si="91"/>
        <v>1</v>
      </c>
      <c r="F968" t="str">
        <f t="shared" si="92"/>
        <v>Umsetzung</v>
      </c>
      <c r="G968" t="str">
        <f t="shared" si="93"/>
        <v>Umsetzung</v>
      </c>
      <c r="H968" t="str" cm="1">
        <f t="array" ref="H968">LEFT(C968,SUM(LEN(C968)-LEN(SUBSTITUTE(C968,{"0";"1";"2";"3";"4";"5";"6";"7";"8";"9"},""))))</f>
        <v>01</v>
      </c>
      <c r="I968" t="str" cm="1">
        <f t="array" aca="1" ref="I968" ca="1">_xlfn.TEXTJOIN("",TRUE,IFERROR(MID(H968,ROW(INDIRECT("1:100")),1)+0,""))</f>
        <v>01</v>
      </c>
      <c r="J968" s="1" t="s">
        <v>2071</v>
      </c>
      <c r="K968" t="str">
        <f t="shared" si="94"/>
        <v>01</v>
      </c>
      <c r="L968" t="s">
        <v>2033</v>
      </c>
      <c r="M968" t="s">
        <v>2034</v>
      </c>
      <c r="N968">
        <v>2</v>
      </c>
      <c r="O968" t="s">
        <v>762</v>
      </c>
      <c r="P968" t="str">
        <f t="shared" si="95"/>
        <v>01-Umsetzung</v>
      </c>
    </row>
    <row r="969" spans="1:16" x14ac:dyDescent="0.3">
      <c r="A969" t="s">
        <v>1108</v>
      </c>
      <c r="B969" t="s">
        <v>1720</v>
      </c>
      <c r="C969" t="s">
        <v>65</v>
      </c>
      <c r="D969">
        <f t="shared" si="90"/>
        <v>1</v>
      </c>
      <c r="E969">
        <f t="shared" si="91"/>
        <v>1</v>
      </c>
      <c r="F969" t="str">
        <f t="shared" si="92"/>
        <v>Umsetzung</v>
      </c>
      <c r="G969" t="str">
        <f t="shared" si="93"/>
        <v>Umsetzung</v>
      </c>
      <c r="H969" t="str" cm="1">
        <f t="array" ref="H969">LEFT(C969,SUM(LEN(C969)-LEN(SUBSTITUTE(C969,{"0";"1";"2";"3";"4";"5";"6";"7";"8";"9"},""))))</f>
        <v>01</v>
      </c>
      <c r="I969" t="str" cm="1">
        <f t="array" aca="1" ref="I969" ca="1">_xlfn.TEXTJOIN("",TRUE,IFERROR(MID(H969,ROW(INDIRECT("1:100")),1)+0,""))</f>
        <v>01</v>
      </c>
      <c r="J969" s="1" t="s">
        <v>2071</v>
      </c>
      <c r="K969" t="str">
        <f t="shared" si="94"/>
        <v>01</v>
      </c>
      <c r="L969" t="s">
        <v>2033</v>
      </c>
      <c r="M969" t="s">
        <v>2034</v>
      </c>
      <c r="N969">
        <v>2</v>
      </c>
      <c r="O969" t="s">
        <v>762</v>
      </c>
      <c r="P969" t="str">
        <f t="shared" si="95"/>
        <v>01-Umsetzung</v>
      </c>
    </row>
    <row r="970" spans="1:16" x14ac:dyDescent="0.3">
      <c r="A970" t="s">
        <v>1109</v>
      </c>
      <c r="B970" t="s">
        <v>1721</v>
      </c>
      <c r="C970" t="s">
        <v>65</v>
      </c>
      <c r="D970">
        <f t="shared" si="90"/>
        <v>1</v>
      </c>
      <c r="E970">
        <f t="shared" si="91"/>
        <v>1</v>
      </c>
      <c r="F970" t="str">
        <f t="shared" si="92"/>
        <v>Umsetzung</v>
      </c>
      <c r="G970" t="str">
        <f t="shared" si="93"/>
        <v>Umsetzung</v>
      </c>
      <c r="H970" t="str" cm="1">
        <f t="array" ref="H970">LEFT(C970,SUM(LEN(C970)-LEN(SUBSTITUTE(C970,{"0";"1";"2";"3";"4";"5";"6";"7";"8";"9"},""))))</f>
        <v>01</v>
      </c>
      <c r="I970" t="str" cm="1">
        <f t="array" aca="1" ref="I970" ca="1">_xlfn.TEXTJOIN("",TRUE,IFERROR(MID(H970,ROW(INDIRECT("1:100")),1)+0,""))</f>
        <v>01</v>
      </c>
      <c r="J970" s="1" t="s">
        <v>2071</v>
      </c>
      <c r="K970" t="str">
        <f t="shared" si="94"/>
        <v>01</v>
      </c>
      <c r="L970" t="s">
        <v>2033</v>
      </c>
      <c r="M970" t="s">
        <v>2034</v>
      </c>
      <c r="N970">
        <v>2</v>
      </c>
      <c r="O970" t="s">
        <v>762</v>
      </c>
      <c r="P970" t="str">
        <f t="shared" si="95"/>
        <v>01-Umsetzung</v>
      </c>
    </row>
    <row r="971" spans="1:16" x14ac:dyDescent="0.3">
      <c r="A971" t="s">
        <v>1110</v>
      </c>
      <c r="B971" t="s">
        <v>1722</v>
      </c>
      <c r="C971" t="s">
        <v>65</v>
      </c>
      <c r="D971">
        <f t="shared" si="90"/>
        <v>1</v>
      </c>
      <c r="E971">
        <f t="shared" si="91"/>
        <v>1</v>
      </c>
      <c r="F971" t="str">
        <f t="shared" si="92"/>
        <v>Umsetzung</v>
      </c>
      <c r="G971" t="str">
        <f t="shared" si="93"/>
        <v>Umsetzung</v>
      </c>
      <c r="H971" t="str" cm="1">
        <f t="array" ref="H971">LEFT(C971,SUM(LEN(C971)-LEN(SUBSTITUTE(C971,{"0";"1";"2";"3";"4";"5";"6";"7";"8";"9"},""))))</f>
        <v>01</v>
      </c>
      <c r="I971" t="str" cm="1">
        <f t="array" aca="1" ref="I971" ca="1">_xlfn.TEXTJOIN("",TRUE,IFERROR(MID(H971,ROW(INDIRECT("1:100")),1)+0,""))</f>
        <v>01</v>
      </c>
      <c r="J971" s="1" t="s">
        <v>2071</v>
      </c>
      <c r="K971" t="str">
        <f t="shared" si="94"/>
        <v>01</v>
      </c>
      <c r="L971" t="s">
        <v>2033</v>
      </c>
      <c r="M971" t="s">
        <v>2034</v>
      </c>
      <c r="N971">
        <v>2</v>
      </c>
      <c r="O971" t="s">
        <v>762</v>
      </c>
      <c r="P971" t="str">
        <f t="shared" si="95"/>
        <v>01-Umsetzung</v>
      </c>
    </row>
    <row r="972" spans="1:16" x14ac:dyDescent="0.3">
      <c r="A972" t="s">
        <v>1111</v>
      </c>
      <c r="B972" t="s">
        <v>1723</v>
      </c>
      <c r="C972" t="s">
        <v>65</v>
      </c>
      <c r="D972">
        <f t="shared" si="90"/>
        <v>1</v>
      </c>
      <c r="E972">
        <f t="shared" si="91"/>
        <v>1</v>
      </c>
      <c r="F972" t="str">
        <f t="shared" si="92"/>
        <v>Umsetzung</v>
      </c>
      <c r="G972" t="str">
        <f t="shared" si="93"/>
        <v>Umsetzung</v>
      </c>
      <c r="H972" t="str" cm="1">
        <f t="array" ref="H972">LEFT(C972,SUM(LEN(C972)-LEN(SUBSTITUTE(C972,{"0";"1";"2";"3";"4";"5";"6";"7";"8";"9"},""))))</f>
        <v>01</v>
      </c>
      <c r="I972" t="str" cm="1">
        <f t="array" aca="1" ref="I972" ca="1">_xlfn.TEXTJOIN("",TRUE,IFERROR(MID(H972,ROW(INDIRECT("1:100")),1)+0,""))</f>
        <v>01</v>
      </c>
      <c r="J972" s="1" t="s">
        <v>2071</v>
      </c>
      <c r="K972" t="str">
        <f t="shared" si="94"/>
        <v>01</v>
      </c>
      <c r="L972" t="s">
        <v>2033</v>
      </c>
      <c r="M972" t="s">
        <v>2034</v>
      </c>
      <c r="N972">
        <v>2</v>
      </c>
      <c r="O972" t="s">
        <v>762</v>
      </c>
      <c r="P972" t="str">
        <f t="shared" si="95"/>
        <v>01-Umsetzung</v>
      </c>
    </row>
    <row r="973" spans="1:16" x14ac:dyDescent="0.3">
      <c r="A973" t="s">
        <v>1112</v>
      </c>
      <c r="B973" t="s">
        <v>1724</v>
      </c>
      <c r="C973" t="s">
        <v>65</v>
      </c>
      <c r="D973">
        <f t="shared" si="90"/>
        <v>1</v>
      </c>
      <c r="E973">
        <f t="shared" si="91"/>
        <v>1</v>
      </c>
      <c r="F973" t="str">
        <f t="shared" si="92"/>
        <v>Umsetzung</v>
      </c>
      <c r="G973" t="str">
        <f t="shared" si="93"/>
        <v>Umsetzung</v>
      </c>
      <c r="H973" t="str" cm="1">
        <f t="array" ref="H973">LEFT(C973,SUM(LEN(C973)-LEN(SUBSTITUTE(C973,{"0";"1";"2";"3";"4";"5";"6";"7";"8";"9"},""))))</f>
        <v>01</v>
      </c>
      <c r="I973" t="str" cm="1">
        <f t="array" aca="1" ref="I973" ca="1">_xlfn.TEXTJOIN("",TRUE,IFERROR(MID(H973,ROW(INDIRECT("1:100")),1)+0,""))</f>
        <v>01</v>
      </c>
      <c r="J973" s="1" t="s">
        <v>2071</v>
      </c>
      <c r="K973" t="str">
        <f t="shared" si="94"/>
        <v>01</v>
      </c>
      <c r="L973" t="s">
        <v>2033</v>
      </c>
      <c r="M973" t="s">
        <v>2034</v>
      </c>
      <c r="N973">
        <v>2</v>
      </c>
      <c r="O973" t="s">
        <v>762</v>
      </c>
      <c r="P973" t="str">
        <f t="shared" si="95"/>
        <v>01-Umsetzung</v>
      </c>
    </row>
    <row r="974" spans="1:16" x14ac:dyDescent="0.3">
      <c r="A974" t="s">
        <v>1113</v>
      </c>
      <c r="B974" t="s">
        <v>1725</v>
      </c>
      <c r="C974" t="s">
        <v>65</v>
      </c>
      <c r="D974">
        <f t="shared" si="90"/>
        <v>1</v>
      </c>
      <c r="E974">
        <f t="shared" si="91"/>
        <v>1</v>
      </c>
      <c r="F974" t="str">
        <f t="shared" si="92"/>
        <v>Umsetzung</v>
      </c>
      <c r="G974" t="str">
        <f t="shared" si="93"/>
        <v>Umsetzung</v>
      </c>
      <c r="H974" t="str" cm="1">
        <f t="array" ref="H974">LEFT(C974,SUM(LEN(C974)-LEN(SUBSTITUTE(C974,{"0";"1";"2";"3";"4";"5";"6";"7";"8";"9"},""))))</f>
        <v>01</v>
      </c>
      <c r="I974" t="str" cm="1">
        <f t="array" aca="1" ref="I974" ca="1">_xlfn.TEXTJOIN("",TRUE,IFERROR(MID(H974,ROW(INDIRECT("1:100")),1)+0,""))</f>
        <v>01</v>
      </c>
      <c r="J974" s="1" t="s">
        <v>2071</v>
      </c>
      <c r="K974" t="str">
        <f t="shared" si="94"/>
        <v>01</v>
      </c>
      <c r="L974" t="s">
        <v>2033</v>
      </c>
      <c r="M974" t="s">
        <v>2034</v>
      </c>
      <c r="N974">
        <v>2</v>
      </c>
      <c r="O974" t="s">
        <v>762</v>
      </c>
      <c r="P974" t="str">
        <f t="shared" si="95"/>
        <v>01-Umsetzung</v>
      </c>
    </row>
    <row r="975" spans="1:16" x14ac:dyDescent="0.3">
      <c r="A975" t="s">
        <v>1114</v>
      </c>
      <c r="B975" t="s">
        <v>1726</v>
      </c>
      <c r="C975" t="s">
        <v>65</v>
      </c>
      <c r="D975">
        <f t="shared" si="90"/>
        <v>1</v>
      </c>
      <c r="E975">
        <f t="shared" si="91"/>
        <v>1</v>
      </c>
      <c r="F975" t="str">
        <f t="shared" si="92"/>
        <v>Umsetzung</v>
      </c>
      <c r="G975" t="str">
        <f t="shared" si="93"/>
        <v>Umsetzung</v>
      </c>
      <c r="H975" t="str" cm="1">
        <f t="array" ref="H975">LEFT(C975,SUM(LEN(C975)-LEN(SUBSTITUTE(C975,{"0";"1";"2";"3";"4";"5";"6";"7";"8";"9"},""))))</f>
        <v>01</v>
      </c>
      <c r="I975" t="str" cm="1">
        <f t="array" aca="1" ref="I975" ca="1">_xlfn.TEXTJOIN("",TRUE,IFERROR(MID(H975,ROW(INDIRECT("1:100")),1)+0,""))</f>
        <v>01</v>
      </c>
      <c r="J975" s="1" t="s">
        <v>2071</v>
      </c>
      <c r="K975" t="str">
        <f t="shared" si="94"/>
        <v>01</v>
      </c>
      <c r="L975" t="s">
        <v>2033</v>
      </c>
      <c r="M975" t="s">
        <v>2034</v>
      </c>
      <c r="N975">
        <v>2</v>
      </c>
      <c r="O975" t="s">
        <v>762</v>
      </c>
      <c r="P975" t="str">
        <f t="shared" si="95"/>
        <v>01-Umsetzung</v>
      </c>
    </row>
    <row r="976" spans="1:16" x14ac:dyDescent="0.3">
      <c r="A976" t="s">
        <v>1115</v>
      </c>
      <c r="B976" t="s">
        <v>1728</v>
      </c>
      <c r="C976" t="s">
        <v>65</v>
      </c>
      <c r="D976">
        <f t="shared" si="90"/>
        <v>1</v>
      </c>
      <c r="E976">
        <f t="shared" si="91"/>
        <v>1</v>
      </c>
      <c r="F976" t="str">
        <f t="shared" si="92"/>
        <v>Umsetzung</v>
      </c>
      <c r="G976" t="str">
        <f t="shared" si="93"/>
        <v>Umsetzung</v>
      </c>
      <c r="H976" t="str" cm="1">
        <f t="array" ref="H976">LEFT(C976,SUM(LEN(C976)-LEN(SUBSTITUTE(C976,{"0";"1";"2";"3";"4";"5";"6";"7";"8";"9"},""))))</f>
        <v>01</v>
      </c>
      <c r="I976" t="str" cm="1">
        <f t="array" aca="1" ref="I976" ca="1">_xlfn.TEXTJOIN("",TRUE,IFERROR(MID(H976,ROW(INDIRECT("1:100")),1)+0,""))</f>
        <v>01</v>
      </c>
      <c r="J976" s="1" t="s">
        <v>2071</v>
      </c>
      <c r="K976" t="str">
        <f t="shared" si="94"/>
        <v>01</v>
      </c>
      <c r="L976" t="s">
        <v>2033</v>
      </c>
      <c r="M976" t="s">
        <v>2034</v>
      </c>
      <c r="N976">
        <v>2</v>
      </c>
      <c r="O976" t="s">
        <v>762</v>
      </c>
      <c r="P976" t="str">
        <f t="shared" si="95"/>
        <v>01-Umsetzung</v>
      </c>
    </row>
    <row r="977" spans="1:16" x14ac:dyDescent="0.3">
      <c r="A977" t="s">
        <v>1116</v>
      </c>
      <c r="B977" t="s">
        <v>1729</v>
      </c>
      <c r="C977" t="s">
        <v>65</v>
      </c>
      <c r="D977">
        <f t="shared" si="90"/>
        <v>1</v>
      </c>
      <c r="E977">
        <f t="shared" si="91"/>
        <v>1</v>
      </c>
      <c r="F977" t="str">
        <f t="shared" si="92"/>
        <v>Umsetzung</v>
      </c>
      <c r="G977" t="str">
        <f t="shared" si="93"/>
        <v>Umsetzung</v>
      </c>
      <c r="H977" t="str" cm="1">
        <f t="array" ref="H977">LEFT(C977,SUM(LEN(C977)-LEN(SUBSTITUTE(C977,{"0";"1";"2";"3";"4";"5";"6";"7";"8";"9"},""))))</f>
        <v>01</v>
      </c>
      <c r="I977" t="str" cm="1">
        <f t="array" aca="1" ref="I977" ca="1">_xlfn.TEXTJOIN("",TRUE,IFERROR(MID(H977,ROW(INDIRECT("1:100")),1)+0,""))</f>
        <v>01</v>
      </c>
      <c r="J977" s="1" t="s">
        <v>2071</v>
      </c>
      <c r="K977" t="str">
        <f t="shared" si="94"/>
        <v>01</v>
      </c>
      <c r="L977" t="s">
        <v>2033</v>
      </c>
      <c r="M977" t="s">
        <v>2034</v>
      </c>
      <c r="N977">
        <v>2</v>
      </c>
      <c r="O977" t="s">
        <v>762</v>
      </c>
      <c r="P977" t="str">
        <f t="shared" si="95"/>
        <v>01-Umsetzung</v>
      </c>
    </row>
    <row r="978" spans="1:16" x14ac:dyDescent="0.3">
      <c r="A978" t="s">
        <v>1117</v>
      </c>
      <c r="B978" t="s">
        <v>1730</v>
      </c>
      <c r="C978" t="s">
        <v>65</v>
      </c>
      <c r="D978">
        <f t="shared" si="90"/>
        <v>1</v>
      </c>
      <c r="E978">
        <f t="shared" si="91"/>
        <v>1</v>
      </c>
      <c r="F978" t="str">
        <f t="shared" si="92"/>
        <v>Umsetzung</v>
      </c>
      <c r="G978" t="str">
        <f t="shared" si="93"/>
        <v>Umsetzung</v>
      </c>
      <c r="H978" t="str" cm="1">
        <f t="array" ref="H978">LEFT(C978,SUM(LEN(C978)-LEN(SUBSTITUTE(C978,{"0";"1";"2";"3";"4";"5";"6";"7";"8";"9"},""))))</f>
        <v>01</v>
      </c>
      <c r="I978" t="str" cm="1">
        <f t="array" aca="1" ref="I978" ca="1">_xlfn.TEXTJOIN("",TRUE,IFERROR(MID(H978,ROW(INDIRECT("1:100")),1)+0,""))</f>
        <v>01</v>
      </c>
      <c r="J978" s="1" t="s">
        <v>2071</v>
      </c>
      <c r="K978" t="str">
        <f t="shared" si="94"/>
        <v>01</v>
      </c>
      <c r="L978" t="s">
        <v>2033</v>
      </c>
      <c r="M978" t="s">
        <v>2034</v>
      </c>
      <c r="N978">
        <v>2</v>
      </c>
      <c r="O978" t="s">
        <v>762</v>
      </c>
      <c r="P978" t="str">
        <f t="shared" si="95"/>
        <v>01-Umsetzung</v>
      </c>
    </row>
    <row r="979" spans="1:16" x14ac:dyDescent="0.3">
      <c r="A979" t="s">
        <v>1118</v>
      </c>
      <c r="B979" t="s">
        <v>1731</v>
      </c>
      <c r="C979" t="s">
        <v>65</v>
      </c>
      <c r="D979">
        <f t="shared" si="90"/>
        <v>1</v>
      </c>
      <c r="E979">
        <f t="shared" si="91"/>
        <v>1</v>
      </c>
      <c r="F979" t="str">
        <f t="shared" si="92"/>
        <v>Umsetzung</v>
      </c>
      <c r="G979" t="str">
        <f t="shared" si="93"/>
        <v>Umsetzung</v>
      </c>
      <c r="H979" t="str" cm="1">
        <f t="array" ref="H979">LEFT(C979,SUM(LEN(C979)-LEN(SUBSTITUTE(C979,{"0";"1";"2";"3";"4";"5";"6";"7";"8";"9"},""))))</f>
        <v>01</v>
      </c>
      <c r="I979" t="str" cm="1">
        <f t="array" aca="1" ref="I979" ca="1">_xlfn.TEXTJOIN("",TRUE,IFERROR(MID(H979,ROW(INDIRECT("1:100")),1)+0,""))</f>
        <v>01</v>
      </c>
      <c r="J979" s="1" t="s">
        <v>2071</v>
      </c>
      <c r="K979" t="str">
        <f t="shared" si="94"/>
        <v>01</v>
      </c>
      <c r="L979" t="s">
        <v>2033</v>
      </c>
      <c r="M979" t="s">
        <v>2034</v>
      </c>
      <c r="N979">
        <v>2</v>
      </c>
      <c r="O979" t="s">
        <v>762</v>
      </c>
      <c r="P979" t="str">
        <f t="shared" si="95"/>
        <v>01-Umsetzung</v>
      </c>
    </row>
    <row r="980" spans="1:16" x14ac:dyDescent="0.3">
      <c r="A980" t="s">
        <v>1119</v>
      </c>
      <c r="B980" t="s">
        <v>1732</v>
      </c>
      <c r="C980" t="s">
        <v>65</v>
      </c>
      <c r="D980">
        <f t="shared" si="90"/>
        <v>1</v>
      </c>
      <c r="E980">
        <f t="shared" si="91"/>
        <v>1</v>
      </c>
      <c r="F980" t="str">
        <f t="shared" si="92"/>
        <v>Umsetzung</v>
      </c>
      <c r="G980" t="str">
        <f t="shared" si="93"/>
        <v>Umsetzung</v>
      </c>
      <c r="H980" t="str" cm="1">
        <f t="array" ref="H980">LEFT(C980,SUM(LEN(C980)-LEN(SUBSTITUTE(C980,{"0";"1";"2";"3";"4";"5";"6";"7";"8";"9"},""))))</f>
        <v>01</v>
      </c>
      <c r="I980" t="str" cm="1">
        <f t="array" aca="1" ref="I980" ca="1">_xlfn.TEXTJOIN("",TRUE,IFERROR(MID(H980,ROW(INDIRECT("1:100")),1)+0,""))</f>
        <v>01</v>
      </c>
      <c r="J980" s="1" t="s">
        <v>2071</v>
      </c>
      <c r="K980" t="str">
        <f t="shared" si="94"/>
        <v>01</v>
      </c>
      <c r="L980" t="s">
        <v>2033</v>
      </c>
      <c r="M980" t="s">
        <v>2034</v>
      </c>
      <c r="N980">
        <v>2</v>
      </c>
      <c r="O980" t="s">
        <v>762</v>
      </c>
      <c r="P980" t="str">
        <f t="shared" si="95"/>
        <v>01-Umsetzung</v>
      </c>
    </row>
    <row r="981" spans="1:16" x14ac:dyDescent="0.3">
      <c r="A981" t="s">
        <v>1120</v>
      </c>
      <c r="B981" t="s">
        <v>1733</v>
      </c>
      <c r="C981" t="s">
        <v>65</v>
      </c>
      <c r="D981">
        <f t="shared" si="90"/>
        <v>1</v>
      </c>
      <c r="E981">
        <f t="shared" si="91"/>
        <v>1</v>
      </c>
      <c r="F981" t="str">
        <f t="shared" si="92"/>
        <v>Umsetzung</v>
      </c>
      <c r="G981" t="str">
        <f t="shared" si="93"/>
        <v>Umsetzung</v>
      </c>
      <c r="H981" t="str" cm="1">
        <f t="array" ref="H981">LEFT(C981,SUM(LEN(C981)-LEN(SUBSTITUTE(C981,{"0";"1";"2";"3";"4";"5";"6";"7";"8";"9"},""))))</f>
        <v>01</v>
      </c>
      <c r="I981" t="str" cm="1">
        <f t="array" aca="1" ref="I981" ca="1">_xlfn.TEXTJOIN("",TRUE,IFERROR(MID(H981,ROW(INDIRECT("1:100")),1)+0,""))</f>
        <v>01</v>
      </c>
      <c r="J981" s="1" t="s">
        <v>2071</v>
      </c>
      <c r="K981" t="str">
        <f t="shared" si="94"/>
        <v>01</v>
      </c>
      <c r="L981" t="s">
        <v>2033</v>
      </c>
      <c r="M981" t="s">
        <v>2034</v>
      </c>
      <c r="N981">
        <v>2</v>
      </c>
      <c r="O981" t="s">
        <v>762</v>
      </c>
      <c r="P981" t="str">
        <f t="shared" si="95"/>
        <v>01-Umsetzung</v>
      </c>
    </row>
    <row r="982" spans="1:16" x14ac:dyDescent="0.3">
      <c r="A982" t="s">
        <v>1121</v>
      </c>
      <c r="B982" t="s">
        <v>1734</v>
      </c>
      <c r="C982" t="s">
        <v>65</v>
      </c>
      <c r="D982">
        <f t="shared" si="90"/>
        <v>1</v>
      </c>
      <c r="E982">
        <f t="shared" si="91"/>
        <v>1</v>
      </c>
      <c r="F982" t="str">
        <f t="shared" si="92"/>
        <v>Umsetzung</v>
      </c>
      <c r="G982" t="str">
        <f t="shared" si="93"/>
        <v>Umsetzung</v>
      </c>
      <c r="H982" t="str" cm="1">
        <f t="array" ref="H982">LEFT(C982,SUM(LEN(C982)-LEN(SUBSTITUTE(C982,{"0";"1";"2";"3";"4";"5";"6";"7";"8";"9"},""))))</f>
        <v>01</v>
      </c>
      <c r="I982" t="str" cm="1">
        <f t="array" aca="1" ref="I982" ca="1">_xlfn.TEXTJOIN("",TRUE,IFERROR(MID(H982,ROW(INDIRECT("1:100")),1)+0,""))</f>
        <v>01</v>
      </c>
      <c r="J982" s="1" t="s">
        <v>2071</v>
      </c>
      <c r="K982" t="str">
        <f t="shared" si="94"/>
        <v>01</v>
      </c>
      <c r="L982" t="s">
        <v>2033</v>
      </c>
      <c r="M982" t="s">
        <v>2034</v>
      </c>
      <c r="N982">
        <v>2</v>
      </c>
      <c r="O982" t="s">
        <v>762</v>
      </c>
      <c r="P982" t="str">
        <f t="shared" si="95"/>
        <v>01-Umsetzung</v>
      </c>
    </row>
    <row r="983" spans="1:16" x14ac:dyDescent="0.3">
      <c r="A983" t="s">
        <v>1122</v>
      </c>
      <c r="B983" t="s">
        <v>1735</v>
      </c>
      <c r="C983" t="s">
        <v>65</v>
      </c>
      <c r="D983">
        <f t="shared" si="90"/>
        <v>1</v>
      </c>
      <c r="E983">
        <f t="shared" si="91"/>
        <v>1</v>
      </c>
      <c r="F983" t="str">
        <f t="shared" si="92"/>
        <v>Umsetzung</v>
      </c>
      <c r="G983" t="str">
        <f t="shared" si="93"/>
        <v>Umsetzung</v>
      </c>
      <c r="H983" t="str" cm="1">
        <f t="array" ref="H983">LEFT(C983,SUM(LEN(C983)-LEN(SUBSTITUTE(C983,{"0";"1";"2";"3";"4";"5";"6";"7";"8";"9"},""))))</f>
        <v>01</v>
      </c>
      <c r="I983" t="str" cm="1">
        <f t="array" aca="1" ref="I983" ca="1">_xlfn.TEXTJOIN("",TRUE,IFERROR(MID(H983,ROW(INDIRECT("1:100")),1)+0,""))</f>
        <v>01</v>
      </c>
      <c r="J983" s="1" t="s">
        <v>2071</v>
      </c>
      <c r="K983" t="str">
        <f t="shared" si="94"/>
        <v>01</v>
      </c>
      <c r="L983" t="s">
        <v>2033</v>
      </c>
      <c r="M983" t="s">
        <v>2034</v>
      </c>
      <c r="N983">
        <v>2</v>
      </c>
      <c r="O983" t="s">
        <v>762</v>
      </c>
      <c r="P983" t="str">
        <f t="shared" si="95"/>
        <v>01-Umsetzung</v>
      </c>
    </row>
    <row r="984" spans="1:16" x14ac:dyDescent="0.3">
      <c r="A984" t="s">
        <v>1123</v>
      </c>
      <c r="B984" t="s">
        <v>1736</v>
      </c>
      <c r="C984" t="s">
        <v>65</v>
      </c>
      <c r="D984">
        <f t="shared" si="90"/>
        <v>1</v>
      </c>
      <c r="E984">
        <f t="shared" si="91"/>
        <v>1</v>
      </c>
      <c r="F984" t="str">
        <f t="shared" si="92"/>
        <v>Umsetzung</v>
      </c>
      <c r="G984" t="str">
        <f t="shared" si="93"/>
        <v>Umsetzung</v>
      </c>
      <c r="H984" t="str" cm="1">
        <f t="array" ref="H984">LEFT(C984,SUM(LEN(C984)-LEN(SUBSTITUTE(C984,{"0";"1";"2";"3";"4";"5";"6";"7";"8";"9"},""))))</f>
        <v>01</v>
      </c>
      <c r="I984" t="str" cm="1">
        <f t="array" aca="1" ref="I984" ca="1">_xlfn.TEXTJOIN("",TRUE,IFERROR(MID(H984,ROW(INDIRECT("1:100")),1)+0,""))</f>
        <v>01</v>
      </c>
      <c r="J984" s="1" t="s">
        <v>2071</v>
      </c>
      <c r="K984" t="str">
        <f t="shared" si="94"/>
        <v>01</v>
      </c>
      <c r="L984" t="s">
        <v>2033</v>
      </c>
      <c r="M984" t="s">
        <v>2034</v>
      </c>
      <c r="N984">
        <v>2</v>
      </c>
      <c r="O984" t="s">
        <v>762</v>
      </c>
      <c r="P984" t="str">
        <f t="shared" si="95"/>
        <v>01-Umsetzung</v>
      </c>
    </row>
    <row r="985" spans="1:16" x14ac:dyDescent="0.3">
      <c r="A985" t="s">
        <v>1124</v>
      </c>
      <c r="B985" t="s">
        <v>1737</v>
      </c>
      <c r="C985" t="s">
        <v>65</v>
      </c>
      <c r="D985">
        <f t="shared" si="90"/>
        <v>1</v>
      </c>
      <c r="E985">
        <f t="shared" si="91"/>
        <v>1</v>
      </c>
      <c r="F985" t="str">
        <f t="shared" si="92"/>
        <v>Umsetzung</v>
      </c>
      <c r="G985" t="str">
        <f t="shared" si="93"/>
        <v>Umsetzung</v>
      </c>
      <c r="H985" t="str" cm="1">
        <f t="array" ref="H985">LEFT(C985,SUM(LEN(C985)-LEN(SUBSTITUTE(C985,{"0";"1";"2";"3";"4";"5";"6";"7";"8";"9"},""))))</f>
        <v>01</v>
      </c>
      <c r="I985" t="str" cm="1">
        <f t="array" aca="1" ref="I985" ca="1">_xlfn.TEXTJOIN("",TRUE,IFERROR(MID(H985,ROW(INDIRECT("1:100")),1)+0,""))</f>
        <v>01</v>
      </c>
      <c r="J985" s="1" t="s">
        <v>2071</v>
      </c>
      <c r="K985" t="str">
        <f t="shared" si="94"/>
        <v>01</v>
      </c>
      <c r="L985" t="s">
        <v>2033</v>
      </c>
      <c r="M985" t="s">
        <v>2034</v>
      </c>
      <c r="N985">
        <v>2</v>
      </c>
      <c r="O985" t="s">
        <v>762</v>
      </c>
      <c r="P985" t="str">
        <f t="shared" si="95"/>
        <v>01-Umsetzung</v>
      </c>
    </row>
    <row r="986" spans="1:16" x14ac:dyDescent="0.3">
      <c r="A986" t="s">
        <v>1125</v>
      </c>
      <c r="B986" t="s">
        <v>1738</v>
      </c>
      <c r="C986" t="s">
        <v>65</v>
      </c>
      <c r="D986">
        <f t="shared" si="90"/>
        <v>1</v>
      </c>
      <c r="E986">
        <f t="shared" si="91"/>
        <v>1</v>
      </c>
      <c r="F986" t="str">
        <f t="shared" si="92"/>
        <v>Umsetzung</v>
      </c>
      <c r="G986" t="str">
        <f t="shared" si="93"/>
        <v>Umsetzung</v>
      </c>
      <c r="H986" t="str" cm="1">
        <f t="array" ref="H986">LEFT(C986,SUM(LEN(C986)-LEN(SUBSTITUTE(C986,{"0";"1";"2";"3";"4";"5";"6";"7";"8";"9"},""))))</f>
        <v>01</v>
      </c>
      <c r="I986" t="str" cm="1">
        <f t="array" aca="1" ref="I986" ca="1">_xlfn.TEXTJOIN("",TRUE,IFERROR(MID(H986,ROW(INDIRECT("1:100")),1)+0,""))</f>
        <v>01</v>
      </c>
      <c r="J986" s="1" t="s">
        <v>2071</v>
      </c>
      <c r="K986" t="str">
        <f t="shared" si="94"/>
        <v>01</v>
      </c>
      <c r="L986" t="s">
        <v>2033</v>
      </c>
      <c r="M986" t="s">
        <v>2034</v>
      </c>
      <c r="N986">
        <v>2</v>
      </c>
      <c r="O986" t="s">
        <v>762</v>
      </c>
      <c r="P986" t="str">
        <f t="shared" si="95"/>
        <v>01-Umsetzung</v>
      </c>
    </row>
    <row r="987" spans="1:16" x14ac:dyDescent="0.3">
      <c r="A987" t="s">
        <v>1126</v>
      </c>
      <c r="B987" t="s">
        <v>1739</v>
      </c>
      <c r="C987" t="s">
        <v>65</v>
      </c>
      <c r="D987">
        <f t="shared" si="90"/>
        <v>1</v>
      </c>
      <c r="E987">
        <f t="shared" si="91"/>
        <v>1</v>
      </c>
      <c r="F987" t="str">
        <f t="shared" si="92"/>
        <v>Umsetzung</v>
      </c>
      <c r="G987" t="str">
        <f t="shared" si="93"/>
        <v>Umsetzung</v>
      </c>
      <c r="H987" t="str" cm="1">
        <f t="array" ref="H987">LEFT(C987,SUM(LEN(C987)-LEN(SUBSTITUTE(C987,{"0";"1";"2";"3";"4";"5";"6";"7";"8";"9"},""))))</f>
        <v>01</v>
      </c>
      <c r="I987" t="str" cm="1">
        <f t="array" aca="1" ref="I987" ca="1">_xlfn.TEXTJOIN("",TRUE,IFERROR(MID(H987,ROW(INDIRECT("1:100")),1)+0,""))</f>
        <v>01</v>
      </c>
      <c r="J987" s="1" t="s">
        <v>2071</v>
      </c>
      <c r="K987" t="str">
        <f t="shared" si="94"/>
        <v>01</v>
      </c>
      <c r="L987" t="s">
        <v>2033</v>
      </c>
      <c r="M987" t="s">
        <v>2034</v>
      </c>
      <c r="N987">
        <v>2</v>
      </c>
      <c r="O987" t="s">
        <v>762</v>
      </c>
      <c r="P987" t="str">
        <f t="shared" si="95"/>
        <v>01-Umsetzung</v>
      </c>
    </row>
    <row r="988" spans="1:16" x14ac:dyDescent="0.3">
      <c r="A988" t="s">
        <v>1127</v>
      </c>
      <c r="B988" t="s">
        <v>1740</v>
      </c>
      <c r="C988" t="s">
        <v>65</v>
      </c>
      <c r="D988">
        <f t="shared" si="90"/>
        <v>1</v>
      </c>
      <c r="E988">
        <f t="shared" si="91"/>
        <v>1</v>
      </c>
      <c r="F988" t="str">
        <f t="shared" si="92"/>
        <v>Umsetzung</v>
      </c>
      <c r="G988" t="str">
        <f t="shared" si="93"/>
        <v>Umsetzung</v>
      </c>
      <c r="H988" t="str" cm="1">
        <f t="array" ref="H988">LEFT(C988,SUM(LEN(C988)-LEN(SUBSTITUTE(C988,{"0";"1";"2";"3";"4";"5";"6";"7";"8";"9"},""))))</f>
        <v>01</v>
      </c>
      <c r="I988" t="str" cm="1">
        <f t="array" aca="1" ref="I988" ca="1">_xlfn.TEXTJOIN("",TRUE,IFERROR(MID(H988,ROW(INDIRECT("1:100")),1)+0,""))</f>
        <v>01</v>
      </c>
      <c r="J988" s="1" t="s">
        <v>2071</v>
      </c>
      <c r="K988" t="str">
        <f t="shared" si="94"/>
        <v>01</v>
      </c>
      <c r="L988" t="s">
        <v>2033</v>
      </c>
      <c r="M988" t="s">
        <v>2034</v>
      </c>
      <c r="N988">
        <v>2</v>
      </c>
      <c r="O988" t="s">
        <v>762</v>
      </c>
      <c r="P988" t="str">
        <f t="shared" si="95"/>
        <v>01-Umsetzung</v>
      </c>
    </row>
    <row r="989" spans="1:16" x14ac:dyDescent="0.3">
      <c r="A989" t="s">
        <v>1128</v>
      </c>
      <c r="B989" t="s">
        <v>1741</v>
      </c>
      <c r="C989" t="s">
        <v>65</v>
      </c>
      <c r="D989">
        <f t="shared" si="90"/>
        <v>1</v>
      </c>
      <c r="E989">
        <f t="shared" si="91"/>
        <v>1</v>
      </c>
      <c r="F989" t="str">
        <f t="shared" si="92"/>
        <v>Umsetzung</v>
      </c>
      <c r="G989" t="str">
        <f t="shared" si="93"/>
        <v>Umsetzung</v>
      </c>
      <c r="H989" t="str" cm="1">
        <f t="array" ref="H989">LEFT(C989,SUM(LEN(C989)-LEN(SUBSTITUTE(C989,{"0";"1";"2";"3";"4";"5";"6";"7";"8";"9"},""))))</f>
        <v>01</v>
      </c>
      <c r="I989" t="str" cm="1">
        <f t="array" aca="1" ref="I989" ca="1">_xlfn.TEXTJOIN("",TRUE,IFERROR(MID(H989,ROW(INDIRECT("1:100")),1)+0,""))</f>
        <v>01</v>
      </c>
      <c r="J989" s="1" t="s">
        <v>2071</v>
      </c>
      <c r="K989" t="str">
        <f t="shared" si="94"/>
        <v>01</v>
      </c>
      <c r="L989" t="s">
        <v>2033</v>
      </c>
      <c r="M989" t="s">
        <v>2034</v>
      </c>
      <c r="N989">
        <v>2</v>
      </c>
      <c r="O989" t="s">
        <v>762</v>
      </c>
      <c r="P989" t="str">
        <f t="shared" si="95"/>
        <v>01-Umsetzung</v>
      </c>
    </row>
    <row r="990" spans="1:16" x14ac:dyDescent="0.3">
      <c r="A990" t="s">
        <v>1129</v>
      </c>
      <c r="B990" t="s">
        <v>1742</v>
      </c>
      <c r="C990" t="s">
        <v>65</v>
      </c>
      <c r="D990">
        <f t="shared" si="90"/>
        <v>1</v>
      </c>
      <c r="E990">
        <f t="shared" si="91"/>
        <v>1</v>
      </c>
      <c r="F990" t="str">
        <f t="shared" si="92"/>
        <v>Umsetzung</v>
      </c>
      <c r="G990" t="str">
        <f t="shared" si="93"/>
        <v>Umsetzung</v>
      </c>
      <c r="H990" t="str" cm="1">
        <f t="array" ref="H990">LEFT(C990,SUM(LEN(C990)-LEN(SUBSTITUTE(C990,{"0";"1";"2";"3";"4";"5";"6";"7";"8";"9"},""))))</f>
        <v>01</v>
      </c>
      <c r="I990" t="str" cm="1">
        <f t="array" aca="1" ref="I990" ca="1">_xlfn.TEXTJOIN("",TRUE,IFERROR(MID(H990,ROW(INDIRECT("1:100")),1)+0,""))</f>
        <v>01</v>
      </c>
      <c r="J990" s="1" t="s">
        <v>2071</v>
      </c>
      <c r="K990" t="str">
        <f t="shared" si="94"/>
        <v>01</v>
      </c>
      <c r="L990" t="s">
        <v>2033</v>
      </c>
      <c r="M990" t="s">
        <v>2034</v>
      </c>
      <c r="N990">
        <v>2</v>
      </c>
      <c r="O990" t="s">
        <v>762</v>
      </c>
      <c r="P990" t="str">
        <f t="shared" si="95"/>
        <v>01-Umsetzung</v>
      </c>
    </row>
    <row r="991" spans="1:16" x14ac:dyDescent="0.3">
      <c r="A991" t="s">
        <v>1130</v>
      </c>
      <c r="B991" t="s">
        <v>1743</v>
      </c>
      <c r="C991" t="s">
        <v>65</v>
      </c>
      <c r="D991">
        <f t="shared" si="90"/>
        <v>1</v>
      </c>
      <c r="E991">
        <f t="shared" si="91"/>
        <v>1</v>
      </c>
      <c r="F991" t="str">
        <f t="shared" si="92"/>
        <v>Umsetzung</v>
      </c>
      <c r="G991" t="str">
        <f t="shared" si="93"/>
        <v>Umsetzung</v>
      </c>
      <c r="H991" t="str" cm="1">
        <f t="array" ref="H991">LEFT(C991,SUM(LEN(C991)-LEN(SUBSTITUTE(C991,{"0";"1";"2";"3";"4";"5";"6";"7";"8";"9"},""))))</f>
        <v>01</v>
      </c>
      <c r="I991" t="str" cm="1">
        <f t="array" aca="1" ref="I991" ca="1">_xlfn.TEXTJOIN("",TRUE,IFERROR(MID(H991,ROW(INDIRECT("1:100")),1)+0,""))</f>
        <v>01</v>
      </c>
      <c r="J991" s="1" t="s">
        <v>2071</v>
      </c>
      <c r="K991" t="str">
        <f t="shared" si="94"/>
        <v>01</v>
      </c>
      <c r="L991" t="s">
        <v>2033</v>
      </c>
      <c r="M991" t="s">
        <v>2034</v>
      </c>
      <c r="N991">
        <v>2</v>
      </c>
      <c r="O991" t="s">
        <v>762</v>
      </c>
      <c r="P991" t="str">
        <f t="shared" si="95"/>
        <v>01-Umsetzung</v>
      </c>
    </row>
    <row r="992" spans="1:16" x14ac:dyDescent="0.3">
      <c r="A992" t="s">
        <v>1131</v>
      </c>
      <c r="B992" t="s">
        <v>1744</v>
      </c>
      <c r="C992" t="s">
        <v>65</v>
      </c>
      <c r="D992">
        <f t="shared" si="90"/>
        <v>1</v>
      </c>
      <c r="E992">
        <f t="shared" si="91"/>
        <v>1</v>
      </c>
      <c r="F992" t="str">
        <f t="shared" si="92"/>
        <v>Umsetzung</v>
      </c>
      <c r="G992" t="str">
        <f t="shared" si="93"/>
        <v>Umsetzung</v>
      </c>
      <c r="H992" t="str" cm="1">
        <f t="array" ref="H992">LEFT(C992,SUM(LEN(C992)-LEN(SUBSTITUTE(C992,{"0";"1";"2";"3";"4";"5";"6";"7";"8";"9"},""))))</f>
        <v>01</v>
      </c>
      <c r="I992" t="str" cm="1">
        <f t="array" aca="1" ref="I992" ca="1">_xlfn.TEXTJOIN("",TRUE,IFERROR(MID(H992,ROW(INDIRECT("1:100")),1)+0,""))</f>
        <v>01</v>
      </c>
      <c r="J992" s="1" t="s">
        <v>2071</v>
      </c>
      <c r="K992" t="str">
        <f t="shared" si="94"/>
        <v>01</v>
      </c>
      <c r="L992" t="s">
        <v>2033</v>
      </c>
      <c r="M992" t="s">
        <v>2034</v>
      </c>
      <c r="N992">
        <v>2</v>
      </c>
      <c r="O992" t="s">
        <v>762</v>
      </c>
      <c r="P992" t="str">
        <f t="shared" si="95"/>
        <v>01-Umsetzung</v>
      </c>
    </row>
    <row r="993" spans="1:16" x14ac:dyDescent="0.3">
      <c r="A993" t="s">
        <v>1132</v>
      </c>
      <c r="B993" t="s">
        <v>1745</v>
      </c>
      <c r="C993" t="s">
        <v>65</v>
      </c>
      <c r="D993">
        <f t="shared" si="90"/>
        <v>1</v>
      </c>
      <c r="E993">
        <f t="shared" si="91"/>
        <v>1</v>
      </c>
      <c r="F993" t="str">
        <f t="shared" si="92"/>
        <v>Umsetzung</v>
      </c>
      <c r="G993" t="str">
        <f t="shared" si="93"/>
        <v>Umsetzung</v>
      </c>
      <c r="H993" t="str" cm="1">
        <f t="array" ref="H993">LEFT(C993,SUM(LEN(C993)-LEN(SUBSTITUTE(C993,{"0";"1";"2";"3";"4";"5";"6";"7";"8";"9"},""))))</f>
        <v>01</v>
      </c>
      <c r="I993" t="str" cm="1">
        <f t="array" aca="1" ref="I993" ca="1">_xlfn.TEXTJOIN("",TRUE,IFERROR(MID(H993,ROW(INDIRECT("1:100")),1)+0,""))</f>
        <v>01</v>
      </c>
      <c r="J993" s="1" t="s">
        <v>2071</v>
      </c>
      <c r="K993" t="str">
        <f t="shared" si="94"/>
        <v>01</v>
      </c>
      <c r="L993" t="s">
        <v>2033</v>
      </c>
      <c r="M993" t="s">
        <v>2034</v>
      </c>
      <c r="N993">
        <v>2</v>
      </c>
      <c r="O993" t="s">
        <v>762</v>
      </c>
      <c r="P993" t="str">
        <f t="shared" si="95"/>
        <v>01-Umsetzung</v>
      </c>
    </row>
    <row r="994" spans="1:16" x14ac:dyDescent="0.3">
      <c r="A994" t="s">
        <v>1133</v>
      </c>
      <c r="B994" t="s">
        <v>1746</v>
      </c>
      <c r="C994" t="s">
        <v>65</v>
      </c>
      <c r="D994">
        <f t="shared" si="90"/>
        <v>1</v>
      </c>
      <c r="E994">
        <f t="shared" si="91"/>
        <v>1</v>
      </c>
      <c r="F994" t="str">
        <f t="shared" si="92"/>
        <v>Umsetzung</v>
      </c>
      <c r="G994" t="str">
        <f t="shared" si="93"/>
        <v>Umsetzung</v>
      </c>
      <c r="H994" t="str" cm="1">
        <f t="array" ref="H994">LEFT(C994,SUM(LEN(C994)-LEN(SUBSTITUTE(C994,{"0";"1";"2";"3";"4";"5";"6";"7";"8";"9"},""))))</f>
        <v>01</v>
      </c>
      <c r="I994" t="str" cm="1">
        <f t="array" aca="1" ref="I994" ca="1">_xlfn.TEXTJOIN("",TRUE,IFERROR(MID(H994,ROW(INDIRECT("1:100")),1)+0,""))</f>
        <v>01</v>
      </c>
      <c r="J994" s="1" t="s">
        <v>2071</v>
      </c>
      <c r="K994" t="str">
        <f t="shared" si="94"/>
        <v>01</v>
      </c>
      <c r="L994" t="s">
        <v>2033</v>
      </c>
      <c r="M994" t="s">
        <v>2034</v>
      </c>
      <c r="N994">
        <v>2</v>
      </c>
      <c r="O994" t="s">
        <v>762</v>
      </c>
      <c r="P994" t="str">
        <f t="shared" si="95"/>
        <v>01-Umsetzung</v>
      </c>
    </row>
    <row r="995" spans="1:16" x14ac:dyDescent="0.3">
      <c r="A995" t="s">
        <v>1134</v>
      </c>
      <c r="B995" t="s">
        <v>1747</v>
      </c>
      <c r="C995" t="s">
        <v>65</v>
      </c>
      <c r="D995">
        <f t="shared" si="90"/>
        <v>1</v>
      </c>
      <c r="E995">
        <f t="shared" si="91"/>
        <v>1</v>
      </c>
      <c r="F995" t="str">
        <f t="shared" si="92"/>
        <v>Umsetzung</v>
      </c>
      <c r="G995" t="str">
        <f t="shared" si="93"/>
        <v>Umsetzung</v>
      </c>
      <c r="H995" t="str" cm="1">
        <f t="array" ref="H995">LEFT(C995,SUM(LEN(C995)-LEN(SUBSTITUTE(C995,{"0";"1";"2";"3";"4";"5";"6";"7";"8";"9"},""))))</f>
        <v>01</v>
      </c>
      <c r="I995" t="str" cm="1">
        <f t="array" aca="1" ref="I995" ca="1">_xlfn.TEXTJOIN("",TRUE,IFERROR(MID(H995,ROW(INDIRECT("1:100")),1)+0,""))</f>
        <v>01</v>
      </c>
      <c r="J995" s="1" t="s">
        <v>2071</v>
      </c>
      <c r="K995" t="str">
        <f t="shared" si="94"/>
        <v>01</v>
      </c>
      <c r="L995" t="s">
        <v>2033</v>
      </c>
      <c r="M995" t="s">
        <v>2034</v>
      </c>
      <c r="N995">
        <v>2</v>
      </c>
      <c r="O995" t="s">
        <v>762</v>
      </c>
      <c r="P995" t="str">
        <f t="shared" si="95"/>
        <v>01-Umsetzung</v>
      </c>
    </row>
    <row r="996" spans="1:16" x14ac:dyDescent="0.3">
      <c r="A996" t="s">
        <v>1135</v>
      </c>
      <c r="B996" t="s">
        <v>1748</v>
      </c>
      <c r="C996" t="s">
        <v>65</v>
      </c>
      <c r="D996">
        <f t="shared" si="90"/>
        <v>1</v>
      </c>
      <c r="E996">
        <f t="shared" si="91"/>
        <v>1</v>
      </c>
      <c r="F996" t="str">
        <f t="shared" si="92"/>
        <v>Umsetzung</v>
      </c>
      <c r="G996" t="str">
        <f t="shared" si="93"/>
        <v>Umsetzung</v>
      </c>
      <c r="H996" t="str" cm="1">
        <f t="array" ref="H996">LEFT(C996,SUM(LEN(C996)-LEN(SUBSTITUTE(C996,{"0";"1";"2";"3";"4";"5";"6";"7";"8";"9"},""))))</f>
        <v>01</v>
      </c>
      <c r="I996" t="str" cm="1">
        <f t="array" aca="1" ref="I996" ca="1">_xlfn.TEXTJOIN("",TRUE,IFERROR(MID(H996,ROW(INDIRECT("1:100")),1)+0,""))</f>
        <v>01</v>
      </c>
      <c r="J996" s="1" t="s">
        <v>2071</v>
      </c>
      <c r="K996" t="str">
        <f t="shared" si="94"/>
        <v>01</v>
      </c>
      <c r="L996" t="s">
        <v>2033</v>
      </c>
      <c r="M996" t="s">
        <v>2034</v>
      </c>
      <c r="N996">
        <v>2</v>
      </c>
      <c r="O996" t="s">
        <v>762</v>
      </c>
      <c r="P996" t="str">
        <f t="shared" si="95"/>
        <v>01-Umsetzung</v>
      </c>
    </row>
    <row r="997" spans="1:16" x14ac:dyDescent="0.3">
      <c r="A997" t="s">
        <v>1136</v>
      </c>
      <c r="B997" t="s">
        <v>1749</v>
      </c>
      <c r="C997" t="s">
        <v>65</v>
      </c>
      <c r="D997">
        <f t="shared" si="90"/>
        <v>1</v>
      </c>
      <c r="E997">
        <f t="shared" si="91"/>
        <v>1</v>
      </c>
      <c r="F997" t="str">
        <f t="shared" si="92"/>
        <v>Umsetzung</v>
      </c>
      <c r="G997" t="str">
        <f t="shared" si="93"/>
        <v>Umsetzung</v>
      </c>
      <c r="H997" t="str" cm="1">
        <f t="array" ref="H997">LEFT(C997,SUM(LEN(C997)-LEN(SUBSTITUTE(C997,{"0";"1";"2";"3";"4";"5";"6";"7";"8";"9"},""))))</f>
        <v>01</v>
      </c>
      <c r="I997" t="str" cm="1">
        <f t="array" aca="1" ref="I997" ca="1">_xlfn.TEXTJOIN("",TRUE,IFERROR(MID(H997,ROW(INDIRECT("1:100")),1)+0,""))</f>
        <v>01</v>
      </c>
      <c r="J997" s="1" t="s">
        <v>2071</v>
      </c>
      <c r="K997" t="str">
        <f t="shared" si="94"/>
        <v>01</v>
      </c>
      <c r="L997" t="s">
        <v>2033</v>
      </c>
      <c r="M997" t="s">
        <v>2034</v>
      </c>
      <c r="N997">
        <v>2</v>
      </c>
      <c r="O997" t="s">
        <v>762</v>
      </c>
      <c r="P997" t="str">
        <f t="shared" si="95"/>
        <v>01-Umsetzung</v>
      </c>
    </row>
    <row r="998" spans="1:16" x14ac:dyDescent="0.3">
      <c r="A998" t="s">
        <v>1137</v>
      </c>
      <c r="B998" t="s">
        <v>1750</v>
      </c>
      <c r="C998" t="s">
        <v>65</v>
      </c>
      <c r="D998">
        <f t="shared" si="90"/>
        <v>1</v>
      </c>
      <c r="E998">
        <f t="shared" si="91"/>
        <v>1</v>
      </c>
      <c r="F998" t="str">
        <f t="shared" si="92"/>
        <v>Umsetzung</v>
      </c>
      <c r="G998" t="str">
        <f t="shared" si="93"/>
        <v>Umsetzung</v>
      </c>
      <c r="H998" t="str" cm="1">
        <f t="array" ref="H998">LEFT(C998,SUM(LEN(C998)-LEN(SUBSTITUTE(C998,{"0";"1";"2";"3";"4";"5";"6";"7";"8";"9"},""))))</f>
        <v>01</v>
      </c>
      <c r="I998" t="str" cm="1">
        <f t="array" aca="1" ref="I998" ca="1">_xlfn.TEXTJOIN("",TRUE,IFERROR(MID(H998,ROW(INDIRECT("1:100")),1)+0,""))</f>
        <v>01</v>
      </c>
      <c r="J998" s="1" t="s">
        <v>2071</v>
      </c>
      <c r="K998" t="str">
        <f t="shared" si="94"/>
        <v>01</v>
      </c>
      <c r="L998" t="s">
        <v>2033</v>
      </c>
      <c r="M998" t="s">
        <v>2034</v>
      </c>
      <c r="N998">
        <v>2</v>
      </c>
      <c r="O998" t="s">
        <v>762</v>
      </c>
      <c r="P998" t="str">
        <f t="shared" si="95"/>
        <v>01-Umsetzung</v>
      </c>
    </row>
    <row r="999" spans="1:16" x14ac:dyDescent="0.3">
      <c r="A999" t="s">
        <v>1138</v>
      </c>
      <c r="B999" t="s">
        <v>1751</v>
      </c>
      <c r="C999" t="s">
        <v>65</v>
      </c>
      <c r="D999">
        <f t="shared" si="90"/>
        <v>1</v>
      </c>
      <c r="E999">
        <f t="shared" si="91"/>
        <v>1</v>
      </c>
      <c r="F999" t="str">
        <f t="shared" si="92"/>
        <v>Umsetzung</v>
      </c>
      <c r="G999" t="str">
        <f t="shared" si="93"/>
        <v>Umsetzung</v>
      </c>
      <c r="H999" t="str" cm="1">
        <f t="array" ref="H999">LEFT(C999,SUM(LEN(C999)-LEN(SUBSTITUTE(C999,{"0";"1";"2";"3";"4";"5";"6";"7";"8";"9"},""))))</f>
        <v>01</v>
      </c>
      <c r="I999" t="str" cm="1">
        <f t="array" aca="1" ref="I999" ca="1">_xlfn.TEXTJOIN("",TRUE,IFERROR(MID(H999,ROW(INDIRECT("1:100")),1)+0,""))</f>
        <v>01</v>
      </c>
      <c r="J999" s="1" t="s">
        <v>2071</v>
      </c>
      <c r="K999" t="str">
        <f t="shared" si="94"/>
        <v>01</v>
      </c>
      <c r="L999" t="s">
        <v>2033</v>
      </c>
      <c r="M999" t="s">
        <v>2034</v>
      </c>
      <c r="N999">
        <v>2</v>
      </c>
      <c r="O999" t="s">
        <v>762</v>
      </c>
      <c r="P999" t="str">
        <f t="shared" si="95"/>
        <v>01-Umsetzung</v>
      </c>
    </row>
    <row r="1000" spans="1:16" x14ac:dyDescent="0.3">
      <c r="A1000" t="s">
        <v>1139</v>
      </c>
      <c r="B1000" t="s">
        <v>1752</v>
      </c>
      <c r="C1000" t="s">
        <v>65</v>
      </c>
      <c r="D1000">
        <f t="shared" si="90"/>
        <v>1</v>
      </c>
      <c r="E1000">
        <f t="shared" si="91"/>
        <v>1</v>
      </c>
      <c r="F1000" t="str">
        <f t="shared" si="92"/>
        <v>Umsetzung</v>
      </c>
      <c r="G1000" t="str">
        <f t="shared" si="93"/>
        <v>Umsetzung</v>
      </c>
      <c r="H1000" t="str" cm="1">
        <f t="array" ref="H1000">LEFT(C1000,SUM(LEN(C1000)-LEN(SUBSTITUTE(C1000,{"0";"1";"2";"3";"4";"5";"6";"7";"8";"9"},""))))</f>
        <v>01</v>
      </c>
      <c r="I1000" t="str" cm="1">
        <f t="array" aca="1" ref="I1000" ca="1">_xlfn.TEXTJOIN("",TRUE,IFERROR(MID(H1000,ROW(INDIRECT("1:100")),1)+0,""))</f>
        <v>01</v>
      </c>
      <c r="J1000" s="1" t="s">
        <v>2071</v>
      </c>
      <c r="K1000" t="str">
        <f t="shared" si="94"/>
        <v>01</v>
      </c>
      <c r="L1000" t="s">
        <v>2033</v>
      </c>
      <c r="M1000" t="s">
        <v>2034</v>
      </c>
      <c r="N1000">
        <v>2</v>
      </c>
      <c r="O1000" t="s">
        <v>762</v>
      </c>
      <c r="P1000" t="str">
        <f t="shared" si="95"/>
        <v>01-Umsetzung</v>
      </c>
    </row>
    <row r="1001" spans="1:16" x14ac:dyDescent="0.3">
      <c r="A1001" t="s">
        <v>1140</v>
      </c>
      <c r="B1001" t="s">
        <v>1753</v>
      </c>
      <c r="C1001" t="s">
        <v>65</v>
      </c>
      <c r="D1001">
        <f t="shared" si="90"/>
        <v>1</v>
      </c>
      <c r="E1001">
        <f t="shared" si="91"/>
        <v>1</v>
      </c>
      <c r="F1001" t="str">
        <f t="shared" si="92"/>
        <v>Umsetzung</v>
      </c>
      <c r="G1001" t="str">
        <f t="shared" si="93"/>
        <v>Umsetzung</v>
      </c>
      <c r="H1001" t="str" cm="1">
        <f t="array" ref="H1001">LEFT(C1001,SUM(LEN(C1001)-LEN(SUBSTITUTE(C1001,{"0";"1";"2";"3";"4";"5";"6";"7";"8";"9"},""))))</f>
        <v>01</v>
      </c>
      <c r="I1001" t="str" cm="1">
        <f t="array" aca="1" ref="I1001" ca="1">_xlfn.TEXTJOIN("",TRUE,IFERROR(MID(H1001,ROW(INDIRECT("1:100")),1)+0,""))</f>
        <v>01</v>
      </c>
      <c r="J1001" s="1" t="s">
        <v>2071</v>
      </c>
      <c r="K1001" t="str">
        <f t="shared" si="94"/>
        <v>01</v>
      </c>
      <c r="L1001" t="s">
        <v>2033</v>
      </c>
      <c r="M1001" t="s">
        <v>2034</v>
      </c>
      <c r="N1001">
        <v>2</v>
      </c>
      <c r="O1001" t="s">
        <v>762</v>
      </c>
      <c r="P1001" t="str">
        <f t="shared" si="95"/>
        <v>01-Umsetzung</v>
      </c>
    </row>
    <row r="1002" spans="1:16" x14ac:dyDescent="0.3">
      <c r="A1002" t="s">
        <v>1141</v>
      </c>
      <c r="B1002" t="s">
        <v>1754</v>
      </c>
      <c r="C1002" t="s">
        <v>65</v>
      </c>
      <c r="D1002">
        <f t="shared" si="90"/>
        <v>1</v>
      </c>
      <c r="E1002">
        <f t="shared" si="91"/>
        <v>1</v>
      </c>
      <c r="F1002" t="str">
        <f t="shared" si="92"/>
        <v>Umsetzung</v>
      </c>
      <c r="G1002" t="str">
        <f t="shared" si="93"/>
        <v>Umsetzung</v>
      </c>
      <c r="H1002" t="str" cm="1">
        <f t="array" ref="H1002">LEFT(C1002,SUM(LEN(C1002)-LEN(SUBSTITUTE(C1002,{"0";"1";"2";"3";"4";"5";"6";"7";"8";"9"},""))))</f>
        <v>01</v>
      </c>
      <c r="I1002" t="str" cm="1">
        <f t="array" aca="1" ref="I1002" ca="1">_xlfn.TEXTJOIN("",TRUE,IFERROR(MID(H1002,ROW(INDIRECT("1:100")),1)+0,""))</f>
        <v>01</v>
      </c>
      <c r="J1002" s="1" t="s">
        <v>2071</v>
      </c>
      <c r="K1002" t="str">
        <f t="shared" si="94"/>
        <v>01</v>
      </c>
      <c r="L1002" t="s">
        <v>2033</v>
      </c>
      <c r="M1002" t="s">
        <v>2034</v>
      </c>
      <c r="N1002">
        <v>2</v>
      </c>
      <c r="O1002" t="s">
        <v>762</v>
      </c>
      <c r="P1002" t="str">
        <f t="shared" si="95"/>
        <v>01-Umsetzung</v>
      </c>
    </row>
    <row r="1003" spans="1:16" x14ac:dyDescent="0.3">
      <c r="A1003" t="s">
        <v>1142</v>
      </c>
      <c r="B1003" t="s">
        <v>1755</v>
      </c>
      <c r="C1003" t="s">
        <v>65</v>
      </c>
      <c r="D1003">
        <f t="shared" si="90"/>
        <v>1</v>
      </c>
      <c r="E1003">
        <f t="shared" si="91"/>
        <v>1</v>
      </c>
      <c r="F1003" t="str">
        <f t="shared" si="92"/>
        <v>Umsetzung</v>
      </c>
      <c r="G1003" t="str">
        <f t="shared" si="93"/>
        <v>Umsetzung</v>
      </c>
      <c r="H1003" t="str" cm="1">
        <f t="array" ref="H1003">LEFT(C1003,SUM(LEN(C1003)-LEN(SUBSTITUTE(C1003,{"0";"1";"2";"3";"4";"5";"6";"7";"8";"9"},""))))</f>
        <v>01</v>
      </c>
      <c r="I1003" t="str" cm="1">
        <f t="array" aca="1" ref="I1003" ca="1">_xlfn.TEXTJOIN("",TRUE,IFERROR(MID(H1003,ROW(INDIRECT("1:100")),1)+0,""))</f>
        <v>01</v>
      </c>
      <c r="J1003" s="1" t="s">
        <v>2071</v>
      </c>
      <c r="K1003" t="str">
        <f t="shared" si="94"/>
        <v>01</v>
      </c>
      <c r="L1003" t="s">
        <v>2033</v>
      </c>
      <c r="M1003" t="s">
        <v>2034</v>
      </c>
      <c r="N1003">
        <v>2</v>
      </c>
      <c r="O1003" t="s">
        <v>762</v>
      </c>
      <c r="P1003" t="str">
        <f t="shared" si="95"/>
        <v>01-Umsetzung</v>
      </c>
    </row>
    <row r="1004" spans="1:16" x14ac:dyDescent="0.3">
      <c r="A1004" t="s">
        <v>1143</v>
      </c>
      <c r="B1004" t="s">
        <v>1756</v>
      </c>
      <c r="C1004" t="s">
        <v>65</v>
      </c>
      <c r="D1004">
        <f t="shared" si="90"/>
        <v>1</v>
      </c>
      <c r="E1004">
        <f t="shared" si="91"/>
        <v>1</v>
      </c>
      <c r="F1004" t="str">
        <f t="shared" si="92"/>
        <v>Umsetzung</v>
      </c>
      <c r="G1004" t="str">
        <f t="shared" si="93"/>
        <v>Umsetzung</v>
      </c>
      <c r="H1004" t="str" cm="1">
        <f t="array" ref="H1004">LEFT(C1004,SUM(LEN(C1004)-LEN(SUBSTITUTE(C1004,{"0";"1";"2";"3";"4";"5";"6";"7";"8";"9"},""))))</f>
        <v>01</v>
      </c>
      <c r="I1004" t="str" cm="1">
        <f t="array" aca="1" ref="I1004" ca="1">_xlfn.TEXTJOIN("",TRUE,IFERROR(MID(H1004,ROW(INDIRECT("1:100")),1)+0,""))</f>
        <v>01</v>
      </c>
      <c r="J1004" s="1" t="s">
        <v>2071</v>
      </c>
      <c r="K1004" t="str">
        <f t="shared" si="94"/>
        <v>01</v>
      </c>
      <c r="L1004" t="s">
        <v>2033</v>
      </c>
      <c r="M1004" t="s">
        <v>2034</v>
      </c>
      <c r="N1004">
        <v>2</v>
      </c>
      <c r="O1004" t="s">
        <v>762</v>
      </c>
      <c r="P1004" t="str">
        <f t="shared" si="95"/>
        <v>01-Umsetzung</v>
      </c>
    </row>
    <row r="1005" spans="1:16" x14ac:dyDescent="0.3">
      <c r="A1005" t="s">
        <v>1144</v>
      </c>
      <c r="B1005" t="s">
        <v>1757</v>
      </c>
      <c r="C1005" t="s">
        <v>65</v>
      </c>
      <c r="D1005">
        <f t="shared" si="90"/>
        <v>1</v>
      </c>
      <c r="E1005">
        <f t="shared" si="91"/>
        <v>1</v>
      </c>
      <c r="F1005" t="str">
        <f t="shared" si="92"/>
        <v>Umsetzung</v>
      </c>
      <c r="G1005" t="str">
        <f t="shared" si="93"/>
        <v>Umsetzung</v>
      </c>
      <c r="H1005" t="str" cm="1">
        <f t="array" ref="H1005">LEFT(C1005,SUM(LEN(C1005)-LEN(SUBSTITUTE(C1005,{"0";"1";"2";"3";"4";"5";"6";"7";"8";"9"},""))))</f>
        <v>01</v>
      </c>
      <c r="I1005" t="str" cm="1">
        <f t="array" aca="1" ref="I1005" ca="1">_xlfn.TEXTJOIN("",TRUE,IFERROR(MID(H1005,ROW(INDIRECT("1:100")),1)+0,""))</f>
        <v>01</v>
      </c>
      <c r="J1005" s="1" t="s">
        <v>2071</v>
      </c>
      <c r="K1005" t="str">
        <f t="shared" si="94"/>
        <v>01</v>
      </c>
      <c r="L1005" t="s">
        <v>2033</v>
      </c>
      <c r="M1005" t="s">
        <v>2034</v>
      </c>
      <c r="N1005">
        <v>2</v>
      </c>
      <c r="O1005" t="s">
        <v>762</v>
      </c>
      <c r="P1005" t="str">
        <f t="shared" si="95"/>
        <v>01-Umsetzung</v>
      </c>
    </row>
    <row r="1006" spans="1:16" x14ac:dyDescent="0.3">
      <c r="A1006" t="s">
        <v>1145</v>
      </c>
      <c r="B1006" t="s">
        <v>1758</v>
      </c>
      <c r="C1006" t="s">
        <v>65</v>
      </c>
      <c r="D1006">
        <f t="shared" si="90"/>
        <v>1</v>
      </c>
      <c r="E1006">
        <f t="shared" si="91"/>
        <v>1</v>
      </c>
      <c r="F1006" t="str">
        <f t="shared" si="92"/>
        <v>Umsetzung</v>
      </c>
      <c r="G1006" t="str">
        <f t="shared" si="93"/>
        <v>Umsetzung</v>
      </c>
      <c r="H1006" t="str" cm="1">
        <f t="array" ref="H1006">LEFT(C1006,SUM(LEN(C1006)-LEN(SUBSTITUTE(C1006,{"0";"1";"2";"3";"4";"5";"6";"7";"8";"9"},""))))</f>
        <v>01</v>
      </c>
      <c r="I1006" t="str" cm="1">
        <f t="array" aca="1" ref="I1006" ca="1">_xlfn.TEXTJOIN("",TRUE,IFERROR(MID(H1006,ROW(INDIRECT("1:100")),1)+0,""))</f>
        <v>01</v>
      </c>
      <c r="J1006" s="1" t="s">
        <v>2071</v>
      </c>
      <c r="K1006" t="str">
        <f t="shared" si="94"/>
        <v>01</v>
      </c>
      <c r="L1006" t="s">
        <v>2033</v>
      </c>
      <c r="M1006" t="s">
        <v>2034</v>
      </c>
      <c r="N1006">
        <v>2</v>
      </c>
      <c r="O1006" t="s">
        <v>762</v>
      </c>
      <c r="P1006" t="str">
        <f t="shared" si="95"/>
        <v>01-Umsetzung</v>
      </c>
    </row>
    <row r="1007" spans="1:16" x14ac:dyDescent="0.3">
      <c r="A1007" t="s">
        <v>1146</v>
      </c>
      <c r="B1007" t="s">
        <v>1759</v>
      </c>
      <c r="C1007" t="s">
        <v>65</v>
      </c>
      <c r="D1007">
        <f t="shared" si="90"/>
        <v>1</v>
      </c>
      <c r="E1007">
        <f t="shared" si="91"/>
        <v>1</v>
      </c>
      <c r="F1007" t="str">
        <f t="shared" si="92"/>
        <v>Umsetzung</v>
      </c>
      <c r="G1007" t="str">
        <f t="shared" si="93"/>
        <v>Umsetzung</v>
      </c>
      <c r="H1007" t="str" cm="1">
        <f t="array" ref="H1007">LEFT(C1007,SUM(LEN(C1007)-LEN(SUBSTITUTE(C1007,{"0";"1";"2";"3";"4";"5";"6";"7";"8";"9"},""))))</f>
        <v>01</v>
      </c>
      <c r="I1007" t="str" cm="1">
        <f t="array" aca="1" ref="I1007" ca="1">_xlfn.TEXTJOIN("",TRUE,IFERROR(MID(H1007,ROW(INDIRECT("1:100")),1)+0,""))</f>
        <v>01</v>
      </c>
      <c r="J1007" s="1" t="s">
        <v>2071</v>
      </c>
      <c r="K1007" t="str">
        <f t="shared" si="94"/>
        <v>01</v>
      </c>
      <c r="L1007" t="s">
        <v>2033</v>
      </c>
      <c r="M1007" t="s">
        <v>2034</v>
      </c>
      <c r="N1007">
        <v>2</v>
      </c>
      <c r="O1007" t="s">
        <v>762</v>
      </c>
      <c r="P1007" t="str">
        <f t="shared" si="95"/>
        <v>01-Umsetzung</v>
      </c>
    </row>
    <row r="1008" spans="1:16" x14ac:dyDescent="0.3">
      <c r="A1008" t="s">
        <v>1147</v>
      </c>
      <c r="B1008" t="s">
        <v>1760</v>
      </c>
      <c r="C1008" t="s">
        <v>65</v>
      </c>
      <c r="D1008">
        <f t="shared" si="90"/>
        <v>1</v>
      </c>
      <c r="E1008">
        <f t="shared" si="91"/>
        <v>1</v>
      </c>
      <c r="F1008" t="str">
        <f t="shared" si="92"/>
        <v>Umsetzung</v>
      </c>
      <c r="G1008" t="str">
        <f t="shared" si="93"/>
        <v>Umsetzung</v>
      </c>
      <c r="H1008" t="str" cm="1">
        <f t="array" ref="H1008">LEFT(C1008,SUM(LEN(C1008)-LEN(SUBSTITUTE(C1008,{"0";"1";"2";"3";"4";"5";"6";"7";"8";"9"},""))))</f>
        <v>01</v>
      </c>
      <c r="I1008" t="str" cm="1">
        <f t="array" aca="1" ref="I1008" ca="1">_xlfn.TEXTJOIN("",TRUE,IFERROR(MID(H1008,ROW(INDIRECT("1:100")),1)+0,""))</f>
        <v>01</v>
      </c>
      <c r="J1008" s="1" t="s">
        <v>2071</v>
      </c>
      <c r="K1008" t="str">
        <f t="shared" si="94"/>
        <v>01</v>
      </c>
      <c r="L1008" t="s">
        <v>2033</v>
      </c>
      <c r="M1008" t="s">
        <v>2034</v>
      </c>
      <c r="N1008">
        <v>2</v>
      </c>
      <c r="O1008" t="s">
        <v>762</v>
      </c>
      <c r="P1008" t="str">
        <f t="shared" si="95"/>
        <v>01-Umsetzung</v>
      </c>
    </row>
    <row r="1009" spans="1:16" x14ac:dyDescent="0.3">
      <c r="A1009" t="s">
        <v>1148</v>
      </c>
      <c r="B1009" t="s">
        <v>1761</v>
      </c>
      <c r="C1009" t="s">
        <v>65</v>
      </c>
      <c r="D1009">
        <f t="shared" si="90"/>
        <v>1</v>
      </c>
      <c r="E1009">
        <f t="shared" si="91"/>
        <v>1</v>
      </c>
      <c r="F1009" t="str">
        <f t="shared" si="92"/>
        <v>Umsetzung</v>
      </c>
      <c r="G1009" t="str">
        <f t="shared" si="93"/>
        <v>Umsetzung</v>
      </c>
      <c r="H1009" t="str" cm="1">
        <f t="array" ref="H1009">LEFT(C1009,SUM(LEN(C1009)-LEN(SUBSTITUTE(C1009,{"0";"1";"2";"3";"4";"5";"6";"7";"8";"9"},""))))</f>
        <v>01</v>
      </c>
      <c r="I1009" t="str" cm="1">
        <f t="array" aca="1" ref="I1009" ca="1">_xlfn.TEXTJOIN("",TRUE,IFERROR(MID(H1009,ROW(INDIRECT("1:100")),1)+0,""))</f>
        <v>01</v>
      </c>
      <c r="J1009" s="1" t="s">
        <v>2071</v>
      </c>
      <c r="K1009" t="str">
        <f t="shared" si="94"/>
        <v>01</v>
      </c>
      <c r="L1009" t="s">
        <v>2033</v>
      </c>
      <c r="M1009" t="s">
        <v>2034</v>
      </c>
      <c r="N1009">
        <v>2</v>
      </c>
      <c r="O1009" t="s">
        <v>762</v>
      </c>
      <c r="P1009" t="str">
        <f t="shared" si="95"/>
        <v>01-Umsetzung</v>
      </c>
    </row>
    <row r="1010" spans="1:16" x14ac:dyDescent="0.3">
      <c r="A1010" t="s">
        <v>1149</v>
      </c>
      <c r="B1010" t="s">
        <v>1762</v>
      </c>
      <c r="C1010" t="s">
        <v>65</v>
      </c>
      <c r="D1010">
        <f t="shared" si="90"/>
        <v>1</v>
      </c>
      <c r="E1010">
        <f t="shared" si="91"/>
        <v>1</v>
      </c>
      <c r="F1010" t="str">
        <f t="shared" si="92"/>
        <v>Umsetzung</v>
      </c>
      <c r="G1010" t="str">
        <f t="shared" si="93"/>
        <v>Umsetzung</v>
      </c>
      <c r="H1010" t="str" cm="1">
        <f t="array" ref="H1010">LEFT(C1010,SUM(LEN(C1010)-LEN(SUBSTITUTE(C1010,{"0";"1";"2";"3";"4";"5";"6";"7";"8";"9"},""))))</f>
        <v>01</v>
      </c>
      <c r="I1010" t="str" cm="1">
        <f t="array" aca="1" ref="I1010" ca="1">_xlfn.TEXTJOIN("",TRUE,IFERROR(MID(H1010,ROW(INDIRECT("1:100")),1)+0,""))</f>
        <v>01</v>
      </c>
      <c r="J1010" s="1" t="s">
        <v>2071</v>
      </c>
      <c r="K1010" t="str">
        <f t="shared" si="94"/>
        <v>01</v>
      </c>
      <c r="L1010" t="s">
        <v>2033</v>
      </c>
      <c r="M1010" t="s">
        <v>2034</v>
      </c>
      <c r="N1010">
        <v>2</v>
      </c>
      <c r="O1010" t="s">
        <v>762</v>
      </c>
      <c r="P1010" t="str">
        <f t="shared" si="95"/>
        <v>01-Umsetzung</v>
      </c>
    </row>
    <row r="1011" spans="1:16" x14ac:dyDescent="0.3">
      <c r="A1011" t="s">
        <v>1150</v>
      </c>
      <c r="B1011" t="s">
        <v>1763</v>
      </c>
      <c r="C1011" t="s">
        <v>65</v>
      </c>
      <c r="D1011">
        <f t="shared" si="90"/>
        <v>1</v>
      </c>
      <c r="E1011">
        <f t="shared" si="91"/>
        <v>1</v>
      </c>
      <c r="F1011" t="str">
        <f t="shared" si="92"/>
        <v>Umsetzung</v>
      </c>
      <c r="G1011" t="str">
        <f t="shared" si="93"/>
        <v>Umsetzung</v>
      </c>
      <c r="H1011" t="str" cm="1">
        <f t="array" ref="H1011">LEFT(C1011,SUM(LEN(C1011)-LEN(SUBSTITUTE(C1011,{"0";"1";"2";"3";"4";"5";"6";"7";"8";"9"},""))))</f>
        <v>01</v>
      </c>
      <c r="I1011" t="str" cm="1">
        <f t="array" aca="1" ref="I1011" ca="1">_xlfn.TEXTJOIN("",TRUE,IFERROR(MID(H1011,ROW(INDIRECT("1:100")),1)+0,""))</f>
        <v>01</v>
      </c>
      <c r="J1011" s="1" t="s">
        <v>2071</v>
      </c>
      <c r="K1011" t="str">
        <f t="shared" si="94"/>
        <v>01</v>
      </c>
      <c r="L1011" t="s">
        <v>2033</v>
      </c>
      <c r="M1011" t="s">
        <v>2034</v>
      </c>
      <c r="N1011">
        <v>2</v>
      </c>
      <c r="O1011" t="s">
        <v>762</v>
      </c>
      <c r="P1011" t="str">
        <f t="shared" si="95"/>
        <v>01-Umsetzung</v>
      </c>
    </row>
    <row r="1012" spans="1:16" x14ac:dyDescent="0.3">
      <c r="A1012" t="s">
        <v>1151</v>
      </c>
      <c r="B1012" t="s">
        <v>1764</v>
      </c>
      <c r="C1012" t="s">
        <v>65</v>
      </c>
      <c r="D1012">
        <f t="shared" si="90"/>
        <v>1</v>
      </c>
      <c r="E1012">
        <f t="shared" si="91"/>
        <v>1</v>
      </c>
      <c r="F1012" t="str">
        <f t="shared" si="92"/>
        <v>Umsetzung</v>
      </c>
      <c r="G1012" t="str">
        <f t="shared" si="93"/>
        <v>Umsetzung</v>
      </c>
      <c r="H1012" t="str" cm="1">
        <f t="array" ref="H1012">LEFT(C1012,SUM(LEN(C1012)-LEN(SUBSTITUTE(C1012,{"0";"1";"2";"3";"4";"5";"6";"7";"8";"9"},""))))</f>
        <v>01</v>
      </c>
      <c r="I1012" t="str" cm="1">
        <f t="array" aca="1" ref="I1012" ca="1">_xlfn.TEXTJOIN("",TRUE,IFERROR(MID(H1012,ROW(INDIRECT("1:100")),1)+0,""))</f>
        <v>01</v>
      </c>
      <c r="J1012" s="1" t="s">
        <v>2071</v>
      </c>
      <c r="K1012" t="str">
        <f t="shared" si="94"/>
        <v>01</v>
      </c>
      <c r="L1012" t="s">
        <v>2033</v>
      </c>
      <c r="M1012" t="s">
        <v>2034</v>
      </c>
      <c r="N1012">
        <v>2</v>
      </c>
      <c r="O1012" t="s">
        <v>762</v>
      </c>
      <c r="P1012" t="str">
        <f t="shared" si="95"/>
        <v>01-Umsetzung</v>
      </c>
    </row>
    <row r="1013" spans="1:16" x14ac:dyDescent="0.3">
      <c r="A1013" t="s">
        <v>1152</v>
      </c>
      <c r="B1013" t="s">
        <v>1765</v>
      </c>
      <c r="C1013" t="s">
        <v>57</v>
      </c>
      <c r="D1013">
        <f t="shared" si="90"/>
        <v>1</v>
      </c>
      <c r="E1013">
        <f t="shared" si="91"/>
        <v>1</v>
      </c>
      <c r="F1013" t="str">
        <f t="shared" si="92"/>
        <v>Durchführung</v>
      </c>
      <c r="G1013" t="str">
        <f t="shared" si="93"/>
        <v>Durchführung</v>
      </c>
      <c r="H1013" t="str" cm="1">
        <f t="array" ref="H1013">LEFT(C1013,SUM(LEN(C1013)-LEN(SUBSTITUTE(C1013,{"0";"1";"2";"3";"4";"5";"6";"7";"8";"9"},""))))</f>
        <v>01</v>
      </c>
      <c r="I1013" t="str" cm="1">
        <f t="array" aca="1" ref="I1013" ca="1">_xlfn.TEXTJOIN("",TRUE,IFERROR(MID(H1013,ROW(INDIRECT("1:100")),1)+0,""))</f>
        <v>01</v>
      </c>
      <c r="J1013" s="1" t="s">
        <v>2071</v>
      </c>
      <c r="K1013" t="str">
        <f t="shared" si="94"/>
        <v>01</v>
      </c>
      <c r="L1013" t="s">
        <v>2033</v>
      </c>
      <c r="M1013" t="s">
        <v>2034</v>
      </c>
      <c r="N1013">
        <v>2</v>
      </c>
      <c r="O1013" t="s">
        <v>762</v>
      </c>
      <c r="P1013" t="str">
        <f t="shared" si="95"/>
        <v>01-Durchführung</v>
      </c>
    </row>
    <row r="1014" spans="1:16" x14ac:dyDescent="0.3">
      <c r="A1014" t="s">
        <v>1153</v>
      </c>
      <c r="B1014" t="s">
        <v>1766</v>
      </c>
      <c r="C1014" t="s">
        <v>65</v>
      </c>
      <c r="D1014">
        <f t="shared" si="90"/>
        <v>1</v>
      </c>
      <c r="E1014">
        <f t="shared" si="91"/>
        <v>1</v>
      </c>
      <c r="F1014" t="str">
        <f t="shared" si="92"/>
        <v>Umsetzung</v>
      </c>
      <c r="G1014" t="str">
        <f t="shared" si="93"/>
        <v>Umsetzung</v>
      </c>
      <c r="H1014" t="str" cm="1">
        <f t="array" ref="H1014">LEFT(C1014,SUM(LEN(C1014)-LEN(SUBSTITUTE(C1014,{"0";"1";"2";"3";"4";"5";"6";"7";"8";"9"},""))))</f>
        <v>01</v>
      </c>
      <c r="I1014" t="str" cm="1">
        <f t="array" aca="1" ref="I1014" ca="1">_xlfn.TEXTJOIN("",TRUE,IFERROR(MID(H1014,ROW(INDIRECT("1:100")),1)+0,""))</f>
        <v>01</v>
      </c>
      <c r="J1014" s="1" t="s">
        <v>2071</v>
      </c>
      <c r="K1014" t="str">
        <f t="shared" si="94"/>
        <v>01</v>
      </c>
      <c r="L1014" t="s">
        <v>2033</v>
      </c>
      <c r="M1014" t="s">
        <v>2034</v>
      </c>
      <c r="N1014">
        <v>2</v>
      </c>
      <c r="O1014" t="s">
        <v>762</v>
      </c>
      <c r="P1014" t="str">
        <f t="shared" si="95"/>
        <v>01-Umsetzung</v>
      </c>
    </row>
    <row r="1015" spans="1:16" x14ac:dyDescent="0.3">
      <c r="A1015" t="s">
        <v>1154</v>
      </c>
      <c r="B1015" t="s">
        <v>1767</v>
      </c>
      <c r="C1015" t="s">
        <v>65</v>
      </c>
      <c r="D1015">
        <f t="shared" si="90"/>
        <v>1</v>
      </c>
      <c r="E1015">
        <f t="shared" si="91"/>
        <v>1</v>
      </c>
      <c r="F1015" t="str">
        <f t="shared" si="92"/>
        <v>Umsetzung</v>
      </c>
      <c r="G1015" t="str">
        <f t="shared" si="93"/>
        <v>Umsetzung</v>
      </c>
      <c r="H1015" t="str" cm="1">
        <f t="array" ref="H1015">LEFT(C1015,SUM(LEN(C1015)-LEN(SUBSTITUTE(C1015,{"0";"1";"2";"3";"4";"5";"6";"7";"8";"9"},""))))</f>
        <v>01</v>
      </c>
      <c r="I1015" t="str" cm="1">
        <f t="array" aca="1" ref="I1015" ca="1">_xlfn.TEXTJOIN("",TRUE,IFERROR(MID(H1015,ROW(INDIRECT("1:100")),1)+0,""))</f>
        <v>01</v>
      </c>
      <c r="J1015" s="1" t="s">
        <v>2071</v>
      </c>
      <c r="K1015" t="str">
        <f t="shared" si="94"/>
        <v>01</v>
      </c>
      <c r="L1015" t="s">
        <v>2033</v>
      </c>
      <c r="M1015" t="s">
        <v>2034</v>
      </c>
      <c r="N1015">
        <v>2</v>
      </c>
      <c r="O1015" t="s">
        <v>762</v>
      </c>
      <c r="P1015" t="str">
        <f t="shared" si="95"/>
        <v>01-Umsetzung</v>
      </c>
    </row>
    <row r="1016" spans="1:16" x14ac:dyDescent="0.3">
      <c r="A1016" t="s">
        <v>1155</v>
      </c>
      <c r="B1016" t="s">
        <v>1768</v>
      </c>
      <c r="C1016" t="s">
        <v>65</v>
      </c>
      <c r="D1016">
        <f t="shared" si="90"/>
        <v>1</v>
      </c>
      <c r="E1016">
        <f t="shared" si="91"/>
        <v>1</v>
      </c>
      <c r="F1016" t="str">
        <f t="shared" si="92"/>
        <v>Umsetzung</v>
      </c>
      <c r="G1016" t="str">
        <f t="shared" si="93"/>
        <v>Umsetzung</v>
      </c>
      <c r="H1016" t="str" cm="1">
        <f t="array" ref="H1016">LEFT(C1016,SUM(LEN(C1016)-LEN(SUBSTITUTE(C1016,{"0";"1";"2";"3";"4";"5";"6";"7";"8";"9"},""))))</f>
        <v>01</v>
      </c>
      <c r="I1016" t="str" cm="1">
        <f t="array" aca="1" ref="I1016" ca="1">_xlfn.TEXTJOIN("",TRUE,IFERROR(MID(H1016,ROW(INDIRECT("1:100")),1)+0,""))</f>
        <v>01</v>
      </c>
      <c r="J1016" s="1" t="s">
        <v>2071</v>
      </c>
      <c r="K1016" t="str">
        <f t="shared" si="94"/>
        <v>01</v>
      </c>
      <c r="L1016" t="s">
        <v>2033</v>
      </c>
      <c r="M1016" t="s">
        <v>2034</v>
      </c>
      <c r="N1016">
        <v>2</v>
      </c>
      <c r="O1016" t="s">
        <v>762</v>
      </c>
      <c r="P1016" t="str">
        <f t="shared" si="95"/>
        <v>01-Umsetzung</v>
      </c>
    </row>
    <row r="1017" spans="1:16" x14ac:dyDescent="0.3">
      <c r="A1017" t="s">
        <v>1156</v>
      </c>
      <c r="B1017" t="s">
        <v>1769</v>
      </c>
      <c r="C1017" t="s">
        <v>65</v>
      </c>
      <c r="D1017">
        <f t="shared" si="90"/>
        <v>1</v>
      </c>
      <c r="E1017">
        <f t="shared" si="91"/>
        <v>1</v>
      </c>
      <c r="F1017" t="str">
        <f t="shared" si="92"/>
        <v>Umsetzung</v>
      </c>
      <c r="G1017" t="str">
        <f t="shared" si="93"/>
        <v>Umsetzung</v>
      </c>
      <c r="H1017" t="str" cm="1">
        <f t="array" ref="H1017">LEFT(C1017,SUM(LEN(C1017)-LEN(SUBSTITUTE(C1017,{"0";"1";"2";"3";"4";"5";"6";"7";"8";"9"},""))))</f>
        <v>01</v>
      </c>
      <c r="I1017" t="str" cm="1">
        <f t="array" aca="1" ref="I1017" ca="1">_xlfn.TEXTJOIN("",TRUE,IFERROR(MID(H1017,ROW(INDIRECT("1:100")),1)+0,""))</f>
        <v>01</v>
      </c>
      <c r="J1017" s="1" t="s">
        <v>2071</v>
      </c>
      <c r="K1017" t="str">
        <f t="shared" si="94"/>
        <v>01</v>
      </c>
      <c r="L1017" t="s">
        <v>2033</v>
      </c>
      <c r="M1017" t="s">
        <v>2034</v>
      </c>
      <c r="N1017">
        <v>2</v>
      </c>
      <c r="O1017" t="s">
        <v>762</v>
      </c>
      <c r="P1017" t="str">
        <f t="shared" si="95"/>
        <v>01-Umsetzung</v>
      </c>
    </row>
    <row r="1018" spans="1:16" x14ac:dyDescent="0.3">
      <c r="A1018" t="s">
        <v>1157</v>
      </c>
      <c r="B1018" t="s">
        <v>1770</v>
      </c>
      <c r="C1018" t="s">
        <v>65</v>
      </c>
      <c r="D1018">
        <f t="shared" si="90"/>
        <v>1</v>
      </c>
      <c r="E1018">
        <f t="shared" si="91"/>
        <v>1</v>
      </c>
      <c r="F1018" t="str">
        <f t="shared" si="92"/>
        <v>Umsetzung</v>
      </c>
      <c r="G1018" t="str">
        <f t="shared" si="93"/>
        <v>Umsetzung</v>
      </c>
      <c r="H1018" t="str" cm="1">
        <f t="array" ref="H1018">LEFT(C1018,SUM(LEN(C1018)-LEN(SUBSTITUTE(C1018,{"0";"1";"2";"3";"4";"5";"6";"7";"8";"9"},""))))</f>
        <v>01</v>
      </c>
      <c r="I1018" t="str" cm="1">
        <f t="array" aca="1" ref="I1018" ca="1">_xlfn.TEXTJOIN("",TRUE,IFERROR(MID(H1018,ROW(INDIRECT("1:100")),1)+0,""))</f>
        <v>01</v>
      </c>
      <c r="J1018" s="1" t="s">
        <v>2071</v>
      </c>
      <c r="K1018" t="str">
        <f t="shared" si="94"/>
        <v>01</v>
      </c>
      <c r="L1018" t="s">
        <v>2033</v>
      </c>
      <c r="M1018" t="s">
        <v>2034</v>
      </c>
      <c r="N1018">
        <v>2</v>
      </c>
      <c r="O1018" t="s">
        <v>762</v>
      </c>
      <c r="P1018" t="str">
        <f t="shared" si="95"/>
        <v>01-Umsetzung</v>
      </c>
    </row>
    <row r="1019" spans="1:16" x14ac:dyDescent="0.3">
      <c r="A1019" t="s">
        <v>1158</v>
      </c>
      <c r="B1019" t="s">
        <v>1771</v>
      </c>
      <c r="C1019" t="s">
        <v>65</v>
      </c>
      <c r="D1019">
        <f t="shared" si="90"/>
        <v>1</v>
      </c>
      <c r="E1019">
        <f t="shared" si="91"/>
        <v>1</v>
      </c>
      <c r="F1019" t="str">
        <f t="shared" si="92"/>
        <v>Umsetzung</v>
      </c>
      <c r="G1019" t="str">
        <f t="shared" si="93"/>
        <v>Umsetzung</v>
      </c>
      <c r="H1019" t="str" cm="1">
        <f t="array" ref="H1019">LEFT(C1019,SUM(LEN(C1019)-LEN(SUBSTITUTE(C1019,{"0";"1";"2";"3";"4";"5";"6";"7";"8";"9"},""))))</f>
        <v>01</v>
      </c>
      <c r="I1019" t="str" cm="1">
        <f t="array" aca="1" ref="I1019" ca="1">_xlfn.TEXTJOIN("",TRUE,IFERROR(MID(H1019,ROW(INDIRECT("1:100")),1)+0,""))</f>
        <v>01</v>
      </c>
      <c r="J1019" s="1" t="s">
        <v>2071</v>
      </c>
      <c r="K1019" t="str">
        <f t="shared" si="94"/>
        <v>01</v>
      </c>
      <c r="L1019" t="s">
        <v>2033</v>
      </c>
      <c r="M1019" t="s">
        <v>2034</v>
      </c>
      <c r="N1019">
        <v>2</v>
      </c>
      <c r="O1019" t="s">
        <v>762</v>
      </c>
      <c r="P1019" t="str">
        <f t="shared" si="95"/>
        <v>01-Umsetzung</v>
      </c>
    </row>
    <row r="1020" spans="1:16" x14ac:dyDescent="0.3">
      <c r="A1020" t="s">
        <v>1159</v>
      </c>
      <c r="B1020" t="s">
        <v>1772</v>
      </c>
      <c r="C1020" t="s">
        <v>65</v>
      </c>
      <c r="D1020">
        <f t="shared" si="90"/>
        <v>1</v>
      </c>
      <c r="E1020">
        <f t="shared" si="91"/>
        <v>1</v>
      </c>
      <c r="F1020" t="str">
        <f t="shared" si="92"/>
        <v>Umsetzung</v>
      </c>
      <c r="G1020" t="str">
        <f t="shared" si="93"/>
        <v>Umsetzung</v>
      </c>
      <c r="H1020" t="str" cm="1">
        <f t="array" ref="H1020">LEFT(C1020,SUM(LEN(C1020)-LEN(SUBSTITUTE(C1020,{"0";"1";"2";"3";"4";"5";"6";"7";"8";"9"},""))))</f>
        <v>01</v>
      </c>
      <c r="I1020" t="str" cm="1">
        <f t="array" aca="1" ref="I1020" ca="1">_xlfn.TEXTJOIN("",TRUE,IFERROR(MID(H1020,ROW(INDIRECT("1:100")),1)+0,""))</f>
        <v>01</v>
      </c>
      <c r="J1020" s="1" t="s">
        <v>2071</v>
      </c>
      <c r="K1020" t="str">
        <f t="shared" si="94"/>
        <v>01</v>
      </c>
      <c r="L1020" t="s">
        <v>2033</v>
      </c>
      <c r="M1020" t="s">
        <v>2034</v>
      </c>
      <c r="N1020">
        <v>2</v>
      </c>
      <c r="O1020" t="s">
        <v>762</v>
      </c>
      <c r="P1020" t="str">
        <f t="shared" si="95"/>
        <v>01-Umsetzung</v>
      </c>
    </row>
    <row r="1021" spans="1:16" x14ac:dyDescent="0.3">
      <c r="A1021" t="s">
        <v>1160</v>
      </c>
      <c r="B1021" t="s">
        <v>1773</v>
      </c>
      <c r="C1021" t="s">
        <v>65</v>
      </c>
      <c r="D1021">
        <f t="shared" si="90"/>
        <v>1</v>
      </c>
      <c r="E1021">
        <f t="shared" si="91"/>
        <v>1</v>
      </c>
      <c r="F1021" t="str">
        <f t="shared" si="92"/>
        <v>Umsetzung</v>
      </c>
      <c r="G1021" t="str">
        <f t="shared" si="93"/>
        <v>Umsetzung</v>
      </c>
      <c r="H1021" t="str" cm="1">
        <f t="array" ref="H1021">LEFT(C1021,SUM(LEN(C1021)-LEN(SUBSTITUTE(C1021,{"0";"1";"2";"3";"4";"5";"6";"7";"8";"9"},""))))</f>
        <v>01</v>
      </c>
      <c r="I1021" t="str" cm="1">
        <f t="array" aca="1" ref="I1021" ca="1">_xlfn.TEXTJOIN("",TRUE,IFERROR(MID(H1021,ROW(INDIRECT("1:100")),1)+0,""))</f>
        <v>01</v>
      </c>
      <c r="J1021" s="1" t="s">
        <v>2071</v>
      </c>
      <c r="K1021" t="str">
        <f t="shared" si="94"/>
        <v>01</v>
      </c>
      <c r="L1021" t="s">
        <v>2033</v>
      </c>
      <c r="M1021" t="s">
        <v>2034</v>
      </c>
      <c r="N1021">
        <v>2</v>
      </c>
      <c r="O1021" t="s">
        <v>762</v>
      </c>
      <c r="P1021" t="str">
        <f t="shared" si="95"/>
        <v>01-Umsetzung</v>
      </c>
    </row>
    <row r="1022" spans="1:16" x14ac:dyDescent="0.3">
      <c r="A1022" t="s">
        <v>1161</v>
      </c>
      <c r="B1022" t="s">
        <v>1774</v>
      </c>
      <c r="C1022" t="s">
        <v>65</v>
      </c>
      <c r="D1022">
        <f t="shared" si="90"/>
        <v>1</v>
      </c>
      <c r="E1022">
        <f t="shared" si="91"/>
        <v>1</v>
      </c>
      <c r="F1022" t="str">
        <f t="shared" si="92"/>
        <v>Umsetzung</v>
      </c>
      <c r="G1022" t="str">
        <f t="shared" si="93"/>
        <v>Umsetzung</v>
      </c>
      <c r="H1022" t="str" cm="1">
        <f t="array" ref="H1022">LEFT(C1022,SUM(LEN(C1022)-LEN(SUBSTITUTE(C1022,{"0";"1";"2";"3";"4";"5";"6";"7";"8";"9"},""))))</f>
        <v>01</v>
      </c>
      <c r="I1022" t="str" cm="1">
        <f t="array" aca="1" ref="I1022" ca="1">_xlfn.TEXTJOIN("",TRUE,IFERROR(MID(H1022,ROW(INDIRECT("1:100")),1)+0,""))</f>
        <v>01</v>
      </c>
      <c r="J1022" s="1" t="s">
        <v>2071</v>
      </c>
      <c r="K1022" t="str">
        <f t="shared" si="94"/>
        <v>01</v>
      </c>
      <c r="L1022" t="s">
        <v>2033</v>
      </c>
      <c r="M1022" t="s">
        <v>2034</v>
      </c>
      <c r="N1022">
        <v>2</v>
      </c>
      <c r="O1022" t="s">
        <v>762</v>
      </c>
      <c r="P1022" t="str">
        <f t="shared" si="95"/>
        <v>01-Umsetzung</v>
      </c>
    </row>
    <row r="1023" spans="1:16" x14ac:dyDescent="0.3">
      <c r="A1023" t="s">
        <v>1162</v>
      </c>
      <c r="B1023" t="s">
        <v>1775</v>
      </c>
      <c r="C1023" t="s">
        <v>65</v>
      </c>
      <c r="D1023">
        <f t="shared" si="90"/>
        <v>1</v>
      </c>
      <c r="E1023">
        <f t="shared" si="91"/>
        <v>1</v>
      </c>
      <c r="F1023" t="str">
        <f t="shared" si="92"/>
        <v>Umsetzung</v>
      </c>
      <c r="G1023" t="str">
        <f t="shared" si="93"/>
        <v>Umsetzung</v>
      </c>
      <c r="H1023" t="str" cm="1">
        <f t="array" ref="H1023">LEFT(C1023,SUM(LEN(C1023)-LEN(SUBSTITUTE(C1023,{"0";"1";"2";"3";"4";"5";"6";"7";"8";"9"},""))))</f>
        <v>01</v>
      </c>
      <c r="I1023" t="str" cm="1">
        <f t="array" aca="1" ref="I1023" ca="1">_xlfn.TEXTJOIN("",TRUE,IFERROR(MID(H1023,ROW(INDIRECT("1:100")),1)+0,""))</f>
        <v>01</v>
      </c>
      <c r="J1023" s="1" t="s">
        <v>2071</v>
      </c>
      <c r="K1023" t="str">
        <f t="shared" si="94"/>
        <v>01</v>
      </c>
      <c r="L1023" t="s">
        <v>2033</v>
      </c>
      <c r="M1023" t="s">
        <v>2034</v>
      </c>
      <c r="N1023">
        <v>2</v>
      </c>
      <c r="O1023" t="s">
        <v>762</v>
      </c>
      <c r="P1023" t="str">
        <f t="shared" si="95"/>
        <v>01-Umsetzung</v>
      </c>
    </row>
    <row r="1024" spans="1:16" x14ac:dyDescent="0.3">
      <c r="A1024" t="s">
        <v>1163</v>
      </c>
      <c r="B1024" t="s">
        <v>1776</v>
      </c>
      <c r="C1024" t="s">
        <v>65</v>
      </c>
      <c r="D1024">
        <f t="shared" si="90"/>
        <v>1</v>
      </c>
      <c r="E1024">
        <f t="shared" si="91"/>
        <v>1</v>
      </c>
      <c r="F1024" t="str">
        <f t="shared" si="92"/>
        <v>Umsetzung</v>
      </c>
      <c r="G1024" t="str">
        <f t="shared" si="93"/>
        <v>Umsetzung</v>
      </c>
      <c r="H1024" t="str" cm="1">
        <f t="array" ref="H1024">LEFT(C1024,SUM(LEN(C1024)-LEN(SUBSTITUTE(C1024,{"0";"1";"2";"3";"4";"5";"6";"7";"8";"9"},""))))</f>
        <v>01</v>
      </c>
      <c r="I1024" t="str" cm="1">
        <f t="array" aca="1" ref="I1024" ca="1">_xlfn.TEXTJOIN("",TRUE,IFERROR(MID(H1024,ROW(INDIRECT("1:100")),1)+0,""))</f>
        <v>01</v>
      </c>
      <c r="J1024" s="1" t="s">
        <v>2071</v>
      </c>
      <c r="K1024" t="str">
        <f t="shared" si="94"/>
        <v>01</v>
      </c>
      <c r="L1024" t="s">
        <v>2033</v>
      </c>
      <c r="M1024" t="s">
        <v>2034</v>
      </c>
      <c r="N1024">
        <v>2</v>
      </c>
      <c r="O1024" t="s">
        <v>762</v>
      </c>
      <c r="P1024" t="str">
        <f t="shared" si="95"/>
        <v>01-Umsetzung</v>
      </c>
    </row>
    <row r="1025" spans="1:16" x14ac:dyDescent="0.3">
      <c r="A1025" t="s">
        <v>1164</v>
      </c>
      <c r="B1025" t="s">
        <v>1777</v>
      </c>
      <c r="C1025" t="s">
        <v>65</v>
      </c>
      <c r="D1025">
        <f t="shared" si="90"/>
        <v>1</v>
      </c>
      <c r="E1025">
        <f t="shared" si="91"/>
        <v>1</v>
      </c>
      <c r="F1025" t="str">
        <f t="shared" si="92"/>
        <v>Umsetzung</v>
      </c>
      <c r="G1025" t="str">
        <f t="shared" si="93"/>
        <v>Umsetzung</v>
      </c>
      <c r="H1025" t="str" cm="1">
        <f t="array" ref="H1025">LEFT(C1025,SUM(LEN(C1025)-LEN(SUBSTITUTE(C1025,{"0";"1";"2";"3";"4";"5";"6";"7";"8";"9"},""))))</f>
        <v>01</v>
      </c>
      <c r="I1025" t="str" cm="1">
        <f t="array" aca="1" ref="I1025" ca="1">_xlfn.TEXTJOIN("",TRUE,IFERROR(MID(H1025,ROW(INDIRECT("1:100")),1)+0,""))</f>
        <v>01</v>
      </c>
      <c r="J1025" s="1" t="s">
        <v>2071</v>
      </c>
      <c r="K1025" t="str">
        <f t="shared" si="94"/>
        <v>01</v>
      </c>
      <c r="L1025" t="s">
        <v>2033</v>
      </c>
      <c r="M1025" t="s">
        <v>2034</v>
      </c>
      <c r="N1025">
        <v>2</v>
      </c>
      <c r="O1025" t="s">
        <v>762</v>
      </c>
      <c r="P1025" t="str">
        <f t="shared" si="95"/>
        <v>01-Umsetzung</v>
      </c>
    </row>
    <row r="1026" spans="1:16" x14ac:dyDescent="0.3">
      <c r="A1026" t="s">
        <v>1165</v>
      </c>
      <c r="B1026" t="s">
        <v>1778</v>
      </c>
      <c r="C1026" t="s">
        <v>65</v>
      </c>
      <c r="D1026">
        <f t="shared" si="90"/>
        <v>1</v>
      </c>
      <c r="E1026">
        <f t="shared" si="91"/>
        <v>1</v>
      </c>
      <c r="F1026" t="str">
        <f t="shared" si="92"/>
        <v>Umsetzung</v>
      </c>
      <c r="G1026" t="str">
        <f t="shared" si="93"/>
        <v>Umsetzung</v>
      </c>
      <c r="H1026" t="str" cm="1">
        <f t="array" ref="H1026">LEFT(C1026,SUM(LEN(C1026)-LEN(SUBSTITUTE(C1026,{"0";"1";"2";"3";"4";"5";"6";"7";"8";"9"},""))))</f>
        <v>01</v>
      </c>
      <c r="I1026" t="str" cm="1">
        <f t="array" aca="1" ref="I1026" ca="1">_xlfn.TEXTJOIN("",TRUE,IFERROR(MID(H1026,ROW(INDIRECT("1:100")),1)+0,""))</f>
        <v>01</v>
      </c>
      <c r="J1026" s="1" t="s">
        <v>2071</v>
      </c>
      <c r="K1026" t="str">
        <f t="shared" si="94"/>
        <v>01</v>
      </c>
      <c r="L1026" t="s">
        <v>2033</v>
      </c>
      <c r="M1026" t="s">
        <v>2034</v>
      </c>
      <c r="N1026">
        <v>2</v>
      </c>
      <c r="O1026" t="s">
        <v>762</v>
      </c>
      <c r="P1026" t="str">
        <f t="shared" si="95"/>
        <v>01-Umsetzung</v>
      </c>
    </row>
    <row r="1027" spans="1:16" x14ac:dyDescent="0.3">
      <c r="A1027" t="s">
        <v>1166</v>
      </c>
      <c r="B1027" t="s">
        <v>1779</v>
      </c>
      <c r="C1027" t="s">
        <v>65</v>
      </c>
      <c r="D1027">
        <f t="shared" ref="D1027:D1090" si="96">LEN(C1027)-LEN(SUBSTITUTE(C1027,"-",))</f>
        <v>1</v>
      </c>
      <c r="E1027">
        <f t="shared" ref="E1027:E1090" si="97">IF(D1027&gt;1,2,D1027)</f>
        <v>1</v>
      </c>
      <c r="F1027" t="str">
        <f t="shared" ref="F1027:F1090" si="98">IF(ISERROR(RIGHT($C1027,LEN($C1027)-SEARCH("#",SUBSTITUTE($C1027,"-","#",E1027)))),"Fehler",RIGHT($C1027,LEN($C1027)-SEARCH("#",SUBSTITUTE($C1027,"-","#",E1027))))</f>
        <v>Umsetzung</v>
      </c>
      <c r="G1027" t="str">
        <f t="shared" ref="G1027:G1090" si="99">IF(D1027=0,RIGHT(C1027,LEN(C1027)-FIND(" ",C1027)),F1027)</f>
        <v>Umsetzung</v>
      </c>
      <c r="H1027" t="str" cm="1">
        <f t="array" ref="H1027">LEFT(C1027,SUM(LEN(C1027)-LEN(SUBSTITUTE(C1027,{"0";"1";"2";"3";"4";"5";"6";"7";"8";"9"},""))))</f>
        <v>01</v>
      </c>
      <c r="I1027" t="str" cm="1">
        <f t="array" aca="1" ref="I1027" ca="1">_xlfn.TEXTJOIN("",TRUE,IFERROR(MID(H1027,ROW(INDIRECT("1:100")),1)+0,""))</f>
        <v>01</v>
      </c>
      <c r="J1027" s="1" t="s">
        <v>2071</v>
      </c>
      <c r="K1027" t="str">
        <f t="shared" ref="K1027:K1090" si="100">LEFT($C1027,SEARCH("#",SUBSTITUTE($C1027,"-","#",E1027))-1)</f>
        <v>01</v>
      </c>
      <c r="L1027" t="s">
        <v>2033</v>
      </c>
      <c r="M1027" t="s">
        <v>2034</v>
      </c>
      <c r="N1027">
        <v>2</v>
      </c>
      <c r="O1027" t="s">
        <v>762</v>
      </c>
      <c r="P1027" t="str">
        <f t="shared" ref="P1027:P1090" si="101">C1027</f>
        <v>01-Umsetzung</v>
      </c>
    </row>
    <row r="1028" spans="1:16" x14ac:dyDescent="0.3">
      <c r="A1028" t="s">
        <v>1167</v>
      </c>
      <c r="B1028" t="s">
        <v>1780</v>
      </c>
      <c r="C1028" t="s">
        <v>65</v>
      </c>
      <c r="D1028">
        <f t="shared" si="96"/>
        <v>1</v>
      </c>
      <c r="E1028">
        <f t="shared" si="97"/>
        <v>1</v>
      </c>
      <c r="F1028" t="str">
        <f t="shared" si="98"/>
        <v>Umsetzung</v>
      </c>
      <c r="G1028" t="str">
        <f t="shared" si="99"/>
        <v>Umsetzung</v>
      </c>
      <c r="H1028" t="str" cm="1">
        <f t="array" ref="H1028">LEFT(C1028,SUM(LEN(C1028)-LEN(SUBSTITUTE(C1028,{"0";"1";"2";"3";"4";"5";"6";"7";"8";"9"},""))))</f>
        <v>01</v>
      </c>
      <c r="I1028" t="str" cm="1">
        <f t="array" aca="1" ref="I1028" ca="1">_xlfn.TEXTJOIN("",TRUE,IFERROR(MID(H1028,ROW(INDIRECT("1:100")),1)+0,""))</f>
        <v>01</v>
      </c>
      <c r="J1028" s="1" t="s">
        <v>2071</v>
      </c>
      <c r="K1028" t="str">
        <f t="shared" si="100"/>
        <v>01</v>
      </c>
      <c r="L1028" t="s">
        <v>2033</v>
      </c>
      <c r="M1028" t="s">
        <v>2034</v>
      </c>
      <c r="N1028">
        <v>2</v>
      </c>
      <c r="O1028" t="s">
        <v>762</v>
      </c>
      <c r="P1028" t="str">
        <f t="shared" si="101"/>
        <v>01-Umsetzung</v>
      </c>
    </row>
    <row r="1029" spans="1:16" x14ac:dyDescent="0.3">
      <c r="A1029" t="s">
        <v>1168</v>
      </c>
      <c r="B1029" t="s">
        <v>1781</v>
      </c>
      <c r="C1029" t="s">
        <v>65</v>
      </c>
      <c r="D1029">
        <f t="shared" si="96"/>
        <v>1</v>
      </c>
      <c r="E1029">
        <f t="shared" si="97"/>
        <v>1</v>
      </c>
      <c r="F1029" t="str">
        <f t="shared" si="98"/>
        <v>Umsetzung</v>
      </c>
      <c r="G1029" t="str">
        <f t="shared" si="99"/>
        <v>Umsetzung</v>
      </c>
      <c r="H1029" t="str" cm="1">
        <f t="array" ref="H1029">LEFT(C1029,SUM(LEN(C1029)-LEN(SUBSTITUTE(C1029,{"0";"1";"2";"3";"4";"5";"6";"7";"8";"9"},""))))</f>
        <v>01</v>
      </c>
      <c r="I1029" t="str" cm="1">
        <f t="array" aca="1" ref="I1029" ca="1">_xlfn.TEXTJOIN("",TRUE,IFERROR(MID(H1029,ROW(INDIRECT("1:100")),1)+0,""))</f>
        <v>01</v>
      </c>
      <c r="J1029" s="1" t="s">
        <v>2071</v>
      </c>
      <c r="K1029" t="str">
        <f t="shared" si="100"/>
        <v>01</v>
      </c>
      <c r="L1029" t="s">
        <v>2033</v>
      </c>
      <c r="M1029" t="s">
        <v>2034</v>
      </c>
      <c r="N1029">
        <v>2</v>
      </c>
      <c r="O1029" t="s">
        <v>762</v>
      </c>
      <c r="P1029" t="str">
        <f t="shared" si="101"/>
        <v>01-Umsetzung</v>
      </c>
    </row>
    <row r="1030" spans="1:16" x14ac:dyDescent="0.3">
      <c r="A1030" t="s">
        <v>1169</v>
      </c>
      <c r="B1030" t="s">
        <v>1782</v>
      </c>
      <c r="C1030" t="s">
        <v>65</v>
      </c>
      <c r="D1030">
        <f t="shared" si="96"/>
        <v>1</v>
      </c>
      <c r="E1030">
        <f t="shared" si="97"/>
        <v>1</v>
      </c>
      <c r="F1030" t="str">
        <f t="shared" si="98"/>
        <v>Umsetzung</v>
      </c>
      <c r="G1030" t="str">
        <f t="shared" si="99"/>
        <v>Umsetzung</v>
      </c>
      <c r="H1030" t="str" cm="1">
        <f t="array" ref="H1030">LEFT(C1030,SUM(LEN(C1030)-LEN(SUBSTITUTE(C1030,{"0";"1";"2";"3";"4";"5";"6";"7";"8";"9"},""))))</f>
        <v>01</v>
      </c>
      <c r="I1030" t="str" cm="1">
        <f t="array" aca="1" ref="I1030" ca="1">_xlfn.TEXTJOIN("",TRUE,IFERROR(MID(H1030,ROW(INDIRECT("1:100")),1)+0,""))</f>
        <v>01</v>
      </c>
      <c r="J1030" s="1" t="s">
        <v>2071</v>
      </c>
      <c r="K1030" t="str">
        <f t="shared" si="100"/>
        <v>01</v>
      </c>
      <c r="L1030" t="s">
        <v>2033</v>
      </c>
      <c r="M1030" t="s">
        <v>2034</v>
      </c>
      <c r="N1030">
        <v>2</v>
      </c>
      <c r="O1030" t="s">
        <v>762</v>
      </c>
      <c r="P1030" t="str">
        <f t="shared" si="101"/>
        <v>01-Umsetzung</v>
      </c>
    </row>
    <row r="1031" spans="1:16" x14ac:dyDescent="0.3">
      <c r="A1031" t="s">
        <v>1170</v>
      </c>
      <c r="B1031" t="s">
        <v>1783</v>
      </c>
      <c r="C1031" t="s">
        <v>65</v>
      </c>
      <c r="D1031">
        <f t="shared" si="96"/>
        <v>1</v>
      </c>
      <c r="E1031">
        <f t="shared" si="97"/>
        <v>1</v>
      </c>
      <c r="F1031" t="str">
        <f t="shared" si="98"/>
        <v>Umsetzung</v>
      </c>
      <c r="G1031" t="str">
        <f t="shared" si="99"/>
        <v>Umsetzung</v>
      </c>
      <c r="H1031" t="str" cm="1">
        <f t="array" ref="H1031">LEFT(C1031,SUM(LEN(C1031)-LEN(SUBSTITUTE(C1031,{"0";"1";"2";"3";"4";"5";"6";"7";"8";"9"},""))))</f>
        <v>01</v>
      </c>
      <c r="I1031" t="str" cm="1">
        <f t="array" aca="1" ref="I1031" ca="1">_xlfn.TEXTJOIN("",TRUE,IFERROR(MID(H1031,ROW(INDIRECT("1:100")),1)+0,""))</f>
        <v>01</v>
      </c>
      <c r="J1031" s="1" t="s">
        <v>2071</v>
      </c>
      <c r="K1031" t="str">
        <f t="shared" si="100"/>
        <v>01</v>
      </c>
      <c r="L1031" t="s">
        <v>2033</v>
      </c>
      <c r="M1031" t="s">
        <v>2034</v>
      </c>
      <c r="N1031">
        <v>2</v>
      </c>
      <c r="O1031" t="s">
        <v>762</v>
      </c>
      <c r="P1031" t="str">
        <f t="shared" si="101"/>
        <v>01-Umsetzung</v>
      </c>
    </row>
    <row r="1032" spans="1:16" x14ac:dyDescent="0.3">
      <c r="A1032" t="s">
        <v>1171</v>
      </c>
      <c r="B1032" t="s">
        <v>1784</v>
      </c>
      <c r="C1032" t="s">
        <v>65</v>
      </c>
      <c r="D1032">
        <f t="shared" si="96"/>
        <v>1</v>
      </c>
      <c r="E1032">
        <f t="shared" si="97"/>
        <v>1</v>
      </c>
      <c r="F1032" t="str">
        <f t="shared" si="98"/>
        <v>Umsetzung</v>
      </c>
      <c r="G1032" t="str">
        <f t="shared" si="99"/>
        <v>Umsetzung</v>
      </c>
      <c r="H1032" t="str" cm="1">
        <f t="array" ref="H1032">LEFT(C1032,SUM(LEN(C1032)-LEN(SUBSTITUTE(C1032,{"0";"1";"2";"3";"4";"5";"6";"7";"8";"9"},""))))</f>
        <v>01</v>
      </c>
      <c r="I1032" t="str" cm="1">
        <f t="array" aca="1" ref="I1032" ca="1">_xlfn.TEXTJOIN("",TRUE,IFERROR(MID(H1032,ROW(INDIRECT("1:100")),1)+0,""))</f>
        <v>01</v>
      </c>
      <c r="J1032" s="1" t="s">
        <v>2071</v>
      </c>
      <c r="K1032" t="str">
        <f t="shared" si="100"/>
        <v>01</v>
      </c>
      <c r="L1032" t="s">
        <v>2033</v>
      </c>
      <c r="M1032" t="s">
        <v>2034</v>
      </c>
      <c r="N1032">
        <v>2</v>
      </c>
      <c r="O1032" t="s">
        <v>762</v>
      </c>
      <c r="P1032" t="str">
        <f t="shared" si="101"/>
        <v>01-Umsetzung</v>
      </c>
    </row>
    <row r="1033" spans="1:16" x14ac:dyDescent="0.3">
      <c r="A1033" t="s">
        <v>1172</v>
      </c>
      <c r="B1033" t="s">
        <v>1785</v>
      </c>
      <c r="C1033" t="s">
        <v>65</v>
      </c>
      <c r="D1033">
        <f t="shared" si="96"/>
        <v>1</v>
      </c>
      <c r="E1033">
        <f t="shared" si="97"/>
        <v>1</v>
      </c>
      <c r="F1033" t="str">
        <f t="shared" si="98"/>
        <v>Umsetzung</v>
      </c>
      <c r="G1033" t="str">
        <f t="shared" si="99"/>
        <v>Umsetzung</v>
      </c>
      <c r="H1033" t="str" cm="1">
        <f t="array" ref="H1033">LEFT(C1033,SUM(LEN(C1033)-LEN(SUBSTITUTE(C1033,{"0";"1";"2";"3";"4";"5";"6";"7";"8";"9"},""))))</f>
        <v>01</v>
      </c>
      <c r="I1033" t="str" cm="1">
        <f t="array" aca="1" ref="I1033" ca="1">_xlfn.TEXTJOIN("",TRUE,IFERROR(MID(H1033,ROW(INDIRECT("1:100")),1)+0,""))</f>
        <v>01</v>
      </c>
      <c r="J1033" s="1" t="s">
        <v>2071</v>
      </c>
      <c r="K1033" t="str">
        <f t="shared" si="100"/>
        <v>01</v>
      </c>
      <c r="L1033" t="s">
        <v>2033</v>
      </c>
      <c r="M1033" t="s">
        <v>2034</v>
      </c>
      <c r="N1033">
        <v>2</v>
      </c>
      <c r="O1033" t="s">
        <v>762</v>
      </c>
      <c r="P1033" t="str">
        <f t="shared" si="101"/>
        <v>01-Umsetzung</v>
      </c>
    </row>
    <row r="1034" spans="1:16" x14ac:dyDescent="0.3">
      <c r="A1034" t="s">
        <v>1173</v>
      </c>
      <c r="B1034" t="s">
        <v>1786</v>
      </c>
      <c r="C1034" t="s">
        <v>65</v>
      </c>
      <c r="D1034">
        <f t="shared" si="96"/>
        <v>1</v>
      </c>
      <c r="E1034">
        <f t="shared" si="97"/>
        <v>1</v>
      </c>
      <c r="F1034" t="str">
        <f t="shared" si="98"/>
        <v>Umsetzung</v>
      </c>
      <c r="G1034" t="str">
        <f t="shared" si="99"/>
        <v>Umsetzung</v>
      </c>
      <c r="H1034" t="str" cm="1">
        <f t="array" ref="H1034">LEFT(C1034,SUM(LEN(C1034)-LEN(SUBSTITUTE(C1034,{"0";"1";"2";"3";"4";"5";"6";"7";"8";"9"},""))))</f>
        <v>01</v>
      </c>
      <c r="I1034" t="str" cm="1">
        <f t="array" aca="1" ref="I1034" ca="1">_xlfn.TEXTJOIN("",TRUE,IFERROR(MID(H1034,ROW(INDIRECT("1:100")),1)+0,""))</f>
        <v>01</v>
      </c>
      <c r="J1034" s="1" t="s">
        <v>2071</v>
      </c>
      <c r="K1034" t="str">
        <f t="shared" si="100"/>
        <v>01</v>
      </c>
      <c r="L1034" t="s">
        <v>2033</v>
      </c>
      <c r="M1034" t="s">
        <v>2034</v>
      </c>
      <c r="N1034">
        <v>2</v>
      </c>
      <c r="O1034" t="s">
        <v>762</v>
      </c>
      <c r="P1034" t="str">
        <f t="shared" si="101"/>
        <v>01-Umsetzung</v>
      </c>
    </row>
    <row r="1035" spans="1:16" x14ac:dyDescent="0.3">
      <c r="A1035" t="s">
        <v>1174</v>
      </c>
      <c r="B1035" t="s">
        <v>1787</v>
      </c>
      <c r="C1035" t="s">
        <v>65</v>
      </c>
      <c r="D1035">
        <f t="shared" si="96"/>
        <v>1</v>
      </c>
      <c r="E1035">
        <f t="shared" si="97"/>
        <v>1</v>
      </c>
      <c r="F1035" t="str">
        <f t="shared" si="98"/>
        <v>Umsetzung</v>
      </c>
      <c r="G1035" t="str">
        <f t="shared" si="99"/>
        <v>Umsetzung</v>
      </c>
      <c r="H1035" t="str" cm="1">
        <f t="array" ref="H1035">LEFT(C1035,SUM(LEN(C1035)-LEN(SUBSTITUTE(C1035,{"0";"1";"2";"3";"4";"5";"6";"7";"8";"9"},""))))</f>
        <v>01</v>
      </c>
      <c r="I1035" t="str" cm="1">
        <f t="array" aca="1" ref="I1035" ca="1">_xlfn.TEXTJOIN("",TRUE,IFERROR(MID(H1035,ROW(INDIRECT("1:100")),1)+0,""))</f>
        <v>01</v>
      </c>
      <c r="J1035" s="1" t="s">
        <v>2071</v>
      </c>
      <c r="K1035" t="str">
        <f t="shared" si="100"/>
        <v>01</v>
      </c>
      <c r="L1035" t="s">
        <v>2033</v>
      </c>
      <c r="M1035" t="s">
        <v>2034</v>
      </c>
      <c r="N1035">
        <v>2</v>
      </c>
      <c r="O1035" t="s">
        <v>762</v>
      </c>
      <c r="P1035" t="str">
        <f t="shared" si="101"/>
        <v>01-Umsetzung</v>
      </c>
    </row>
    <row r="1036" spans="1:16" x14ac:dyDescent="0.3">
      <c r="A1036" t="s">
        <v>1175</v>
      </c>
      <c r="B1036" t="s">
        <v>1788</v>
      </c>
      <c r="C1036" t="s">
        <v>65</v>
      </c>
      <c r="D1036">
        <f t="shared" si="96"/>
        <v>1</v>
      </c>
      <c r="E1036">
        <f t="shared" si="97"/>
        <v>1</v>
      </c>
      <c r="F1036" t="str">
        <f t="shared" si="98"/>
        <v>Umsetzung</v>
      </c>
      <c r="G1036" t="str">
        <f t="shared" si="99"/>
        <v>Umsetzung</v>
      </c>
      <c r="H1036" t="str" cm="1">
        <f t="array" ref="H1036">LEFT(C1036,SUM(LEN(C1036)-LEN(SUBSTITUTE(C1036,{"0";"1";"2";"3";"4";"5";"6";"7";"8";"9"},""))))</f>
        <v>01</v>
      </c>
      <c r="I1036" t="str" cm="1">
        <f t="array" aca="1" ref="I1036" ca="1">_xlfn.TEXTJOIN("",TRUE,IFERROR(MID(H1036,ROW(INDIRECT("1:100")),1)+0,""))</f>
        <v>01</v>
      </c>
      <c r="J1036" s="1" t="s">
        <v>2071</v>
      </c>
      <c r="K1036" t="str">
        <f t="shared" si="100"/>
        <v>01</v>
      </c>
      <c r="L1036" t="s">
        <v>2033</v>
      </c>
      <c r="M1036" t="s">
        <v>2034</v>
      </c>
      <c r="N1036">
        <v>2</v>
      </c>
      <c r="O1036" t="s">
        <v>762</v>
      </c>
      <c r="P1036" t="str">
        <f t="shared" si="101"/>
        <v>01-Umsetzung</v>
      </c>
    </row>
    <row r="1037" spans="1:16" x14ac:dyDescent="0.3">
      <c r="A1037" t="s">
        <v>1176</v>
      </c>
      <c r="B1037" t="s">
        <v>1789</v>
      </c>
      <c r="C1037" t="s">
        <v>65</v>
      </c>
      <c r="D1037">
        <f t="shared" si="96"/>
        <v>1</v>
      </c>
      <c r="E1037">
        <f t="shared" si="97"/>
        <v>1</v>
      </c>
      <c r="F1037" t="str">
        <f t="shared" si="98"/>
        <v>Umsetzung</v>
      </c>
      <c r="G1037" t="str">
        <f t="shared" si="99"/>
        <v>Umsetzung</v>
      </c>
      <c r="H1037" t="str" cm="1">
        <f t="array" ref="H1037">LEFT(C1037,SUM(LEN(C1037)-LEN(SUBSTITUTE(C1037,{"0";"1";"2";"3";"4";"5";"6";"7";"8";"9"},""))))</f>
        <v>01</v>
      </c>
      <c r="I1037" t="str" cm="1">
        <f t="array" aca="1" ref="I1037" ca="1">_xlfn.TEXTJOIN("",TRUE,IFERROR(MID(H1037,ROW(INDIRECT("1:100")),1)+0,""))</f>
        <v>01</v>
      </c>
      <c r="J1037" s="1" t="s">
        <v>2071</v>
      </c>
      <c r="K1037" t="str">
        <f t="shared" si="100"/>
        <v>01</v>
      </c>
      <c r="L1037" t="s">
        <v>2033</v>
      </c>
      <c r="M1037" t="s">
        <v>2034</v>
      </c>
      <c r="N1037">
        <v>2</v>
      </c>
      <c r="O1037" t="s">
        <v>762</v>
      </c>
      <c r="P1037" t="str">
        <f t="shared" si="101"/>
        <v>01-Umsetzung</v>
      </c>
    </row>
    <row r="1038" spans="1:16" x14ac:dyDescent="0.3">
      <c r="A1038" t="s">
        <v>1177</v>
      </c>
      <c r="B1038" t="s">
        <v>1790</v>
      </c>
      <c r="C1038" t="s">
        <v>65</v>
      </c>
      <c r="D1038">
        <f t="shared" si="96"/>
        <v>1</v>
      </c>
      <c r="E1038">
        <f t="shared" si="97"/>
        <v>1</v>
      </c>
      <c r="F1038" t="str">
        <f t="shared" si="98"/>
        <v>Umsetzung</v>
      </c>
      <c r="G1038" t="str">
        <f t="shared" si="99"/>
        <v>Umsetzung</v>
      </c>
      <c r="H1038" t="str" cm="1">
        <f t="array" ref="H1038">LEFT(C1038,SUM(LEN(C1038)-LEN(SUBSTITUTE(C1038,{"0";"1";"2";"3";"4";"5";"6";"7";"8";"9"},""))))</f>
        <v>01</v>
      </c>
      <c r="I1038" t="str" cm="1">
        <f t="array" aca="1" ref="I1038" ca="1">_xlfn.TEXTJOIN("",TRUE,IFERROR(MID(H1038,ROW(INDIRECT("1:100")),1)+0,""))</f>
        <v>01</v>
      </c>
      <c r="J1038" s="1" t="s">
        <v>2071</v>
      </c>
      <c r="K1038" t="str">
        <f t="shared" si="100"/>
        <v>01</v>
      </c>
      <c r="L1038" t="s">
        <v>2033</v>
      </c>
      <c r="M1038" t="s">
        <v>2034</v>
      </c>
      <c r="N1038">
        <v>2</v>
      </c>
      <c r="O1038" t="s">
        <v>762</v>
      </c>
      <c r="P1038" t="str">
        <f t="shared" si="101"/>
        <v>01-Umsetzung</v>
      </c>
    </row>
    <row r="1039" spans="1:16" x14ac:dyDescent="0.3">
      <c r="A1039" t="s">
        <v>1178</v>
      </c>
      <c r="B1039" t="s">
        <v>1791</v>
      </c>
      <c r="C1039" t="s">
        <v>65</v>
      </c>
      <c r="D1039">
        <f t="shared" si="96"/>
        <v>1</v>
      </c>
      <c r="E1039">
        <f t="shared" si="97"/>
        <v>1</v>
      </c>
      <c r="F1039" t="str">
        <f t="shared" si="98"/>
        <v>Umsetzung</v>
      </c>
      <c r="G1039" t="str">
        <f t="shared" si="99"/>
        <v>Umsetzung</v>
      </c>
      <c r="H1039" t="str" cm="1">
        <f t="array" ref="H1039">LEFT(C1039,SUM(LEN(C1039)-LEN(SUBSTITUTE(C1039,{"0";"1";"2";"3";"4";"5";"6";"7";"8";"9"},""))))</f>
        <v>01</v>
      </c>
      <c r="I1039" t="str" cm="1">
        <f t="array" aca="1" ref="I1039" ca="1">_xlfn.TEXTJOIN("",TRUE,IFERROR(MID(H1039,ROW(INDIRECT("1:100")),1)+0,""))</f>
        <v>01</v>
      </c>
      <c r="J1039" s="1" t="s">
        <v>2071</v>
      </c>
      <c r="K1039" t="str">
        <f t="shared" si="100"/>
        <v>01</v>
      </c>
      <c r="L1039" t="s">
        <v>2033</v>
      </c>
      <c r="M1039" t="s">
        <v>2034</v>
      </c>
      <c r="N1039">
        <v>2</v>
      </c>
      <c r="O1039" t="s">
        <v>762</v>
      </c>
      <c r="P1039" t="str">
        <f t="shared" si="101"/>
        <v>01-Umsetzung</v>
      </c>
    </row>
    <row r="1040" spans="1:16" x14ac:dyDescent="0.3">
      <c r="A1040" t="s">
        <v>1179</v>
      </c>
      <c r="B1040" t="s">
        <v>1792</v>
      </c>
      <c r="C1040" t="s">
        <v>65</v>
      </c>
      <c r="D1040">
        <f t="shared" si="96"/>
        <v>1</v>
      </c>
      <c r="E1040">
        <f t="shared" si="97"/>
        <v>1</v>
      </c>
      <c r="F1040" t="str">
        <f t="shared" si="98"/>
        <v>Umsetzung</v>
      </c>
      <c r="G1040" t="str">
        <f t="shared" si="99"/>
        <v>Umsetzung</v>
      </c>
      <c r="H1040" t="str" cm="1">
        <f t="array" ref="H1040">LEFT(C1040,SUM(LEN(C1040)-LEN(SUBSTITUTE(C1040,{"0";"1";"2";"3";"4";"5";"6";"7";"8";"9"},""))))</f>
        <v>01</v>
      </c>
      <c r="I1040" t="str" cm="1">
        <f t="array" aca="1" ref="I1040" ca="1">_xlfn.TEXTJOIN("",TRUE,IFERROR(MID(H1040,ROW(INDIRECT("1:100")),1)+0,""))</f>
        <v>01</v>
      </c>
      <c r="J1040" s="1" t="s">
        <v>2071</v>
      </c>
      <c r="K1040" t="str">
        <f t="shared" si="100"/>
        <v>01</v>
      </c>
      <c r="L1040" t="s">
        <v>2033</v>
      </c>
      <c r="M1040" t="s">
        <v>2034</v>
      </c>
      <c r="N1040">
        <v>2</v>
      </c>
      <c r="O1040" t="s">
        <v>762</v>
      </c>
      <c r="P1040" t="str">
        <f t="shared" si="101"/>
        <v>01-Umsetzung</v>
      </c>
    </row>
    <row r="1041" spans="1:16" x14ac:dyDescent="0.3">
      <c r="A1041" t="s">
        <v>1180</v>
      </c>
      <c r="B1041" t="s">
        <v>1793</v>
      </c>
      <c r="C1041" t="s">
        <v>57</v>
      </c>
      <c r="D1041">
        <f t="shared" si="96"/>
        <v>1</v>
      </c>
      <c r="E1041">
        <f t="shared" si="97"/>
        <v>1</v>
      </c>
      <c r="F1041" t="str">
        <f t="shared" si="98"/>
        <v>Durchführung</v>
      </c>
      <c r="G1041" t="str">
        <f t="shared" si="99"/>
        <v>Durchführung</v>
      </c>
      <c r="H1041" t="str" cm="1">
        <f t="array" ref="H1041">LEFT(C1041,SUM(LEN(C1041)-LEN(SUBSTITUTE(C1041,{"0";"1";"2";"3";"4";"5";"6";"7";"8";"9"},""))))</f>
        <v>01</v>
      </c>
      <c r="I1041" t="str" cm="1">
        <f t="array" aca="1" ref="I1041" ca="1">_xlfn.TEXTJOIN("",TRUE,IFERROR(MID(H1041,ROW(INDIRECT("1:100")),1)+0,""))</f>
        <v>01</v>
      </c>
      <c r="J1041" s="1" t="s">
        <v>2071</v>
      </c>
      <c r="K1041" t="str">
        <f t="shared" si="100"/>
        <v>01</v>
      </c>
      <c r="L1041" t="s">
        <v>2033</v>
      </c>
      <c r="M1041" t="s">
        <v>2034</v>
      </c>
      <c r="N1041">
        <v>2</v>
      </c>
      <c r="O1041" t="s">
        <v>762</v>
      </c>
      <c r="P1041" t="str">
        <f t="shared" si="101"/>
        <v>01-Durchführung</v>
      </c>
    </row>
    <row r="1042" spans="1:16" x14ac:dyDescent="0.3">
      <c r="A1042" t="s">
        <v>1181</v>
      </c>
      <c r="B1042" t="s">
        <v>1795</v>
      </c>
      <c r="C1042" t="s">
        <v>65</v>
      </c>
      <c r="D1042">
        <f t="shared" si="96"/>
        <v>1</v>
      </c>
      <c r="E1042">
        <f t="shared" si="97"/>
        <v>1</v>
      </c>
      <c r="F1042" t="str">
        <f t="shared" si="98"/>
        <v>Umsetzung</v>
      </c>
      <c r="G1042" t="str">
        <f t="shared" si="99"/>
        <v>Umsetzung</v>
      </c>
      <c r="H1042" t="str" cm="1">
        <f t="array" ref="H1042">LEFT(C1042,SUM(LEN(C1042)-LEN(SUBSTITUTE(C1042,{"0";"1";"2";"3";"4";"5";"6";"7";"8";"9"},""))))</f>
        <v>01</v>
      </c>
      <c r="I1042" t="str" cm="1">
        <f t="array" aca="1" ref="I1042" ca="1">_xlfn.TEXTJOIN("",TRUE,IFERROR(MID(H1042,ROW(INDIRECT("1:100")),1)+0,""))</f>
        <v>01</v>
      </c>
      <c r="J1042" s="1" t="s">
        <v>2071</v>
      </c>
      <c r="K1042" t="str">
        <f t="shared" si="100"/>
        <v>01</v>
      </c>
      <c r="L1042" t="s">
        <v>2033</v>
      </c>
      <c r="M1042" t="s">
        <v>2034</v>
      </c>
      <c r="N1042">
        <v>2</v>
      </c>
      <c r="O1042" t="s">
        <v>762</v>
      </c>
      <c r="P1042" t="str">
        <f t="shared" si="101"/>
        <v>01-Umsetzung</v>
      </c>
    </row>
    <row r="1043" spans="1:16" x14ac:dyDescent="0.3">
      <c r="A1043" t="s">
        <v>1182</v>
      </c>
      <c r="B1043" t="s">
        <v>1796</v>
      </c>
      <c r="C1043" t="s">
        <v>65</v>
      </c>
      <c r="D1043">
        <f t="shared" si="96"/>
        <v>1</v>
      </c>
      <c r="E1043">
        <f t="shared" si="97"/>
        <v>1</v>
      </c>
      <c r="F1043" t="str">
        <f t="shared" si="98"/>
        <v>Umsetzung</v>
      </c>
      <c r="G1043" t="str">
        <f t="shared" si="99"/>
        <v>Umsetzung</v>
      </c>
      <c r="H1043" t="str" cm="1">
        <f t="array" ref="H1043">LEFT(C1043,SUM(LEN(C1043)-LEN(SUBSTITUTE(C1043,{"0";"1";"2";"3";"4";"5";"6";"7";"8";"9"},""))))</f>
        <v>01</v>
      </c>
      <c r="I1043" t="str" cm="1">
        <f t="array" aca="1" ref="I1043" ca="1">_xlfn.TEXTJOIN("",TRUE,IFERROR(MID(H1043,ROW(INDIRECT("1:100")),1)+0,""))</f>
        <v>01</v>
      </c>
      <c r="J1043" s="1" t="s">
        <v>2071</v>
      </c>
      <c r="K1043" t="str">
        <f t="shared" si="100"/>
        <v>01</v>
      </c>
      <c r="L1043" t="s">
        <v>2033</v>
      </c>
      <c r="M1043" t="s">
        <v>2034</v>
      </c>
      <c r="N1043">
        <v>2</v>
      </c>
      <c r="O1043" t="s">
        <v>762</v>
      </c>
      <c r="P1043" t="str">
        <f t="shared" si="101"/>
        <v>01-Umsetzung</v>
      </c>
    </row>
    <row r="1044" spans="1:16" x14ac:dyDescent="0.3">
      <c r="A1044" t="s">
        <v>1183</v>
      </c>
      <c r="B1044" t="s">
        <v>1797</v>
      </c>
      <c r="C1044" t="s">
        <v>65</v>
      </c>
      <c r="D1044">
        <f t="shared" si="96"/>
        <v>1</v>
      </c>
      <c r="E1044">
        <f t="shared" si="97"/>
        <v>1</v>
      </c>
      <c r="F1044" t="str">
        <f t="shared" si="98"/>
        <v>Umsetzung</v>
      </c>
      <c r="G1044" t="str">
        <f t="shared" si="99"/>
        <v>Umsetzung</v>
      </c>
      <c r="H1044" t="str" cm="1">
        <f t="array" ref="H1044">LEFT(C1044,SUM(LEN(C1044)-LEN(SUBSTITUTE(C1044,{"0";"1";"2";"3";"4";"5";"6";"7";"8";"9"},""))))</f>
        <v>01</v>
      </c>
      <c r="I1044" t="str" cm="1">
        <f t="array" aca="1" ref="I1044" ca="1">_xlfn.TEXTJOIN("",TRUE,IFERROR(MID(H1044,ROW(INDIRECT("1:100")),1)+0,""))</f>
        <v>01</v>
      </c>
      <c r="J1044" s="1" t="s">
        <v>2071</v>
      </c>
      <c r="K1044" t="str">
        <f t="shared" si="100"/>
        <v>01</v>
      </c>
      <c r="L1044" t="s">
        <v>2033</v>
      </c>
      <c r="M1044" t="s">
        <v>2034</v>
      </c>
      <c r="N1044">
        <v>2</v>
      </c>
      <c r="O1044" t="s">
        <v>762</v>
      </c>
      <c r="P1044" t="str">
        <f t="shared" si="101"/>
        <v>01-Umsetzung</v>
      </c>
    </row>
    <row r="1045" spans="1:16" x14ac:dyDescent="0.3">
      <c r="A1045" t="s">
        <v>1184</v>
      </c>
      <c r="B1045" t="s">
        <v>1798</v>
      </c>
      <c r="C1045" t="s">
        <v>65</v>
      </c>
      <c r="D1045">
        <f t="shared" si="96"/>
        <v>1</v>
      </c>
      <c r="E1045">
        <f t="shared" si="97"/>
        <v>1</v>
      </c>
      <c r="F1045" t="str">
        <f t="shared" si="98"/>
        <v>Umsetzung</v>
      </c>
      <c r="G1045" t="str">
        <f t="shared" si="99"/>
        <v>Umsetzung</v>
      </c>
      <c r="H1045" t="str" cm="1">
        <f t="array" ref="H1045">LEFT(C1045,SUM(LEN(C1045)-LEN(SUBSTITUTE(C1045,{"0";"1";"2";"3";"4";"5";"6";"7";"8";"9"},""))))</f>
        <v>01</v>
      </c>
      <c r="I1045" t="str" cm="1">
        <f t="array" aca="1" ref="I1045" ca="1">_xlfn.TEXTJOIN("",TRUE,IFERROR(MID(H1045,ROW(INDIRECT("1:100")),1)+0,""))</f>
        <v>01</v>
      </c>
      <c r="J1045" s="1" t="s">
        <v>2071</v>
      </c>
      <c r="K1045" t="str">
        <f t="shared" si="100"/>
        <v>01</v>
      </c>
      <c r="L1045" t="s">
        <v>2033</v>
      </c>
      <c r="M1045" t="s">
        <v>2034</v>
      </c>
      <c r="N1045">
        <v>2</v>
      </c>
      <c r="O1045" t="s">
        <v>762</v>
      </c>
      <c r="P1045" t="str">
        <f t="shared" si="101"/>
        <v>01-Umsetzung</v>
      </c>
    </row>
    <row r="1046" spans="1:16" x14ac:dyDescent="0.3">
      <c r="A1046" t="s">
        <v>1185</v>
      </c>
      <c r="B1046" t="s">
        <v>1799</v>
      </c>
      <c r="C1046" t="s">
        <v>65</v>
      </c>
      <c r="D1046">
        <f t="shared" si="96"/>
        <v>1</v>
      </c>
      <c r="E1046">
        <f t="shared" si="97"/>
        <v>1</v>
      </c>
      <c r="F1046" t="str">
        <f t="shared" si="98"/>
        <v>Umsetzung</v>
      </c>
      <c r="G1046" t="str">
        <f t="shared" si="99"/>
        <v>Umsetzung</v>
      </c>
      <c r="H1046" t="str" cm="1">
        <f t="array" ref="H1046">LEFT(C1046,SUM(LEN(C1046)-LEN(SUBSTITUTE(C1046,{"0";"1";"2";"3";"4";"5";"6";"7";"8";"9"},""))))</f>
        <v>01</v>
      </c>
      <c r="I1046" t="str" cm="1">
        <f t="array" aca="1" ref="I1046" ca="1">_xlfn.TEXTJOIN("",TRUE,IFERROR(MID(H1046,ROW(INDIRECT("1:100")),1)+0,""))</f>
        <v>01</v>
      </c>
      <c r="J1046" s="1" t="s">
        <v>2071</v>
      </c>
      <c r="K1046" t="str">
        <f t="shared" si="100"/>
        <v>01</v>
      </c>
      <c r="L1046" t="s">
        <v>2033</v>
      </c>
      <c r="M1046" t="s">
        <v>2034</v>
      </c>
      <c r="N1046">
        <v>2</v>
      </c>
      <c r="O1046" t="s">
        <v>762</v>
      </c>
      <c r="P1046" t="str">
        <f t="shared" si="101"/>
        <v>01-Umsetzung</v>
      </c>
    </row>
    <row r="1047" spans="1:16" x14ac:dyDescent="0.3">
      <c r="A1047" t="s">
        <v>1186</v>
      </c>
      <c r="B1047" t="s">
        <v>1799</v>
      </c>
      <c r="C1047" t="s">
        <v>464</v>
      </c>
      <c r="D1047">
        <f t="shared" si="96"/>
        <v>1</v>
      </c>
      <c r="E1047">
        <f t="shared" si="97"/>
        <v>1</v>
      </c>
      <c r="F1047" t="str">
        <f t="shared" si="98"/>
        <v>Kundenkonto</v>
      </c>
      <c r="G1047" t="str">
        <f t="shared" si="99"/>
        <v>Kundenkonto</v>
      </c>
      <c r="H1047" t="str" cm="1">
        <f t="array" ref="H1047">LEFT(C1047,SUM(LEN(C1047)-LEN(SUBSTITUTE(C1047,{"0";"1";"2";"3";"4";"5";"6";"7";"8";"9"},""))))</f>
        <v>02</v>
      </c>
      <c r="I1047" t="str" cm="1">
        <f t="array" aca="1" ref="I1047" ca="1">_xlfn.TEXTJOIN("",TRUE,IFERROR(MID(H1047,ROW(INDIRECT("1:100")),1)+0,""))</f>
        <v>02</v>
      </c>
      <c r="J1047" s="1" t="s">
        <v>2070</v>
      </c>
      <c r="K1047" t="str">
        <f t="shared" si="100"/>
        <v>02</v>
      </c>
      <c r="L1047" t="s">
        <v>2033</v>
      </c>
      <c r="M1047" t="s">
        <v>2034</v>
      </c>
      <c r="N1047">
        <v>2</v>
      </c>
      <c r="O1047" t="s">
        <v>762</v>
      </c>
      <c r="P1047" t="str">
        <f t="shared" si="101"/>
        <v>02-Kundenkonto</v>
      </c>
    </row>
    <row r="1048" spans="1:16" x14ac:dyDescent="0.3">
      <c r="A1048" t="s">
        <v>1187</v>
      </c>
      <c r="B1048" t="s">
        <v>1799</v>
      </c>
      <c r="C1048" t="s">
        <v>465</v>
      </c>
      <c r="D1048">
        <f t="shared" si="96"/>
        <v>1</v>
      </c>
      <c r="E1048">
        <f t="shared" si="97"/>
        <v>1</v>
      </c>
      <c r="F1048" t="str">
        <f t="shared" si="98"/>
        <v>Create/Sim Order</v>
      </c>
      <c r="G1048" t="str">
        <f t="shared" si="99"/>
        <v>Create/Sim Order</v>
      </c>
      <c r="H1048" t="str" cm="1">
        <f t="array" ref="H1048">LEFT(C1048,SUM(LEN(C1048)-LEN(SUBSTITUTE(C1048,{"0";"1";"2";"3";"4";"5";"6";"7";"8";"9"},""))))</f>
        <v>03</v>
      </c>
      <c r="I1048" t="str" cm="1">
        <f t="array" aca="1" ref="I1048" ca="1">_xlfn.TEXTJOIN("",TRUE,IFERROR(MID(H1048,ROW(INDIRECT("1:100")),1)+0,""))</f>
        <v>03</v>
      </c>
      <c r="J1048" s="1" t="s">
        <v>2078</v>
      </c>
      <c r="K1048" t="str">
        <f t="shared" si="100"/>
        <v>03</v>
      </c>
      <c r="L1048" t="s">
        <v>2033</v>
      </c>
      <c r="M1048" t="s">
        <v>2034</v>
      </c>
      <c r="N1048">
        <v>2</v>
      </c>
      <c r="O1048" t="s">
        <v>762</v>
      </c>
      <c r="P1048" t="str">
        <f t="shared" si="101"/>
        <v>03-Create/Sim Order</v>
      </c>
    </row>
    <row r="1049" spans="1:16" x14ac:dyDescent="0.3">
      <c r="A1049" t="s">
        <v>1188</v>
      </c>
      <c r="B1049" t="s">
        <v>1799</v>
      </c>
      <c r="C1049" t="s">
        <v>466</v>
      </c>
      <c r="D1049">
        <f t="shared" si="96"/>
        <v>1</v>
      </c>
      <c r="E1049">
        <f t="shared" si="97"/>
        <v>1</v>
      </c>
      <c r="F1049" t="str">
        <f t="shared" si="98"/>
        <v>Ablösung ZWEBTABLE</v>
      </c>
      <c r="G1049" t="str">
        <f t="shared" si="99"/>
        <v>Ablösung ZWEBTABLE</v>
      </c>
      <c r="H1049" t="str" cm="1">
        <f t="array" ref="H1049">LEFT(C1049,SUM(LEN(C1049)-LEN(SUBSTITUTE(C1049,{"0";"1";"2";"3";"4";"5";"6";"7";"8";"9"},""))))</f>
        <v>04</v>
      </c>
      <c r="I1049" t="str" cm="1">
        <f t="array" aca="1" ref="I1049" ca="1">_xlfn.TEXTJOIN("",TRUE,IFERROR(MID(H1049,ROW(INDIRECT("1:100")),1)+0,""))</f>
        <v>04</v>
      </c>
      <c r="J1049" s="1" t="s">
        <v>2072</v>
      </c>
      <c r="K1049" t="str">
        <f t="shared" si="100"/>
        <v>04</v>
      </c>
      <c r="L1049" t="s">
        <v>2033</v>
      </c>
      <c r="M1049" t="s">
        <v>2034</v>
      </c>
      <c r="N1049">
        <v>2</v>
      </c>
      <c r="O1049" t="s">
        <v>762</v>
      </c>
      <c r="P1049" t="str">
        <f t="shared" si="101"/>
        <v>04-Ablösung ZWEBTABLE</v>
      </c>
    </row>
    <row r="1050" spans="1:16" x14ac:dyDescent="0.3">
      <c r="A1050" t="s">
        <v>1189</v>
      </c>
      <c r="B1050" t="s">
        <v>1799</v>
      </c>
      <c r="C1050" t="s">
        <v>467</v>
      </c>
      <c r="D1050">
        <f t="shared" si="96"/>
        <v>1</v>
      </c>
      <c r="E1050">
        <f t="shared" si="97"/>
        <v>1</v>
      </c>
      <c r="F1050" t="str">
        <f t="shared" si="98"/>
        <v>Übergreifende Jourfix / Teamsitzung</v>
      </c>
      <c r="G1050" t="str">
        <f t="shared" si="99"/>
        <v>Übergreifende Jourfix / Teamsitzung</v>
      </c>
      <c r="H1050" t="str" cm="1">
        <f t="array" ref="H1050">LEFT(C1050,SUM(LEN(C1050)-LEN(SUBSTITUTE(C1050,{"0";"1";"2";"3";"4";"5";"6";"7";"8";"9"},""))))</f>
        <v>10</v>
      </c>
      <c r="I1050" t="str" cm="1">
        <f t="array" aca="1" ref="I1050" ca="1">_xlfn.TEXTJOIN("",TRUE,IFERROR(MID(H1050,ROW(INDIRECT("1:100")),1)+0,""))</f>
        <v>10</v>
      </c>
      <c r="J1050" s="1" t="s">
        <v>2088</v>
      </c>
      <c r="K1050" t="str">
        <f t="shared" si="100"/>
        <v>10</v>
      </c>
      <c r="L1050" t="s">
        <v>2033</v>
      </c>
      <c r="M1050" t="s">
        <v>2034</v>
      </c>
      <c r="N1050">
        <v>2</v>
      </c>
      <c r="O1050" t="s">
        <v>762</v>
      </c>
      <c r="P1050" t="str">
        <f t="shared" si="101"/>
        <v>10-Übergreifende Jourfix / Teamsitzung</v>
      </c>
    </row>
    <row r="1051" spans="1:16" x14ac:dyDescent="0.3">
      <c r="A1051" t="s">
        <v>1190</v>
      </c>
      <c r="B1051" t="s">
        <v>1800</v>
      </c>
      <c r="C1051" t="s">
        <v>65</v>
      </c>
      <c r="D1051">
        <f t="shared" si="96"/>
        <v>1</v>
      </c>
      <c r="E1051">
        <f t="shared" si="97"/>
        <v>1</v>
      </c>
      <c r="F1051" t="str">
        <f t="shared" si="98"/>
        <v>Umsetzung</v>
      </c>
      <c r="G1051" t="str">
        <f t="shared" si="99"/>
        <v>Umsetzung</v>
      </c>
      <c r="H1051" t="str" cm="1">
        <f t="array" ref="H1051">LEFT(C1051,SUM(LEN(C1051)-LEN(SUBSTITUTE(C1051,{"0";"1";"2";"3";"4";"5";"6";"7";"8";"9"},""))))</f>
        <v>01</v>
      </c>
      <c r="I1051" t="str" cm="1">
        <f t="array" aca="1" ref="I1051" ca="1">_xlfn.TEXTJOIN("",TRUE,IFERROR(MID(H1051,ROW(INDIRECT("1:100")),1)+0,""))</f>
        <v>01</v>
      </c>
      <c r="J1051" s="1" t="s">
        <v>2071</v>
      </c>
      <c r="K1051" t="str">
        <f t="shared" si="100"/>
        <v>01</v>
      </c>
      <c r="L1051" t="s">
        <v>2033</v>
      </c>
      <c r="M1051" t="s">
        <v>2034</v>
      </c>
      <c r="N1051">
        <v>2</v>
      </c>
      <c r="O1051" t="s">
        <v>762</v>
      </c>
      <c r="P1051" t="str">
        <f t="shared" si="101"/>
        <v>01-Umsetzung</v>
      </c>
    </row>
    <row r="1052" spans="1:16" x14ac:dyDescent="0.3">
      <c r="A1052" t="s">
        <v>1191</v>
      </c>
      <c r="B1052" t="s">
        <v>1801</v>
      </c>
      <c r="C1052" t="s">
        <v>65</v>
      </c>
      <c r="D1052">
        <f t="shared" si="96"/>
        <v>1</v>
      </c>
      <c r="E1052">
        <f t="shared" si="97"/>
        <v>1</v>
      </c>
      <c r="F1052" t="str">
        <f t="shared" si="98"/>
        <v>Umsetzung</v>
      </c>
      <c r="G1052" t="str">
        <f t="shared" si="99"/>
        <v>Umsetzung</v>
      </c>
      <c r="H1052" t="str" cm="1">
        <f t="array" ref="H1052">LEFT(C1052,SUM(LEN(C1052)-LEN(SUBSTITUTE(C1052,{"0";"1";"2";"3";"4";"5";"6";"7";"8";"9"},""))))</f>
        <v>01</v>
      </c>
      <c r="I1052" t="str" cm="1">
        <f t="array" aca="1" ref="I1052" ca="1">_xlfn.TEXTJOIN("",TRUE,IFERROR(MID(H1052,ROW(INDIRECT("1:100")),1)+0,""))</f>
        <v>01</v>
      </c>
      <c r="J1052" s="1" t="s">
        <v>2071</v>
      </c>
      <c r="K1052" t="str">
        <f t="shared" si="100"/>
        <v>01</v>
      </c>
      <c r="L1052" t="s">
        <v>2033</v>
      </c>
      <c r="M1052" t="s">
        <v>2034</v>
      </c>
      <c r="N1052">
        <v>2</v>
      </c>
      <c r="O1052" t="s">
        <v>762</v>
      </c>
      <c r="P1052" t="str">
        <f t="shared" si="101"/>
        <v>01-Umsetzung</v>
      </c>
    </row>
    <row r="1053" spans="1:16" x14ac:dyDescent="0.3">
      <c r="A1053" t="s">
        <v>1192</v>
      </c>
      <c r="B1053" t="s">
        <v>1802</v>
      </c>
      <c r="C1053" t="s">
        <v>65</v>
      </c>
      <c r="D1053">
        <f t="shared" si="96"/>
        <v>1</v>
      </c>
      <c r="E1053">
        <f t="shared" si="97"/>
        <v>1</v>
      </c>
      <c r="F1053" t="str">
        <f t="shared" si="98"/>
        <v>Umsetzung</v>
      </c>
      <c r="G1053" t="str">
        <f t="shared" si="99"/>
        <v>Umsetzung</v>
      </c>
      <c r="H1053" t="str" cm="1">
        <f t="array" ref="H1053">LEFT(C1053,SUM(LEN(C1053)-LEN(SUBSTITUTE(C1053,{"0";"1";"2";"3";"4";"5";"6";"7";"8";"9"},""))))</f>
        <v>01</v>
      </c>
      <c r="I1053" t="str" cm="1">
        <f t="array" aca="1" ref="I1053" ca="1">_xlfn.TEXTJOIN("",TRUE,IFERROR(MID(H1053,ROW(INDIRECT("1:100")),1)+0,""))</f>
        <v>01</v>
      </c>
      <c r="J1053" s="1" t="s">
        <v>2071</v>
      </c>
      <c r="K1053" t="str">
        <f t="shared" si="100"/>
        <v>01</v>
      </c>
      <c r="L1053" t="s">
        <v>2033</v>
      </c>
      <c r="M1053" t="s">
        <v>2034</v>
      </c>
      <c r="N1053">
        <v>2</v>
      </c>
      <c r="O1053" t="s">
        <v>762</v>
      </c>
      <c r="P1053" t="str">
        <f t="shared" si="101"/>
        <v>01-Umsetzung</v>
      </c>
    </row>
    <row r="1054" spans="1:16" x14ac:dyDescent="0.3">
      <c r="A1054" t="s">
        <v>1193</v>
      </c>
      <c r="B1054" t="s">
        <v>1804</v>
      </c>
      <c r="C1054" t="s">
        <v>65</v>
      </c>
      <c r="D1054">
        <f t="shared" si="96"/>
        <v>1</v>
      </c>
      <c r="E1054">
        <f t="shared" si="97"/>
        <v>1</v>
      </c>
      <c r="F1054" t="str">
        <f t="shared" si="98"/>
        <v>Umsetzung</v>
      </c>
      <c r="G1054" t="str">
        <f t="shared" si="99"/>
        <v>Umsetzung</v>
      </c>
      <c r="H1054" t="str" cm="1">
        <f t="array" ref="H1054">LEFT(C1054,SUM(LEN(C1054)-LEN(SUBSTITUTE(C1054,{"0";"1";"2";"3";"4";"5";"6";"7";"8";"9"},""))))</f>
        <v>01</v>
      </c>
      <c r="I1054" t="str" cm="1">
        <f t="array" aca="1" ref="I1054" ca="1">_xlfn.TEXTJOIN("",TRUE,IFERROR(MID(H1054,ROW(INDIRECT("1:100")),1)+0,""))</f>
        <v>01</v>
      </c>
      <c r="J1054" s="1" t="s">
        <v>2071</v>
      </c>
      <c r="K1054" t="str">
        <f t="shared" si="100"/>
        <v>01</v>
      </c>
      <c r="L1054" t="s">
        <v>2033</v>
      </c>
      <c r="M1054" t="s">
        <v>2034</v>
      </c>
      <c r="N1054">
        <v>2</v>
      </c>
      <c r="O1054" t="s">
        <v>762</v>
      </c>
      <c r="P1054" t="str">
        <f t="shared" si="101"/>
        <v>01-Umsetzung</v>
      </c>
    </row>
    <row r="1055" spans="1:16" x14ac:dyDescent="0.3">
      <c r="A1055" t="s">
        <v>1194</v>
      </c>
      <c r="B1055" t="s">
        <v>1805</v>
      </c>
      <c r="C1055" t="s">
        <v>65</v>
      </c>
      <c r="D1055">
        <f t="shared" si="96"/>
        <v>1</v>
      </c>
      <c r="E1055">
        <f t="shared" si="97"/>
        <v>1</v>
      </c>
      <c r="F1055" t="str">
        <f t="shared" si="98"/>
        <v>Umsetzung</v>
      </c>
      <c r="G1055" t="str">
        <f t="shared" si="99"/>
        <v>Umsetzung</v>
      </c>
      <c r="H1055" t="str" cm="1">
        <f t="array" ref="H1055">LEFT(C1055,SUM(LEN(C1055)-LEN(SUBSTITUTE(C1055,{"0";"1";"2";"3";"4";"5";"6";"7";"8";"9"},""))))</f>
        <v>01</v>
      </c>
      <c r="I1055" t="str" cm="1">
        <f t="array" aca="1" ref="I1055" ca="1">_xlfn.TEXTJOIN("",TRUE,IFERROR(MID(H1055,ROW(INDIRECT("1:100")),1)+0,""))</f>
        <v>01</v>
      </c>
      <c r="J1055" s="1" t="s">
        <v>2071</v>
      </c>
      <c r="K1055" t="str">
        <f t="shared" si="100"/>
        <v>01</v>
      </c>
      <c r="L1055" t="s">
        <v>2033</v>
      </c>
      <c r="M1055" t="s">
        <v>2034</v>
      </c>
      <c r="N1055">
        <v>2</v>
      </c>
      <c r="O1055" t="s">
        <v>762</v>
      </c>
      <c r="P1055" t="str">
        <f t="shared" si="101"/>
        <v>01-Umsetzung</v>
      </c>
    </row>
    <row r="1056" spans="1:16" x14ac:dyDescent="0.3">
      <c r="A1056" t="s">
        <v>1195</v>
      </c>
      <c r="B1056" t="s">
        <v>1806</v>
      </c>
      <c r="C1056" t="s">
        <v>65</v>
      </c>
      <c r="D1056">
        <f t="shared" si="96"/>
        <v>1</v>
      </c>
      <c r="E1056">
        <f t="shared" si="97"/>
        <v>1</v>
      </c>
      <c r="F1056" t="str">
        <f t="shared" si="98"/>
        <v>Umsetzung</v>
      </c>
      <c r="G1056" t="str">
        <f t="shared" si="99"/>
        <v>Umsetzung</v>
      </c>
      <c r="H1056" t="str" cm="1">
        <f t="array" ref="H1056">LEFT(C1056,SUM(LEN(C1056)-LEN(SUBSTITUTE(C1056,{"0";"1";"2";"3";"4";"5";"6";"7";"8";"9"},""))))</f>
        <v>01</v>
      </c>
      <c r="I1056" t="str" cm="1">
        <f t="array" aca="1" ref="I1056" ca="1">_xlfn.TEXTJOIN("",TRUE,IFERROR(MID(H1056,ROW(INDIRECT("1:100")),1)+0,""))</f>
        <v>01</v>
      </c>
      <c r="J1056" s="1" t="s">
        <v>2071</v>
      </c>
      <c r="K1056" t="str">
        <f t="shared" si="100"/>
        <v>01</v>
      </c>
      <c r="L1056" t="s">
        <v>2033</v>
      </c>
      <c r="M1056" t="s">
        <v>2034</v>
      </c>
      <c r="N1056">
        <v>2</v>
      </c>
      <c r="O1056" t="s">
        <v>762</v>
      </c>
      <c r="P1056" t="str">
        <f t="shared" si="101"/>
        <v>01-Umsetzung</v>
      </c>
    </row>
    <row r="1057" spans="1:16" x14ac:dyDescent="0.3">
      <c r="A1057" t="s">
        <v>1196</v>
      </c>
      <c r="B1057" t="s">
        <v>1807</v>
      </c>
      <c r="C1057" t="s">
        <v>65</v>
      </c>
      <c r="D1057">
        <f t="shared" si="96"/>
        <v>1</v>
      </c>
      <c r="E1057">
        <f t="shared" si="97"/>
        <v>1</v>
      </c>
      <c r="F1057" t="str">
        <f t="shared" si="98"/>
        <v>Umsetzung</v>
      </c>
      <c r="G1057" t="str">
        <f t="shared" si="99"/>
        <v>Umsetzung</v>
      </c>
      <c r="H1057" t="str" cm="1">
        <f t="array" ref="H1057">LEFT(C1057,SUM(LEN(C1057)-LEN(SUBSTITUTE(C1057,{"0";"1";"2";"3";"4";"5";"6";"7";"8";"9"},""))))</f>
        <v>01</v>
      </c>
      <c r="I1057" t="str" cm="1">
        <f t="array" aca="1" ref="I1057" ca="1">_xlfn.TEXTJOIN("",TRUE,IFERROR(MID(H1057,ROW(INDIRECT("1:100")),1)+0,""))</f>
        <v>01</v>
      </c>
      <c r="J1057" s="1" t="s">
        <v>2071</v>
      </c>
      <c r="K1057" t="str">
        <f t="shared" si="100"/>
        <v>01</v>
      </c>
      <c r="L1057" t="s">
        <v>2033</v>
      </c>
      <c r="M1057" t="s">
        <v>2034</v>
      </c>
      <c r="N1057">
        <v>2</v>
      </c>
      <c r="O1057" t="s">
        <v>762</v>
      </c>
      <c r="P1057" t="str">
        <f t="shared" si="101"/>
        <v>01-Umsetzung</v>
      </c>
    </row>
    <row r="1058" spans="1:16" x14ac:dyDescent="0.3">
      <c r="A1058" t="s">
        <v>1197</v>
      </c>
      <c r="B1058" t="s">
        <v>1808</v>
      </c>
      <c r="C1058" t="s">
        <v>65</v>
      </c>
      <c r="D1058">
        <f t="shared" si="96"/>
        <v>1</v>
      </c>
      <c r="E1058">
        <f t="shared" si="97"/>
        <v>1</v>
      </c>
      <c r="F1058" t="str">
        <f t="shared" si="98"/>
        <v>Umsetzung</v>
      </c>
      <c r="G1058" t="str">
        <f t="shared" si="99"/>
        <v>Umsetzung</v>
      </c>
      <c r="H1058" t="str" cm="1">
        <f t="array" ref="H1058">LEFT(C1058,SUM(LEN(C1058)-LEN(SUBSTITUTE(C1058,{"0";"1";"2";"3";"4";"5";"6";"7";"8";"9"},""))))</f>
        <v>01</v>
      </c>
      <c r="I1058" t="str" cm="1">
        <f t="array" aca="1" ref="I1058" ca="1">_xlfn.TEXTJOIN("",TRUE,IFERROR(MID(H1058,ROW(INDIRECT("1:100")),1)+0,""))</f>
        <v>01</v>
      </c>
      <c r="J1058" s="1" t="s">
        <v>2071</v>
      </c>
      <c r="K1058" t="str">
        <f t="shared" si="100"/>
        <v>01</v>
      </c>
      <c r="L1058" t="s">
        <v>2033</v>
      </c>
      <c r="M1058" t="s">
        <v>2034</v>
      </c>
      <c r="N1058">
        <v>2</v>
      </c>
      <c r="O1058" t="s">
        <v>762</v>
      </c>
      <c r="P1058" t="str">
        <f t="shared" si="101"/>
        <v>01-Umsetzung</v>
      </c>
    </row>
    <row r="1059" spans="1:16" x14ac:dyDescent="0.3">
      <c r="A1059" t="s">
        <v>1198</v>
      </c>
      <c r="B1059" t="s">
        <v>1809</v>
      </c>
      <c r="C1059" t="s">
        <v>65</v>
      </c>
      <c r="D1059">
        <f t="shared" si="96"/>
        <v>1</v>
      </c>
      <c r="E1059">
        <f t="shared" si="97"/>
        <v>1</v>
      </c>
      <c r="F1059" t="str">
        <f t="shared" si="98"/>
        <v>Umsetzung</v>
      </c>
      <c r="G1059" t="str">
        <f t="shared" si="99"/>
        <v>Umsetzung</v>
      </c>
      <c r="H1059" t="str" cm="1">
        <f t="array" ref="H1059">LEFT(C1059,SUM(LEN(C1059)-LEN(SUBSTITUTE(C1059,{"0";"1";"2";"3";"4";"5";"6";"7";"8";"9"},""))))</f>
        <v>01</v>
      </c>
      <c r="I1059" t="str" cm="1">
        <f t="array" aca="1" ref="I1059" ca="1">_xlfn.TEXTJOIN("",TRUE,IFERROR(MID(H1059,ROW(INDIRECT("1:100")),1)+0,""))</f>
        <v>01</v>
      </c>
      <c r="J1059" s="1" t="s">
        <v>2071</v>
      </c>
      <c r="K1059" t="str">
        <f t="shared" si="100"/>
        <v>01</v>
      </c>
      <c r="L1059" t="s">
        <v>2033</v>
      </c>
      <c r="M1059" t="s">
        <v>2034</v>
      </c>
      <c r="N1059">
        <v>2</v>
      </c>
      <c r="O1059" t="s">
        <v>762</v>
      </c>
      <c r="P1059" t="str">
        <f t="shared" si="101"/>
        <v>01-Umsetzung</v>
      </c>
    </row>
    <row r="1060" spans="1:16" x14ac:dyDescent="0.3">
      <c r="A1060" t="s">
        <v>1199</v>
      </c>
      <c r="B1060" t="s">
        <v>1810</v>
      </c>
      <c r="C1060" t="s">
        <v>57</v>
      </c>
      <c r="D1060">
        <f t="shared" si="96"/>
        <v>1</v>
      </c>
      <c r="E1060">
        <f t="shared" si="97"/>
        <v>1</v>
      </c>
      <c r="F1060" t="str">
        <f t="shared" si="98"/>
        <v>Durchführung</v>
      </c>
      <c r="G1060" t="str">
        <f t="shared" si="99"/>
        <v>Durchführung</v>
      </c>
      <c r="H1060" t="str" cm="1">
        <f t="array" ref="H1060">LEFT(C1060,SUM(LEN(C1060)-LEN(SUBSTITUTE(C1060,{"0";"1";"2";"3";"4";"5";"6";"7";"8";"9"},""))))</f>
        <v>01</v>
      </c>
      <c r="I1060" t="str" cm="1">
        <f t="array" aca="1" ref="I1060" ca="1">_xlfn.TEXTJOIN("",TRUE,IFERROR(MID(H1060,ROW(INDIRECT("1:100")),1)+0,""))</f>
        <v>01</v>
      </c>
      <c r="J1060" s="1" t="s">
        <v>2071</v>
      </c>
      <c r="K1060" t="str">
        <f t="shared" si="100"/>
        <v>01</v>
      </c>
      <c r="L1060" t="s">
        <v>2033</v>
      </c>
      <c r="M1060" t="s">
        <v>2034</v>
      </c>
      <c r="N1060">
        <v>2</v>
      </c>
      <c r="O1060" t="s">
        <v>762</v>
      </c>
      <c r="P1060" t="str">
        <f t="shared" si="101"/>
        <v>01-Durchführung</v>
      </c>
    </row>
    <row r="1061" spans="1:16" x14ac:dyDescent="0.3">
      <c r="A1061" t="s">
        <v>1200</v>
      </c>
      <c r="B1061" t="s">
        <v>1811</v>
      </c>
      <c r="C1061" t="s">
        <v>57</v>
      </c>
      <c r="D1061">
        <f t="shared" si="96"/>
        <v>1</v>
      </c>
      <c r="E1061">
        <f t="shared" si="97"/>
        <v>1</v>
      </c>
      <c r="F1061" t="str">
        <f t="shared" si="98"/>
        <v>Durchführung</v>
      </c>
      <c r="G1061" t="str">
        <f t="shared" si="99"/>
        <v>Durchführung</v>
      </c>
      <c r="H1061" t="str" cm="1">
        <f t="array" ref="H1061">LEFT(C1061,SUM(LEN(C1061)-LEN(SUBSTITUTE(C1061,{"0";"1";"2";"3";"4";"5";"6";"7";"8";"9"},""))))</f>
        <v>01</v>
      </c>
      <c r="I1061" t="str" cm="1">
        <f t="array" aca="1" ref="I1061" ca="1">_xlfn.TEXTJOIN("",TRUE,IFERROR(MID(H1061,ROW(INDIRECT("1:100")),1)+0,""))</f>
        <v>01</v>
      </c>
      <c r="J1061" s="1" t="s">
        <v>2071</v>
      </c>
      <c r="K1061" t="str">
        <f t="shared" si="100"/>
        <v>01</v>
      </c>
      <c r="L1061" t="s">
        <v>2033</v>
      </c>
      <c r="M1061" t="s">
        <v>2034</v>
      </c>
      <c r="N1061">
        <v>2</v>
      </c>
      <c r="O1061" t="s">
        <v>762</v>
      </c>
      <c r="P1061" t="str">
        <f t="shared" si="101"/>
        <v>01-Durchführung</v>
      </c>
    </row>
    <row r="1062" spans="1:16" x14ac:dyDescent="0.3">
      <c r="A1062" t="s">
        <v>1201</v>
      </c>
      <c r="B1062" t="s">
        <v>1812</v>
      </c>
      <c r="C1062" t="s">
        <v>65</v>
      </c>
      <c r="D1062">
        <f t="shared" si="96"/>
        <v>1</v>
      </c>
      <c r="E1062">
        <f t="shared" si="97"/>
        <v>1</v>
      </c>
      <c r="F1062" t="str">
        <f t="shared" si="98"/>
        <v>Umsetzung</v>
      </c>
      <c r="G1062" t="str">
        <f t="shared" si="99"/>
        <v>Umsetzung</v>
      </c>
      <c r="H1062" t="str" cm="1">
        <f t="array" ref="H1062">LEFT(C1062,SUM(LEN(C1062)-LEN(SUBSTITUTE(C1062,{"0";"1";"2";"3";"4";"5";"6";"7";"8";"9"},""))))</f>
        <v>01</v>
      </c>
      <c r="I1062" t="str" cm="1">
        <f t="array" aca="1" ref="I1062" ca="1">_xlfn.TEXTJOIN("",TRUE,IFERROR(MID(H1062,ROW(INDIRECT("1:100")),1)+0,""))</f>
        <v>01</v>
      </c>
      <c r="J1062" s="1" t="s">
        <v>2071</v>
      </c>
      <c r="K1062" t="str">
        <f t="shared" si="100"/>
        <v>01</v>
      </c>
      <c r="L1062" t="s">
        <v>2033</v>
      </c>
      <c r="M1062" t="s">
        <v>2034</v>
      </c>
      <c r="N1062">
        <v>2</v>
      </c>
      <c r="O1062" t="s">
        <v>762</v>
      </c>
      <c r="P1062" t="str">
        <f t="shared" si="101"/>
        <v>01-Umsetzung</v>
      </c>
    </row>
    <row r="1063" spans="1:16" x14ac:dyDescent="0.3">
      <c r="A1063" t="s">
        <v>1202</v>
      </c>
      <c r="B1063" t="s">
        <v>1813</v>
      </c>
      <c r="C1063" t="s">
        <v>65</v>
      </c>
      <c r="D1063">
        <f t="shared" si="96"/>
        <v>1</v>
      </c>
      <c r="E1063">
        <f t="shared" si="97"/>
        <v>1</v>
      </c>
      <c r="F1063" t="str">
        <f t="shared" si="98"/>
        <v>Umsetzung</v>
      </c>
      <c r="G1063" t="str">
        <f t="shared" si="99"/>
        <v>Umsetzung</v>
      </c>
      <c r="H1063" t="str" cm="1">
        <f t="array" ref="H1063">LEFT(C1063,SUM(LEN(C1063)-LEN(SUBSTITUTE(C1063,{"0";"1";"2";"3";"4";"5";"6";"7";"8";"9"},""))))</f>
        <v>01</v>
      </c>
      <c r="I1063" t="str" cm="1">
        <f t="array" aca="1" ref="I1063" ca="1">_xlfn.TEXTJOIN("",TRUE,IFERROR(MID(H1063,ROW(INDIRECT("1:100")),1)+0,""))</f>
        <v>01</v>
      </c>
      <c r="J1063" s="1" t="s">
        <v>2071</v>
      </c>
      <c r="K1063" t="str">
        <f t="shared" si="100"/>
        <v>01</v>
      </c>
      <c r="L1063" t="s">
        <v>2033</v>
      </c>
      <c r="M1063" t="s">
        <v>2034</v>
      </c>
      <c r="N1063">
        <v>2</v>
      </c>
      <c r="O1063" t="s">
        <v>762</v>
      </c>
      <c r="P1063" t="str">
        <f t="shared" si="101"/>
        <v>01-Umsetzung</v>
      </c>
    </row>
    <row r="1064" spans="1:16" x14ac:dyDescent="0.3">
      <c r="A1064" t="s">
        <v>1203</v>
      </c>
      <c r="B1064" t="s">
        <v>1814</v>
      </c>
      <c r="C1064" t="s">
        <v>65</v>
      </c>
      <c r="D1064">
        <f t="shared" si="96"/>
        <v>1</v>
      </c>
      <c r="E1064">
        <f t="shared" si="97"/>
        <v>1</v>
      </c>
      <c r="F1064" t="str">
        <f t="shared" si="98"/>
        <v>Umsetzung</v>
      </c>
      <c r="G1064" t="str">
        <f t="shared" si="99"/>
        <v>Umsetzung</v>
      </c>
      <c r="H1064" t="str" cm="1">
        <f t="array" ref="H1064">LEFT(C1064,SUM(LEN(C1064)-LEN(SUBSTITUTE(C1064,{"0";"1";"2";"3";"4";"5";"6";"7";"8";"9"},""))))</f>
        <v>01</v>
      </c>
      <c r="I1064" t="str" cm="1">
        <f t="array" aca="1" ref="I1064" ca="1">_xlfn.TEXTJOIN("",TRUE,IFERROR(MID(H1064,ROW(INDIRECT("1:100")),1)+0,""))</f>
        <v>01</v>
      </c>
      <c r="J1064" s="1" t="s">
        <v>2071</v>
      </c>
      <c r="K1064" t="str">
        <f t="shared" si="100"/>
        <v>01</v>
      </c>
      <c r="L1064" t="s">
        <v>2033</v>
      </c>
      <c r="M1064" t="s">
        <v>2034</v>
      </c>
      <c r="N1064">
        <v>2</v>
      </c>
      <c r="O1064" t="s">
        <v>762</v>
      </c>
      <c r="P1064" t="str">
        <f t="shared" si="101"/>
        <v>01-Umsetzung</v>
      </c>
    </row>
    <row r="1065" spans="1:16" x14ac:dyDescent="0.3">
      <c r="A1065" t="s">
        <v>1204</v>
      </c>
      <c r="B1065" t="s">
        <v>1815</v>
      </c>
      <c r="C1065" t="s">
        <v>65</v>
      </c>
      <c r="D1065">
        <f t="shared" si="96"/>
        <v>1</v>
      </c>
      <c r="E1065">
        <f t="shared" si="97"/>
        <v>1</v>
      </c>
      <c r="F1065" t="str">
        <f t="shared" si="98"/>
        <v>Umsetzung</v>
      </c>
      <c r="G1065" t="str">
        <f t="shared" si="99"/>
        <v>Umsetzung</v>
      </c>
      <c r="H1065" t="str" cm="1">
        <f t="array" ref="H1065">LEFT(C1065,SUM(LEN(C1065)-LEN(SUBSTITUTE(C1065,{"0";"1";"2";"3";"4";"5";"6";"7";"8";"9"},""))))</f>
        <v>01</v>
      </c>
      <c r="I1065" t="str" cm="1">
        <f t="array" aca="1" ref="I1065" ca="1">_xlfn.TEXTJOIN("",TRUE,IFERROR(MID(H1065,ROW(INDIRECT("1:100")),1)+0,""))</f>
        <v>01</v>
      </c>
      <c r="J1065" s="1" t="s">
        <v>2071</v>
      </c>
      <c r="K1065" t="str">
        <f t="shared" si="100"/>
        <v>01</v>
      </c>
      <c r="L1065" t="s">
        <v>2033</v>
      </c>
      <c r="M1065" t="s">
        <v>2034</v>
      </c>
      <c r="N1065">
        <v>2</v>
      </c>
      <c r="O1065" t="s">
        <v>762</v>
      </c>
      <c r="P1065" t="str">
        <f t="shared" si="101"/>
        <v>01-Umsetzung</v>
      </c>
    </row>
    <row r="1066" spans="1:16" x14ac:dyDescent="0.3">
      <c r="A1066" t="s">
        <v>1205</v>
      </c>
      <c r="B1066" t="s">
        <v>1816</v>
      </c>
      <c r="C1066" t="s">
        <v>65</v>
      </c>
      <c r="D1066">
        <f t="shared" si="96"/>
        <v>1</v>
      </c>
      <c r="E1066">
        <f t="shared" si="97"/>
        <v>1</v>
      </c>
      <c r="F1066" t="str">
        <f t="shared" si="98"/>
        <v>Umsetzung</v>
      </c>
      <c r="G1066" t="str">
        <f t="shared" si="99"/>
        <v>Umsetzung</v>
      </c>
      <c r="H1066" t="str" cm="1">
        <f t="array" ref="H1066">LEFT(C1066,SUM(LEN(C1066)-LEN(SUBSTITUTE(C1066,{"0";"1";"2";"3";"4";"5";"6";"7";"8";"9"},""))))</f>
        <v>01</v>
      </c>
      <c r="I1066" t="str" cm="1">
        <f t="array" aca="1" ref="I1066" ca="1">_xlfn.TEXTJOIN("",TRUE,IFERROR(MID(H1066,ROW(INDIRECT("1:100")),1)+0,""))</f>
        <v>01</v>
      </c>
      <c r="J1066" s="1" t="s">
        <v>2071</v>
      </c>
      <c r="K1066" t="str">
        <f t="shared" si="100"/>
        <v>01</v>
      </c>
      <c r="L1066" t="s">
        <v>2033</v>
      </c>
      <c r="M1066" t="s">
        <v>2034</v>
      </c>
      <c r="N1066">
        <v>2</v>
      </c>
      <c r="O1066" t="s">
        <v>762</v>
      </c>
      <c r="P1066" t="str">
        <f t="shared" si="101"/>
        <v>01-Umsetzung</v>
      </c>
    </row>
    <row r="1067" spans="1:16" x14ac:dyDescent="0.3">
      <c r="A1067" t="s">
        <v>1206</v>
      </c>
      <c r="B1067" t="s">
        <v>1817</v>
      </c>
      <c r="C1067" t="s">
        <v>65</v>
      </c>
      <c r="D1067">
        <f t="shared" si="96"/>
        <v>1</v>
      </c>
      <c r="E1067">
        <f t="shared" si="97"/>
        <v>1</v>
      </c>
      <c r="F1067" t="str">
        <f t="shared" si="98"/>
        <v>Umsetzung</v>
      </c>
      <c r="G1067" t="str">
        <f t="shared" si="99"/>
        <v>Umsetzung</v>
      </c>
      <c r="H1067" t="str" cm="1">
        <f t="array" ref="H1067">LEFT(C1067,SUM(LEN(C1067)-LEN(SUBSTITUTE(C1067,{"0";"1";"2";"3";"4";"5";"6";"7";"8";"9"},""))))</f>
        <v>01</v>
      </c>
      <c r="I1067" t="str" cm="1">
        <f t="array" aca="1" ref="I1067" ca="1">_xlfn.TEXTJOIN("",TRUE,IFERROR(MID(H1067,ROW(INDIRECT("1:100")),1)+0,""))</f>
        <v>01</v>
      </c>
      <c r="J1067" s="1" t="s">
        <v>2071</v>
      </c>
      <c r="K1067" t="str">
        <f t="shared" si="100"/>
        <v>01</v>
      </c>
      <c r="L1067" t="s">
        <v>2033</v>
      </c>
      <c r="M1067" t="s">
        <v>2034</v>
      </c>
      <c r="N1067">
        <v>2</v>
      </c>
      <c r="O1067" t="s">
        <v>762</v>
      </c>
      <c r="P1067" t="str">
        <f t="shared" si="101"/>
        <v>01-Umsetzung</v>
      </c>
    </row>
    <row r="1068" spans="1:16" x14ac:dyDescent="0.3">
      <c r="A1068" t="s">
        <v>1207</v>
      </c>
      <c r="B1068" t="s">
        <v>1818</v>
      </c>
      <c r="C1068" t="s">
        <v>65</v>
      </c>
      <c r="D1068">
        <f t="shared" si="96"/>
        <v>1</v>
      </c>
      <c r="E1068">
        <f t="shared" si="97"/>
        <v>1</v>
      </c>
      <c r="F1068" t="str">
        <f t="shared" si="98"/>
        <v>Umsetzung</v>
      </c>
      <c r="G1068" t="str">
        <f t="shared" si="99"/>
        <v>Umsetzung</v>
      </c>
      <c r="H1068" t="str" cm="1">
        <f t="array" ref="H1068">LEFT(C1068,SUM(LEN(C1068)-LEN(SUBSTITUTE(C1068,{"0";"1";"2";"3";"4";"5";"6";"7";"8";"9"},""))))</f>
        <v>01</v>
      </c>
      <c r="I1068" t="str" cm="1">
        <f t="array" aca="1" ref="I1068" ca="1">_xlfn.TEXTJOIN("",TRUE,IFERROR(MID(H1068,ROW(INDIRECT("1:100")),1)+0,""))</f>
        <v>01</v>
      </c>
      <c r="J1068" s="1" t="s">
        <v>2071</v>
      </c>
      <c r="K1068" t="str">
        <f t="shared" si="100"/>
        <v>01</v>
      </c>
      <c r="L1068" t="s">
        <v>2033</v>
      </c>
      <c r="M1068" t="s">
        <v>2034</v>
      </c>
      <c r="N1068">
        <v>2</v>
      </c>
      <c r="O1068" t="s">
        <v>762</v>
      </c>
      <c r="P1068" t="str">
        <f t="shared" si="101"/>
        <v>01-Umsetzung</v>
      </c>
    </row>
    <row r="1069" spans="1:16" x14ac:dyDescent="0.3">
      <c r="A1069" t="s">
        <v>1208</v>
      </c>
      <c r="B1069" t="s">
        <v>1819</v>
      </c>
      <c r="C1069" t="s">
        <v>486</v>
      </c>
      <c r="D1069">
        <f t="shared" si="96"/>
        <v>1</v>
      </c>
      <c r="E1069">
        <f t="shared" si="97"/>
        <v>1</v>
      </c>
      <c r="F1069" t="str">
        <f t="shared" si="98"/>
        <v>Durchfürhung</v>
      </c>
      <c r="G1069" t="str">
        <f t="shared" si="99"/>
        <v>Durchfürhung</v>
      </c>
      <c r="H1069" t="str" cm="1">
        <f t="array" ref="H1069">LEFT(C1069,SUM(LEN(C1069)-LEN(SUBSTITUTE(C1069,{"0";"1";"2";"3";"4";"5";"6";"7";"8";"9"},""))))</f>
        <v>01</v>
      </c>
      <c r="I1069" t="str" cm="1">
        <f t="array" aca="1" ref="I1069" ca="1">_xlfn.TEXTJOIN("",TRUE,IFERROR(MID(H1069,ROW(INDIRECT("1:100")),1)+0,""))</f>
        <v>01</v>
      </c>
      <c r="J1069" s="1" t="s">
        <v>2071</v>
      </c>
      <c r="K1069" t="str">
        <f t="shared" si="100"/>
        <v>01</v>
      </c>
      <c r="L1069" t="s">
        <v>2033</v>
      </c>
      <c r="M1069" t="s">
        <v>2034</v>
      </c>
      <c r="N1069">
        <v>2</v>
      </c>
      <c r="O1069" t="s">
        <v>762</v>
      </c>
      <c r="P1069" t="str">
        <f t="shared" si="101"/>
        <v>01-Durchfürhung</v>
      </c>
    </row>
    <row r="1070" spans="1:16" x14ac:dyDescent="0.3">
      <c r="A1070" t="s">
        <v>1209</v>
      </c>
      <c r="B1070" t="s">
        <v>1820</v>
      </c>
      <c r="C1070" t="s">
        <v>65</v>
      </c>
      <c r="D1070">
        <f t="shared" si="96"/>
        <v>1</v>
      </c>
      <c r="E1070">
        <f t="shared" si="97"/>
        <v>1</v>
      </c>
      <c r="F1070" t="str">
        <f t="shared" si="98"/>
        <v>Umsetzung</v>
      </c>
      <c r="G1070" t="str">
        <f t="shared" si="99"/>
        <v>Umsetzung</v>
      </c>
      <c r="H1070" t="str" cm="1">
        <f t="array" ref="H1070">LEFT(C1070,SUM(LEN(C1070)-LEN(SUBSTITUTE(C1070,{"0";"1";"2";"3";"4";"5";"6";"7";"8";"9"},""))))</f>
        <v>01</v>
      </c>
      <c r="I1070" t="str" cm="1">
        <f t="array" aca="1" ref="I1070" ca="1">_xlfn.TEXTJOIN("",TRUE,IFERROR(MID(H1070,ROW(INDIRECT("1:100")),1)+0,""))</f>
        <v>01</v>
      </c>
      <c r="J1070" s="1" t="s">
        <v>2071</v>
      </c>
      <c r="K1070" t="str">
        <f t="shared" si="100"/>
        <v>01</v>
      </c>
      <c r="L1070" t="s">
        <v>2033</v>
      </c>
      <c r="M1070" t="s">
        <v>2034</v>
      </c>
      <c r="N1070">
        <v>2</v>
      </c>
      <c r="O1070" t="s">
        <v>762</v>
      </c>
      <c r="P1070" t="str">
        <f t="shared" si="101"/>
        <v>01-Umsetzung</v>
      </c>
    </row>
    <row r="1071" spans="1:16" x14ac:dyDescent="0.3">
      <c r="A1071" t="s">
        <v>1210</v>
      </c>
      <c r="B1071" t="s">
        <v>1821</v>
      </c>
      <c r="C1071" t="s">
        <v>489</v>
      </c>
      <c r="D1071">
        <f t="shared" si="96"/>
        <v>1</v>
      </c>
      <c r="E1071">
        <f t="shared" si="97"/>
        <v>1</v>
      </c>
      <c r="F1071" t="str">
        <f t="shared" si="98"/>
        <v>ERP Integration / Kennzahlen</v>
      </c>
      <c r="G1071" t="str">
        <f t="shared" si="99"/>
        <v>ERP Integration / Kennzahlen</v>
      </c>
      <c r="H1071" t="str" cm="1">
        <f t="array" ref="H1071">LEFT(C1071,SUM(LEN(C1071)-LEN(SUBSTITUTE(C1071,{"0";"1";"2";"3";"4";"5";"6";"7";"8";"9"},""))))</f>
        <v>01</v>
      </c>
      <c r="I1071" t="str" cm="1">
        <f t="array" aca="1" ref="I1071" ca="1">_xlfn.TEXTJOIN("",TRUE,IFERROR(MID(H1071,ROW(INDIRECT("1:100")),1)+0,""))</f>
        <v>01</v>
      </c>
      <c r="J1071" s="1" t="s">
        <v>2071</v>
      </c>
      <c r="K1071" t="str">
        <f t="shared" si="100"/>
        <v>01</v>
      </c>
      <c r="L1071" t="s">
        <v>2033</v>
      </c>
      <c r="M1071" t="s">
        <v>2034</v>
      </c>
      <c r="N1071">
        <v>2</v>
      </c>
      <c r="O1071" t="s">
        <v>762</v>
      </c>
      <c r="P1071" t="str">
        <f t="shared" si="101"/>
        <v>01-ERP Integration / Kennzahlen</v>
      </c>
    </row>
    <row r="1072" spans="1:16" x14ac:dyDescent="0.3">
      <c r="A1072" t="s">
        <v>1211</v>
      </c>
      <c r="B1072" t="s">
        <v>1821</v>
      </c>
      <c r="C1072" t="s">
        <v>65</v>
      </c>
      <c r="D1072">
        <f t="shared" si="96"/>
        <v>1</v>
      </c>
      <c r="E1072">
        <f t="shared" si="97"/>
        <v>1</v>
      </c>
      <c r="F1072" t="str">
        <f t="shared" si="98"/>
        <v>Umsetzung</v>
      </c>
      <c r="G1072" t="str">
        <f t="shared" si="99"/>
        <v>Umsetzung</v>
      </c>
      <c r="H1072" t="str" cm="1">
        <f t="array" ref="H1072">LEFT(C1072,SUM(LEN(C1072)-LEN(SUBSTITUTE(C1072,{"0";"1";"2";"3";"4";"5";"6";"7";"8";"9"},""))))</f>
        <v>01</v>
      </c>
      <c r="I1072" t="str" cm="1">
        <f t="array" aca="1" ref="I1072" ca="1">_xlfn.TEXTJOIN("",TRUE,IFERROR(MID(H1072,ROW(INDIRECT("1:100")),1)+0,""))</f>
        <v>01</v>
      </c>
      <c r="J1072" s="1" t="s">
        <v>2071</v>
      </c>
      <c r="K1072" t="str">
        <f t="shared" si="100"/>
        <v>01</v>
      </c>
      <c r="L1072" t="s">
        <v>2033</v>
      </c>
      <c r="M1072" t="s">
        <v>2034</v>
      </c>
      <c r="N1072">
        <v>2</v>
      </c>
      <c r="O1072" t="s">
        <v>762</v>
      </c>
      <c r="P1072" t="str">
        <f t="shared" si="101"/>
        <v>01-Umsetzung</v>
      </c>
    </row>
    <row r="1073" spans="1:16" x14ac:dyDescent="0.3">
      <c r="A1073" t="s">
        <v>1212</v>
      </c>
      <c r="B1073" t="s">
        <v>1821</v>
      </c>
      <c r="C1073" t="s">
        <v>490</v>
      </c>
      <c r="D1073">
        <f t="shared" si="96"/>
        <v>1</v>
      </c>
      <c r="E1073">
        <f t="shared" si="97"/>
        <v>1</v>
      </c>
      <c r="F1073" t="str">
        <f t="shared" si="98"/>
        <v>App</v>
      </c>
      <c r="G1073" t="str">
        <f t="shared" si="99"/>
        <v>App</v>
      </c>
      <c r="H1073" t="str" cm="1">
        <f t="array" ref="H1073">LEFT(C1073,SUM(LEN(C1073)-LEN(SUBSTITUTE(C1073,{"0";"1";"2";"3";"4";"5";"6";"7";"8";"9"},""))))</f>
        <v>02</v>
      </c>
      <c r="I1073" t="str" cm="1">
        <f t="array" aca="1" ref="I1073" ca="1">_xlfn.TEXTJOIN("",TRUE,IFERROR(MID(H1073,ROW(INDIRECT("1:100")),1)+0,""))</f>
        <v>02</v>
      </c>
      <c r="J1073" s="1" t="s">
        <v>2070</v>
      </c>
      <c r="K1073" t="str">
        <f t="shared" si="100"/>
        <v>02</v>
      </c>
      <c r="L1073" t="s">
        <v>2033</v>
      </c>
      <c r="M1073" t="s">
        <v>2034</v>
      </c>
      <c r="N1073">
        <v>2</v>
      </c>
      <c r="O1073" t="s">
        <v>762</v>
      </c>
      <c r="P1073" t="str">
        <f t="shared" si="101"/>
        <v>02-App</v>
      </c>
    </row>
    <row r="1074" spans="1:16" x14ac:dyDescent="0.3">
      <c r="A1074" t="s">
        <v>1213</v>
      </c>
      <c r="B1074" t="s">
        <v>1822</v>
      </c>
      <c r="C1074" t="s">
        <v>65</v>
      </c>
      <c r="D1074">
        <f t="shared" si="96"/>
        <v>1</v>
      </c>
      <c r="E1074">
        <f t="shared" si="97"/>
        <v>1</v>
      </c>
      <c r="F1074" t="str">
        <f t="shared" si="98"/>
        <v>Umsetzung</v>
      </c>
      <c r="G1074" t="str">
        <f t="shared" si="99"/>
        <v>Umsetzung</v>
      </c>
      <c r="H1074" t="str" cm="1">
        <f t="array" ref="H1074">LEFT(C1074,SUM(LEN(C1074)-LEN(SUBSTITUTE(C1074,{"0";"1";"2";"3";"4";"5";"6";"7";"8";"9"},""))))</f>
        <v>01</v>
      </c>
      <c r="I1074" t="str" cm="1">
        <f t="array" aca="1" ref="I1074" ca="1">_xlfn.TEXTJOIN("",TRUE,IFERROR(MID(H1074,ROW(INDIRECT("1:100")),1)+0,""))</f>
        <v>01</v>
      </c>
      <c r="J1074" s="1" t="s">
        <v>2071</v>
      </c>
      <c r="K1074" t="str">
        <f t="shared" si="100"/>
        <v>01</v>
      </c>
      <c r="L1074" t="s">
        <v>2033</v>
      </c>
      <c r="M1074" t="s">
        <v>2034</v>
      </c>
      <c r="N1074">
        <v>2</v>
      </c>
      <c r="O1074" t="s">
        <v>762</v>
      </c>
      <c r="P1074" t="str">
        <f t="shared" si="101"/>
        <v>01-Umsetzung</v>
      </c>
    </row>
    <row r="1075" spans="1:16" x14ac:dyDescent="0.3">
      <c r="A1075" t="s">
        <v>1214</v>
      </c>
      <c r="B1075" t="s">
        <v>1823</v>
      </c>
      <c r="C1075" t="s">
        <v>65</v>
      </c>
      <c r="D1075">
        <f t="shared" si="96"/>
        <v>1</v>
      </c>
      <c r="E1075">
        <f t="shared" si="97"/>
        <v>1</v>
      </c>
      <c r="F1075" t="str">
        <f t="shared" si="98"/>
        <v>Umsetzung</v>
      </c>
      <c r="G1075" t="str">
        <f t="shared" si="99"/>
        <v>Umsetzung</v>
      </c>
      <c r="H1075" t="str" cm="1">
        <f t="array" ref="H1075">LEFT(C1075,SUM(LEN(C1075)-LEN(SUBSTITUTE(C1075,{"0";"1";"2";"3";"4";"5";"6";"7";"8";"9"},""))))</f>
        <v>01</v>
      </c>
      <c r="I1075" t="str" cm="1">
        <f t="array" aca="1" ref="I1075" ca="1">_xlfn.TEXTJOIN("",TRUE,IFERROR(MID(H1075,ROW(INDIRECT("1:100")),1)+0,""))</f>
        <v>01</v>
      </c>
      <c r="J1075" s="1" t="s">
        <v>2071</v>
      </c>
      <c r="K1075" t="str">
        <f t="shared" si="100"/>
        <v>01</v>
      </c>
      <c r="L1075" t="s">
        <v>2033</v>
      </c>
      <c r="M1075" t="s">
        <v>2034</v>
      </c>
      <c r="N1075">
        <v>2</v>
      </c>
      <c r="O1075" t="s">
        <v>762</v>
      </c>
      <c r="P1075" t="str">
        <f t="shared" si="101"/>
        <v>01-Umsetzung</v>
      </c>
    </row>
    <row r="1076" spans="1:16" x14ac:dyDescent="0.3">
      <c r="A1076" t="s">
        <v>1215</v>
      </c>
      <c r="B1076" t="s">
        <v>1824</v>
      </c>
      <c r="C1076" t="s">
        <v>65</v>
      </c>
      <c r="D1076">
        <f t="shared" si="96"/>
        <v>1</v>
      </c>
      <c r="E1076">
        <f t="shared" si="97"/>
        <v>1</v>
      </c>
      <c r="F1076" t="str">
        <f t="shared" si="98"/>
        <v>Umsetzung</v>
      </c>
      <c r="G1076" t="str">
        <f t="shared" si="99"/>
        <v>Umsetzung</v>
      </c>
      <c r="H1076" t="str" cm="1">
        <f t="array" ref="H1076">LEFT(C1076,SUM(LEN(C1076)-LEN(SUBSTITUTE(C1076,{"0";"1";"2";"3";"4";"5";"6";"7";"8";"9"},""))))</f>
        <v>01</v>
      </c>
      <c r="I1076" t="str" cm="1">
        <f t="array" aca="1" ref="I1076" ca="1">_xlfn.TEXTJOIN("",TRUE,IFERROR(MID(H1076,ROW(INDIRECT("1:100")),1)+0,""))</f>
        <v>01</v>
      </c>
      <c r="J1076" s="1" t="s">
        <v>2071</v>
      </c>
      <c r="K1076" t="str">
        <f t="shared" si="100"/>
        <v>01</v>
      </c>
      <c r="L1076" t="s">
        <v>2033</v>
      </c>
      <c r="M1076" t="s">
        <v>2034</v>
      </c>
      <c r="N1076">
        <v>2</v>
      </c>
      <c r="O1076" t="s">
        <v>762</v>
      </c>
      <c r="P1076" t="str">
        <f t="shared" si="101"/>
        <v>01-Umsetzung</v>
      </c>
    </row>
    <row r="1077" spans="1:16" x14ac:dyDescent="0.3">
      <c r="A1077" t="s">
        <v>1216</v>
      </c>
      <c r="B1077" t="s">
        <v>1825</v>
      </c>
      <c r="C1077" t="s">
        <v>65</v>
      </c>
      <c r="D1077">
        <f t="shared" si="96"/>
        <v>1</v>
      </c>
      <c r="E1077">
        <f t="shared" si="97"/>
        <v>1</v>
      </c>
      <c r="F1077" t="str">
        <f t="shared" si="98"/>
        <v>Umsetzung</v>
      </c>
      <c r="G1077" t="str">
        <f t="shared" si="99"/>
        <v>Umsetzung</v>
      </c>
      <c r="H1077" t="str" cm="1">
        <f t="array" ref="H1077">LEFT(C1077,SUM(LEN(C1077)-LEN(SUBSTITUTE(C1077,{"0";"1";"2";"3";"4";"5";"6";"7";"8";"9"},""))))</f>
        <v>01</v>
      </c>
      <c r="I1077" t="str" cm="1">
        <f t="array" aca="1" ref="I1077" ca="1">_xlfn.TEXTJOIN("",TRUE,IFERROR(MID(H1077,ROW(INDIRECT("1:100")),1)+0,""))</f>
        <v>01</v>
      </c>
      <c r="J1077" s="1" t="s">
        <v>2071</v>
      </c>
      <c r="K1077" t="str">
        <f t="shared" si="100"/>
        <v>01</v>
      </c>
      <c r="L1077" t="s">
        <v>2033</v>
      </c>
      <c r="M1077" t="s">
        <v>2034</v>
      </c>
      <c r="N1077">
        <v>2</v>
      </c>
      <c r="O1077" t="s">
        <v>762</v>
      </c>
      <c r="P1077" t="str">
        <f t="shared" si="101"/>
        <v>01-Umsetzung</v>
      </c>
    </row>
    <row r="1078" spans="1:16" x14ac:dyDescent="0.3">
      <c r="A1078" t="s">
        <v>1217</v>
      </c>
      <c r="B1078" t="s">
        <v>1826</v>
      </c>
      <c r="C1078" t="s">
        <v>65</v>
      </c>
      <c r="D1078">
        <f t="shared" si="96"/>
        <v>1</v>
      </c>
      <c r="E1078">
        <f t="shared" si="97"/>
        <v>1</v>
      </c>
      <c r="F1078" t="str">
        <f t="shared" si="98"/>
        <v>Umsetzung</v>
      </c>
      <c r="G1078" t="str">
        <f t="shared" si="99"/>
        <v>Umsetzung</v>
      </c>
      <c r="H1078" t="str" cm="1">
        <f t="array" ref="H1078">LEFT(C1078,SUM(LEN(C1078)-LEN(SUBSTITUTE(C1078,{"0";"1";"2";"3";"4";"5";"6";"7";"8";"9"},""))))</f>
        <v>01</v>
      </c>
      <c r="I1078" t="str" cm="1">
        <f t="array" aca="1" ref="I1078" ca="1">_xlfn.TEXTJOIN("",TRUE,IFERROR(MID(H1078,ROW(INDIRECT("1:100")),1)+0,""))</f>
        <v>01</v>
      </c>
      <c r="J1078" s="1" t="s">
        <v>2071</v>
      </c>
      <c r="K1078" t="str">
        <f t="shared" si="100"/>
        <v>01</v>
      </c>
      <c r="L1078" t="s">
        <v>2033</v>
      </c>
      <c r="M1078" t="s">
        <v>2034</v>
      </c>
      <c r="N1078">
        <v>2</v>
      </c>
      <c r="O1078" t="s">
        <v>762</v>
      </c>
      <c r="P1078" t="str">
        <f t="shared" si="101"/>
        <v>01-Umsetzung</v>
      </c>
    </row>
    <row r="1079" spans="1:16" x14ac:dyDescent="0.3">
      <c r="A1079" t="s">
        <v>1218</v>
      </c>
      <c r="B1079" t="s">
        <v>1827</v>
      </c>
      <c r="C1079" t="s">
        <v>497</v>
      </c>
      <c r="D1079">
        <f t="shared" si="96"/>
        <v>1</v>
      </c>
      <c r="E1079">
        <f t="shared" si="97"/>
        <v>1</v>
      </c>
      <c r="F1079" t="str">
        <f t="shared" si="98"/>
        <v>Vorabstimmung Konzeption</v>
      </c>
      <c r="G1079" t="str">
        <f t="shared" si="99"/>
        <v>Vorabstimmung Konzeption</v>
      </c>
      <c r="H1079" t="str" cm="1">
        <f t="array" ref="H1079">LEFT(C1079,SUM(LEN(C1079)-LEN(SUBSTITUTE(C1079,{"0";"1";"2";"3";"4";"5";"6";"7";"8";"9"},""))))</f>
        <v>01</v>
      </c>
      <c r="I1079" t="str" cm="1">
        <f t="array" aca="1" ref="I1079" ca="1">_xlfn.TEXTJOIN("",TRUE,IFERROR(MID(H1079,ROW(INDIRECT("1:100")),1)+0,""))</f>
        <v>01</v>
      </c>
      <c r="J1079" s="1" t="s">
        <v>2071</v>
      </c>
      <c r="K1079" t="str">
        <f t="shared" si="100"/>
        <v>01</v>
      </c>
      <c r="L1079" t="s">
        <v>2033</v>
      </c>
      <c r="M1079" t="s">
        <v>2034</v>
      </c>
      <c r="N1079">
        <v>2</v>
      </c>
      <c r="O1079" t="s">
        <v>762</v>
      </c>
      <c r="P1079" t="str">
        <f t="shared" si="101"/>
        <v>01-Vorabstimmung Konzeption</v>
      </c>
    </row>
    <row r="1080" spans="1:16" x14ac:dyDescent="0.3">
      <c r="A1080" t="s">
        <v>1219</v>
      </c>
      <c r="B1080" t="s">
        <v>1828</v>
      </c>
      <c r="C1080" t="s">
        <v>65</v>
      </c>
      <c r="D1080">
        <f t="shared" si="96"/>
        <v>1</v>
      </c>
      <c r="E1080">
        <f t="shared" si="97"/>
        <v>1</v>
      </c>
      <c r="F1080" t="str">
        <f t="shared" si="98"/>
        <v>Umsetzung</v>
      </c>
      <c r="G1080" t="str">
        <f t="shared" si="99"/>
        <v>Umsetzung</v>
      </c>
      <c r="H1080" t="str" cm="1">
        <f t="array" ref="H1080">LEFT(C1080,SUM(LEN(C1080)-LEN(SUBSTITUTE(C1080,{"0";"1";"2";"3";"4";"5";"6";"7";"8";"9"},""))))</f>
        <v>01</v>
      </c>
      <c r="I1080" t="str" cm="1">
        <f t="array" aca="1" ref="I1080" ca="1">_xlfn.TEXTJOIN("",TRUE,IFERROR(MID(H1080,ROW(INDIRECT("1:100")),1)+0,""))</f>
        <v>01</v>
      </c>
      <c r="J1080" s="1" t="s">
        <v>2071</v>
      </c>
      <c r="K1080" t="str">
        <f t="shared" si="100"/>
        <v>01</v>
      </c>
      <c r="L1080" t="s">
        <v>2033</v>
      </c>
      <c r="M1080" t="s">
        <v>2034</v>
      </c>
      <c r="N1080">
        <v>2</v>
      </c>
      <c r="O1080" t="s">
        <v>762</v>
      </c>
      <c r="P1080" t="str">
        <f t="shared" si="101"/>
        <v>01-Umsetzung</v>
      </c>
    </row>
    <row r="1081" spans="1:16" x14ac:dyDescent="0.3">
      <c r="A1081" t="s">
        <v>1220</v>
      </c>
      <c r="B1081" t="s">
        <v>1829</v>
      </c>
      <c r="C1081" t="s">
        <v>65</v>
      </c>
      <c r="D1081">
        <f t="shared" si="96"/>
        <v>1</v>
      </c>
      <c r="E1081">
        <f t="shared" si="97"/>
        <v>1</v>
      </c>
      <c r="F1081" t="str">
        <f t="shared" si="98"/>
        <v>Umsetzung</v>
      </c>
      <c r="G1081" t="str">
        <f t="shared" si="99"/>
        <v>Umsetzung</v>
      </c>
      <c r="H1081" t="str" cm="1">
        <f t="array" ref="H1081">LEFT(C1081,SUM(LEN(C1081)-LEN(SUBSTITUTE(C1081,{"0";"1";"2";"3";"4";"5";"6";"7";"8";"9"},""))))</f>
        <v>01</v>
      </c>
      <c r="I1081" t="str" cm="1">
        <f t="array" aca="1" ref="I1081" ca="1">_xlfn.TEXTJOIN("",TRUE,IFERROR(MID(H1081,ROW(INDIRECT("1:100")),1)+0,""))</f>
        <v>01</v>
      </c>
      <c r="J1081" s="1" t="s">
        <v>2071</v>
      </c>
      <c r="K1081" t="str">
        <f t="shared" si="100"/>
        <v>01</v>
      </c>
      <c r="L1081" t="s">
        <v>2033</v>
      </c>
      <c r="M1081" t="s">
        <v>2034</v>
      </c>
      <c r="N1081">
        <v>2</v>
      </c>
      <c r="O1081" t="s">
        <v>762</v>
      </c>
      <c r="P1081" t="str">
        <f t="shared" si="101"/>
        <v>01-Umsetzung</v>
      </c>
    </row>
    <row r="1082" spans="1:16" x14ac:dyDescent="0.3">
      <c r="A1082" t="s">
        <v>1221</v>
      </c>
      <c r="B1082" t="s">
        <v>1830</v>
      </c>
      <c r="C1082" t="s">
        <v>65</v>
      </c>
      <c r="D1082">
        <f t="shared" si="96"/>
        <v>1</v>
      </c>
      <c r="E1082">
        <f t="shared" si="97"/>
        <v>1</v>
      </c>
      <c r="F1082" t="str">
        <f t="shared" si="98"/>
        <v>Umsetzung</v>
      </c>
      <c r="G1082" t="str">
        <f t="shared" si="99"/>
        <v>Umsetzung</v>
      </c>
      <c r="H1082" t="str" cm="1">
        <f t="array" ref="H1082">LEFT(C1082,SUM(LEN(C1082)-LEN(SUBSTITUTE(C1082,{"0";"1";"2";"3";"4";"5";"6";"7";"8";"9"},""))))</f>
        <v>01</v>
      </c>
      <c r="I1082" t="str" cm="1">
        <f t="array" aca="1" ref="I1082" ca="1">_xlfn.TEXTJOIN("",TRUE,IFERROR(MID(H1082,ROW(INDIRECT("1:100")),1)+0,""))</f>
        <v>01</v>
      </c>
      <c r="J1082" s="1" t="s">
        <v>2071</v>
      </c>
      <c r="K1082" t="str">
        <f t="shared" si="100"/>
        <v>01</v>
      </c>
      <c r="L1082" t="s">
        <v>2033</v>
      </c>
      <c r="M1082" t="s">
        <v>2034</v>
      </c>
      <c r="N1082">
        <v>2</v>
      </c>
      <c r="O1082" t="s">
        <v>762</v>
      </c>
      <c r="P1082" t="str">
        <f t="shared" si="101"/>
        <v>01-Umsetzung</v>
      </c>
    </row>
    <row r="1083" spans="1:16" x14ac:dyDescent="0.3">
      <c r="A1083" t="s">
        <v>1222</v>
      </c>
      <c r="B1083" t="s">
        <v>1831</v>
      </c>
      <c r="C1083" t="s">
        <v>57</v>
      </c>
      <c r="D1083">
        <f t="shared" si="96"/>
        <v>1</v>
      </c>
      <c r="E1083">
        <f t="shared" si="97"/>
        <v>1</v>
      </c>
      <c r="F1083" t="str">
        <f t="shared" si="98"/>
        <v>Durchführung</v>
      </c>
      <c r="G1083" t="str">
        <f t="shared" si="99"/>
        <v>Durchführung</v>
      </c>
      <c r="H1083" t="str" cm="1">
        <f t="array" ref="H1083">LEFT(C1083,SUM(LEN(C1083)-LEN(SUBSTITUTE(C1083,{"0";"1";"2";"3";"4";"5";"6";"7";"8";"9"},""))))</f>
        <v>01</v>
      </c>
      <c r="I1083" t="str" cm="1">
        <f t="array" aca="1" ref="I1083" ca="1">_xlfn.TEXTJOIN("",TRUE,IFERROR(MID(H1083,ROW(INDIRECT("1:100")),1)+0,""))</f>
        <v>01</v>
      </c>
      <c r="J1083" s="1" t="s">
        <v>2071</v>
      </c>
      <c r="K1083" t="str">
        <f t="shared" si="100"/>
        <v>01</v>
      </c>
      <c r="L1083" t="s">
        <v>2033</v>
      </c>
      <c r="M1083" t="s">
        <v>2034</v>
      </c>
      <c r="N1083">
        <v>2</v>
      </c>
      <c r="O1083" t="s">
        <v>762</v>
      </c>
      <c r="P1083" t="str">
        <f t="shared" si="101"/>
        <v>01-Durchführung</v>
      </c>
    </row>
    <row r="1084" spans="1:16" x14ac:dyDescent="0.3">
      <c r="A1084" t="s">
        <v>1223</v>
      </c>
      <c r="B1084" t="s">
        <v>1832</v>
      </c>
      <c r="C1084" t="s">
        <v>65</v>
      </c>
      <c r="D1084">
        <f t="shared" si="96"/>
        <v>1</v>
      </c>
      <c r="E1084">
        <f t="shared" si="97"/>
        <v>1</v>
      </c>
      <c r="F1084" t="str">
        <f t="shared" si="98"/>
        <v>Umsetzung</v>
      </c>
      <c r="G1084" t="str">
        <f t="shared" si="99"/>
        <v>Umsetzung</v>
      </c>
      <c r="H1084" t="str" cm="1">
        <f t="array" ref="H1084">LEFT(C1084,SUM(LEN(C1084)-LEN(SUBSTITUTE(C1084,{"0";"1";"2";"3";"4";"5";"6";"7";"8";"9"},""))))</f>
        <v>01</v>
      </c>
      <c r="I1084" t="str" cm="1">
        <f t="array" aca="1" ref="I1084" ca="1">_xlfn.TEXTJOIN("",TRUE,IFERROR(MID(H1084,ROW(INDIRECT("1:100")),1)+0,""))</f>
        <v>01</v>
      </c>
      <c r="J1084" s="1" t="s">
        <v>2071</v>
      </c>
      <c r="K1084" t="str">
        <f t="shared" si="100"/>
        <v>01</v>
      </c>
      <c r="L1084" t="s">
        <v>2033</v>
      </c>
      <c r="M1084" t="s">
        <v>2034</v>
      </c>
      <c r="N1084">
        <v>2</v>
      </c>
      <c r="O1084" t="s">
        <v>762</v>
      </c>
      <c r="P1084" t="str">
        <f t="shared" si="101"/>
        <v>01-Umsetzung</v>
      </c>
    </row>
    <row r="1085" spans="1:16" x14ac:dyDescent="0.3">
      <c r="A1085" t="s">
        <v>1224</v>
      </c>
      <c r="B1085" t="s">
        <v>1833</v>
      </c>
      <c r="C1085" t="s">
        <v>65</v>
      </c>
      <c r="D1085">
        <f t="shared" si="96"/>
        <v>1</v>
      </c>
      <c r="E1085">
        <f t="shared" si="97"/>
        <v>1</v>
      </c>
      <c r="F1085" t="str">
        <f t="shared" si="98"/>
        <v>Umsetzung</v>
      </c>
      <c r="G1085" t="str">
        <f t="shared" si="99"/>
        <v>Umsetzung</v>
      </c>
      <c r="H1085" t="str" cm="1">
        <f t="array" ref="H1085">LEFT(C1085,SUM(LEN(C1085)-LEN(SUBSTITUTE(C1085,{"0";"1";"2";"3";"4";"5";"6";"7";"8";"9"},""))))</f>
        <v>01</v>
      </c>
      <c r="I1085" t="str" cm="1">
        <f t="array" aca="1" ref="I1085" ca="1">_xlfn.TEXTJOIN("",TRUE,IFERROR(MID(H1085,ROW(INDIRECT("1:100")),1)+0,""))</f>
        <v>01</v>
      </c>
      <c r="J1085" s="1" t="s">
        <v>2071</v>
      </c>
      <c r="K1085" t="str">
        <f t="shared" si="100"/>
        <v>01</v>
      </c>
      <c r="L1085" t="s">
        <v>2033</v>
      </c>
      <c r="M1085" t="s">
        <v>2034</v>
      </c>
      <c r="N1085">
        <v>2</v>
      </c>
      <c r="O1085" t="s">
        <v>762</v>
      </c>
      <c r="P1085" t="str">
        <f t="shared" si="101"/>
        <v>01-Umsetzung</v>
      </c>
    </row>
    <row r="1086" spans="1:16" x14ac:dyDescent="0.3">
      <c r="A1086" t="s">
        <v>1225</v>
      </c>
      <c r="B1086" t="s">
        <v>1834</v>
      </c>
      <c r="C1086" t="s">
        <v>57</v>
      </c>
      <c r="D1086">
        <f t="shared" si="96"/>
        <v>1</v>
      </c>
      <c r="E1086">
        <f t="shared" si="97"/>
        <v>1</v>
      </c>
      <c r="F1086" t="str">
        <f t="shared" si="98"/>
        <v>Durchführung</v>
      </c>
      <c r="G1086" t="str">
        <f t="shared" si="99"/>
        <v>Durchführung</v>
      </c>
      <c r="H1086" t="str" cm="1">
        <f t="array" ref="H1086">LEFT(C1086,SUM(LEN(C1086)-LEN(SUBSTITUTE(C1086,{"0";"1";"2";"3";"4";"5";"6";"7";"8";"9"},""))))</f>
        <v>01</v>
      </c>
      <c r="I1086" t="str" cm="1">
        <f t="array" aca="1" ref="I1086" ca="1">_xlfn.TEXTJOIN("",TRUE,IFERROR(MID(H1086,ROW(INDIRECT("1:100")),1)+0,""))</f>
        <v>01</v>
      </c>
      <c r="J1086" s="1" t="s">
        <v>2071</v>
      </c>
      <c r="K1086" t="str">
        <f t="shared" si="100"/>
        <v>01</v>
      </c>
      <c r="L1086" t="s">
        <v>2033</v>
      </c>
      <c r="M1086" t="s">
        <v>2034</v>
      </c>
      <c r="N1086">
        <v>2</v>
      </c>
      <c r="O1086" t="s">
        <v>762</v>
      </c>
      <c r="P1086" t="str">
        <f t="shared" si="101"/>
        <v>01-Durchführung</v>
      </c>
    </row>
    <row r="1087" spans="1:16" x14ac:dyDescent="0.3">
      <c r="A1087" t="s">
        <v>1226</v>
      </c>
      <c r="B1087" t="s">
        <v>1835</v>
      </c>
      <c r="C1087" t="s">
        <v>65</v>
      </c>
      <c r="D1087">
        <f t="shared" si="96"/>
        <v>1</v>
      </c>
      <c r="E1087">
        <f t="shared" si="97"/>
        <v>1</v>
      </c>
      <c r="F1087" t="str">
        <f t="shared" si="98"/>
        <v>Umsetzung</v>
      </c>
      <c r="G1087" t="str">
        <f t="shared" si="99"/>
        <v>Umsetzung</v>
      </c>
      <c r="H1087" t="str" cm="1">
        <f t="array" ref="H1087">LEFT(C1087,SUM(LEN(C1087)-LEN(SUBSTITUTE(C1087,{"0";"1";"2";"3";"4";"5";"6";"7";"8";"9"},""))))</f>
        <v>01</v>
      </c>
      <c r="I1087" t="str" cm="1">
        <f t="array" aca="1" ref="I1087" ca="1">_xlfn.TEXTJOIN("",TRUE,IFERROR(MID(H1087,ROW(INDIRECT("1:100")),1)+0,""))</f>
        <v>01</v>
      </c>
      <c r="J1087" s="1" t="s">
        <v>2071</v>
      </c>
      <c r="K1087" t="str">
        <f t="shared" si="100"/>
        <v>01</v>
      </c>
      <c r="L1087" t="s">
        <v>2033</v>
      </c>
      <c r="M1087" t="s">
        <v>2034</v>
      </c>
      <c r="N1087">
        <v>2</v>
      </c>
      <c r="O1087" t="s">
        <v>762</v>
      </c>
      <c r="P1087" t="str">
        <f t="shared" si="101"/>
        <v>01-Umsetzung</v>
      </c>
    </row>
    <row r="1088" spans="1:16" x14ac:dyDescent="0.3">
      <c r="A1088" t="s">
        <v>1227</v>
      </c>
      <c r="B1088" t="s">
        <v>1836</v>
      </c>
      <c r="C1088" t="s">
        <v>65</v>
      </c>
      <c r="D1088">
        <f t="shared" si="96"/>
        <v>1</v>
      </c>
      <c r="E1088">
        <f t="shared" si="97"/>
        <v>1</v>
      </c>
      <c r="F1088" t="str">
        <f t="shared" si="98"/>
        <v>Umsetzung</v>
      </c>
      <c r="G1088" t="str">
        <f t="shared" si="99"/>
        <v>Umsetzung</v>
      </c>
      <c r="H1088" t="str" cm="1">
        <f t="array" ref="H1088">LEFT(C1088,SUM(LEN(C1088)-LEN(SUBSTITUTE(C1088,{"0";"1";"2";"3";"4";"5";"6";"7";"8";"9"},""))))</f>
        <v>01</v>
      </c>
      <c r="I1088" t="str" cm="1">
        <f t="array" aca="1" ref="I1088" ca="1">_xlfn.TEXTJOIN("",TRUE,IFERROR(MID(H1088,ROW(INDIRECT("1:100")),1)+0,""))</f>
        <v>01</v>
      </c>
      <c r="J1088" s="1" t="s">
        <v>2071</v>
      </c>
      <c r="K1088" t="str">
        <f t="shared" si="100"/>
        <v>01</v>
      </c>
      <c r="L1088" t="s">
        <v>2033</v>
      </c>
      <c r="M1088" t="s">
        <v>2034</v>
      </c>
      <c r="N1088">
        <v>2</v>
      </c>
      <c r="O1088" t="s">
        <v>762</v>
      </c>
      <c r="P1088" t="str">
        <f t="shared" si="101"/>
        <v>01-Umsetzung</v>
      </c>
    </row>
    <row r="1089" spans="1:16" x14ac:dyDescent="0.3">
      <c r="A1089" t="s">
        <v>1228</v>
      </c>
      <c r="B1089" t="s">
        <v>1837</v>
      </c>
      <c r="C1089" t="s">
        <v>57</v>
      </c>
      <c r="D1089">
        <f t="shared" si="96"/>
        <v>1</v>
      </c>
      <c r="E1089">
        <f t="shared" si="97"/>
        <v>1</v>
      </c>
      <c r="F1089" t="str">
        <f t="shared" si="98"/>
        <v>Durchführung</v>
      </c>
      <c r="G1089" t="str">
        <f t="shared" si="99"/>
        <v>Durchführung</v>
      </c>
      <c r="H1089" t="str" cm="1">
        <f t="array" ref="H1089">LEFT(C1089,SUM(LEN(C1089)-LEN(SUBSTITUTE(C1089,{"0";"1";"2";"3";"4";"5";"6";"7";"8";"9"},""))))</f>
        <v>01</v>
      </c>
      <c r="I1089" t="str" cm="1">
        <f t="array" aca="1" ref="I1089" ca="1">_xlfn.TEXTJOIN("",TRUE,IFERROR(MID(H1089,ROW(INDIRECT("1:100")),1)+0,""))</f>
        <v>01</v>
      </c>
      <c r="J1089" s="1" t="s">
        <v>2071</v>
      </c>
      <c r="K1089" t="str">
        <f t="shared" si="100"/>
        <v>01</v>
      </c>
      <c r="L1089" t="s">
        <v>2033</v>
      </c>
      <c r="M1089" t="s">
        <v>2034</v>
      </c>
      <c r="N1089">
        <v>2</v>
      </c>
      <c r="O1089" t="s">
        <v>762</v>
      </c>
      <c r="P1089" t="str">
        <f t="shared" si="101"/>
        <v>01-Durchführung</v>
      </c>
    </row>
    <row r="1090" spans="1:16" x14ac:dyDescent="0.3">
      <c r="A1090" t="s">
        <v>1229</v>
      </c>
      <c r="B1090" t="s">
        <v>1838</v>
      </c>
      <c r="C1090" t="s">
        <v>65</v>
      </c>
      <c r="D1090">
        <f t="shared" si="96"/>
        <v>1</v>
      </c>
      <c r="E1090">
        <f t="shared" si="97"/>
        <v>1</v>
      </c>
      <c r="F1090" t="str">
        <f t="shared" si="98"/>
        <v>Umsetzung</v>
      </c>
      <c r="G1090" t="str">
        <f t="shared" si="99"/>
        <v>Umsetzung</v>
      </c>
      <c r="H1090" t="str" cm="1">
        <f t="array" ref="H1090">LEFT(C1090,SUM(LEN(C1090)-LEN(SUBSTITUTE(C1090,{"0";"1";"2";"3";"4";"5";"6";"7";"8";"9"},""))))</f>
        <v>01</v>
      </c>
      <c r="I1090" t="str" cm="1">
        <f t="array" aca="1" ref="I1090" ca="1">_xlfn.TEXTJOIN("",TRUE,IFERROR(MID(H1090,ROW(INDIRECT("1:100")),1)+0,""))</f>
        <v>01</v>
      </c>
      <c r="J1090" s="1" t="s">
        <v>2071</v>
      </c>
      <c r="K1090" t="str">
        <f t="shared" si="100"/>
        <v>01</v>
      </c>
      <c r="L1090" t="s">
        <v>2033</v>
      </c>
      <c r="M1090" t="s">
        <v>2034</v>
      </c>
      <c r="N1090">
        <v>2</v>
      </c>
      <c r="O1090" t="s">
        <v>762</v>
      </c>
      <c r="P1090" t="str">
        <f t="shared" si="101"/>
        <v>01-Umsetzung</v>
      </c>
    </row>
    <row r="1091" spans="1:16" x14ac:dyDescent="0.3">
      <c r="A1091" t="s">
        <v>1230</v>
      </c>
      <c r="B1091" t="s">
        <v>1839</v>
      </c>
      <c r="C1091" t="s">
        <v>65</v>
      </c>
      <c r="D1091">
        <f t="shared" ref="D1091:D1154" si="102">LEN(C1091)-LEN(SUBSTITUTE(C1091,"-",))</f>
        <v>1</v>
      </c>
      <c r="E1091">
        <f t="shared" ref="E1091:E1154" si="103">IF(D1091&gt;1,2,D1091)</f>
        <v>1</v>
      </c>
      <c r="F1091" t="str">
        <f t="shared" ref="F1091:F1154" si="104">IF(ISERROR(RIGHT($C1091,LEN($C1091)-SEARCH("#",SUBSTITUTE($C1091,"-","#",E1091)))),"Fehler",RIGHT($C1091,LEN($C1091)-SEARCH("#",SUBSTITUTE($C1091,"-","#",E1091))))</f>
        <v>Umsetzung</v>
      </c>
      <c r="G1091" t="str">
        <f t="shared" ref="G1091:G1154" si="105">IF(D1091=0,RIGHT(C1091,LEN(C1091)-FIND(" ",C1091)),F1091)</f>
        <v>Umsetzung</v>
      </c>
      <c r="H1091" t="str" cm="1">
        <f t="array" ref="H1091">LEFT(C1091,SUM(LEN(C1091)-LEN(SUBSTITUTE(C1091,{"0";"1";"2";"3";"4";"5";"6";"7";"8";"9"},""))))</f>
        <v>01</v>
      </c>
      <c r="I1091" t="str" cm="1">
        <f t="array" aca="1" ref="I1091" ca="1">_xlfn.TEXTJOIN("",TRUE,IFERROR(MID(H1091,ROW(INDIRECT("1:100")),1)+0,""))</f>
        <v>01</v>
      </c>
      <c r="J1091" s="1" t="s">
        <v>2071</v>
      </c>
      <c r="K1091" t="str">
        <f t="shared" ref="K1091:K1154" si="106">LEFT($C1091,SEARCH("#",SUBSTITUTE($C1091,"-","#",E1091))-1)</f>
        <v>01</v>
      </c>
      <c r="L1091" t="s">
        <v>2033</v>
      </c>
      <c r="M1091" t="s">
        <v>2034</v>
      </c>
      <c r="N1091">
        <v>2</v>
      </c>
      <c r="O1091" t="s">
        <v>762</v>
      </c>
      <c r="P1091" t="str">
        <f t="shared" ref="P1091:P1154" si="107">C1091</f>
        <v>01-Umsetzung</v>
      </c>
    </row>
    <row r="1092" spans="1:16" x14ac:dyDescent="0.3">
      <c r="A1092" t="s">
        <v>1231</v>
      </c>
      <c r="B1092" t="s">
        <v>1840</v>
      </c>
      <c r="C1092" t="s">
        <v>65</v>
      </c>
      <c r="D1092">
        <f t="shared" si="102"/>
        <v>1</v>
      </c>
      <c r="E1092">
        <f t="shared" si="103"/>
        <v>1</v>
      </c>
      <c r="F1092" t="str">
        <f t="shared" si="104"/>
        <v>Umsetzung</v>
      </c>
      <c r="G1092" t="str">
        <f t="shared" si="105"/>
        <v>Umsetzung</v>
      </c>
      <c r="H1092" t="str" cm="1">
        <f t="array" ref="H1092">LEFT(C1092,SUM(LEN(C1092)-LEN(SUBSTITUTE(C1092,{"0";"1";"2";"3";"4";"5";"6";"7";"8";"9"},""))))</f>
        <v>01</v>
      </c>
      <c r="I1092" t="str" cm="1">
        <f t="array" aca="1" ref="I1092" ca="1">_xlfn.TEXTJOIN("",TRUE,IFERROR(MID(H1092,ROW(INDIRECT("1:100")),1)+0,""))</f>
        <v>01</v>
      </c>
      <c r="J1092" s="1" t="s">
        <v>2071</v>
      </c>
      <c r="K1092" t="str">
        <f t="shared" si="106"/>
        <v>01</v>
      </c>
      <c r="L1092" t="s">
        <v>2033</v>
      </c>
      <c r="M1092" t="s">
        <v>2034</v>
      </c>
      <c r="N1092">
        <v>2</v>
      </c>
      <c r="O1092" t="s">
        <v>762</v>
      </c>
      <c r="P1092" t="str">
        <f t="shared" si="107"/>
        <v>01-Umsetzung</v>
      </c>
    </row>
    <row r="1093" spans="1:16" x14ac:dyDescent="0.3">
      <c r="A1093" t="s">
        <v>1232</v>
      </c>
      <c r="B1093" t="s">
        <v>1841</v>
      </c>
      <c r="C1093" t="s">
        <v>65</v>
      </c>
      <c r="D1093">
        <f t="shared" si="102"/>
        <v>1</v>
      </c>
      <c r="E1093">
        <f t="shared" si="103"/>
        <v>1</v>
      </c>
      <c r="F1093" t="str">
        <f t="shared" si="104"/>
        <v>Umsetzung</v>
      </c>
      <c r="G1093" t="str">
        <f t="shared" si="105"/>
        <v>Umsetzung</v>
      </c>
      <c r="H1093" t="str" cm="1">
        <f t="array" ref="H1093">LEFT(C1093,SUM(LEN(C1093)-LEN(SUBSTITUTE(C1093,{"0";"1";"2";"3";"4";"5";"6";"7";"8";"9"},""))))</f>
        <v>01</v>
      </c>
      <c r="I1093" t="str" cm="1">
        <f t="array" aca="1" ref="I1093" ca="1">_xlfn.TEXTJOIN("",TRUE,IFERROR(MID(H1093,ROW(INDIRECT("1:100")),1)+0,""))</f>
        <v>01</v>
      </c>
      <c r="J1093" s="1" t="s">
        <v>2071</v>
      </c>
      <c r="K1093" t="str">
        <f t="shared" si="106"/>
        <v>01</v>
      </c>
      <c r="L1093" t="s">
        <v>2033</v>
      </c>
      <c r="M1093" t="s">
        <v>2034</v>
      </c>
      <c r="N1093">
        <v>2</v>
      </c>
      <c r="O1093" t="s">
        <v>762</v>
      </c>
      <c r="P1093" t="str">
        <f t="shared" si="107"/>
        <v>01-Umsetzung</v>
      </c>
    </row>
    <row r="1094" spans="1:16" x14ac:dyDescent="0.3">
      <c r="A1094" t="s">
        <v>1233</v>
      </c>
      <c r="B1094" t="s">
        <v>1842</v>
      </c>
      <c r="C1094" t="s">
        <v>65</v>
      </c>
      <c r="D1094">
        <f t="shared" si="102"/>
        <v>1</v>
      </c>
      <c r="E1094">
        <f t="shared" si="103"/>
        <v>1</v>
      </c>
      <c r="F1094" t="str">
        <f t="shared" si="104"/>
        <v>Umsetzung</v>
      </c>
      <c r="G1094" t="str">
        <f t="shared" si="105"/>
        <v>Umsetzung</v>
      </c>
      <c r="H1094" t="str" cm="1">
        <f t="array" ref="H1094">LEFT(C1094,SUM(LEN(C1094)-LEN(SUBSTITUTE(C1094,{"0";"1";"2";"3";"4";"5";"6";"7";"8";"9"},""))))</f>
        <v>01</v>
      </c>
      <c r="I1094" t="str" cm="1">
        <f t="array" aca="1" ref="I1094" ca="1">_xlfn.TEXTJOIN("",TRUE,IFERROR(MID(H1094,ROW(INDIRECT("1:100")),1)+0,""))</f>
        <v>01</v>
      </c>
      <c r="J1094" s="1" t="s">
        <v>2071</v>
      </c>
      <c r="K1094" t="str">
        <f t="shared" si="106"/>
        <v>01</v>
      </c>
      <c r="L1094" t="s">
        <v>2033</v>
      </c>
      <c r="M1094" t="s">
        <v>2034</v>
      </c>
      <c r="N1094">
        <v>2</v>
      </c>
      <c r="O1094" t="s">
        <v>762</v>
      </c>
      <c r="P1094" t="str">
        <f t="shared" si="107"/>
        <v>01-Umsetzung</v>
      </c>
    </row>
    <row r="1095" spans="1:16" x14ac:dyDescent="0.3">
      <c r="A1095" t="s">
        <v>1234</v>
      </c>
      <c r="B1095" t="s">
        <v>1843</v>
      </c>
      <c r="C1095" t="s">
        <v>65</v>
      </c>
      <c r="D1095">
        <f t="shared" si="102"/>
        <v>1</v>
      </c>
      <c r="E1095">
        <f t="shared" si="103"/>
        <v>1</v>
      </c>
      <c r="F1095" t="str">
        <f t="shared" si="104"/>
        <v>Umsetzung</v>
      </c>
      <c r="G1095" t="str">
        <f t="shared" si="105"/>
        <v>Umsetzung</v>
      </c>
      <c r="H1095" t="str" cm="1">
        <f t="array" ref="H1095">LEFT(C1095,SUM(LEN(C1095)-LEN(SUBSTITUTE(C1095,{"0";"1";"2";"3";"4";"5";"6";"7";"8";"9"},""))))</f>
        <v>01</v>
      </c>
      <c r="I1095" t="str" cm="1">
        <f t="array" aca="1" ref="I1095" ca="1">_xlfn.TEXTJOIN("",TRUE,IFERROR(MID(H1095,ROW(INDIRECT("1:100")),1)+0,""))</f>
        <v>01</v>
      </c>
      <c r="J1095" s="1" t="s">
        <v>2071</v>
      </c>
      <c r="K1095" t="str">
        <f t="shared" si="106"/>
        <v>01</v>
      </c>
      <c r="L1095" t="s">
        <v>2033</v>
      </c>
      <c r="M1095" t="s">
        <v>2034</v>
      </c>
      <c r="N1095">
        <v>2</v>
      </c>
      <c r="O1095" t="s">
        <v>762</v>
      </c>
      <c r="P1095" t="str">
        <f t="shared" si="107"/>
        <v>01-Umsetzung</v>
      </c>
    </row>
    <row r="1096" spans="1:16" x14ac:dyDescent="0.3">
      <c r="A1096" t="s">
        <v>1235</v>
      </c>
      <c r="B1096" t="s">
        <v>1844</v>
      </c>
      <c r="C1096" t="s">
        <v>65</v>
      </c>
      <c r="D1096">
        <f t="shared" si="102"/>
        <v>1</v>
      </c>
      <c r="E1096">
        <f t="shared" si="103"/>
        <v>1</v>
      </c>
      <c r="F1096" t="str">
        <f t="shared" si="104"/>
        <v>Umsetzung</v>
      </c>
      <c r="G1096" t="str">
        <f t="shared" si="105"/>
        <v>Umsetzung</v>
      </c>
      <c r="H1096" t="str" cm="1">
        <f t="array" ref="H1096">LEFT(C1096,SUM(LEN(C1096)-LEN(SUBSTITUTE(C1096,{"0";"1";"2";"3";"4";"5";"6";"7";"8";"9"},""))))</f>
        <v>01</v>
      </c>
      <c r="I1096" t="str" cm="1">
        <f t="array" aca="1" ref="I1096" ca="1">_xlfn.TEXTJOIN("",TRUE,IFERROR(MID(H1096,ROW(INDIRECT("1:100")),1)+0,""))</f>
        <v>01</v>
      </c>
      <c r="J1096" s="1" t="s">
        <v>2071</v>
      </c>
      <c r="K1096" t="str">
        <f t="shared" si="106"/>
        <v>01</v>
      </c>
      <c r="L1096" t="s">
        <v>2033</v>
      </c>
      <c r="M1096" t="s">
        <v>2034</v>
      </c>
      <c r="N1096">
        <v>2</v>
      </c>
      <c r="O1096" t="s">
        <v>762</v>
      </c>
      <c r="P1096" t="str">
        <f t="shared" si="107"/>
        <v>01-Umsetzung</v>
      </c>
    </row>
    <row r="1097" spans="1:16" x14ac:dyDescent="0.3">
      <c r="A1097" t="s">
        <v>1236</v>
      </c>
      <c r="B1097" t="s">
        <v>1845</v>
      </c>
      <c r="C1097" t="s">
        <v>65</v>
      </c>
      <c r="D1097">
        <f t="shared" si="102"/>
        <v>1</v>
      </c>
      <c r="E1097">
        <f t="shared" si="103"/>
        <v>1</v>
      </c>
      <c r="F1097" t="str">
        <f t="shared" si="104"/>
        <v>Umsetzung</v>
      </c>
      <c r="G1097" t="str">
        <f t="shared" si="105"/>
        <v>Umsetzung</v>
      </c>
      <c r="H1097" t="str" cm="1">
        <f t="array" ref="H1097">LEFT(C1097,SUM(LEN(C1097)-LEN(SUBSTITUTE(C1097,{"0";"1";"2";"3";"4";"5";"6";"7";"8";"9"},""))))</f>
        <v>01</v>
      </c>
      <c r="I1097" t="str" cm="1">
        <f t="array" aca="1" ref="I1097" ca="1">_xlfn.TEXTJOIN("",TRUE,IFERROR(MID(H1097,ROW(INDIRECT("1:100")),1)+0,""))</f>
        <v>01</v>
      </c>
      <c r="J1097" s="1" t="s">
        <v>2071</v>
      </c>
      <c r="K1097" t="str">
        <f t="shared" si="106"/>
        <v>01</v>
      </c>
      <c r="L1097" t="s">
        <v>2033</v>
      </c>
      <c r="M1097" t="s">
        <v>2034</v>
      </c>
      <c r="N1097">
        <v>2</v>
      </c>
      <c r="O1097" t="s">
        <v>762</v>
      </c>
      <c r="P1097" t="str">
        <f t="shared" si="107"/>
        <v>01-Umsetzung</v>
      </c>
    </row>
    <row r="1098" spans="1:16" x14ac:dyDescent="0.3">
      <c r="A1098" t="s">
        <v>1237</v>
      </c>
      <c r="B1098" t="s">
        <v>1846</v>
      </c>
      <c r="C1098" t="s">
        <v>65</v>
      </c>
      <c r="D1098">
        <f t="shared" si="102"/>
        <v>1</v>
      </c>
      <c r="E1098">
        <f t="shared" si="103"/>
        <v>1</v>
      </c>
      <c r="F1098" t="str">
        <f t="shared" si="104"/>
        <v>Umsetzung</v>
      </c>
      <c r="G1098" t="str">
        <f t="shared" si="105"/>
        <v>Umsetzung</v>
      </c>
      <c r="H1098" t="str" cm="1">
        <f t="array" ref="H1098">LEFT(C1098,SUM(LEN(C1098)-LEN(SUBSTITUTE(C1098,{"0";"1";"2";"3";"4";"5";"6";"7";"8";"9"},""))))</f>
        <v>01</v>
      </c>
      <c r="I1098" t="str" cm="1">
        <f t="array" aca="1" ref="I1098" ca="1">_xlfn.TEXTJOIN("",TRUE,IFERROR(MID(H1098,ROW(INDIRECT("1:100")),1)+0,""))</f>
        <v>01</v>
      </c>
      <c r="J1098" s="1" t="s">
        <v>2071</v>
      </c>
      <c r="K1098" t="str">
        <f t="shared" si="106"/>
        <v>01</v>
      </c>
      <c r="L1098" t="s">
        <v>2033</v>
      </c>
      <c r="M1098" t="s">
        <v>2034</v>
      </c>
      <c r="N1098">
        <v>2</v>
      </c>
      <c r="O1098" t="s">
        <v>762</v>
      </c>
      <c r="P1098" t="str">
        <f t="shared" si="107"/>
        <v>01-Umsetzung</v>
      </c>
    </row>
    <row r="1099" spans="1:16" x14ac:dyDescent="0.3">
      <c r="A1099" t="s">
        <v>1238</v>
      </c>
      <c r="B1099" t="s">
        <v>1847</v>
      </c>
      <c r="C1099" t="s">
        <v>65</v>
      </c>
      <c r="D1099">
        <f t="shared" si="102"/>
        <v>1</v>
      </c>
      <c r="E1099">
        <f t="shared" si="103"/>
        <v>1</v>
      </c>
      <c r="F1099" t="str">
        <f t="shared" si="104"/>
        <v>Umsetzung</v>
      </c>
      <c r="G1099" t="str">
        <f t="shared" si="105"/>
        <v>Umsetzung</v>
      </c>
      <c r="H1099" t="str" cm="1">
        <f t="array" ref="H1099">LEFT(C1099,SUM(LEN(C1099)-LEN(SUBSTITUTE(C1099,{"0";"1";"2";"3";"4";"5";"6";"7";"8";"9"},""))))</f>
        <v>01</v>
      </c>
      <c r="I1099" t="str" cm="1">
        <f t="array" aca="1" ref="I1099" ca="1">_xlfn.TEXTJOIN("",TRUE,IFERROR(MID(H1099,ROW(INDIRECT("1:100")),1)+0,""))</f>
        <v>01</v>
      </c>
      <c r="J1099" s="1" t="s">
        <v>2071</v>
      </c>
      <c r="K1099" t="str">
        <f t="shared" si="106"/>
        <v>01</v>
      </c>
      <c r="L1099" t="s">
        <v>2033</v>
      </c>
      <c r="M1099" t="s">
        <v>2034</v>
      </c>
      <c r="N1099">
        <v>2</v>
      </c>
      <c r="O1099" t="s">
        <v>762</v>
      </c>
      <c r="P1099" t="str">
        <f t="shared" si="107"/>
        <v>01-Umsetzung</v>
      </c>
    </row>
    <row r="1100" spans="1:16" x14ac:dyDescent="0.3">
      <c r="A1100" t="s">
        <v>1239</v>
      </c>
      <c r="B1100" t="s">
        <v>1848</v>
      </c>
      <c r="C1100" t="s">
        <v>65</v>
      </c>
      <c r="D1100">
        <f t="shared" si="102"/>
        <v>1</v>
      </c>
      <c r="E1100">
        <f t="shared" si="103"/>
        <v>1</v>
      </c>
      <c r="F1100" t="str">
        <f t="shared" si="104"/>
        <v>Umsetzung</v>
      </c>
      <c r="G1100" t="str">
        <f t="shared" si="105"/>
        <v>Umsetzung</v>
      </c>
      <c r="H1100" t="str" cm="1">
        <f t="array" ref="H1100">LEFT(C1100,SUM(LEN(C1100)-LEN(SUBSTITUTE(C1100,{"0";"1";"2";"3";"4";"5";"6";"7";"8";"9"},""))))</f>
        <v>01</v>
      </c>
      <c r="I1100" t="str" cm="1">
        <f t="array" aca="1" ref="I1100" ca="1">_xlfn.TEXTJOIN("",TRUE,IFERROR(MID(H1100,ROW(INDIRECT("1:100")),1)+0,""))</f>
        <v>01</v>
      </c>
      <c r="J1100" s="1" t="s">
        <v>2071</v>
      </c>
      <c r="K1100" t="str">
        <f t="shared" si="106"/>
        <v>01</v>
      </c>
      <c r="L1100" t="s">
        <v>2033</v>
      </c>
      <c r="M1100" t="s">
        <v>2034</v>
      </c>
      <c r="N1100">
        <v>2</v>
      </c>
      <c r="O1100" t="s">
        <v>762</v>
      </c>
      <c r="P1100" t="str">
        <f t="shared" si="107"/>
        <v>01-Umsetzung</v>
      </c>
    </row>
    <row r="1101" spans="1:16" x14ac:dyDescent="0.3">
      <c r="A1101" t="s">
        <v>1240</v>
      </c>
      <c r="B1101" t="s">
        <v>1849</v>
      </c>
      <c r="C1101" t="s">
        <v>65</v>
      </c>
      <c r="D1101">
        <f t="shared" si="102"/>
        <v>1</v>
      </c>
      <c r="E1101">
        <f t="shared" si="103"/>
        <v>1</v>
      </c>
      <c r="F1101" t="str">
        <f t="shared" si="104"/>
        <v>Umsetzung</v>
      </c>
      <c r="G1101" t="str">
        <f t="shared" si="105"/>
        <v>Umsetzung</v>
      </c>
      <c r="H1101" t="str" cm="1">
        <f t="array" ref="H1101">LEFT(C1101,SUM(LEN(C1101)-LEN(SUBSTITUTE(C1101,{"0";"1";"2";"3";"4";"5";"6";"7";"8";"9"},""))))</f>
        <v>01</v>
      </c>
      <c r="I1101" t="str" cm="1">
        <f t="array" aca="1" ref="I1101" ca="1">_xlfn.TEXTJOIN("",TRUE,IFERROR(MID(H1101,ROW(INDIRECT("1:100")),1)+0,""))</f>
        <v>01</v>
      </c>
      <c r="J1101" s="1" t="s">
        <v>2071</v>
      </c>
      <c r="K1101" t="str">
        <f t="shared" si="106"/>
        <v>01</v>
      </c>
      <c r="L1101" t="s">
        <v>2033</v>
      </c>
      <c r="M1101" t="s">
        <v>2034</v>
      </c>
      <c r="N1101">
        <v>2</v>
      </c>
      <c r="O1101" t="s">
        <v>762</v>
      </c>
      <c r="P1101" t="str">
        <f t="shared" si="107"/>
        <v>01-Umsetzung</v>
      </c>
    </row>
    <row r="1102" spans="1:16" x14ac:dyDescent="0.3">
      <c r="A1102" t="s">
        <v>1241</v>
      </c>
      <c r="B1102" t="s">
        <v>1850</v>
      </c>
      <c r="C1102" t="s">
        <v>65</v>
      </c>
      <c r="D1102">
        <f t="shared" si="102"/>
        <v>1</v>
      </c>
      <c r="E1102">
        <f t="shared" si="103"/>
        <v>1</v>
      </c>
      <c r="F1102" t="str">
        <f t="shared" si="104"/>
        <v>Umsetzung</v>
      </c>
      <c r="G1102" t="str">
        <f t="shared" si="105"/>
        <v>Umsetzung</v>
      </c>
      <c r="H1102" t="str" cm="1">
        <f t="array" ref="H1102">LEFT(C1102,SUM(LEN(C1102)-LEN(SUBSTITUTE(C1102,{"0";"1";"2";"3";"4";"5";"6";"7";"8";"9"},""))))</f>
        <v>01</v>
      </c>
      <c r="I1102" t="str" cm="1">
        <f t="array" aca="1" ref="I1102" ca="1">_xlfn.TEXTJOIN("",TRUE,IFERROR(MID(H1102,ROW(INDIRECT("1:100")),1)+0,""))</f>
        <v>01</v>
      </c>
      <c r="J1102" s="1" t="s">
        <v>2071</v>
      </c>
      <c r="K1102" t="str">
        <f t="shared" si="106"/>
        <v>01</v>
      </c>
      <c r="L1102" t="s">
        <v>2033</v>
      </c>
      <c r="M1102" t="s">
        <v>2034</v>
      </c>
      <c r="N1102">
        <v>2</v>
      </c>
      <c r="O1102" t="s">
        <v>762</v>
      </c>
      <c r="P1102" t="str">
        <f t="shared" si="107"/>
        <v>01-Umsetzung</v>
      </c>
    </row>
    <row r="1103" spans="1:16" x14ac:dyDescent="0.3">
      <c r="A1103" t="s">
        <v>1242</v>
      </c>
      <c r="B1103" t="s">
        <v>1851</v>
      </c>
      <c r="C1103" t="s">
        <v>519</v>
      </c>
      <c r="D1103">
        <f t="shared" si="102"/>
        <v>1</v>
      </c>
      <c r="E1103">
        <f t="shared" si="103"/>
        <v>1</v>
      </c>
      <c r="F1103" t="str">
        <f t="shared" si="104"/>
        <v>Abstimmung/Konzeption</v>
      </c>
      <c r="G1103" t="str">
        <f t="shared" si="105"/>
        <v>Abstimmung/Konzeption</v>
      </c>
      <c r="H1103" t="str" cm="1">
        <f t="array" ref="H1103">LEFT(C1103,SUM(LEN(C1103)-LEN(SUBSTITUTE(C1103,{"0";"1";"2";"3";"4";"5";"6";"7";"8";"9"},""))))</f>
        <v>01</v>
      </c>
      <c r="I1103" t="str" cm="1">
        <f t="array" aca="1" ref="I1103" ca="1">_xlfn.TEXTJOIN("",TRUE,IFERROR(MID(H1103,ROW(INDIRECT("1:100")),1)+0,""))</f>
        <v>01</v>
      </c>
      <c r="J1103" s="1" t="s">
        <v>2071</v>
      </c>
      <c r="K1103" t="str">
        <f t="shared" si="106"/>
        <v>01</v>
      </c>
      <c r="L1103" t="s">
        <v>2033</v>
      </c>
      <c r="M1103" t="s">
        <v>2034</v>
      </c>
      <c r="N1103">
        <v>2</v>
      </c>
      <c r="O1103" t="s">
        <v>762</v>
      </c>
      <c r="P1103" t="str">
        <f t="shared" si="107"/>
        <v>01-Abstimmung/Konzeption</v>
      </c>
    </row>
    <row r="1104" spans="1:16" x14ac:dyDescent="0.3">
      <c r="A1104" t="s">
        <v>1243</v>
      </c>
      <c r="B1104" t="s">
        <v>1851</v>
      </c>
      <c r="C1104" t="s">
        <v>65</v>
      </c>
      <c r="D1104">
        <f t="shared" si="102"/>
        <v>1</v>
      </c>
      <c r="E1104">
        <f t="shared" si="103"/>
        <v>1</v>
      </c>
      <c r="F1104" t="str">
        <f t="shared" si="104"/>
        <v>Umsetzung</v>
      </c>
      <c r="G1104" t="str">
        <f t="shared" si="105"/>
        <v>Umsetzung</v>
      </c>
      <c r="H1104" t="str" cm="1">
        <f t="array" ref="H1104">LEFT(C1104,SUM(LEN(C1104)-LEN(SUBSTITUTE(C1104,{"0";"1";"2";"3";"4";"5";"6";"7";"8";"9"},""))))</f>
        <v>01</v>
      </c>
      <c r="I1104" t="str" cm="1">
        <f t="array" aca="1" ref="I1104" ca="1">_xlfn.TEXTJOIN("",TRUE,IFERROR(MID(H1104,ROW(INDIRECT("1:100")),1)+0,""))</f>
        <v>01</v>
      </c>
      <c r="J1104" s="1" t="s">
        <v>2071</v>
      </c>
      <c r="K1104" t="str">
        <f t="shared" si="106"/>
        <v>01</v>
      </c>
      <c r="L1104" t="s">
        <v>2033</v>
      </c>
      <c r="M1104" t="s">
        <v>2034</v>
      </c>
      <c r="N1104">
        <v>2</v>
      </c>
      <c r="O1104" t="s">
        <v>762</v>
      </c>
      <c r="P1104" t="str">
        <f t="shared" si="107"/>
        <v>01-Umsetzung</v>
      </c>
    </row>
    <row r="1105" spans="1:16" x14ac:dyDescent="0.3">
      <c r="A1105" t="s">
        <v>1244</v>
      </c>
      <c r="B1105" t="s">
        <v>1851</v>
      </c>
      <c r="C1105" t="s">
        <v>520</v>
      </c>
      <c r="D1105">
        <f t="shared" si="102"/>
        <v>1</v>
      </c>
      <c r="E1105">
        <f t="shared" si="103"/>
        <v>1</v>
      </c>
      <c r="F1105" t="str">
        <f t="shared" si="104"/>
        <v>Umsetzung Regelwerk</v>
      </c>
      <c r="G1105" t="str">
        <f t="shared" si="105"/>
        <v>Umsetzung Regelwerk</v>
      </c>
      <c r="H1105" t="str" cm="1">
        <f t="array" ref="H1105">LEFT(C1105,SUM(LEN(C1105)-LEN(SUBSTITUTE(C1105,{"0";"1";"2";"3";"4";"5";"6";"7";"8";"9"},""))))</f>
        <v>02</v>
      </c>
      <c r="I1105" t="str" cm="1">
        <f t="array" aca="1" ref="I1105" ca="1">_xlfn.TEXTJOIN("",TRUE,IFERROR(MID(H1105,ROW(INDIRECT("1:100")),1)+0,""))</f>
        <v>02</v>
      </c>
      <c r="J1105" s="1" t="s">
        <v>2070</v>
      </c>
      <c r="K1105" t="str">
        <f t="shared" si="106"/>
        <v>02</v>
      </c>
      <c r="L1105" t="s">
        <v>2033</v>
      </c>
      <c r="M1105" t="s">
        <v>2034</v>
      </c>
      <c r="N1105">
        <v>2</v>
      </c>
      <c r="O1105" t="s">
        <v>762</v>
      </c>
      <c r="P1105" t="str">
        <f t="shared" si="107"/>
        <v>02-Umsetzung Regelwerk</v>
      </c>
    </row>
    <row r="1106" spans="1:16" x14ac:dyDescent="0.3">
      <c r="A1106" t="s">
        <v>1245</v>
      </c>
      <c r="B1106" t="s">
        <v>1851</v>
      </c>
      <c r="C1106" t="s">
        <v>521</v>
      </c>
      <c r="D1106">
        <f t="shared" si="102"/>
        <v>1</v>
      </c>
      <c r="E1106">
        <f t="shared" si="103"/>
        <v>1</v>
      </c>
      <c r="F1106" t="str">
        <f t="shared" si="104"/>
        <v>Integration</v>
      </c>
      <c r="G1106" t="str">
        <f t="shared" si="105"/>
        <v>Integration</v>
      </c>
      <c r="H1106" t="str" cm="1">
        <f t="array" ref="H1106">LEFT(C1106,SUM(LEN(C1106)-LEN(SUBSTITUTE(C1106,{"0";"1";"2";"3";"4";"5";"6";"7";"8";"9"},""))))</f>
        <v>03</v>
      </c>
      <c r="I1106" t="str" cm="1">
        <f t="array" aca="1" ref="I1106" ca="1">_xlfn.TEXTJOIN("",TRUE,IFERROR(MID(H1106,ROW(INDIRECT("1:100")),1)+0,""))</f>
        <v>03</v>
      </c>
      <c r="J1106" s="1" t="s">
        <v>2078</v>
      </c>
      <c r="K1106" t="str">
        <f t="shared" si="106"/>
        <v>03</v>
      </c>
      <c r="L1106" t="s">
        <v>2033</v>
      </c>
      <c r="M1106" t="s">
        <v>2034</v>
      </c>
      <c r="N1106">
        <v>2</v>
      </c>
      <c r="O1106" t="s">
        <v>762</v>
      </c>
      <c r="P1106" t="str">
        <f t="shared" si="107"/>
        <v>03-Integration</v>
      </c>
    </row>
    <row r="1107" spans="1:16" x14ac:dyDescent="0.3">
      <c r="A1107" t="s">
        <v>1246</v>
      </c>
      <c r="B1107" t="s">
        <v>1851</v>
      </c>
      <c r="C1107" t="s">
        <v>522</v>
      </c>
      <c r="D1107">
        <f t="shared" si="102"/>
        <v>1</v>
      </c>
      <c r="E1107">
        <f t="shared" si="103"/>
        <v>1</v>
      </c>
      <c r="F1107" t="str">
        <f t="shared" si="104"/>
        <v>Abnahme/Test</v>
      </c>
      <c r="G1107" t="str">
        <f t="shared" si="105"/>
        <v>Abnahme/Test</v>
      </c>
      <c r="H1107" t="str" cm="1">
        <f t="array" ref="H1107">LEFT(C1107,SUM(LEN(C1107)-LEN(SUBSTITUTE(C1107,{"0";"1";"2";"3";"4";"5";"6";"7";"8";"9"},""))))</f>
        <v>04</v>
      </c>
      <c r="I1107" t="str" cm="1">
        <f t="array" aca="1" ref="I1107" ca="1">_xlfn.TEXTJOIN("",TRUE,IFERROR(MID(H1107,ROW(INDIRECT("1:100")),1)+0,""))</f>
        <v>04</v>
      </c>
      <c r="J1107" s="1" t="s">
        <v>2072</v>
      </c>
      <c r="K1107" t="str">
        <f t="shared" si="106"/>
        <v>04</v>
      </c>
      <c r="L1107" t="s">
        <v>2033</v>
      </c>
      <c r="M1107" t="s">
        <v>2034</v>
      </c>
      <c r="N1107">
        <v>2</v>
      </c>
      <c r="O1107" t="s">
        <v>762</v>
      </c>
      <c r="P1107" t="str">
        <f t="shared" si="107"/>
        <v>04-Abnahme/Test</v>
      </c>
    </row>
    <row r="1108" spans="1:16" x14ac:dyDescent="0.3">
      <c r="A1108" t="s">
        <v>1247</v>
      </c>
      <c r="B1108" t="s">
        <v>1852</v>
      </c>
      <c r="C1108" t="s">
        <v>65</v>
      </c>
      <c r="D1108">
        <f t="shared" si="102"/>
        <v>1</v>
      </c>
      <c r="E1108">
        <f t="shared" si="103"/>
        <v>1</v>
      </c>
      <c r="F1108" t="str">
        <f t="shared" si="104"/>
        <v>Umsetzung</v>
      </c>
      <c r="G1108" t="str">
        <f t="shared" si="105"/>
        <v>Umsetzung</v>
      </c>
      <c r="H1108" t="str" cm="1">
        <f t="array" ref="H1108">LEFT(C1108,SUM(LEN(C1108)-LEN(SUBSTITUTE(C1108,{"0";"1";"2";"3";"4";"5";"6";"7";"8";"9"},""))))</f>
        <v>01</v>
      </c>
      <c r="I1108" t="str" cm="1">
        <f t="array" aca="1" ref="I1108" ca="1">_xlfn.TEXTJOIN("",TRUE,IFERROR(MID(H1108,ROW(INDIRECT("1:100")),1)+0,""))</f>
        <v>01</v>
      </c>
      <c r="J1108" s="1" t="s">
        <v>2071</v>
      </c>
      <c r="K1108" t="str">
        <f t="shared" si="106"/>
        <v>01</v>
      </c>
      <c r="L1108" t="s">
        <v>2033</v>
      </c>
      <c r="M1108" t="s">
        <v>2034</v>
      </c>
      <c r="N1108">
        <v>2</v>
      </c>
      <c r="O1108" t="s">
        <v>762</v>
      </c>
      <c r="P1108" t="str">
        <f t="shared" si="107"/>
        <v>01-Umsetzung</v>
      </c>
    </row>
    <row r="1109" spans="1:16" x14ac:dyDescent="0.3">
      <c r="A1109" t="s">
        <v>1248</v>
      </c>
      <c r="B1109" t="s">
        <v>1853</v>
      </c>
      <c r="C1109" t="s">
        <v>65</v>
      </c>
      <c r="D1109">
        <f t="shared" si="102"/>
        <v>1</v>
      </c>
      <c r="E1109">
        <f t="shared" si="103"/>
        <v>1</v>
      </c>
      <c r="F1109" t="str">
        <f t="shared" si="104"/>
        <v>Umsetzung</v>
      </c>
      <c r="G1109" t="str">
        <f t="shared" si="105"/>
        <v>Umsetzung</v>
      </c>
      <c r="H1109" t="str" cm="1">
        <f t="array" ref="H1109">LEFT(C1109,SUM(LEN(C1109)-LEN(SUBSTITUTE(C1109,{"0";"1";"2";"3";"4";"5";"6";"7";"8";"9"},""))))</f>
        <v>01</v>
      </c>
      <c r="I1109" t="str" cm="1">
        <f t="array" aca="1" ref="I1109" ca="1">_xlfn.TEXTJOIN("",TRUE,IFERROR(MID(H1109,ROW(INDIRECT("1:100")),1)+0,""))</f>
        <v>01</v>
      </c>
      <c r="J1109" s="1" t="s">
        <v>2071</v>
      </c>
      <c r="K1109" t="str">
        <f t="shared" si="106"/>
        <v>01</v>
      </c>
      <c r="L1109" t="s">
        <v>2033</v>
      </c>
      <c r="M1109" t="s">
        <v>2034</v>
      </c>
      <c r="N1109">
        <v>2</v>
      </c>
      <c r="O1109" t="s">
        <v>762</v>
      </c>
      <c r="P1109" t="str">
        <f t="shared" si="107"/>
        <v>01-Umsetzung</v>
      </c>
    </row>
    <row r="1110" spans="1:16" x14ac:dyDescent="0.3">
      <c r="A1110" t="s">
        <v>1249</v>
      </c>
      <c r="B1110" t="s">
        <v>1854</v>
      </c>
      <c r="C1110" t="s">
        <v>65</v>
      </c>
      <c r="D1110">
        <f t="shared" si="102"/>
        <v>1</v>
      </c>
      <c r="E1110">
        <f t="shared" si="103"/>
        <v>1</v>
      </c>
      <c r="F1110" t="str">
        <f t="shared" si="104"/>
        <v>Umsetzung</v>
      </c>
      <c r="G1110" t="str">
        <f t="shared" si="105"/>
        <v>Umsetzung</v>
      </c>
      <c r="H1110" t="str" cm="1">
        <f t="array" ref="H1110">LEFT(C1110,SUM(LEN(C1110)-LEN(SUBSTITUTE(C1110,{"0";"1";"2";"3";"4";"5";"6";"7";"8";"9"},""))))</f>
        <v>01</v>
      </c>
      <c r="I1110" t="str" cm="1">
        <f t="array" aca="1" ref="I1110" ca="1">_xlfn.TEXTJOIN("",TRUE,IFERROR(MID(H1110,ROW(INDIRECT("1:100")),1)+0,""))</f>
        <v>01</v>
      </c>
      <c r="J1110" s="1" t="s">
        <v>2071</v>
      </c>
      <c r="K1110" t="str">
        <f t="shared" si="106"/>
        <v>01</v>
      </c>
      <c r="L1110" t="s">
        <v>2033</v>
      </c>
      <c r="M1110" t="s">
        <v>2034</v>
      </c>
      <c r="N1110">
        <v>2</v>
      </c>
      <c r="O1110" t="s">
        <v>762</v>
      </c>
      <c r="P1110" t="str">
        <f t="shared" si="107"/>
        <v>01-Umsetzung</v>
      </c>
    </row>
    <row r="1111" spans="1:16" x14ac:dyDescent="0.3">
      <c r="A1111" t="s">
        <v>1250</v>
      </c>
      <c r="B1111" t="s">
        <v>1855</v>
      </c>
      <c r="C1111" t="s">
        <v>65</v>
      </c>
      <c r="D1111">
        <f t="shared" si="102"/>
        <v>1</v>
      </c>
      <c r="E1111">
        <f t="shared" si="103"/>
        <v>1</v>
      </c>
      <c r="F1111" t="str">
        <f t="shared" si="104"/>
        <v>Umsetzung</v>
      </c>
      <c r="G1111" t="str">
        <f t="shared" si="105"/>
        <v>Umsetzung</v>
      </c>
      <c r="H1111" t="str" cm="1">
        <f t="array" ref="H1111">LEFT(C1111,SUM(LEN(C1111)-LEN(SUBSTITUTE(C1111,{"0";"1";"2";"3";"4";"5";"6";"7";"8";"9"},""))))</f>
        <v>01</v>
      </c>
      <c r="I1111" t="str" cm="1">
        <f t="array" aca="1" ref="I1111" ca="1">_xlfn.TEXTJOIN("",TRUE,IFERROR(MID(H1111,ROW(INDIRECT("1:100")),1)+0,""))</f>
        <v>01</v>
      </c>
      <c r="J1111" s="1" t="s">
        <v>2071</v>
      </c>
      <c r="K1111" t="str">
        <f t="shared" si="106"/>
        <v>01</v>
      </c>
      <c r="L1111" t="s">
        <v>2033</v>
      </c>
      <c r="M1111" t="s">
        <v>2034</v>
      </c>
      <c r="N1111">
        <v>2</v>
      </c>
      <c r="O1111" t="s">
        <v>762</v>
      </c>
      <c r="P1111" t="str">
        <f t="shared" si="107"/>
        <v>01-Umsetzung</v>
      </c>
    </row>
    <row r="1112" spans="1:16" x14ac:dyDescent="0.3">
      <c r="A1112" t="s">
        <v>1251</v>
      </c>
      <c r="B1112" t="s">
        <v>1856</v>
      </c>
      <c r="C1112" t="s">
        <v>65</v>
      </c>
      <c r="D1112">
        <f t="shared" si="102"/>
        <v>1</v>
      </c>
      <c r="E1112">
        <f t="shared" si="103"/>
        <v>1</v>
      </c>
      <c r="F1112" t="str">
        <f t="shared" si="104"/>
        <v>Umsetzung</v>
      </c>
      <c r="G1112" t="str">
        <f t="shared" si="105"/>
        <v>Umsetzung</v>
      </c>
      <c r="H1112" t="str" cm="1">
        <f t="array" ref="H1112">LEFT(C1112,SUM(LEN(C1112)-LEN(SUBSTITUTE(C1112,{"0";"1";"2";"3";"4";"5";"6";"7";"8";"9"},""))))</f>
        <v>01</v>
      </c>
      <c r="I1112" t="str" cm="1">
        <f t="array" aca="1" ref="I1112" ca="1">_xlfn.TEXTJOIN("",TRUE,IFERROR(MID(H1112,ROW(INDIRECT("1:100")),1)+0,""))</f>
        <v>01</v>
      </c>
      <c r="J1112" s="1" t="s">
        <v>2071</v>
      </c>
      <c r="K1112" t="str">
        <f t="shared" si="106"/>
        <v>01</v>
      </c>
      <c r="L1112" t="s">
        <v>2033</v>
      </c>
      <c r="M1112" t="s">
        <v>2034</v>
      </c>
      <c r="N1112">
        <v>2</v>
      </c>
      <c r="O1112" t="s">
        <v>762</v>
      </c>
      <c r="P1112" t="str">
        <f t="shared" si="107"/>
        <v>01-Umsetzung</v>
      </c>
    </row>
    <row r="1113" spans="1:16" x14ac:dyDescent="0.3">
      <c r="A1113" t="s">
        <v>1252</v>
      </c>
      <c r="B1113" t="s">
        <v>1857</v>
      </c>
      <c r="C1113" t="s">
        <v>65</v>
      </c>
      <c r="D1113">
        <f t="shared" si="102"/>
        <v>1</v>
      </c>
      <c r="E1113">
        <f t="shared" si="103"/>
        <v>1</v>
      </c>
      <c r="F1113" t="str">
        <f t="shared" si="104"/>
        <v>Umsetzung</v>
      </c>
      <c r="G1113" t="str">
        <f t="shared" si="105"/>
        <v>Umsetzung</v>
      </c>
      <c r="H1113" t="str" cm="1">
        <f t="array" ref="H1113">LEFT(C1113,SUM(LEN(C1113)-LEN(SUBSTITUTE(C1113,{"0";"1";"2";"3";"4";"5";"6";"7";"8";"9"},""))))</f>
        <v>01</v>
      </c>
      <c r="I1113" t="str" cm="1">
        <f t="array" aca="1" ref="I1113" ca="1">_xlfn.TEXTJOIN("",TRUE,IFERROR(MID(H1113,ROW(INDIRECT("1:100")),1)+0,""))</f>
        <v>01</v>
      </c>
      <c r="J1113" s="1" t="s">
        <v>2071</v>
      </c>
      <c r="K1113" t="str">
        <f t="shared" si="106"/>
        <v>01</v>
      </c>
      <c r="L1113" t="s">
        <v>2033</v>
      </c>
      <c r="M1113" t="s">
        <v>2034</v>
      </c>
      <c r="N1113">
        <v>2</v>
      </c>
      <c r="O1113" t="s">
        <v>762</v>
      </c>
      <c r="P1113" t="str">
        <f t="shared" si="107"/>
        <v>01-Umsetzung</v>
      </c>
    </row>
    <row r="1114" spans="1:16" x14ac:dyDescent="0.3">
      <c r="A1114" t="s">
        <v>1253</v>
      </c>
      <c r="B1114" t="s">
        <v>1859</v>
      </c>
      <c r="C1114" t="s">
        <v>65</v>
      </c>
      <c r="D1114">
        <f t="shared" si="102"/>
        <v>1</v>
      </c>
      <c r="E1114">
        <f t="shared" si="103"/>
        <v>1</v>
      </c>
      <c r="F1114" t="str">
        <f t="shared" si="104"/>
        <v>Umsetzung</v>
      </c>
      <c r="G1114" t="str">
        <f t="shared" si="105"/>
        <v>Umsetzung</v>
      </c>
      <c r="H1114" t="str" cm="1">
        <f t="array" ref="H1114">LEFT(C1114,SUM(LEN(C1114)-LEN(SUBSTITUTE(C1114,{"0";"1";"2";"3";"4";"5";"6";"7";"8";"9"},""))))</f>
        <v>01</v>
      </c>
      <c r="I1114" t="str" cm="1">
        <f t="array" aca="1" ref="I1114" ca="1">_xlfn.TEXTJOIN("",TRUE,IFERROR(MID(H1114,ROW(INDIRECT("1:100")),1)+0,""))</f>
        <v>01</v>
      </c>
      <c r="J1114" s="1" t="s">
        <v>2071</v>
      </c>
      <c r="K1114" t="str">
        <f t="shared" si="106"/>
        <v>01</v>
      </c>
      <c r="L1114" t="s">
        <v>2033</v>
      </c>
      <c r="M1114" t="s">
        <v>2034</v>
      </c>
      <c r="N1114">
        <v>2</v>
      </c>
      <c r="O1114" t="s">
        <v>762</v>
      </c>
      <c r="P1114" t="str">
        <f t="shared" si="107"/>
        <v>01-Umsetzung</v>
      </c>
    </row>
    <row r="1115" spans="1:16" x14ac:dyDescent="0.3">
      <c r="A1115" t="s">
        <v>1254</v>
      </c>
      <c r="B1115" t="s">
        <v>1860</v>
      </c>
      <c r="C1115" t="s">
        <v>65</v>
      </c>
      <c r="D1115">
        <f t="shared" si="102"/>
        <v>1</v>
      </c>
      <c r="E1115">
        <f t="shared" si="103"/>
        <v>1</v>
      </c>
      <c r="F1115" t="str">
        <f t="shared" si="104"/>
        <v>Umsetzung</v>
      </c>
      <c r="G1115" t="str">
        <f t="shared" si="105"/>
        <v>Umsetzung</v>
      </c>
      <c r="H1115" t="str" cm="1">
        <f t="array" ref="H1115">LEFT(C1115,SUM(LEN(C1115)-LEN(SUBSTITUTE(C1115,{"0";"1";"2";"3";"4";"5";"6";"7";"8";"9"},""))))</f>
        <v>01</v>
      </c>
      <c r="I1115" t="str" cm="1">
        <f t="array" aca="1" ref="I1115" ca="1">_xlfn.TEXTJOIN("",TRUE,IFERROR(MID(H1115,ROW(INDIRECT("1:100")),1)+0,""))</f>
        <v>01</v>
      </c>
      <c r="J1115" s="1" t="s">
        <v>2071</v>
      </c>
      <c r="K1115" t="str">
        <f t="shared" si="106"/>
        <v>01</v>
      </c>
      <c r="L1115" t="s">
        <v>2033</v>
      </c>
      <c r="M1115" t="s">
        <v>2034</v>
      </c>
      <c r="N1115">
        <v>2</v>
      </c>
      <c r="O1115" t="s">
        <v>762</v>
      </c>
      <c r="P1115" t="str">
        <f t="shared" si="107"/>
        <v>01-Umsetzung</v>
      </c>
    </row>
    <row r="1116" spans="1:16" x14ac:dyDescent="0.3">
      <c r="A1116" t="s">
        <v>1255</v>
      </c>
      <c r="B1116" t="s">
        <v>1862</v>
      </c>
      <c r="C1116" t="s">
        <v>57</v>
      </c>
      <c r="D1116">
        <f t="shared" si="102"/>
        <v>1</v>
      </c>
      <c r="E1116">
        <f t="shared" si="103"/>
        <v>1</v>
      </c>
      <c r="F1116" t="str">
        <f t="shared" si="104"/>
        <v>Durchführung</v>
      </c>
      <c r="G1116" t="str">
        <f t="shared" si="105"/>
        <v>Durchführung</v>
      </c>
      <c r="H1116" t="str" cm="1">
        <f t="array" ref="H1116">LEFT(C1116,SUM(LEN(C1116)-LEN(SUBSTITUTE(C1116,{"0";"1";"2";"3";"4";"5";"6";"7";"8";"9"},""))))</f>
        <v>01</v>
      </c>
      <c r="I1116" t="str" cm="1">
        <f t="array" aca="1" ref="I1116" ca="1">_xlfn.TEXTJOIN("",TRUE,IFERROR(MID(H1116,ROW(INDIRECT("1:100")),1)+0,""))</f>
        <v>01</v>
      </c>
      <c r="J1116" s="1" t="s">
        <v>2071</v>
      </c>
      <c r="K1116" t="str">
        <f t="shared" si="106"/>
        <v>01</v>
      </c>
      <c r="L1116" t="s">
        <v>2033</v>
      </c>
      <c r="M1116" t="s">
        <v>2034</v>
      </c>
      <c r="N1116">
        <v>2</v>
      </c>
      <c r="O1116" t="s">
        <v>762</v>
      </c>
      <c r="P1116" t="str">
        <f t="shared" si="107"/>
        <v>01-Durchführung</v>
      </c>
    </row>
    <row r="1117" spans="1:16" x14ac:dyDescent="0.3">
      <c r="A1117" t="s">
        <v>1256</v>
      </c>
      <c r="B1117" t="s">
        <v>1863</v>
      </c>
      <c r="C1117" t="s">
        <v>65</v>
      </c>
      <c r="D1117">
        <f t="shared" si="102"/>
        <v>1</v>
      </c>
      <c r="E1117">
        <f t="shared" si="103"/>
        <v>1</v>
      </c>
      <c r="F1117" t="str">
        <f t="shared" si="104"/>
        <v>Umsetzung</v>
      </c>
      <c r="G1117" t="str">
        <f t="shared" si="105"/>
        <v>Umsetzung</v>
      </c>
      <c r="H1117" t="str" cm="1">
        <f t="array" ref="H1117">LEFT(C1117,SUM(LEN(C1117)-LEN(SUBSTITUTE(C1117,{"0";"1";"2";"3";"4";"5";"6";"7";"8";"9"},""))))</f>
        <v>01</v>
      </c>
      <c r="I1117" t="str" cm="1">
        <f t="array" aca="1" ref="I1117" ca="1">_xlfn.TEXTJOIN("",TRUE,IFERROR(MID(H1117,ROW(INDIRECT("1:100")),1)+0,""))</f>
        <v>01</v>
      </c>
      <c r="J1117" s="1" t="s">
        <v>2071</v>
      </c>
      <c r="K1117" t="str">
        <f t="shared" si="106"/>
        <v>01</v>
      </c>
      <c r="L1117" t="s">
        <v>2033</v>
      </c>
      <c r="M1117" t="s">
        <v>2034</v>
      </c>
      <c r="N1117">
        <v>2</v>
      </c>
      <c r="O1117" t="s">
        <v>762</v>
      </c>
      <c r="P1117" t="str">
        <f t="shared" si="107"/>
        <v>01-Umsetzung</v>
      </c>
    </row>
    <row r="1118" spans="1:16" x14ac:dyDescent="0.3">
      <c r="A1118" t="s">
        <v>1257</v>
      </c>
      <c r="B1118" t="s">
        <v>1864</v>
      </c>
      <c r="C1118" t="s">
        <v>537</v>
      </c>
      <c r="D1118">
        <f t="shared" si="102"/>
        <v>1</v>
      </c>
      <c r="E1118">
        <f t="shared" si="103"/>
        <v>1</v>
      </c>
      <c r="F1118" t="str">
        <f t="shared" si="104"/>
        <v>Koordination</v>
      </c>
      <c r="G1118" t="str">
        <f t="shared" si="105"/>
        <v>Koordination</v>
      </c>
      <c r="H1118" t="str" cm="1">
        <f t="array" ref="H1118">LEFT(C1118,SUM(LEN(C1118)-LEN(SUBSTITUTE(C1118,{"0";"1";"2";"3";"4";"5";"6";"7";"8";"9"},""))))</f>
        <v>03</v>
      </c>
      <c r="I1118" t="str" cm="1">
        <f t="array" aca="1" ref="I1118" ca="1">_xlfn.TEXTJOIN("",TRUE,IFERROR(MID(H1118,ROW(INDIRECT("1:100")),1)+0,""))</f>
        <v>03</v>
      </c>
      <c r="J1118" s="1" t="s">
        <v>2078</v>
      </c>
      <c r="K1118" t="str">
        <f t="shared" si="106"/>
        <v>03</v>
      </c>
      <c r="L1118" t="s">
        <v>2033</v>
      </c>
      <c r="M1118" t="s">
        <v>2034</v>
      </c>
      <c r="N1118">
        <v>2</v>
      </c>
      <c r="O1118" t="s">
        <v>762</v>
      </c>
      <c r="P1118" t="str">
        <f t="shared" si="107"/>
        <v>03-Koordination</v>
      </c>
    </row>
    <row r="1119" spans="1:16" x14ac:dyDescent="0.3">
      <c r="A1119" t="s">
        <v>1258</v>
      </c>
      <c r="B1119" t="s">
        <v>1865</v>
      </c>
      <c r="C1119" t="s">
        <v>539</v>
      </c>
      <c r="D1119">
        <f t="shared" si="102"/>
        <v>1</v>
      </c>
      <c r="E1119">
        <f t="shared" si="103"/>
        <v>1</v>
      </c>
      <c r="F1119" t="str">
        <f t="shared" si="104"/>
        <v>Analyse/Recherche</v>
      </c>
      <c r="G1119" t="str">
        <f t="shared" si="105"/>
        <v>Analyse/Recherche</v>
      </c>
      <c r="H1119" t="str" cm="1">
        <f t="array" ref="H1119">LEFT(C1119,SUM(LEN(C1119)-LEN(SUBSTITUTE(C1119,{"0";"1";"2";"3";"4";"5";"6";"7";"8";"9"},""))))</f>
        <v>01</v>
      </c>
      <c r="I1119" t="str" cm="1">
        <f t="array" aca="1" ref="I1119" ca="1">_xlfn.TEXTJOIN("",TRUE,IFERROR(MID(H1119,ROW(INDIRECT("1:100")),1)+0,""))</f>
        <v>01</v>
      </c>
      <c r="J1119" s="1" t="s">
        <v>2071</v>
      </c>
      <c r="K1119" t="str">
        <f t="shared" si="106"/>
        <v>01</v>
      </c>
      <c r="L1119" t="s">
        <v>2033</v>
      </c>
      <c r="M1119" t="s">
        <v>2034</v>
      </c>
      <c r="N1119">
        <v>2</v>
      </c>
      <c r="O1119" t="s">
        <v>762</v>
      </c>
      <c r="P1119" t="str">
        <f t="shared" si="107"/>
        <v>01-Analyse/Recherche</v>
      </c>
    </row>
    <row r="1120" spans="1:16" x14ac:dyDescent="0.3">
      <c r="A1120" t="s">
        <v>1259</v>
      </c>
      <c r="B1120" t="s">
        <v>1865</v>
      </c>
      <c r="C1120" t="s">
        <v>540</v>
      </c>
      <c r="D1120">
        <f t="shared" si="102"/>
        <v>1</v>
      </c>
      <c r="E1120">
        <f t="shared" si="103"/>
        <v>1</v>
      </c>
      <c r="F1120" t="str">
        <f t="shared" si="104"/>
        <v>Ausarbeitung</v>
      </c>
      <c r="G1120" t="str">
        <f t="shared" si="105"/>
        <v>Ausarbeitung</v>
      </c>
      <c r="H1120" t="str" cm="1">
        <f t="array" ref="H1120">LEFT(C1120,SUM(LEN(C1120)-LEN(SUBSTITUTE(C1120,{"0";"1";"2";"3";"4";"5";"6";"7";"8";"9"},""))))</f>
        <v>02</v>
      </c>
      <c r="I1120" t="str" cm="1">
        <f t="array" aca="1" ref="I1120" ca="1">_xlfn.TEXTJOIN("",TRUE,IFERROR(MID(H1120,ROW(INDIRECT("1:100")),1)+0,""))</f>
        <v>02</v>
      </c>
      <c r="J1120" s="1" t="s">
        <v>2070</v>
      </c>
      <c r="K1120" t="str">
        <f t="shared" si="106"/>
        <v>02</v>
      </c>
      <c r="L1120" t="s">
        <v>2033</v>
      </c>
      <c r="M1120" t="s">
        <v>2034</v>
      </c>
      <c r="N1120">
        <v>2</v>
      </c>
      <c r="O1120" t="s">
        <v>762</v>
      </c>
      <c r="P1120" t="str">
        <f t="shared" si="107"/>
        <v>02-Ausarbeitung</v>
      </c>
    </row>
    <row r="1121" spans="1:16" x14ac:dyDescent="0.3">
      <c r="A1121" t="s">
        <v>1260</v>
      </c>
      <c r="B1121" t="s">
        <v>1867</v>
      </c>
      <c r="C1121" t="s">
        <v>543</v>
      </c>
      <c r="D1121">
        <f t="shared" si="102"/>
        <v>1</v>
      </c>
      <c r="E1121">
        <f t="shared" si="103"/>
        <v>1</v>
      </c>
      <c r="F1121" t="str">
        <f t="shared" si="104"/>
        <v>Kundenakquise</v>
      </c>
      <c r="G1121" t="str">
        <f t="shared" si="105"/>
        <v>Kundenakquise</v>
      </c>
      <c r="H1121" t="str" cm="1">
        <f t="array" ref="H1121">LEFT(C1121,SUM(LEN(C1121)-LEN(SUBSTITUTE(C1121,{"0";"1";"2";"3";"4";"5";"6";"7";"8";"9"},""))))</f>
        <v>01</v>
      </c>
      <c r="I1121" t="str" cm="1">
        <f t="array" aca="1" ref="I1121" ca="1">_xlfn.TEXTJOIN("",TRUE,IFERROR(MID(H1121,ROW(INDIRECT("1:100")),1)+0,""))</f>
        <v>01</v>
      </c>
      <c r="J1121" s="1" t="s">
        <v>2071</v>
      </c>
      <c r="K1121" t="str">
        <f t="shared" si="106"/>
        <v>01</v>
      </c>
      <c r="L1121" t="s">
        <v>2033</v>
      </c>
      <c r="M1121" t="s">
        <v>2034</v>
      </c>
      <c r="N1121">
        <v>2</v>
      </c>
      <c r="O1121" t="s">
        <v>762</v>
      </c>
      <c r="P1121" t="str">
        <f t="shared" si="107"/>
        <v>01-Kundenakquise</v>
      </c>
    </row>
    <row r="1122" spans="1:16" x14ac:dyDescent="0.3">
      <c r="A1122" t="s">
        <v>1261</v>
      </c>
      <c r="B1122" t="s">
        <v>1868</v>
      </c>
      <c r="C1122" t="s">
        <v>545</v>
      </c>
      <c r="D1122">
        <f t="shared" si="102"/>
        <v>1</v>
      </c>
      <c r="E1122">
        <f t="shared" si="103"/>
        <v>1</v>
      </c>
      <c r="F1122" t="str">
        <f t="shared" si="104"/>
        <v>FIORI</v>
      </c>
      <c r="G1122" t="str">
        <f t="shared" si="105"/>
        <v>FIORI</v>
      </c>
      <c r="H1122" t="str" cm="1">
        <f t="array" ref="H1122">LEFT(C1122,SUM(LEN(C1122)-LEN(SUBSTITUTE(C1122,{"0";"1";"2";"3";"4";"5";"6";"7";"8";"9"},""))))</f>
        <v>01</v>
      </c>
      <c r="I1122" t="str" cm="1">
        <f t="array" aca="1" ref="I1122" ca="1">_xlfn.TEXTJOIN("",TRUE,IFERROR(MID(H1122,ROW(INDIRECT("1:100")),1)+0,""))</f>
        <v>01</v>
      </c>
      <c r="J1122" s="1" t="s">
        <v>2071</v>
      </c>
      <c r="K1122" t="str">
        <f t="shared" si="106"/>
        <v>01</v>
      </c>
      <c r="L1122" t="s">
        <v>2033</v>
      </c>
      <c r="M1122" t="s">
        <v>2034</v>
      </c>
      <c r="N1122">
        <v>2</v>
      </c>
      <c r="O1122" t="s">
        <v>762</v>
      </c>
      <c r="P1122" t="str">
        <f t="shared" si="107"/>
        <v>01-FIORI</v>
      </c>
    </row>
    <row r="1123" spans="1:16" x14ac:dyDescent="0.3">
      <c r="A1123" t="s">
        <v>1262</v>
      </c>
      <c r="B1123" t="s">
        <v>1868</v>
      </c>
      <c r="C1123" t="s">
        <v>546</v>
      </c>
      <c r="D1123">
        <f t="shared" si="102"/>
        <v>1</v>
      </c>
      <c r="E1123">
        <f t="shared" si="103"/>
        <v>1</v>
      </c>
      <c r="F1123" t="str">
        <f t="shared" si="104"/>
        <v>Logistik/EWM</v>
      </c>
      <c r="G1123" t="str">
        <f t="shared" si="105"/>
        <v>Logistik/EWM</v>
      </c>
      <c r="H1123" t="str" cm="1">
        <f t="array" ref="H1123">LEFT(C1123,SUM(LEN(C1123)-LEN(SUBSTITUTE(C1123,{"0";"1";"2";"3";"4";"5";"6";"7";"8";"9"},""))))</f>
        <v>02</v>
      </c>
      <c r="I1123" t="str" cm="1">
        <f t="array" aca="1" ref="I1123" ca="1">_xlfn.TEXTJOIN("",TRUE,IFERROR(MID(H1123,ROW(INDIRECT("1:100")),1)+0,""))</f>
        <v>02</v>
      </c>
      <c r="J1123" s="1" t="s">
        <v>2070</v>
      </c>
      <c r="K1123" t="str">
        <f t="shared" si="106"/>
        <v>02</v>
      </c>
      <c r="L1123" t="s">
        <v>2033</v>
      </c>
      <c r="M1123" t="s">
        <v>2034</v>
      </c>
      <c r="N1123">
        <v>2</v>
      </c>
      <c r="O1123" t="s">
        <v>762</v>
      </c>
      <c r="P1123" t="str">
        <f t="shared" si="107"/>
        <v>02-Logistik/EWM</v>
      </c>
    </row>
    <row r="1124" spans="1:16" x14ac:dyDescent="0.3">
      <c r="A1124" t="s">
        <v>1263</v>
      </c>
      <c r="B1124" t="s">
        <v>1869</v>
      </c>
      <c r="C1124" t="s">
        <v>551</v>
      </c>
      <c r="D1124">
        <f t="shared" si="102"/>
        <v>1</v>
      </c>
      <c r="E1124">
        <f t="shared" si="103"/>
        <v>1</v>
      </c>
      <c r="F1124" t="str">
        <f t="shared" si="104"/>
        <v>Abstimmung / Anforderungsaufnahme</v>
      </c>
      <c r="G1124" t="str">
        <f t="shared" si="105"/>
        <v>Abstimmung / Anforderungsaufnahme</v>
      </c>
      <c r="H1124" t="str" cm="1">
        <f t="array" ref="H1124">LEFT(C1124,SUM(LEN(C1124)-LEN(SUBSTITUTE(C1124,{"0";"1";"2";"3";"4";"5";"6";"7";"8";"9"},""))))</f>
        <v>01</v>
      </c>
      <c r="I1124" t="str" cm="1">
        <f t="array" aca="1" ref="I1124" ca="1">_xlfn.TEXTJOIN("",TRUE,IFERROR(MID(H1124,ROW(INDIRECT("1:100")),1)+0,""))</f>
        <v>01</v>
      </c>
      <c r="J1124" s="1" t="s">
        <v>2071</v>
      </c>
      <c r="K1124" t="str">
        <f t="shared" si="106"/>
        <v>01</v>
      </c>
      <c r="L1124" t="s">
        <v>2033</v>
      </c>
      <c r="M1124" t="s">
        <v>2034</v>
      </c>
      <c r="N1124">
        <v>2</v>
      </c>
      <c r="O1124" t="s">
        <v>762</v>
      </c>
      <c r="P1124" t="str">
        <f t="shared" si="107"/>
        <v>01-Abstimmung / Anforderungsaufnahme</v>
      </c>
    </row>
    <row r="1125" spans="1:16" x14ac:dyDescent="0.3">
      <c r="A1125" t="s">
        <v>1264</v>
      </c>
      <c r="B1125" t="s">
        <v>1869</v>
      </c>
      <c r="C1125" t="s">
        <v>552</v>
      </c>
      <c r="D1125">
        <f t="shared" si="102"/>
        <v>1</v>
      </c>
      <c r="E1125">
        <f t="shared" si="103"/>
        <v>1</v>
      </c>
      <c r="F1125" t="str">
        <f t="shared" si="104"/>
        <v>Team Sitzung</v>
      </c>
      <c r="G1125" t="str">
        <f t="shared" si="105"/>
        <v>Team Sitzung</v>
      </c>
      <c r="H1125" t="str" cm="1">
        <f t="array" ref="H1125">LEFT(C1125,SUM(LEN(C1125)-LEN(SUBSTITUTE(C1125,{"0";"1";"2";"3";"4";"5";"6";"7";"8";"9"},""))))</f>
        <v>03</v>
      </c>
      <c r="I1125" t="str" cm="1">
        <f t="array" aca="1" ref="I1125" ca="1">_xlfn.TEXTJOIN("",TRUE,IFERROR(MID(H1125,ROW(INDIRECT("1:100")),1)+0,""))</f>
        <v>03</v>
      </c>
      <c r="J1125" s="1" t="s">
        <v>2078</v>
      </c>
      <c r="K1125" t="str">
        <f t="shared" si="106"/>
        <v>03</v>
      </c>
      <c r="L1125" t="s">
        <v>2033</v>
      </c>
      <c r="M1125" t="s">
        <v>2034</v>
      </c>
      <c r="N1125">
        <v>2</v>
      </c>
      <c r="O1125" t="s">
        <v>762</v>
      </c>
      <c r="P1125" t="str">
        <f t="shared" si="107"/>
        <v>03-Team Sitzung</v>
      </c>
    </row>
    <row r="1126" spans="1:16" x14ac:dyDescent="0.3">
      <c r="A1126" t="s">
        <v>1265</v>
      </c>
      <c r="B1126" t="s">
        <v>1870</v>
      </c>
      <c r="C1126" t="s">
        <v>65</v>
      </c>
      <c r="D1126">
        <f t="shared" si="102"/>
        <v>1</v>
      </c>
      <c r="E1126">
        <f t="shared" si="103"/>
        <v>1</v>
      </c>
      <c r="F1126" t="str">
        <f t="shared" si="104"/>
        <v>Umsetzung</v>
      </c>
      <c r="G1126" t="str">
        <f t="shared" si="105"/>
        <v>Umsetzung</v>
      </c>
      <c r="H1126" t="str" cm="1">
        <f t="array" ref="H1126">LEFT(C1126,SUM(LEN(C1126)-LEN(SUBSTITUTE(C1126,{"0";"1";"2";"3";"4";"5";"6";"7";"8";"9"},""))))</f>
        <v>01</v>
      </c>
      <c r="I1126" t="str" cm="1">
        <f t="array" aca="1" ref="I1126" ca="1">_xlfn.TEXTJOIN("",TRUE,IFERROR(MID(H1126,ROW(INDIRECT("1:100")),1)+0,""))</f>
        <v>01</v>
      </c>
      <c r="J1126" s="1" t="s">
        <v>2071</v>
      </c>
      <c r="K1126" t="str">
        <f t="shared" si="106"/>
        <v>01</v>
      </c>
      <c r="L1126" t="s">
        <v>2033</v>
      </c>
      <c r="M1126" t="s">
        <v>2034</v>
      </c>
      <c r="N1126">
        <v>2</v>
      </c>
      <c r="O1126" t="s">
        <v>762</v>
      </c>
      <c r="P1126" t="str">
        <f t="shared" si="107"/>
        <v>01-Umsetzung</v>
      </c>
    </row>
    <row r="1127" spans="1:16" x14ac:dyDescent="0.3">
      <c r="A1127" t="s">
        <v>1266</v>
      </c>
      <c r="B1127" t="s">
        <v>1871</v>
      </c>
      <c r="C1127" t="s">
        <v>74</v>
      </c>
      <c r="D1127">
        <f t="shared" si="102"/>
        <v>1</v>
      </c>
      <c r="E1127">
        <f t="shared" si="103"/>
        <v>1</v>
      </c>
      <c r="F1127" t="str">
        <f t="shared" si="104"/>
        <v>PM</v>
      </c>
      <c r="G1127" t="str">
        <f t="shared" si="105"/>
        <v>PM</v>
      </c>
      <c r="H1127" t="str" cm="1">
        <f t="array" ref="H1127">LEFT(C1127,SUM(LEN(C1127)-LEN(SUBSTITUTE(C1127,{"0";"1";"2";"3";"4";"5";"6";"7";"8";"9"},""))))</f>
        <v>01</v>
      </c>
      <c r="I1127" t="str" cm="1">
        <f t="array" aca="1" ref="I1127" ca="1">_xlfn.TEXTJOIN("",TRUE,IFERROR(MID(H1127,ROW(INDIRECT("1:100")),1)+0,""))</f>
        <v>01</v>
      </c>
      <c r="J1127" s="1" t="s">
        <v>2071</v>
      </c>
      <c r="K1127" t="str">
        <f t="shared" si="106"/>
        <v>01</v>
      </c>
      <c r="L1127" t="s">
        <v>2033</v>
      </c>
      <c r="M1127" t="s">
        <v>2034</v>
      </c>
      <c r="N1127">
        <v>2</v>
      </c>
      <c r="O1127" t="s">
        <v>762</v>
      </c>
      <c r="P1127" t="str">
        <f t="shared" si="107"/>
        <v>01-PM</v>
      </c>
    </row>
    <row r="1128" spans="1:16" x14ac:dyDescent="0.3">
      <c r="A1128" t="s">
        <v>1267</v>
      </c>
      <c r="B1128" t="s">
        <v>1871</v>
      </c>
      <c r="C1128" t="s">
        <v>555</v>
      </c>
      <c r="D1128">
        <f t="shared" si="102"/>
        <v>1</v>
      </c>
      <c r="E1128">
        <f t="shared" si="103"/>
        <v>1</v>
      </c>
      <c r="F1128" t="str">
        <f t="shared" si="104"/>
        <v>KickOff &amp; Bestandsaufnahme</v>
      </c>
      <c r="G1128" t="str">
        <f t="shared" si="105"/>
        <v>KickOff &amp; Bestandsaufnahme</v>
      </c>
      <c r="H1128" t="str" cm="1">
        <f t="array" ref="H1128">LEFT(C1128,SUM(LEN(C1128)-LEN(SUBSTITUTE(C1128,{"0";"1";"2";"3";"4";"5";"6";"7";"8";"9"},""))))</f>
        <v>05</v>
      </c>
      <c r="I1128" t="str" cm="1">
        <f t="array" aca="1" ref="I1128" ca="1">_xlfn.TEXTJOIN("",TRUE,IFERROR(MID(H1128,ROW(INDIRECT("1:100")),1)+0,""))</f>
        <v>05</v>
      </c>
      <c r="J1128" s="1" t="s">
        <v>2494</v>
      </c>
      <c r="K1128" t="str">
        <f t="shared" si="106"/>
        <v>05</v>
      </c>
      <c r="L1128" t="s">
        <v>2033</v>
      </c>
      <c r="M1128" t="s">
        <v>2034</v>
      </c>
      <c r="N1128">
        <v>2</v>
      </c>
      <c r="O1128" t="s">
        <v>762</v>
      </c>
      <c r="P1128" t="str">
        <f t="shared" si="107"/>
        <v>05-KickOff &amp; Bestandsaufnahme</v>
      </c>
    </row>
    <row r="1129" spans="1:16" x14ac:dyDescent="0.3">
      <c r="A1129" t="s">
        <v>1268</v>
      </c>
      <c r="B1129" t="s">
        <v>1872</v>
      </c>
      <c r="C1129" t="s">
        <v>557</v>
      </c>
      <c r="D1129">
        <f t="shared" si="102"/>
        <v>1</v>
      </c>
      <c r="E1129">
        <f t="shared" si="103"/>
        <v>1</v>
      </c>
      <c r="F1129" t="str">
        <f t="shared" si="104"/>
        <v>Erstellung</v>
      </c>
      <c r="G1129" t="str">
        <f t="shared" si="105"/>
        <v>Erstellung</v>
      </c>
      <c r="H1129" t="str" cm="1">
        <f t="array" ref="H1129">LEFT(C1129,SUM(LEN(C1129)-LEN(SUBSTITUTE(C1129,{"0";"1";"2";"3";"4";"5";"6";"7";"8";"9"},""))))</f>
        <v>02</v>
      </c>
      <c r="I1129" t="str" cm="1">
        <f t="array" aca="1" ref="I1129" ca="1">_xlfn.TEXTJOIN("",TRUE,IFERROR(MID(H1129,ROW(INDIRECT("1:100")),1)+0,""))</f>
        <v>02</v>
      </c>
      <c r="J1129" s="1" t="s">
        <v>2070</v>
      </c>
      <c r="K1129" t="str">
        <f t="shared" si="106"/>
        <v>02</v>
      </c>
      <c r="L1129" t="s">
        <v>2033</v>
      </c>
      <c r="M1129" t="s">
        <v>2034</v>
      </c>
      <c r="N1129">
        <v>2</v>
      </c>
      <c r="O1129" t="s">
        <v>762</v>
      </c>
      <c r="P1129" t="str">
        <f t="shared" si="107"/>
        <v>02-Erstellung</v>
      </c>
    </row>
    <row r="1130" spans="1:16" x14ac:dyDescent="0.3">
      <c r="A1130" t="s">
        <v>1269</v>
      </c>
      <c r="B1130" t="s">
        <v>1873</v>
      </c>
      <c r="C1130" t="s">
        <v>559</v>
      </c>
      <c r="D1130">
        <f t="shared" si="102"/>
        <v>1</v>
      </c>
      <c r="E1130">
        <f t="shared" si="103"/>
        <v>1</v>
      </c>
      <c r="F1130" t="str">
        <f t="shared" si="104"/>
        <v>Erweiterung Nachrichtensteuerung</v>
      </c>
      <c r="G1130" t="str">
        <f t="shared" si="105"/>
        <v>Erweiterung Nachrichtensteuerung</v>
      </c>
      <c r="H1130" t="str" cm="1">
        <f t="array" ref="H1130">LEFT(C1130,SUM(LEN(C1130)-LEN(SUBSTITUTE(C1130,{"0";"1";"2";"3";"4";"5";"6";"7";"8";"9"},""))))</f>
        <v>02</v>
      </c>
      <c r="I1130" t="str" cm="1">
        <f t="array" aca="1" ref="I1130" ca="1">_xlfn.TEXTJOIN("",TRUE,IFERROR(MID(H1130,ROW(INDIRECT("1:100")),1)+0,""))</f>
        <v>02</v>
      </c>
      <c r="J1130" s="1" t="s">
        <v>2070</v>
      </c>
      <c r="K1130" t="str">
        <f t="shared" si="106"/>
        <v>02</v>
      </c>
      <c r="L1130" t="s">
        <v>2033</v>
      </c>
      <c r="M1130" t="s">
        <v>2034</v>
      </c>
      <c r="N1130">
        <v>2</v>
      </c>
      <c r="O1130" t="s">
        <v>762</v>
      </c>
      <c r="P1130" t="str">
        <f t="shared" si="107"/>
        <v>02-Erweiterung Nachrichtensteuerung</v>
      </c>
    </row>
    <row r="1131" spans="1:16" x14ac:dyDescent="0.3">
      <c r="A1131" t="s">
        <v>1270</v>
      </c>
      <c r="B1131" t="s">
        <v>1873</v>
      </c>
      <c r="C1131" t="s">
        <v>560</v>
      </c>
      <c r="D1131">
        <f t="shared" si="102"/>
        <v>1</v>
      </c>
      <c r="E1131">
        <f t="shared" si="103"/>
        <v>1</v>
      </c>
      <c r="F1131" t="str">
        <f t="shared" si="104"/>
        <v>Anpassung Rechnungssmartform</v>
      </c>
      <c r="G1131" t="str">
        <f t="shared" si="105"/>
        <v>Anpassung Rechnungssmartform</v>
      </c>
      <c r="H1131" t="str" cm="1">
        <f t="array" ref="H1131">LEFT(C1131,SUM(LEN(C1131)-LEN(SUBSTITUTE(C1131,{"0";"1";"2";"3";"4";"5";"6";"7";"8";"9"},""))))</f>
        <v>03</v>
      </c>
      <c r="I1131" t="str" cm="1">
        <f t="array" aca="1" ref="I1131" ca="1">_xlfn.TEXTJOIN("",TRUE,IFERROR(MID(H1131,ROW(INDIRECT("1:100")),1)+0,""))</f>
        <v>03</v>
      </c>
      <c r="J1131" s="1" t="s">
        <v>2078</v>
      </c>
      <c r="K1131" t="str">
        <f t="shared" si="106"/>
        <v>03</v>
      </c>
      <c r="L1131" t="s">
        <v>2033</v>
      </c>
      <c r="M1131" t="s">
        <v>2034</v>
      </c>
      <c r="N1131">
        <v>2</v>
      </c>
      <c r="O1131" t="s">
        <v>762</v>
      </c>
      <c r="P1131" t="str">
        <f t="shared" si="107"/>
        <v>03-Anpassung Rechnungssmartform</v>
      </c>
    </row>
    <row r="1132" spans="1:16" x14ac:dyDescent="0.3">
      <c r="A1132" t="s">
        <v>1271</v>
      </c>
      <c r="B1132" t="s">
        <v>1874</v>
      </c>
      <c r="C1132" t="s">
        <v>551</v>
      </c>
      <c r="D1132">
        <f t="shared" si="102"/>
        <v>1</v>
      </c>
      <c r="E1132">
        <f t="shared" si="103"/>
        <v>1</v>
      </c>
      <c r="F1132" t="str">
        <f t="shared" si="104"/>
        <v>Abstimmung / Anforderungsaufnahme</v>
      </c>
      <c r="G1132" t="str">
        <f t="shared" si="105"/>
        <v>Abstimmung / Anforderungsaufnahme</v>
      </c>
      <c r="H1132" t="str" cm="1">
        <f t="array" ref="H1132">LEFT(C1132,SUM(LEN(C1132)-LEN(SUBSTITUTE(C1132,{"0";"1";"2";"3";"4";"5";"6";"7";"8";"9"},""))))</f>
        <v>01</v>
      </c>
      <c r="I1132" t="str" cm="1">
        <f t="array" aca="1" ref="I1132" ca="1">_xlfn.TEXTJOIN("",TRUE,IFERROR(MID(H1132,ROW(INDIRECT("1:100")),1)+0,""))</f>
        <v>01</v>
      </c>
      <c r="J1132" s="1" t="s">
        <v>2071</v>
      </c>
      <c r="K1132" t="str">
        <f t="shared" si="106"/>
        <v>01</v>
      </c>
      <c r="L1132" t="s">
        <v>2033</v>
      </c>
      <c r="M1132" t="s">
        <v>2034</v>
      </c>
      <c r="N1132">
        <v>2</v>
      </c>
      <c r="O1132" t="s">
        <v>762</v>
      </c>
      <c r="P1132" t="str">
        <f t="shared" si="107"/>
        <v>01-Abstimmung / Anforderungsaufnahme</v>
      </c>
    </row>
    <row r="1133" spans="1:16" x14ac:dyDescent="0.3">
      <c r="A1133" t="s">
        <v>1272</v>
      </c>
      <c r="B1133" t="s">
        <v>1876</v>
      </c>
      <c r="C1133" t="s">
        <v>564</v>
      </c>
      <c r="D1133">
        <f t="shared" si="102"/>
        <v>1</v>
      </c>
      <c r="E1133">
        <f t="shared" si="103"/>
        <v>1</v>
      </c>
      <c r="F1133" t="str">
        <f t="shared" si="104"/>
        <v>Responsives Verhalten</v>
      </c>
      <c r="G1133" t="str">
        <f t="shared" si="105"/>
        <v>Responsives Verhalten</v>
      </c>
      <c r="H1133" t="str" cm="1">
        <f t="array" ref="H1133">LEFT(C1133,SUM(LEN(C1133)-LEN(SUBSTITUTE(C1133,{"0";"1";"2";"3";"4";"5";"6";"7";"8";"9"},""))))</f>
        <v>01</v>
      </c>
      <c r="I1133" t="str" cm="1">
        <f t="array" aca="1" ref="I1133" ca="1">_xlfn.TEXTJOIN("",TRUE,IFERROR(MID(H1133,ROW(INDIRECT("1:100")),1)+0,""))</f>
        <v>01</v>
      </c>
      <c r="J1133" s="1" t="s">
        <v>2071</v>
      </c>
      <c r="K1133" t="str">
        <f t="shared" si="106"/>
        <v>01</v>
      </c>
      <c r="L1133" t="s">
        <v>2033</v>
      </c>
      <c r="M1133" t="s">
        <v>2034</v>
      </c>
      <c r="N1133">
        <v>2</v>
      </c>
      <c r="O1133" t="s">
        <v>762</v>
      </c>
      <c r="P1133" t="str">
        <f t="shared" si="107"/>
        <v>01-Responsives Verhalten</v>
      </c>
    </row>
    <row r="1134" spans="1:16" x14ac:dyDescent="0.3">
      <c r="A1134" t="s">
        <v>1273</v>
      </c>
      <c r="B1134" t="s">
        <v>1877</v>
      </c>
      <c r="C1134" t="s">
        <v>568</v>
      </c>
      <c r="D1134">
        <f t="shared" si="102"/>
        <v>1</v>
      </c>
      <c r="E1134">
        <f t="shared" si="103"/>
        <v>1</v>
      </c>
      <c r="F1134" t="str">
        <f t="shared" si="104"/>
        <v>Kleinstanfrage</v>
      </c>
      <c r="G1134" t="str">
        <f t="shared" si="105"/>
        <v>Kleinstanfrage</v>
      </c>
      <c r="H1134" t="str" cm="1">
        <f t="array" ref="H1134">LEFT(C1134,SUM(LEN(C1134)-LEN(SUBSTITUTE(C1134,{"0";"1";"2";"3";"4";"5";"6";"7";"8";"9"},""))))</f>
        <v>00</v>
      </c>
      <c r="I1134" t="str" cm="1">
        <f t="array" aca="1" ref="I1134" ca="1">_xlfn.TEXTJOIN("",TRUE,IFERROR(MID(H1134,ROW(INDIRECT("1:100")),1)+0,""))</f>
        <v>00</v>
      </c>
      <c r="J1134" s="1" t="s">
        <v>2087</v>
      </c>
      <c r="K1134" t="str">
        <f t="shared" si="106"/>
        <v>00</v>
      </c>
      <c r="L1134" t="s">
        <v>2033</v>
      </c>
      <c r="M1134" t="s">
        <v>2034</v>
      </c>
      <c r="N1134">
        <v>2</v>
      </c>
      <c r="O1134" t="s">
        <v>762</v>
      </c>
      <c r="P1134" t="str">
        <f t="shared" si="107"/>
        <v>00-Kleinstanfrage</v>
      </c>
    </row>
    <row r="1135" spans="1:16" x14ac:dyDescent="0.3">
      <c r="A1135" t="s">
        <v>1274</v>
      </c>
      <c r="B1135" t="s">
        <v>1877</v>
      </c>
      <c r="C1135" t="s">
        <v>567</v>
      </c>
      <c r="D1135">
        <f t="shared" si="102"/>
        <v>1</v>
      </c>
      <c r="E1135">
        <f t="shared" si="103"/>
        <v>1</v>
      </c>
      <c r="F1135" t="str">
        <f t="shared" si="104"/>
        <v>Koordination</v>
      </c>
      <c r="G1135" t="str">
        <f t="shared" si="105"/>
        <v>Koordination</v>
      </c>
      <c r="H1135" t="str" cm="1">
        <f t="array" ref="H1135">LEFT(C1135,SUM(LEN(C1135)-LEN(SUBSTITUTE(C1135,{"0";"1";"2";"3";"4";"5";"6";"7";"8";"9"},""))))</f>
        <v>00</v>
      </c>
      <c r="I1135" t="str" cm="1">
        <f t="array" aca="1" ref="I1135" ca="1">_xlfn.TEXTJOIN("",TRUE,IFERROR(MID(H1135,ROW(INDIRECT("1:100")),1)+0,""))</f>
        <v>00</v>
      </c>
      <c r="J1135" s="1" t="s">
        <v>2087</v>
      </c>
      <c r="K1135" t="str">
        <f t="shared" si="106"/>
        <v>00</v>
      </c>
      <c r="L1135" t="s">
        <v>2033</v>
      </c>
      <c r="M1135" t="s">
        <v>2034</v>
      </c>
      <c r="N1135">
        <v>2</v>
      </c>
      <c r="O1135" t="s">
        <v>762</v>
      </c>
      <c r="P1135" t="str">
        <f t="shared" si="107"/>
        <v>00-Koordination</v>
      </c>
    </row>
    <row r="1136" spans="1:16" x14ac:dyDescent="0.3">
      <c r="A1136" t="s">
        <v>1275</v>
      </c>
      <c r="B1136" t="s">
        <v>1877</v>
      </c>
      <c r="C1136" t="s">
        <v>569</v>
      </c>
      <c r="D1136">
        <f t="shared" si="102"/>
        <v>1</v>
      </c>
      <c r="E1136">
        <f t="shared" si="103"/>
        <v>1</v>
      </c>
      <c r="F1136" t="str">
        <f t="shared" si="104"/>
        <v>JourFixe</v>
      </c>
      <c r="G1136" t="str">
        <f t="shared" si="105"/>
        <v>JourFixe</v>
      </c>
      <c r="H1136" t="str" cm="1">
        <f t="array" ref="H1136">LEFT(C1136,SUM(LEN(C1136)-LEN(SUBSTITUTE(C1136,{"0";"1";"2";"3";"4";"5";"6";"7";"8";"9"},""))))</f>
        <v>10</v>
      </c>
      <c r="I1136" t="str" cm="1">
        <f t="array" aca="1" ref="I1136" ca="1">_xlfn.TEXTJOIN("",TRUE,IFERROR(MID(H1136,ROW(INDIRECT("1:100")),1)+0,""))</f>
        <v>10</v>
      </c>
      <c r="J1136" s="1" t="s">
        <v>2088</v>
      </c>
      <c r="K1136" t="str">
        <f t="shared" si="106"/>
        <v>10</v>
      </c>
      <c r="L1136" t="s">
        <v>2033</v>
      </c>
      <c r="M1136" t="s">
        <v>2034</v>
      </c>
      <c r="N1136">
        <v>2</v>
      </c>
      <c r="O1136" t="s">
        <v>762</v>
      </c>
      <c r="P1136" t="str">
        <f t="shared" si="107"/>
        <v>10-JourFixe</v>
      </c>
    </row>
    <row r="1137" spans="1:16" x14ac:dyDescent="0.3">
      <c r="A1137" t="s">
        <v>1276</v>
      </c>
      <c r="B1137" t="s">
        <v>1878</v>
      </c>
      <c r="C1137" t="s">
        <v>571</v>
      </c>
      <c r="D1137">
        <f t="shared" si="102"/>
        <v>1</v>
      </c>
      <c r="E1137">
        <f t="shared" si="103"/>
        <v>1</v>
      </c>
      <c r="F1137" t="str">
        <f t="shared" si="104"/>
        <v>Durchführung</v>
      </c>
      <c r="G1137" t="str">
        <f t="shared" si="105"/>
        <v>Durchführung</v>
      </c>
      <c r="H1137" t="str" cm="1">
        <f t="array" ref="H1137">LEFT(C1137,SUM(LEN(C1137)-LEN(SUBSTITUTE(C1137,{"0";"1";"2";"3";"4";"5";"6";"7";"8";"9"},""))))</f>
        <v>00</v>
      </c>
      <c r="I1137" t="str" cm="1">
        <f t="array" aca="1" ref="I1137" ca="1">_xlfn.TEXTJOIN("",TRUE,IFERROR(MID(H1137,ROW(INDIRECT("1:100")),1)+0,""))</f>
        <v>00</v>
      </c>
      <c r="J1137" s="1" t="s">
        <v>2087</v>
      </c>
      <c r="K1137" t="str">
        <f t="shared" si="106"/>
        <v>00</v>
      </c>
      <c r="L1137" t="s">
        <v>2033</v>
      </c>
      <c r="M1137" t="s">
        <v>2034</v>
      </c>
      <c r="N1137">
        <v>2</v>
      </c>
      <c r="O1137" t="s">
        <v>762</v>
      </c>
      <c r="P1137" t="str">
        <f t="shared" si="107"/>
        <v>00-Durchführung</v>
      </c>
    </row>
    <row r="1138" spans="1:16" x14ac:dyDescent="0.3">
      <c r="A1138" t="s">
        <v>1277</v>
      </c>
      <c r="B1138" t="s">
        <v>1878</v>
      </c>
      <c r="C1138" t="s">
        <v>568</v>
      </c>
      <c r="D1138">
        <f t="shared" si="102"/>
        <v>1</v>
      </c>
      <c r="E1138">
        <f t="shared" si="103"/>
        <v>1</v>
      </c>
      <c r="F1138" t="str">
        <f t="shared" si="104"/>
        <v>Kleinstanfrage</v>
      </c>
      <c r="G1138" t="str">
        <f t="shared" si="105"/>
        <v>Kleinstanfrage</v>
      </c>
      <c r="H1138" t="str" cm="1">
        <f t="array" ref="H1138">LEFT(C1138,SUM(LEN(C1138)-LEN(SUBSTITUTE(C1138,{"0";"1";"2";"3";"4";"5";"6";"7";"8";"9"},""))))</f>
        <v>00</v>
      </c>
      <c r="I1138" t="str" cm="1">
        <f t="array" aca="1" ref="I1138" ca="1">_xlfn.TEXTJOIN("",TRUE,IFERROR(MID(H1138,ROW(INDIRECT("1:100")),1)+0,""))</f>
        <v>00</v>
      </c>
      <c r="J1138" s="1" t="s">
        <v>2087</v>
      </c>
      <c r="K1138" t="str">
        <f t="shared" si="106"/>
        <v>00</v>
      </c>
      <c r="L1138" t="s">
        <v>2033</v>
      </c>
      <c r="M1138" t="s">
        <v>2034</v>
      </c>
      <c r="N1138">
        <v>2</v>
      </c>
      <c r="O1138" t="s">
        <v>762</v>
      </c>
      <c r="P1138" t="str">
        <f t="shared" si="107"/>
        <v>00-Kleinstanfrage</v>
      </c>
    </row>
    <row r="1139" spans="1:16" x14ac:dyDescent="0.3">
      <c r="A1139" t="s">
        <v>1278</v>
      </c>
      <c r="B1139" t="s">
        <v>1878</v>
      </c>
      <c r="C1139" t="s">
        <v>567</v>
      </c>
      <c r="D1139">
        <f t="shared" si="102"/>
        <v>1</v>
      </c>
      <c r="E1139">
        <f t="shared" si="103"/>
        <v>1</v>
      </c>
      <c r="F1139" t="str">
        <f t="shared" si="104"/>
        <v>Koordination</v>
      </c>
      <c r="G1139" t="str">
        <f t="shared" si="105"/>
        <v>Koordination</v>
      </c>
      <c r="H1139" t="str" cm="1">
        <f t="array" ref="H1139">LEFT(C1139,SUM(LEN(C1139)-LEN(SUBSTITUTE(C1139,{"0";"1";"2";"3";"4";"5";"6";"7";"8";"9"},""))))</f>
        <v>00</v>
      </c>
      <c r="I1139" t="str" cm="1">
        <f t="array" aca="1" ref="I1139" ca="1">_xlfn.TEXTJOIN("",TRUE,IFERROR(MID(H1139,ROW(INDIRECT("1:100")),1)+0,""))</f>
        <v>00</v>
      </c>
      <c r="J1139" s="1" t="s">
        <v>2087</v>
      </c>
      <c r="K1139" t="str">
        <f t="shared" si="106"/>
        <v>00</v>
      </c>
      <c r="L1139" t="s">
        <v>2033</v>
      </c>
      <c r="M1139" t="s">
        <v>2034</v>
      </c>
      <c r="N1139">
        <v>2</v>
      </c>
      <c r="O1139" t="s">
        <v>762</v>
      </c>
      <c r="P1139" t="str">
        <f t="shared" si="107"/>
        <v>00-Koordination</v>
      </c>
    </row>
    <row r="1140" spans="1:16" x14ac:dyDescent="0.3">
      <c r="A1140" t="s">
        <v>1279</v>
      </c>
      <c r="B1140" t="s">
        <v>1878</v>
      </c>
      <c r="C1140" t="s">
        <v>572</v>
      </c>
      <c r="D1140">
        <f t="shared" si="102"/>
        <v>2</v>
      </c>
      <c r="E1140">
        <f t="shared" si="103"/>
        <v>2</v>
      </c>
      <c r="F1140" t="str">
        <f t="shared" si="104"/>
        <v>Mailsignatur und Anpassung LLE Erinnerungen</v>
      </c>
      <c r="G1140" t="str">
        <f t="shared" si="105"/>
        <v>Mailsignatur und Anpassung LLE Erinnerungen</v>
      </c>
      <c r="H1140" t="str" cm="1">
        <f t="array" ref="H1140">LEFT(C1140,SUM(LEN(C1140)-LEN(SUBSTITUTE(C1140,{"0";"1";"2";"3";"4";"5";"6";"7";"8";"9"},""))))</f>
        <v>3481</v>
      </c>
      <c r="I1140" t="str" cm="1">
        <f t="array" aca="1" ref="I1140" ca="1">_xlfn.TEXTJOIN("",TRUE,IFERROR(MID(H1140,ROW(INDIRECT("1:100")),1)+0,""))</f>
        <v>3481</v>
      </c>
      <c r="J1140" s="1" t="s">
        <v>2567</v>
      </c>
      <c r="K1140" t="str">
        <f t="shared" si="106"/>
        <v>3481 - E</v>
      </c>
      <c r="L1140" t="s">
        <v>2033</v>
      </c>
      <c r="M1140" t="s">
        <v>2034</v>
      </c>
      <c r="N1140">
        <v>2</v>
      </c>
      <c r="O1140" t="s">
        <v>762</v>
      </c>
      <c r="P1140" t="str">
        <f t="shared" si="107"/>
        <v>3481 - E-Mailsignatur und Anpassung LLE Erinnerungen</v>
      </c>
    </row>
    <row r="1141" spans="1:16" x14ac:dyDescent="0.3">
      <c r="A1141" t="s">
        <v>1280</v>
      </c>
      <c r="B1141" t="s">
        <v>1878</v>
      </c>
      <c r="C1141" t="s">
        <v>573</v>
      </c>
      <c r="D1141">
        <f t="shared" si="102"/>
        <v>2</v>
      </c>
      <c r="E1141">
        <f t="shared" si="103"/>
        <v>2</v>
      </c>
      <c r="F1141" t="str">
        <f t="shared" si="104"/>
        <v>Mail Versand CH Rechnungen</v>
      </c>
      <c r="G1141" t="str">
        <f t="shared" si="105"/>
        <v>Mail Versand CH Rechnungen</v>
      </c>
      <c r="H1141" t="str" cm="1">
        <f t="array" ref="H1141">LEFT(C1141,SUM(LEN(C1141)-LEN(SUBSTITUTE(C1141,{"0";"1";"2";"3";"4";"5";"6";"7";"8";"9"},""))))</f>
        <v>3499</v>
      </c>
      <c r="I1141" t="str" cm="1">
        <f t="array" aca="1" ref="I1141" ca="1">_xlfn.TEXTJOIN("",TRUE,IFERROR(MID(H1141,ROW(INDIRECT("1:100")),1)+0,""))</f>
        <v>3499</v>
      </c>
      <c r="J1141" s="1" t="s">
        <v>2568</v>
      </c>
      <c r="K1141" t="str">
        <f t="shared" si="106"/>
        <v>3499 - Anpassung Nachricht E</v>
      </c>
      <c r="L1141" t="s">
        <v>2033</v>
      </c>
      <c r="M1141" t="s">
        <v>2034</v>
      </c>
      <c r="N1141">
        <v>2</v>
      </c>
      <c r="O1141" t="s">
        <v>762</v>
      </c>
      <c r="P1141" t="str">
        <f t="shared" si="107"/>
        <v>3499 - Anpassung Nachricht E-Mail Versand CH Rechnungen</v>
      </c>
    </row>
    <row r="1142" spans="1:16" x14ac:dyDescent="0.3">
      <c r="A1142" t="s">
        <v>1281</v>
      </c>
      <c r="B1142" t="s">
        <v>1878</v>
      </c>
      <c r="C1142" t="s">
        <v>574</v>
      </c>
      <c r="D1142">
        <f t="shared" si="102"/>
        <v>1</v>
      </c>
      <c r="E1142">
        <f t="shared" si="103"/>
        <v>1</v>
      </c>
      <c r="F1142" t="str">
        <f t="shared" si="104"/>
        <v xml:space="preserve"> Customer Service: Fehler im Dokument</v>
      </c>
      <c r="G1142" t="str">
        <f t="shared" si="105"/>
        <v xml:space="preserve"> Customer Service: Fehler im Dokument</v>
      </c>
      <c r="H1142" t="str" cm="1">
        <f t="array" ref="H1142">LEFT(C1142,SUM(LEN(C1142)-LEN(SUBSTITUTE(C1142,{"0";"1";"2";"3";"4";"5";"6";"7";"8";"9"},""))))</f>
        <v>3520</v>
      </c>
      <c r="I1142" t="str" cm="1">
        <f t="array" aca="1" ref="I1142" ca="1">_xlfn.TEXTJOIN("",TRUE,IFERROR(MID(H1142,ROW(INDIRECT("1:100")),1)+0,""))</f>
        <v>3520</v>
      </c>
      <c r="J1142" s="1" t="s">
        <v>2569</v>
      </c>
      <c r="K1142" t="str">
        <f t="shared" si="106"/>
        <v xml:space="preserve">3520 </v>
      </c>
      <c r="L1142" t="s">
        <v>2033</v>
      </c>
      <c r="M1142" t="s">
        <v>2034</v>
      </c>
      <c r="N1142">
        <v>2</v>
      </c>
      <c r="O1142" t="s">
        <v>762</v>
      </c>
      <c r="P1142" t="str">
        <f t="shared" si="107"/>
        <v>3520 - Customer Service: Fehler im Dokument</v>
      </c>
    </row>
    <row r="1143" spans="1:16" x14ac:dyDescent="0.3">
      <c r="A1143" t="s">
        <v>1282</v>
      </c>
      <c r="B1143" t="s">
        <v>1878</v>
      </c>
      <c r="C1143" t="s">
        <v>575</v>
      </c>
      <c r="D1143">
        <f t="shared" si="102"/>
        <v>2</v>
      </c>
      <c r="E1143">
        <f t="shared" si="103"/>
        <v>2</v>
      </c>
      <c r="F1143" t="str">
        <f t="shared" si="104"/>
        <v>Mail</v>
      </c>
      <c r="G1143" t="str">
        <f t="shared" si="105"/>
        <v>Mail</v>
      </c>
      <c r="H1143" t="str" cm="1">
        <f t="array" ref="H1143">LEFT(C1143,SUM(LEN(C1143)-LEN(SUBSTITUTE(C1143,{"0";"1";"2";"3";"4";"5";"6";"7";"8";"9"},""))))</f>
        <v>3544</v>
      </c>
      <c r="I1143" t="str" cm="1">
        <f t="array" aca="1" ref="I1143" ca="1">_xlfn.TEXTJOIN("",TRUE,IFERROR(MID(H1143,ROW(INDIRECT("1:100")),1)+0,""))</f>
        <v>3544</v>
      </c>
      <c r="J1143" s="1" t="s">
        <v>2570</v>
      </c>
      <c r="K1143" t="str">
        <f t="shared" si="106"/>
        <v>3544 - Customer Service: Anpassung Nachricht E</v>
      </c>
      <c r="L1143" t="s">
        <v>2033</v>
      </c>
      <c r="M1143" t="s">
        <v>2034</v>
      </c>
      <c r="N1143">
        <v>2</v>
      </c>
      <c r="O1143" t="s">
        <v>762</v>
      </c>
      <c r="P1143" t="str">
        <f t="shared" si="107"/>
        <v>3544 - Customer Service: Anpassung Nachricht E-Mail</v>
      </c>
    </row>
    <row r="1144" spans="1:16" x14ac:dyDescent="0.3">
      <c r="A1144" t="s">
        <v>1283</v>
      </c>
      <c r="B1144" t="s">
        <v>1880</v>
      </c>
      <c r="C1144" t="s">
        <v>571</v>
      </c>
      <c r="D1144">
        <f t="shared" si="102"/>
        <v>1</v>
      </c>
      <c r="E1144">
        <f t="shared" si="103"/>
        <v>1</v>
      </c>
      <c r="F1144" t="str">
        <f t="shared" si="104"/>
        <v>Durchführung</v>
      </c>
      <c r="G1144" t="str">
        <f t="shared" si="105"/>
        <v>Durchführung</v>
      </c>
      <c r="H1144" t="str" cm="1">
        <f t="array" ref="H1144">LEFT(C1144,SUM(LEN(C1144)-LEN(SUBSTITUTE(C1144,{"0";"1";"2";"3";"4";"5";"6";"7";"8";"9"},""))))</f>
        <v>00</v>
      </c>
      <c r="I1144" t="str" cm="1">
        <f t="array" aca="1" ref="I1144" ca="1">_xlfn.TEXTJOIN("",TRUE,IFERROR(MID(H1144,ROW(INDIRECT("1:100")),1)+0,""))</f>
        <v>00</v>
      </c>
      <c r="J1144" s="1" t="s">
        <v>2087</v>
      </c>
      <c r="K1144" t="str">
        <f t="shared" si="106"/>
        <v>00</v>
      </c>
      <c r="L1144" t="s">
        <v>2033</v>
      </c>
      <c r="M1144" t="s">
        <v>2034</v>
      </c>
      <c r="N1144">
        <v>2</v>
      </c>
      <c r="O1144" t="s">
        <v>762</v>
      </c>
      <c r="P1144" t="str">
        <f t="shared" si="107"/>
        <v>00-Durchführung</v>
      </c>
    </row>
    <row r="1145" spans="1:16" x14ac:dyDescent="0.3">
      <c r="A1145" t="s">
        <v>1284</v>
      </c>
      <c r="B1145" t="s">
        <v>1881</v>
      </c>
      <c r="C1145" t="s">
        <v>57</v>
      </c>
      <c r="D1145">
        <f t="shared" si="102"/>
        <v>1</v>
      </c>
      <c r="E1145">
        <f t="shared" si="103"/>
        <v>1</v>
      </c>
      <c r="F1145" t="str">
        <f t="shared" si="104"/>
        <v>Durchführung</v>
      </c>
      <c r="G1145" t="str">
        <f t="shared" si="105"/>
        <v>Durchführung</v>
      </c>
      <c r="H1145" t="str" cm="1">
        <f t="array" ref="H1145">LEFT(C1145,SUM(LEN(C1145)-LEN(SUBSTITUTE(C1145,{"0";"1";"2";"3";"4";"5";"6";"7";"8";"9"},""))))</f>
        <v>01</v>
      </c>
      <c r="I1145" t="str" cm="1">
        <f t="array" aca="1" ref="I1145" ca="1">_xlfn.TEXTJOIN("",TRUE,IFERROR(MID(H1145,ROW(INDIRECT("1:100")),1)+0,""))</f>
        <v>01</v>
      </c>
      <c r="J1145" s="1" t="s">
        <v>2071</v>
      </c>
      <c r="K1145" t="str">
        <f t="shared" si="106"/>
        <v>01</v>
      </c>
      <c r="L1145" t="s">
        <v>2033</v>
      </c>
      <c r="M1145" t="s">
        <v>2034</v>
      </c>
      <c r="N1145">
        <v>2</v>
      </c>
      <c r="O1145" t="s">
        <v>762</v>
      </c>
      <c r="P1145" t="str">
        <f t="shared" si="107"/>
        <v>01-Durchführung</v>
      </c>
    </row>
    <row r="1146" spans="1:16" x14ac:dyDescent="0.3">
      <c r="A1146" t="s">
        <v>1285</v>
      </c>
      <c r="B1146" t="s">
        <v>1882</v>
      </c>
      <c r="C1146" t="s">
        <v>581</v>
      </c>
      <c r="D1146">
        <f t="shared" si="102"/>
        <v>1</v>
      </c>
      <c r="E1146">
        <f t="shared" si="103"/>
        <v>1</v>
      </c>
      <c r="F1146" t="str">
        <f t="shared" si="104"/>
        <v>Einrichtung</v>
      </c>
      <c r="G1146" t="str">
        <f t="shared" si="105"/>
        <v>Einrichtung</v>
      </c>
      <c r="H1146" t="str" cm="1">
        <f t="array" ref="H1146">LEFT(C1146,SUM(LEN(C1146)-LEN(SUBSTITUTE(C1146,{"0";"1";"2";"3";"4";"5";"6";"7";"8";"9"},""))))</f>
        <v>01</v>
      </c>
      <c r="I1146" t="str" cm="1">
        <f t="array" aca="1" ref="I1146" ca="1">_xlfn.TEXTJOIN("",TRUE,IFERROR(MID(H1146,ROW(INDIRECT("1:100")),1)+0,""))</f>
        <v>01</v>
      </c>
      <c r="J1146" s="1" t="s">
        <v>2071</v>
      </c>
      <c r="K1146" t="str">
        <f t="shared" si="106"/>
        <v>01</v>
      </c>
      <c r="L1146" t="s">
        <v>2033</v>
      </c>
      <c r="M1146" t="s">
        <v>2034</v>
      </c>
      <c r="N1146">
        <v>2</v>
      </c>
      <c r="O1146" t="s">
        <v>762</v>
      </c>
      <c r="P1146" t="str">
        <f t="shared" si="107"/>
        <v>01-Einrichtung</v>
      </c>
    </row>
    <row r="1147" spans="1:16" x14ac:dyDescent="0.3">
      <c r="A1147" t="s">
        <v>1286</v>
      </c>
      <c r="B1147" t="s">
        <v>1882</v>
      </c>
      <c r="C1147" t="s">
        <v>582</v>
      </c>
      <c r="D1147">
        <f t="shared" si="102"/>
        <v>1</v>
      </c>
      <c r="E1147">
        <f t="shared" si="103"/>
        <v>1</v>
      </c>
      <c r="F1147" t="str">
        <f t="shared" si="104"/>
        <v>Durchführung und Unterstützung P</v>
      </c>
      <c r="G1147" t="str">
        <f t="shared" si="105"/>
        <v>Durchführung und Unterstützung P</v>
      </c>
      <c r="H1147" t="str" cm="1">
        <f t="array" ref="H1147">LEFT(C1147,SUM(LEN(C1147)-LEN(SUBSTITUTE(C1147,{"0";"1";"2";"3";"4";"5";"6";"7";"8";"9"},""))))</f>
        <v>02</v>
      </c>
      <c r="I1147" t="str" cm="1">
        <f t="array" aca="1" ref="I1147" ca="1">_xlfn.TEXTJOIN("",TRUE,IFERROR(MID(H1147,ROW(INDIRECT("1:100")),1)+0,""))</f>
        <v>02</v>
      </c>
      <c r="J1147" s="1" t="s">
        <v>2070</v>
      </c>
      <c r="K1147" t="str">
        <f t="shared" si="106"/>
        <v>02</v>
      </c>
      <c r="L1147" t="s">
        <v>2033</v>
      </c>
      <c r="M1147" t="s">
        <v>2034</v>
      </c>
      <c r="N1147">
        <v>2</v>
      </c>
      <c r="O1147" t="s">
        <v>762</v>
      </c>
      <c r="P1147" t="str">
        <f t="shared" si="107"/>
        <v>02-Durchführung und Unterstützung P</v>
      </c>
    </row>
    <row r="1148" spans="1:16" x14ac:dyDescent="0.3">
      <c r="A1148" t="s">
        <v>1287</v>
      </c>
      <c r="B1148" t="s">
        <v>1883</v>
      </c>
      <c r="C1148" t="s">
        <v>65</v>
      </c>
      <c r="D1148">
        <f t="shared" si="102"/>
        <v>1</v>
      </c>
      <c r="E1148">
        <f t="shared" si="103"/>
        <v>1</v>
      </c>
      <c r="F1148" t="str">
        <f t="shared" si="104"/>
        <v>Umsetzung</v>
      </c>
      <c r="G1148" t="str">
        <f t="shared" si="105"/>
        <v>Umsetzung</v>
      </c>
      <c r="H1148" t="str" cm="1">
        <f t="array" ref="H1148">LEFT(C1148,SUM(LEN(C1148)-LEN(SUBSTITUTE(C1148,{"0";"1";"2";"3";"4";"5";"6";"7";"8";"9"},""))))</f>
        <v>01</v>
      </c>
      <c r="I1148" t="str" cm="1">
        <f t="array" aca="1" ref="I1148" ca="1">_xlfn.TEXTJOIN("",TRUE,IFERROR(MID(H1148,ROW(INDIRECT("1:100")),1)+0,""))</f>
        <v>01</v>
      </c>
      <c r="J1148" s="1" t="s">
        <v>2071</v>
      </c>
      <c r="K1148" t="str">
        <f t="shared" si="106"/>
        <v>01</v>
      </c>
      <c r="L1148" t="s">
        <v>2033</v>
      </c>
      <c r="M1148" t="s">
        <v>2034</v>
      </c>
      <c r="N1148">
        <v>2</v>
      </c>
      <c r="O1148" t="s">
        <v>762</v>
      </c>
      <c r="P1148" t="str">
        <f t="shared" si="107"/>
        <v>01-Umsetzung</v>
      </c>
    </row>
    <row r="1149" spans="1:16" x14ac:dyDescent="0.3">
      <c r="A1149" t="s">
        <v>1288</v>
      </c>
      <c r="B1149" t="s">
        <v>1884</v>
      </c>
      <c r="C1149" t="s">
        <v>585</v>
      </c>
      <c r="D1149">
        <f t="shared" si="102"/>
        <v>0</v>
      </c>
      <c r="E1149">
        <f t="shared" si="103"/>
        <v>0</v>
      </c>
      <c r="F1149" t="str">
        <f t="shared" si="104"/>
        <v>Fehler</v>
      </c>
      <c r="G1149" t="str">
        <f t="shared" si="105"/>
        <v>Durchführung</v>
      </c>
      <c r="H1149" t="str" cm="1">
        <f t="array" ref="H1149">LEFT(C1149,SUM(LEN(C1149)-LEN(SUBSTITUTE(C1149,{"0";"1";"2";"3";"4";"5";"6";"7";"8";"9"},""))))</f>
        <v>00</v>
      </c>
      <c r="I1149" t="str" cm="1">
        <f t="array" aca="1" ref="I1149" ca="1">_xlfn.TEXTJOIN("",TRUE,IFERROR(MID(H1149,ROW(INDIRECT("1:100")),1)+0,""))</f>
        <v>00</v>
      </c>
      <c r="J1149" s="1" t="s">
        <v>2087</v>
      </c>
      <c r="K1149" t="e">
        <f t="shared" si="106"/>
        <v>#VALUE!</v>
      </c>
      <c r="L1149" t="s">
        <v>2033</v>
      </c>
      <c r="M1149" t="s">
        <v>2034</v>
      </c>
      <c r="N1149">
        <v>2</v>
      </c>
      <c r="O1149" t="s">
        <v>762</v>
      </c>
      <c r="P1149" t="str">
        <f t="shared" si="107"/>
        <v>00 Durchführung</v>
      </c>
    </row>
    <row r="1150" spans="1:16" x14ac:dyDescent="0.3">
      <c r="A1150" t="s">
        <v>1289</v>
      </c>
      <c r="B1150" t="s">
        <v>1885</v>
      </c>
      <c r="C1150" t="s">
        <v>57</v>
      </c>
      <c r="D1150">
        <f t="shared" si="102"/>
        <v>1</v>
      </c>
      <c r="E1150">
        <f t="shared" si="103"/>
        <v>1</v>
      </c>
      <c r="F1150" t="str">
        <f t="shared" si="104"/>
        <v>Durchführung</v>
      </c>
      <c r="G1150" t="str">
        <f t="shared" si="105"/>
        <v>Durchführung</v>
      </c>
      <c r="H1150" t="str" cm="1">
        <f t="array" ref="H1150">LEFT(C1150,SUM(LEN(C1150)-LEN(SUBSTITUTE(C1150,{"0";"1";"2";"3";"4";"5";"6";"7";"8";"9"},""))))</f>
        <v>01</v>
      </c>
      <c r="I1150" t="str" cm="1">
        <f t="array" aca="1" ref="I1150" ca="1">_xlfn.TEXTJOIN("",TRUE,IFERROR(MID(H1150,ROW(INDIRECT("1:100")),1)+0,""))</f>
        <v>01</v>
      </c>
      <c r="J1150" s="1" t="s">
        <v>2071</v>
      </c>
      <c r="K1150" t="str">
        <f t="shared" si="106"/>
        <v>01</v>
      </c>
      <c r="L1150" t="s">
        <v>2033</v>
      </c>
      <c r="M1150" t="s">
        <v>2034</v>
      </c>
      <c r="N1150">
        <v>2</v>
      </c>
      <c r="O1150" t="s">
        <v>762</v>
      </c>
      <c r="P1150" t="str">
        <f t="shared" si="107"/>
        <v>01-Durchführung</v>
      </c>
    </row>
    <row r="1151" spans="1:16" x14ac:dyDescent="0.3">
      <c r="A1151" t="s">
        <v>1290</v>
      </c>
      <c r="B1151" t="s">
        <v>1886</v>
      </c>
      <c r="C1151" t="s">
        <v>57</v>
      </c>
      <c r="D1151">
        <f t="shared" si="102"/>
        <v>1</v>
      </c>
      <c r="E1151">
        <f t="shared" si="103"/>
        <v>1</v>
      </c>
      <c r="F1151" t="str">
        <f t="shared" si="104"/>
        <v>Durchführung</v>
      </c>
      <c r="G1151" t="str">
        <f t="shared" si="105"/>
        <v>Durchführung</v>
      </c>
      <c r="H1151" t="str" cm="1">
        <f t="array" ref="H1151">LEFT(C1151,SUM(LEN(C1151)-LEN(SUBSTITUTE(C1151,{"0";"1";"2";"3";"4";"5";"6";"7";"8";"9"},""))))</f>
        <v>01</v>
      </c>
      <c r="I1151" t="str" cm="1">
        <f t="array" aca="1" ref="I1151" ca="1">_xlfn.TEXTJOIN("",TRUE,IFERROR(MID(H1151,ROW(INDIRECT("1:100")),1)+0,""))</f>
        <v>01</v>
      </c>
      <c r="J1151" s="1" t="s">
        <v>2071</v>
      </c>
      <c r="K1151" t="str">
        <f t="shared" si="106"/>
        <v>01</v>
      </c>
      <c r="L1151" t="s">
        <v>2033</v>
      </c>
      <c r="M1151" t="s">
        <v>2034</v>
      </c>
      <c r="N1151">
        <v>2</v>
      </c>
      <c r="O1151" t="s">
        <v>762</v>
      </c>
      <c r="P1151" t="str">
        <f t="shared" si="107"/>
        <v>01-Durchführung</v>
      </c>
    </row>
    <row r="1152" spans="1:16" x14ac:dyDescent="0.3">
      <c r="A1152" t="s">
        <v>1291</v>
      </c>
      <c r="B1152" t="s">
        <v>1887</v>
      </c>
      <c r="C1152" t="s">
        <v>585</v>
      </c>
      <c r="D1152">
        <f t="shared" si="102"/>
        <v>0</v>
      </c>
      <c r="E1152">
        <f t="shared" si="103"/>
        <v>0</v>
      </c>
      <c r="F1152" t="str">
        <f t="shared" si="104"/>
        <v>Fehler</v>
      </c>
      <c r="G1152" t="str">
        <f t="shared" si="105"/>
        <v>Durchführung</v>
      </c>
      <c r="H1152" t="str" cm="1">
        <f t="array" ref="H1152">LEFT(C1152,SUM(LEN(C1152)-LEN(SUBSTITUTE(C1152,{"0";"1";"2";"3";"4";"5";"6";"7";"8";"9"},""))))</f>
        <v>00</v>
      </c>
      <c r="I1152" t="str" cm="1">
        <f t="array" aca="1" ref="I1152" ca="1">_xlfn.TEXTJOIN("",TRUE,IFERROR(MID(H1152,ROW(INDIRECT("1:100")),1)+0,""))</f>
        <v>00</v>
      </c>
      <c r="J1152" s="1" t="s">
        <v>2087</v>
      </c>
      <c r="K1152" t="e">
        <f t="shared" si="106"/>
        <v>#VALUE!</v>
      </c>
      <c r="L1152" t="s">
        <v>2033</v>
      </c>
      <c r="M1152" t="s">
        <v>2034</v>
      </c>
      <c r="N1152">
        <v>2</v>
      </c>
      <c r="O1152" t="s">
        <v>762</v>
      </c>
      <c r="P1152" t="str">
        <f t="shared" si="107"/>
        <v>00 Durchführung</v>
      </c>
    </row>
    <row r="1153" spans="1:16" x14ac:dyDescent="0.3">
      <c r="A1153" t="s">
        <v>1292</v>
      </c>
      <c r="B1153" t="s">
        <v>1888</v>
      </c>
      <c r="C1153" t="s">
        <v>590</v>
      </c>
      <c r="D1153">
        <f t="shared" si="102"/>
        <v>0</v>
      </c>
      <c r="E1153">
        <f t="shared" si="103"/>
        <v>0</v>
      </c>
      <c r="F1153" t="str">
        <f t="shared" si="104"/>
        <v>Fehler</v>
      </c>
      <c r="G1153" t="str">
        <f t="shared" si="105"/>
        <v>Umsetzung</v>
      </c>
      <c r="H1153" t="str" cm="1">
        <f t="array" ref="H1153">LEFT(C1153,SUM(LEN(C1153)-LEN(SUBSTITUTE(C1153,{"0";"1";"2";"3";"4";"5";"6";"7";"8";"9"},""))))</f>
        <v>00</v>
      </c>
      <c r="I1153" t="str" cm="1">
        <f t="array" aca="1" ref="I1153" ca="1">_xlfn.TEXTJOIN("",TRUE,IFERROR(MID(H1153,ROW(INDIRECT("1:100")),1)+0,""))</f>
        <v>00</v>
      </c>
      <c r="J1153" s="1" t="s">
        <v>2087</v>
      </c>
      <c r="K1153" t="e">
        <f t="shared" si="106"/>
        <v>#VALUE!</v>
      </c>
      <c r="L1153" t="s">
        <v>2033</v>
      </c>
      <c r="M1153" t="s">
        <v>2034</v>
      </c>
      <c r="N1153">
        <v>2</v>
      </c>
      <c r="O1153" t="s">
        <v>762</v>
      </c>
      <c r="P1153" t="str">
        <f t="shared" si="107"/>
        <v>00 Umsetzung</v>
      </c>
    </row>
    <row r="1154" spans="1:16" x14ac:dyDescent="0.3">
      <c r="A1154" t="s">
        <v>1293</v>
      </c>
      <c r="B1154" t="s">
        <v>1889</v>
      </c>
      <c r="C1154" t="s">
        <v>65</v>
      </c>
      <c r="D1154">
        <f t="shared" si="102"/>
        <v>1</v>
      </c>
      <c r="E1154">
        <f t="shared" si="103"/>
        <v>1</v>
      </c>
      <c r="F1154" t="str">
        <f t="shared" si="104"/>
        <v>Umsetzung</v>
      </c>
      <c r="G1154" t="str">
        <f t="shared" si="105"/>
        <v>Umsetzung</v>
      </c>
      <c r="H1154" t="str" cm="1">
        <f t="array" ref="H1154">LEFT(C1154,SUM(LEN(C1154)-LEN(SUBSTITUTE(C1154,{"0";"1";"2";"3";"4";"5";"6";"7";"8";"9"},""))))</f>
        <v>01</v>
      </c>
      <c r="I1154" t="str" cm="1">
        <f t="array" aca="1" ref="I1154" ca="1">_xlfn.TEXTJOIN("",TRUE,IFERROR(MID(H1154,ROW(INDIRECT("1:100")),1)+0,""))</f>
        <v>01</v>
      </c>
      <c r="J1154" s="1" t="s">
        <v>2071</v>
      </c>
      <c r="K1154" t="str">
        <f t="shared" si="106"/>
        <v>01</v>
      </c>
      <c r="L1154" t="s">
        <v>2033</v>
      </c>
      <c r="M1154" t="s">
        <v>2034</v>
      </c>
      <c r="N1154">
        <v>2</v>
      </c>
      <c r="O1154" t="s">
        <v>762</v>
      </c>
      <c r="P1154" t="str">
        <f t="shared" si="107"/>
        <v>01-Umsetzung</v>
      </c>
    </row>
    <row r="1155" spans="1:16" x14ac:dyDescent="0.3">
      <c r="A1155" t="s">
        <v>1294</v>
      </c>
      <c r="B1155" t="s">
        <v>1890</v>
      </c>
      <c r="C1155" t="s">
        <v>65</v>
      </c>
      <c r="D1155">
        <f t="shared" ref="D1155:D1218" si="108">LEN(C1155)-LEN(SUBSTITUTE(C1155,"-",))</f>
        <v>1</v>
      </c>
      <c r="E1155">
        <f t="shared" ref="E1155:E1218" si="109">IF(D1155&gt;1,2,D1155)</f>
        <v>1</v>
      </c>
      <c r="F1155" t="str">
        <f t="shared" ref="F1155:F1218" si="110">IF(ISERROR(RIGHT($C1155,LEN($C1155)-SEARCH("#",SUBSTITUTE($C1155,"-","#",E1155)))),"Fehler",RIGHT($C1155,LEN($C1155)-SEARCH("#",SUBSTITUTE($C1155,"-","#",E1155))))</f>
        <v>Umsetzung</v>
      </c>
      <c r="G1155" t="str">
        <f t="shared" ref="G1155:G1218" si="111">IF(D1155=0,RIGHT(C1155,LEN(C1155)-FIND(" ",C1155)),F1155)</f>
        <v>Umsetzung</v>
      </c>
      <c r="H1155" t="str" cm="1">
        <f t="array" ref="H1155">LEFT(C1155,SUM(LEN(C1155)-LEN(SUBSTITUTE(C1155,{"0";"1";"2";"3";"4";"5";"6";"7";"8";"9"},""))))</f>
        <v>01</v>
      </c>
      <c r="I1155" t="str" cm="1">
        <f t="array" aca="1" ref="I1155" ca="1">_xlfn.TEXTJOIN("",TRUE,IFERROR(MID(H1155,ROW(INDIRECT("1:100")),1)+0,""))</f>
        <v>01</v>
      </c>
      <c r="J1155" s="1" t="s">
        <v>2071</v>
      </c>
      <c r="K1155" t="str">
        <f t="shared" ref="K1155:K1218" si="112">LEFT($C1155,SEARCH("#",SUBSTITUTE($C1155,"-","#",E1155))-1)</f>
        <v>01</v>
      </c>
      <c r="L1155" t="s">
        <v>2033</v>
      </c>
      <c r="M1155" t="s">
        <v>2034</v>
      </c>
      <c r="N1155">
        <v>2</v>
      </c>
      <c r="O1155" t="s">
        <v>762</v>
      </c>
      <c r="P1155" t="str">
        <f t="shared" ref="P1155:P1218" si="113">C1155</f>
        <v>01-Umsetzung</v>
      </c>
    </row>
    <row r="1156" spans="1:16" x14ac:dyDescent="0.3">
      <c r="A1156" t="s">
        <v>1295</v>
      </c>
      <c r="B1156" t="s">
        <v>1891</v>
      </c>
      <c r="C1156" t="s">
        <v>585</v>
      </c>
      <c r="D1156">
        <f t="shared" si="108"/>
        <v>0</v>
      </c>
      <c r="E1156">
        <f t="shared" si="109"/>
        <v>0</v>
      </c>
      <c r="F1156" t="str">
        <f t="shared" si="110"/>
        <v>Fehler</v>
      </c>
      <c r="G1156" t="str">
        <f t="shared" si="111"/>
        <v>Durchführung</v>
      </c>
      <c r="H1156" t="str" cm="1">
        <f t="array" ref="H1156">LEFT(C1156,SUM(LEN(C1156)-LEN(SUBSTITUTE(C1156,{"0";"1";"2";"3";"4";"5";"6";"7";"8";"9"},""))))</f>
        <v>00</v>
      </c>
      <c r="I1156" t="str" cm="1">
        <f t="array" aca="1" ref="I1156" ca="1">_xlfn.TEXTJOIN("",TRUE,IFERROR(MID(H1156,ROW(INDIRECT("1:100")),1)+0,""))</f>
        <v>00</v>
      </c>
      <c r="J1156" s="1" t="s">
        <v>2087</v>
      </c>
      <c r="K1156" t="e">
        <f t="shared" si="112"/>
        <v>#VALUE!</v>
      </c>
      <c r="L1156" t="s">
        <v>2033</v>
      </c>
      <c r="M1156" t="s">
        <v>2034</v>
      </c>
      <c r="N1156">
        <v>2</v>
      </c>
      <c r="O1156" t="s">
        <v>762</v>
      </c>
      <c r="P1156" t="str">
        <f t="shared" si="113"/>
        <v>00 Durchführung</v>
      </c>
    </row>
    <row r="1157" spans="1:16" x14ac:dyDescent="0.3">
      <c r="A1157" t="s">
        <v>1296</v>
      </c>
      <c r="B1157" t="s">
        <v>1892</v>
      </c>
      <c r="C1157" t="s">
        <v>65</v>
      </c>
      <c r="D1157">
        <f t="shared" si="108"/>
        <v>1</v>
      </c>
      <c r="E1157">
        <f t="shared" si="109"/>
        <v>1</v>
      </c>
      <c r="F1157" t="str">
        <f t="shared" si="110"/>
        <v>Umsetzung</v>
      </c>
      <c r="G1157" t="str">
        <f t="shared" si="111"/>
        <v>Umsetzung</v>
      </c>
      <c r="H1157" t="str" cm="1">
        <f t="array" ref="H1157">LEFT(C1157,SUM(LEN(C1157)-LEN(SUBSTITUTE(C1157,{"0";"1";"2";"3";"4";"5";"6";"7";"8";"9"},""))))</f>
        <v>01</v>
      </c>
      <c r="I1157" t="str" cm="1">
        <f t="array" aca="1" ref="I1157" ca="1">_xlfn.TEXTJOIN("",TRUE,IFERROR(MID(H1157,ROW(INDIRECT("1:100")),1)+0,""))</f>
        <v>01</v>
      </c>
      <c r="J1157" s="1" t="s">
        <v>2071</v>
      </c>
      <c r="K1157" t="str">
        <f t="shared" si="112"/>
        <v>01</v>
      </c>
      <c r="L1157" t="s">
        <v>2033</v>
      </c>
      <c r="M1157" t="s">
        <v>2034</v>
      </c>
      <c r="N1157">
        <v>2</v>
      </c>
      <c r="O1157" t="s">
        <v>762</v>
      </c>
      <c r="P1157" t="str">
        <f t="shared" si="113"/>
        <v>01-Umsetzung</v>
      </c>
    </row>
    <row r="1158" spans="1:16" x14ac:dyDescent="0.3">
      <c r="A1158" t="s">
        <v>1297</v>
      </c>
      <c r="B1158" t="s">
        <v>1893</v>
      </c>
      <c r="C1158" t="s">
        <v>57</v>
      </c>
      <c r="D1158">
        <f t="shared" si="108"/>
        <v>1</v>
      </c>
      <c r="E1158">
        <f t="shared" si="109"/>
        <v>1</v>
      </c>
      <c r="F1158" t="str">
        <f t="shared" si="110"/>
        <v>Durchführung</v>
      </c>
      <c r="G1158" t="str">
        <f t="shared" si="111"/>
        <v>Durchführung</v>
      </c>
      <c r="H1158" t="str" cm="1">
        <f t="array" ref="H1158">LEFT(C1158,SUM(LEN(C1158)-LEN(SUBSTITUTE(C1158,{"0";"1";"2";"3";"4";"5";"6";"7";"8";"9"},""))))</f>
        <v>01</v>
      </c>
      <c r="I1158" t="str" cm="1">
        <f t="array" aca="1" ref="I1158" ca="1">_xlfn.TEXTJOIN("",TRUE,IFERROR(MID(H1158,ROW(INDIRECT("1:100")),1)+0,""))</f>
        <v>01</v>
      </c>
      <c r="J1158" s="1" t="s">
        <v>2071</v>
      </c>
      <c r="K1158" t="str">
        <f t="shared" si="112"/>
        <v>01</v>
      </c>
      <c r="L1158" t="s">
        <v>2033</v>
      </c>
      <c r="M1158" t="s">
        <v>2034</v>
      </c>
      <c r="N1158">
        <v>2</v>
      </c>
      <c r="O1158" t="s">
        <v>762</v>
      </c>
      <c r="P1158" t="str">
        <f t="shared" si="113"/>
        <v>01-Durchführung</v>
      </c>
    </row>
    <row r="1159" spans="1:16" x14ac:dyDescent="0.3">
      <c r="A1159" t="s">
        <v>1298</v>
      </c>
      <c r="B1159" t="s">
        <v>1894</v>
      </c>
      <c r="C1159" t="s">
        <v>57</v>
      </c>
      <c r="D1159">
        <f t="shared" si="108"/>
        <v>1</v>
      </c>
      <c r="E1159">
        <f t="shared" si="109"/>
        <v>1</v>
      </c>
      <c r="F1159" t="str">
        <f t="shared" si="110"/>
        <v>Durchführung</v>
      </c>
      <c r="G1159" t="str">
        <f t="shared" si="111"/>
        <v>Durchführung</v>
      </c>
      <c r="H1159" t="str" cm="1">
        <f t="array" ref="H1159">LEFT(C1159,SUM(LEN(C1159)-LEN(SUBSTITUTE(C1159,{"0";"1";"2";"3";"4";"5";"6";"7";"8";"9"},""))))</f>
        <v>01</v>
      </c>
      <c r="I1159" t="str" cm="1">
        <f t="array" aca="1" ref="I1159" ca="1">_xlfn.TEXTJOIN("",TRUE,IFERROR(MID(H1159,ROW(INDIRECT("1:100")),1)+0,""))</f>
        <v>01</v>
      </c>
      <c r="J1159" s="1" t="s">
        <v>2071</v>
      </c>
      <c r="K1159" t="str">
        <f t="shared" si="112"/>
        <v>01</v>
      </c>
      <c r="L1159" t="s">
        <v>2033</v>
      </c>
      <c r="M1159" t="s">
        <v>2034</v>
      </c>
      <c r="N1159">
        <v>2</v>
      </c>
      <c r="O1159" t="s">
        <v>762</v>
      </c>
      <c r="P1159" t="str">
        <f t="shared" si="113"/>
        <v>01-Durchführung</v>
      </c>
    </row>
    <row r="1160" spans="1:16" x14ac:dyDescent="0.3">
      <c r="A1160" t="s">
        <v>1299</v>
      </c>
      <c r="B1160" t="s">
        <v>1895</v>
      </c>
      <c r="C1160" t="s">
        <v>57</v>
      </c>
      <c r="D1160">
        <f t="shared" si="108"/>
        <v>1</v>
      </c>
      <c r="E1160">
        <f t="shared" si="109"/>
        <v>1</v>
      </c>
      <c r="F1160" t="str">
        <f t="shared" si="110"/>
        <v>Durchführung</v>
      </c>
      <c r="G1160" t="str">
        <f t="shared" si="111"/>
        <v>Durchführung</v>
      </c>
      <c r="H1160" t="str" cm="1">
        <f t="array" ref="H1160">LEFT(C1160,SUM(LEN(C1160)-LEN(SUBSTITUTE(C1160,{"0";"1";"2";"3";"4";"5";"6";"7";"8";"9"},""))))</f>
        <v>01</v>
      </c>
      <c r="I1160" t="str" cm="1">
        <f t="array" aca="1" ref="I1160" ca="1">_xlfn.TEXTJOIN("",TRUE,IFERROR(MID(H1160,ROW(INDIRECT("1:100")),1)+0,""))</f>
        <v>01</v>
      </c>
      <c r="J1160" s="1" t="s">
        <v>2071</v>
      </c>
      <c r="K1160" t="str">
        <f t="shared" si="112"/>
        <v>01</v>
      </c>
      <c r="L1160" t="s">
        <v>2033</v>
      </c>
      <c r="M1160" t="s">
        <v>2034</v>
      </c>
      <c r="N1160">
        <v>2</v>
      </c>
      <c r="O1160" t="s">
        <v>762</v>
      </c>
      <c r="P1160" t="str">
        <f t="shared" si="113"/>
        <v>01-Durchführung</v>
      </c>
    </row>
    <row r="1161" spans="1:16" x14ac:dyDescent="0.3">
      <c r="A1161" t="s">
        <v>1300</v>
      </c>
      <c r="B1161" t="s">
        <v>1896</v>
      </c>
      <c r="C1161" t="s">
        <v>65</v>
      </c>
      <c r="D1161">
        <f t="shared" si="108"/>
        <v>1</v>
      </c>
      <c r="E1161">
        <f t="shared" si="109"/>
        <v>1</v>
      </c>
      <c r="F1161" t="str">
        <f t="shared" si="110"/>
        <v>Umsetzung</v>
      </c>
      <c r="G1161" t="str">
        <f t="shared" si="111"/>
        <v>Umsetzung</v>
      </c>
      <c r="H1161" t="str" cm="1">
        <f t="array" ref="H1161">LEFT(C1161,SUM(LEN(C1161)-LEN(SUBSTITUTE(C1161,{"0";"1";"2";"3";"4";"5";"6";"7";"8";"9"},""))))</f>
        <v>01</v>
      </c>
      <c r="I1161" t="str" cm="1">
        <f t="array" aca="1" ref="I1161" ca="1">_xlfn.TEXTJOIN("",TRUE,IFERROR(MID(H1161,ROW(INDIRECT("1:100")),1)+0,""))</f>
        <v>01</v>
      </c>
      <c r="J1161" s="1" t="s">
        <v>2071</v>
      </c>
      <c r="K1161" t="str">
        <f t="shared" si="112"/>
        <v>01</v>
      </c>
      <c r="L1161" t="s">
        <v>2033</v>
      </c>
      <c r="M1161" t="s">
        <v>2034</v>
      </c>
      <c r="N1161">
        <v>2</v>
      </c>
      <c r="O1161" t="s">
        <v>762</v>
      </c>
      <c r="P1161" t="str">
        <f t="shared" si="113"/>
        <v>01-Umsetzung</v>
      </c>
    </row>
    <row r="1162" spans="1:16" x14ac:dyDescent="0.3">
      <c r="A1162" t="s">
        <v>1301</v>
      </c>
      <c r="B1162" t="s">
        <v>1897</v>
      </c>
      <c r="C1162" t="s">
        <v>585</v>
      </c>
      <c r="D1162">
        <f t="shared" si="108"/>
        <v>0</v>
      </c>
      <c r="E1162">
        <f t="shared" si="109"/>
        <v>0</v>
      </c>
      <c r="F1162" t="str">
        <f t="shared" si="110"/>
        <v>Fehler</v>
      </c>
      <c r="G1162" t="str">
        <f t="shared" si="111"/>
        <v>Durchführung</v>
      </c>
      <c r="H1162" t="str" cm="1">
        <f t="array" ref="H1162">LEFT(C1162,SUM(LEN(C1162)-LEN(SUBSTITUTE(C1162,{"0";"1";"2";"3";"4";"5";"6";"7";"8";"9"},""))))</f>
        <v>00</v>
      </c>
      <c r="I1162" t="str" cm="1">
        <f t="array" aca="1" ref="I1162" ca="1">_xlfn.TEXTJOIN("",TRUE,IFERROR(MID(H1162,ROW(INDIRECT("1:100")),1)+0,""))</f>
        <v>00</v>
      </c>
      <c r="J1162" s="1" t="s">
        <v>2087</v>
      </c>
      <c r="K1162" t="e">
        <f t="shared" si="112"/>
        <v>#VALUE!</v>
      </c>
      <c r="L1162" t="s">
        <v>2033</v>
      </c>
      <c r="M1162" t="s">
        <v>2034</v>
      </c>
      <c r="N1162">
        <v>2</v>
      </c>
      <c r="O1162" t="s">
        <v>762</v>
      </c>
      <c r="P1162" t="str">
        <f t="shared" si="113"/>
        <v>00 Durchführung</v>
      </c>
    </row>
    <row r="1163" spans="1:16" x14ac:dyDescent="0.3">
      <c r="A1163" t="s">
        <v>1302</v>
      </c>
      <c r="B1163" t="s">
        <v>1898</v>
      </c>
      <c r="C1163" t="s">
        <v>65</v>
      </c>
      <c r="D1163">
        <f t="shared" si="108"/>
        <v>1</v>
      </c>
      <c r="E1163">
        <f t="shared" si="109"/>
        <v>1</v>
      </c>
      <c r="F1163" t="str">
        <f t="shared" si="110"/>
        <v>Umsetzung</v>
      </c>
      <c r="G1163" t="str">
        <f t="shared" si="111"/>
        <v>Umsetzung</v>
      </c>
      <c r="H1163" t="str" cm="1">
        <f t="array" ref="H1163">LEFT(C1163,SUM(LEN(C1163)-LEN(SUBSTITUTE(C1163,{"0";"1";"2";"3";"4";"5";"6";"7";"8";"9"},""))))</f>
        <v>01</v>
      </c>
      <c r="I1163" t="str" cm="1">
        <f t="array" aca="1" ref="I1163" ca="1">_xlfn.TEXTJOIN("",TRUE,IFERROR(MID(H1163,ROW(INDIRECT("1:100")),1)+0,""))</f>
        <v>01</v>
      </c>
      <c r="J1163" s="1" t="s">
        <v>2071</v>
      </c>
      <c r="K1163" t="str">
        <f t="shared" si="112"/>
        <v>01</v>
      </c>
      <c r="L1163" t="s">
        <v>2033</v>
      </c>
      <c r="M1163" t="s">
        <v>2034</v>
      </c>
      <c r="N1163">
        <v>2</v>
      </c>
      <c r="O1163" t="s">
        <v>762</v>
      </c>
      <c r="P1163" t="str">
        <f t="shared" si="113"/>
        <v>01-Umsetzung</v>
      </c>
    </row>
    <row r="1164" spans="1:16" x14ac:dyDescent="0.3">
      <c r="A1164" t="s">
        <v>1303</v>
      </c>
      <c r="B1164" t="s">
        <v>1899</v>
      </c>
      <c r="C1164" t="s">
        <v>65</v>
      </c>
      <c r="D1164">
        <f t="shared" si="108"/>
        <v>1</v>
      </c>
      <c r="E1164">
        <f t="shared" si="109"/>
        <v>1</v>
      </c>
      <c r="F1164" t="str">
        <f t="shared" si="110"/>
        <v>Umsetzung</v>
      </c>
      <c r="G1164" t="str">
        <f t="shared" si="111"/>
        <v>Umsetzung</v>
      </c>
      <c r="H1164" t="str" cm="1">
        <f t="array" ref="H1164">LEFT(C1164,SUM(LEN(C1164)-LEN(SUBSTITUTE(C1164,{"0";"1";"2";"3";"4";"5";"6";"7";"8";"9"},""))))</f>
        <v>01</v>
      </c>
      <c r="I1164" t="str" cm="1">
        <f t="array" aca="1" ref="I1164" ca="1">_xlfn.TEXTJOIN("",TRUE,IFERROR(MID(H1164,ROW(INDIRECT("1:100")),1)+0,""))</f>
        <v>01</v>
      </c>
      <c r="J1164" s="1" t="s">
        <v>2071</v>
      </c>
      <c r="K1164" t="str">
        <f t="shared" si="112"/>
        <v>01</v>
      </c>
      <c r="L1164" t="s">
        <v>2033</v>
      </c>
      <c r="M1164" t="s">
        <v>2034</v>
      </c>
      <c r="N1164">
        <v>2</v>
      </c>
      <c r="O1164" t="s">
        <v>762</v>
      </c>
      <c r="P1164" t="str">
        <f t="shared" si="113"/>
        <v>01-Umsetzung</v>
      </c>
    </row>
    <row r="1165" spans="1:16" x14ac:dyDescent="0.3">
      <c r="A1165" t="s">
        <v>1304</v>
      </c>
      <c r="B1165" t="s">
        <v>1899</v>
      </c>
      <c r="C1165" t="s">
        <v>602</v>
      </c>
      <c r="D1165">
        <f t="shared" si="108"/>
        <v>1</v>
      </c>
      <c r="E1165">
        <f t="shared" si="109"/>
        <v>1</v>
      </c>
      <c r="F1165" t="str">
        <f t="shared" si="110"/>
        <v>Unterstützung</v>
      </c>
      <c r="G1165" t="str">
        <f t="shared" si="111"/>
        <v>Unterstützung</v>
      </c>
      <c r="H1165" t="str" cm="1">
        <f t="array" ref="H1165">LEFT(C1165,SUM(LEN(C1165)-LEN(SUBSTITUTE(C1165,{"0";"1";"2";"3";"4";"5";"6";"7";"8";"9"},""))))</f>
        <v>03</v>
      </c>
      <c r="I1165" t="str" cm="1">
        <f t="array" aca="1" ref="I1165" ca="1">_xlfn.TEXTJOIN("",TRUE,IFERROR(MID(H1165,ROW(INDIRECT("1:100")),1)+0,""))</f>
        <v>03</v>
      </c>
      <c r="J1165" s="1" t="s">
        <v>2078</v>
      </c>
      <c r="K1165" t="str">
        <f t="shared" si="112"/>
        <v>03</v>
      </c>
      <c r="L1165" t="s">
        <v>2033</v>
      </c>
      <c r="M1165" t="s">
        <v>2034</v>
      </c>
      <c r="N1165">
        <v>2</v>
      </c>
      <c r="O1165" t="s">
        <v>762</v>
      </c>
      <c r="P1165" t="str">
        <f t="shared" si="113"/>
        <v>03-Unterstützung</v>
      </c>
    </row>
    <row r="1166" spans="1:16" x14ac:dyDescent="0.3">
      <c r="A1166" t="s">
        <v>1305</v>
      </c>
      <c r="B1166" t="s">
        <v>1900</v>
      </c>
      <c r="C1166" t="s">
        <v>585</v>
      </c>
      <c r="D1166">
        <f t="shared" si="108"/>
        <v>0</v>
      </c>
      <c r="E1166">
        <f t="shared" si="109"/>
        <v>0</v>
      </c>
      <c r="F1166" t="str">
        <f t="shared" si="110"/>
        <v>Fehler</v>
      </c>
      <c r="G1166" t="str">
        <f t="shared" si="111"/>
        <v>Durchführung</v>
      </c>
      <c r="H1166" t="str" cm="1">
        <f t="array" ref="H1166">LEFT(C1166,SUM(LEN(C1166)-LEN(SUBSTITUTE(C1166,{"0";"1";"2";"3";"4";"5";"6";"7";"8";"9"},""))))</f>
        <v>00</v>
      </c>
      <c r="I1166" t="str" cm="1">
        <f t="array" aca="1" ref="I1166" ca="1">_xlfn.TEXTJOIN("",TRUE,IFERROR(MID(H1166,ROW(INDIRECT("1:100")),1)+0,""))</f>
        <v>00</v>
      </c>
      <c r="J1166" s="1" t="s">
        <v>2087</v>
      </c>
      <c r="K1166" t="e">
        <f t="shared" si="112"/>
        <v>#VALUE!</v>
      </c>
      <c r="L1166" t="s">
        <v>2033</v>
      </c>
      <c r="M1166" t="s">
        <v>2034</v>
      </c>
      <c r="N1166">
        <v>2</v>
      </c>
      <c r="O1166" t="s">
        <v>762</v>
      </c>
      <c r="P1166" t="str">
        <f t="shared" si="113"/>
        <v>00 Durchführung</v>
      </c>
    </row>
    <row r="1167" spans="1:16" x14ac:dyDescent="0.3">
      <c r="A1167" t="s">
        <v>1306</v>
      </c>
      <c r="B1167" t="s">
        <v>1900</v>
      </c>
      <c r="C1167" t="s">
        <v>590</v>
      </c>
      <c r="D1167">
        <f t="shared" si="108"/>
        <v>0</v>
      </c>
      <c r="E1167">
        <f t="shared" si="109"/>
        <v>0</v>
      </c>
      <c r="F1167" t="str">
        <f t="shared" si="110"/>
        <v>Fehler</v>
      </c>
      <c r="G1167" t="str">
        <f t="shared" si="111"/>
        <v>Umsetzung</v>
      </c>
      <c r="H1167" t="str" cm="1">
        <f t="array" ref="H1167">LEFT(C1167,SUM(LEN(C1167)-LEN(SUBSTITUTE(C1167,{"0";"1";"2";"3";"4";"5";"6";"7";"8";"9"},""))))</f>
        <v>00</v>
      </c>
      <c r="I1167" t="str" cm="1">
        <f t="array" aca="1" ref="I1167" ca="1">_xlfn.TEXTJOIN("",TRUE,IFERROR(MID(H1167,ROW(INDIRECT("1:100")),1)+0,""))</f>
        <v>00</v>
      </c>
      <c r="J1167" s="1" t="s">
        <v>2087</v>
      </c>
      <c r="K1167" t="e">
        <f t="shared" si="112"/>
        <v>#VALUE!</v>
      </c>
      <c r="L1167" t="s">
        <v>2033</v>
      </c>
      <c r="M1167" t="s">
        <v>2034</v>
      </c>
      <c r="N1167">
        <v>2</v>
      </c>
      <c r="O1167" t="s">
        <v>762</v>
      </c>
      <c r="P1167" t="str">
        <f t="shared" si="113"/>
        <v>00 Umsetzung</v>
      </c>
    </row>
    <row r="1168" spans="1:16" x14ac:dyDescent="0.3">
      <c r="A1168" t="s">
        <v>1307</v>
      </c>
      <c r="B1168" t="s">
        <v>1901</v>
      </c>
      <c r="C1168" t="s">
        <v>590</v>
      </c>
      <c r="D1168">
        <f t="shared" si="108"/>
        <v>0</v>
      </c>
      <c r="E1168">
        <f t="shared" si="109"/>
        <v>0</v>
      </c>
      <c r="F1168" t="str">
        <f t="shared" si="110"/>
        <v>Fehler</v>
      </c>
      <c r="G1168" t="str">
        <f t="shared" si="111"/>
        <v>Umsetzung</v>
      </c>
      <c r="H1168" t="str" cm="1">
        <f t="array" ref="H1168">LEFT(C1168,SUM(LEN(C1168)-LEN(SUBSTITUTE(C1168,{"0";"1";"2";"3";"4";"5";"6";"7";"8";"9"},""))))</f>
        <v>00</v>
      </c>
      <c r="I1168" t="str" cm="1">
        <f t="array" aca="1" ref="I1168" ca="1">_xlfn.TEXTJOIN("",TRUE,IFERROR(MID(H1168,ROW(INDIRECT("1:100")),1)+0,""))</f>
        <v>00</v>
      </c>
      <c r="J1168" s="1" t="s">
        <v>2087</v>
      </c>
      <c r="K1168" t="e">
        <f t="shared" si="112"/>
        <v>#VALUE!</v>
      </c>
      <c r="L1168" t="s">
        <v>2033</v>
      </c>
      <c r="M1168" t="s">
        <v>2034</v>
      </c>
      <c r="N1168">
        <v>2</v>
      </c>
      <c r="O1168" t="s">
        <v>762</v>
      </c>
      <c r="P1168" t="str">
        <f t="shared" si="113"/>
        <v>00 Umsetzung</v>
      </c>
    </row>
    <row r="1169" spans="1:16" x14ac:dyDescent="0.3">
      <c r="A1169" t="s">
        <v>1308</v>
      </c>
      <c r="B1169" t="s">
        <v>1902</v>
      </c>
      <c r="C1169" t="s">
        <v>65</v>
      </c>
      <c r="D1169">
        <f t="shared" si="108"/>
        <v>1</v>
      </c>
      <c r="E1169">
        <f t="shared" si="109"/>
        <v>1</v>
      </c>
      <c r="F1169" t="str">
        <f t="shared" si="110"/>
        <v>Umsetzung</v>
      </c>
      <c r="G1169" t="str">
        <f t="shared" si="111"/>
        <v>Umsetzung</v>
      </c>
      <c r="H1169" t="str" cm="1">
        <f t="array" ref="H1169">LEFT(C1169,SUM(LEN(C1169)-LEN(SUBSTITUTE(C1169,{"0";"1";"2";"3";"4";"5";"6";"7";"8";"9"},""))))</f>
        <v>01</v>
      </c>
      <c r="I1169" t="str" cm="1">
        <f t="array" aca="1" ref="I1169" ca="1">_xlfn.TEXTJOIN("",TRUE,IFERROR(MID(H1169,ROW(INDIRECT("1:100")),1)+0,""))</f>
        <v>01</v>
      </c>
      <c r="J1169" s="1" t="s">
        <v>2071</v>
      </c>
      <c r="K1169" t="str">
        <f t="shared" si="112"/>
        <v>01</v>
      </c>
      <c r="L1169" t="s">
        <v>2033</v>
      </c>
      <c r="M1169" t="s">
        <v>2034</v>
      </c>
      <c r="N1169">
        <v>2</v>
      </c>
      <c r="O1169" t="s">
        <v>762</v>
      </c>
      <c r="P1169" t="str">
        <f t="shared" si="113"/>
        <v>01-Umsetzung</v>
      </c>
    </row>
    <row r="1170" spans="1:16" x14ac:dyDescent="0.3">
      <c r="A1170" t="s">
        <v>1309</v>
      </c>
      <c r="B1170" t="s">
        <v>1903</v>
      </c>
      <c r="C1170" t="s">
        <v>65</v>
      </c>
      <c r="D1170">
        <f t="shared" si="108"/>
        <v>1</v>
      </c>
      <c r="E1170">
        <f t="shared" si="109"/>
        <v>1</v>
      </c>
      <c r="F1170" t="str">
        <f t="shared" si="110"/>
        <v>Umsetzung</v>
      </c>
      <c r="G1170" t="str">
        <f t="shared" si="111"/>
        <v>Umsetzung</v>
      </c>
      <c r="H1170" t="str" cm="1">
        <f t="array" ref="H1170">LEFT(C1170,SUM(LEN(C1170)-LEN(SUBSTITUTE(C1170,{"0";"1";"2";"3";"4";"5";"6";"7";"8";"9"},""))))</f>
        <v>01</v>
      </c>
      <c r="I1170" t="str" cm="1">
        <f t="array" aca="1" ref="I1170" ca="1">_xlfn.TEXTJOIN("",TRUE,IFERROR(MID(H1170,ROW(INDIRECT("1:100")),1)+0,""))</f>
        <v>01</v>
      </c>
      <c r="J1170" s="1" t="s">
        <v>2071</v>
      </c>
      <c r="K1170" t="str">
        <f t="shared" si="112"/>
        <v>01</v>
      </c>
      <c r="L1170" t="s">
        <v>2033</v>
      </c>
      <c r="M1170" t="s">
        <v>2034</v>
      </c>
      <c r="N1170">
        <v>2</v>
      </c>
      <c r="O1170" t="s">
        <v>762</v>
      </c>
      <c r="P1170" t="str">
        <f t="shared" si="113"/>
        <v>01-Umsetzung</v>
      </c>
    </row>
    <row r="1171" spans="1:16" x14ac:dyDescent="0.3">
      <c r="A1171" t="s">
        <v>1310</v>
      </c>
      <c r="B1171" t="s">
        <v>1904</v>
      </c>
      <c r="C1171" t="s">
        <v>65</v>
      </c>
      <c r="D1171">
        <f t="shared" si="108"/>
        <v>1</v>
      </c>
      <c r="E1171">
        <f t="shared" si="109"/>
        <v>1</v>
      </c>
      <c r="F1171" t="str">
        <f t="shared" si="110"/>
        <v>Umsetzung</v>
      </c>
      <c r="G1171" t="str">
        <f t="shared" si="111"/>
        <v>Umsetzung</v>
      </c>
      <c r="H1171" t="str" cm="1">
        <f t="array" ref="H1171">LEFT(C1171,SUM(LEN(C1171)-LEN(SUBSTITUTE(C1171,{"0";"1";"2";"3";"4";"5";"6";"7";"8";"9"},""))))</f>
        <v>01</v>
      </c>
      <c r="I1171" t="str" cm="1">
        <f t="array" aca="1" ref="I1171" ca="1">_xlfn.TEXTJOIN("",TRUE,IFERROR(MID(H1171,ROW(INDIRECT("1:100")),1)+0,""))</f>
        <v>01</v>
      </c>
      <c r="J1171" s="1" t="s">
        <v>2071</v>
      </c>
      <c r="K1171" t="str">
        <f t="shared" si="112"/>
        <v>01</v>
      </c>
      <c r="L1171" t="s">
        <v>2033</v>
      </c>
      <c r="M1171" t="s">
        <v>2034</v>
      </c>
      <c r="N1171">
        <v>2</v>
      </c>
      <c r="O1171" t="s">
        <v>762</v>
      </c>
      <c r="P1171" t="str">
        <f t="shared" si="113"/>
        <v>01-Umsetzung</v>
      </c>
    </row>
    <row r="1172" spans="1:16" x14ac:dyDescent="0.3">
      <c r="A1172" t="s">
        <v>1311</v>
      </c>
      <c r="B1172" t="s">
        <v>1905</v>
      </c>
      <c r="C1172" t="s">
        <v>590</v>
      </c>
      <c r="D1172">
        <f t="shared" si="108"/>
        <v>0</v>
      </c>
      <c r="E1172">
        <f t="shared" si="109"/>
        <v>0</v>
      </c>
      <c r="F1172" t="str">
        <f t="shared" si="110"/>
        <v>Fehler</v>
      </c>
      <c r="G1172" t="str">
        <f t="shared" si="111"/>
        <v>Umsetzung</v>
      </c>
      <c r="H1172" t="str" cm="1">
        <f t="array" ref="H1172">LEFT(C1172,SUM(LEN(C1172)-LEN(SUBSTITUTE(C1172,{"0";"1";"2";"3";"4";"5";"6";"7";"8";"9"},""))))</f>
        <v>00</v>
      </c>
      <c r="I1172" t="str" cm="1">
        <f t="array" aca="1" ref="I1172" ca="1">_xlfn.TEXTJOIN("",TRUE,IFERROR(MID(H1172,ROW(INDIRECT("1:100")),1)+0,""))</f>
        <v>00</v>
      </c>
      <c r="J1172" s="1" t="s">
        <v>2087</v>
      </c>
      <c r="K1172" t="e">
        <f t="shared" si="112"/>
        <v>#VALUE!</v>
      </c>
      <c r="L1172" t="s">
        <v>2033</v>
      </c>
      <c r="M1172" t="s">
        <v>2034</v>
      </c>
      <c r="N1172">
        <v>2</v>
      </c>
      <c r="O1172" t="s">
        <v>762</v>
      </c>
      <c r="P1172" t="str">
        <f t="shared" si="113"/>
        <v>00 Umsetzung</v>
      </c>
    </row>
    <row r="1173" spans="1:16" x14ac:dyDescent="0.3">
      <c r="A1173" t="s">
        <v>1312</v>
      </c>
      <c r="B1173" t="s">
        <v>1906</v>
      </c>
      <c r="C1173" t="s">
        <v>65</v>
      </c>
      <c r="D1173">
        <f t="shared" si="108"/>
        <v>1</v>
      </c>
      <c r="E1173">
        <f t="shared" si="109"/>
        <v>1</v>
      </c>
      <c r="F1173" t="str">
        <f t="shared" si="110"/>
        <v>Umsetzung</v>
      </c>
      <c r="G1173" t="str">
        <f t="shared" si="111"/>
        <v>Umsetzung</v>
      </c>
      <c r="H1173" t="str" cm="1">
        <f t="array" ref="H1173">LEFT(C1173,SUM(LEN(C1173)-LEN(SUBSTITUTE(C1173,{"0";"1";"2";"3";"4";"5";"6";"7";"8";"9"},""))))</f>
        <v>01</v>
      </c>
      <c r="I1173" t="str" cm="1">
        <f t="array" aca="1" ref="I1173" ca="1">_xlfn.TEXTJOIN("",TRUE,IFERROR(MID(H1173,ROW(INDIRECT("1:100")),1)+0,""))</f>
        <v>01</v>
      </c>
      <c r="J1173" s="1" t="s">
        <v>2071</v>
      </c>
      <c r="K1173" t="str">
        <f t="shared" si="112"/>
        <v>01</v>
      </c>
      <c r="L1173" t="s">
        <v>2033</v>
      </c>
      <c r="M1173" t="s">
        <v>2034</v>
      </c>
      <c r="N1173">
        <v>2</v>
      </c>
      <c r="O1173" t="s">
        <v>762</v>
      </c>
      <c r="P1173" t="str">
        <f t="shared" si="113"/>
        <v>01-Umsetzung</v>
      </c>
    </row>
    <row r="1174" spans="1:16" x14ac:dyDescent="0.3">
      <c r="A1174" t="s">
        <v>1313</v>
      </c>
      <c r="B1174" t="s">
        <v>1907</v>
      </c>
      <c r="C1174" t="s">
        <v>65</v>
      </c>
      <c r="D1174">
        <f t="shared" si="108"/>
        <v>1</v>
      </c>
      <c r="E1174">
        <f t="shared" si="109"/>
        <v>1</v>
      </c>
      <c r="F1174" t="str">
        <f t="shared" si="110"/>
        <v>Umsetzung</v>
      </c>
      <c r="G1174" t="str">
        <f t="shared" si="111"/>
        <v>Umsetzung</v>
      </c>
      <c r="H1174" t="str" cm="1">
        <f t="array" ref="H1174">LEFT(C1174,SUM(LEN(C1174)-LEN(SUBSTITUTE(C1174,{"0";"1";"2";"3";"4";"5";"6";"7";"8";"9"},""))))</f>
        <v>01</v>
      </c>
      <c r="I1174" t="str" cm="1">
        <f t="array" aca="1" ref="I1174" ca="1">_xlfn.TEXTJOIN("",TRUE,IFERROR(MID(H1174,ROW(INDIRECT("1:100")),1)+0,""))</f>
        <v>01</v>
      </c>
      <c r="J1174" s="1" t="s">
        <v>2071</v>
      </c>
      <c r="K1174" t="str">
        <f t="shared" si="112"/>
        <v>01</v>
      </c>
      <c r="L1174" t="s">
        <v>2033</v>
      </c>
      <c r="M1174" t="s">
        <v>2034</v>
      </c>
      <c r="N1174">
        <v>2</v>
      </c>
      <c r="O1174" t="s">
        <v>762</v>
      </c>
      <c r="P1174" t="str">
        <f t="shared" si="113"/>
        <v>01-Umsetzung</v>
      </c>
    </row>
    <row r="1175" spans="1:16" x14ac:dyDescent="0.3">
      <c r="A1175" t="s">
        <v>1314</v>
      </c>
      <c r="B1175" t="s">
        <v>1908</v>
      </c>
      <c r="C1175" t="s">
        <v>65</v>
      </c>
      <c r="D1175">
        <f t="shared" si="108"/>
        <v>1</v>
      </c>
      <c r="E1175">
        <f t="shared" si="109"/>
        <v>1</v>
      </c>
      <c r="F1175" t="str">
        <f t="shared" si="110"/>
        <v>Umsetzung</v>
      </c>
      <c r="G1175" t="str">
        <f t="shared" si="111"/>
        <v>Umsetzung</v>
      </c>
      <c r="H1175" t="str" cm="1">
        <f t="array" ref="H1175">LEFT(C1175,SUM(LEN(C1175)-LEN(SUBSTITUTE(C1175,{"0";"1";"2";"3";"4";"5";"6";"7";"8";"9"},""))))</f>
        <v>01</v>
      </c>
      <c r="I1175" t="str" cm="1">
        <f t="array" aca="1" ref="I1175" ca="1">_xlfn.TEXTJOIN("",TRUE,IFERROR(MID(H1175,ROW(INDIRECT("1:100")),1)+0,""))</f>
        <v>01</v>
      </c>
      <c r="J1175" s="1" t="s">
        <v>2071</v>
      </c>
      <c r="K1175" t="str">
        <f t="shared" si="112"/>
        <v>01</v>
      </c>
      <c r="L1175" t="s">
        <v>2033</v>
      </c>
      <c r="M1175" t="s">
        <v>2034</v>
      </c>
      <c r="N1175">
        <v>2</v>
      </c>
      <c r="O1175" t="s">
        <v>762</v>
      </c>
      <c r="P1175" t="str">
        <f t="shared" si="113"/>
        <v>01-Umsetzung</v>
      </c>
    </row>
    <row r="1176" spans="1:16" x14ac:dyDescent="0.3">
      <c r="A1176" t="s">
        <v>1315</v>
      </c>
      <c r="B1176" t="s">
        <v>1909</v>
      </c>
      <c r="C1176" t="s">
        <v>65</v>
      </c>
      <c r="D1176">
        <f t="shared" si="108"/>
        <v>1</v>
      </c>
      <c r="E1176">
        <f t="shared" si="109"/>
        <v>1</v>
      </c>
      <c r="F1176" t="str">
        <f t="shared" si="110"/>
        <v>Umsetzung</v>
      </c>
      <c r="G1176" t="str">
        <f t="shared" si="111"/>
        <v>Umsetzung</v>
      </c>
      <c r="H1176" t="str" cm="1">
        <f t="array" ref="H1176">LEFT(C1176,SUM(LEN(C1176)-LEN(SUBSTITUTE(C1176,{"0";"1";"2";"3";"4";"5";"6";"7";"8";"9"},""))))</f>
        <v>01</v>
      </c>
      <c r="I1176" t="str" cm="1">
        <f t="array" aca="1" ref="I1176" ca="1">_xlfn.TEXTJOIN("",TRUE,IFERROR(MID(H1176,ROW(INDIRECT("1:100")),1)+0,""))</f>
        <v>01</v>
      </c>
      <c r="J1176" s="1" t="s">
        <v>2071</v>
      </c>
      <c r="K1176" t="str">
        <f t="shared" si="112"/>
        <v>01</v>
      </c>
      <c r="L1176" t="s">
        <v>2033</v>
      </c>
      <c r="M1176" t="s">
        <v>2034</v>
      </c>
      <c r="N1176">
        <v>2</v>
      </c>
      <c r="O1176" t="s">
        <v>762</v>
      </c>
      <c r="P1176" t="str">
        <f t="shared" si="113"/>
        <v>01-Umsetzung</v>
      </c>
    </row>
    <row r="1177" spans="1:16" x14ac:dyDescent="0.3">
      <c r="A1177" t="s">
        <v>1316</v>
      </c>
      <c r="B1177" t="s">
        <v>1910</v>
      </c>
      <c r="C1177" t="s">
        <v>590</v>
      </c>
      <c r="D1177">
        <f t="shared" si="108"/>
        <v>0</v>
      </c>
      <c r="E1177">
        <f t="shared" si="109"/>
        <v>0</v>
      </c>
      <c r="F1177" t="str">
        <f t="shared" si="110"/>
        <v>Fehler</v>
      </c>
      <c r="G1177" t="str">
        <f t="shared" si="111"/>
        <v>Umsetzung</v>
      </c>
      <c r="H1177" t="str" cm="1">
        <f t="array" ref="H1177">LEFT(C1177,SUM(LEN(C1177)-LEN(SUBSTITUTE(C1177,{"0";"1";"2";"3";"4";"5";"6";"7";"8";"9"},""))))</f>
        <v>00</v>
      </c>
      <c r="I1177" t="str" cm="1">
        <f t="array" aca="1" ref="I1177" ca="1">_xlfn.TEXTJOIN("",TRUE,IFERROR(MID(H1177,ROW(INDIRECT("1:100")),1)+0,""))</f>
        <v>00</v>
      </c>
      <c r="J1177" s="1" t="s">
        <v>2087</v>
      </c>
      <c r="K1177" t="e">
        <f t="shared" si="112"/>
        <v>#VALUE!</v>
      </c>
      <c r="L1177" t="s">
        <v>2033</v>
      </c>
      <c r="M1177" t="s">
        <v>2034</v>
      </c>
      <c r="N1177">
        <v>2</v>
      </c>
      <c r="O1177" t="s">
        <v>762</v>
      </c>
      <c r="P1177" t="str">
        <f t="shared" si="113"/>
        <v>00 Umsetzung</v>
      </c>
    </row>
    <row r="1178" spans="1:16" x14ac:dyDescent="0.3">
      <c r="A1178" t="s">
        <v>1317</v>
      </c>
      <c r="B1178" t="s">
        <v>1911</v>
      </c>
      <c r="C1178" t="s">
        <v>65</v>
      </c>
      <c r="D1178">
        <f t="shared" si="108"/>
        <v>1</v>
      </c>
      <c r="E1178">
        <f t="shared" si="109"/>
        <v>1</v>
      </c>
      <c r="F1178" t="str">
        <f t="shared" si="110"/>
        <v>Umsetzung</v>
      </c>
      <c r="G1178" t="str">
        <f t="shared" si="111"/>
        <v>Umsetzung</v>
      </c>
      <c r="H1178" t="str" cm="1">
        <f t="array" ref="H1178">LEFT(C1178,SUM(LEN(C1178)-LEN(SUBSTITUTE(C1178,{"0";"1";"2";"3";"4";"5";"6";"7";"8";"9"},""))))</f>
        <v>01</v>
      </c>
      <c r="I1178" t="str" cm="1">
        <f t="array" aca="1" ref="I1178" ca="1">_xlfn.TEXTJOIN("",TRUE,IFERROR(MID(H1178,ROW(INDIRECT("1:100")),1)+0,""))</f>
        <v>01</v>
      </c>
      <c r="J1178" s="1" t="s">
        <v>2071</v>
      </c>
      <c r="K1178" t="str">
        <f t="shared" si="112"/>
        <v>01</v>
      </c>
      <c r="L1178" t="s">
        <v>2033</v>
      </c>
      <c r="M1178" t="s">
        <v>2034</v>
      </c>
      <c r="N1178">
        <v>2</v>
      </c>
      <c r="O1178" t="s">
        <v>762</v>
      </c>
      <c r="P1178" t="str">
        <f t="shared" si="113"/>
        <v>01-Umsetzung</v>
      </c>
    </row>
    <row r="1179" spans="1:16" x14ac:dyDescent="0.3">
      <c r="A1179" t="s">
        <v>1318</v>
      </c>
      <c r="B1179" t="s">
        <v>1912</v>
      </c>
      <c r="C1179" t="s">
        <v>590</v>
      </c>
      <c r="D1179">
        <f t="shared" si="108"/>
        <v>0</v>
      </c>
      <c r="E1179">
        <f t="shared" si="109"/>
        <v>0</v>
      </c>
      <c r="F1179" t="str">
        <f t="shared" si="110"/>
        <v>Fehler</v>
      </c>
      <c r="G1179" t="str">
        <f t="shared" si="111"/>
        <v>Umsetzung</v>
      </c>
      <c r="H1179" t="str" cm="1">
        <f t="array" ref="H1179">LEFT(C1179,SUM(LEN(C1179)-LEN(SUBSTITUTE(C1179,{"0";"1";"2";"3";"4";"5";"6";"7";"8";"9"},""))))</f>
        <v>00</v>
      </c>
      <c r="I1179" t="str" cm="1">
        <f t="array" aca="1" ref="I1179" ca="1">_xlfn.TEXTJOIN("",TRUE,IFERROR(MID(H1179,ROW(INDIRECT("1:100")),1)+0,""))</f>
        <v>00</v>
      </c>
      <c r="J1179" s="1" t="s">
        <v>2087</v>
      </c>
      <c r="K1179" t="e">
        <f t="shared" si="112"/>
        <v>#VALUE!</v>
      </c>
      <c r="L1179" t="s">
        <v>2033</v>
      </c>
      <c r="M1179" t="s">
        <v>2034</v>
      </c>
      <c r="N1179">
        <v>2</v>
      </c>
      <c r="O1179" t="s">
        <v>762</v>
      </c>
      <c r="P1179" t="str">
        <f t="shared" si="113"/>
        <v>00 Umsetzung</v>
      </c>
    </row>
    <row r="1180" spans="1:16" x14ac:dyDescent="0.3">
      <c r="A1180" t="s">
        <v>1319</v>
      </c>
      <c r="B1180" t="s">
        <v>1913</v>
      </c>
      <c r="C1180" t="s">
        <v>65</v>
      </c>
      <c r="D1180">
        <f t="shared" si="108"/>
        <v>1</v>
      </c>
      <c r="E1180">
        <f t="shared" si="109"/>
        <v>1</v>
      </c>
      <c r="F1180" t="str">
        <f t="shared" si="110"/>
        <v>Umsetzung</v>
      </c>
      <c r="G1180" t="str">
        <f t="shared" si="111"/>
        <v>Umsetzung</v>
      </c>
      <c r="H1180" t="str" cm="1">
        <f t="array" ref="H1180">LEFT(C1180,SUM(LEN(C1180)-LEN(SUBSTITUTE(C1180,{"0";"1";"2";"3";"4";"5";"6";"7";"8";"9"},""))))</f>
        <v>01</v>
      </c>
      <c r="I1180" t="str" cm="1">
        <f t="array" aca="1" ref="I1180" ca="1">_xlfn.TEXTJOIN("",TRUE,IFERROR(MID(H1180,ROW(INDIRECT("1:100")),1)+0,""))</f>
        <v>01</v>
      </c>
      <c r="J1180" s="1" t="s">
        <v>2071</v>
      </c>
      <c r="K1180" t="str">
        <f t="shared" si="112"/>
        <v>01</v>
      </c>
      <c r="L1180" t="s">
        <v>2033</v>
      </c>
      <c r="M1180" t="s">
        <v>2034</v>
      </c>
      <c r="N1180">
        <v>2</v>
      </c>
      <c r="O1180" t="s">
        <v>762</v>
      </c>
      <c r="P1180" t="str">
        <f t="shared" si="113"/>
        <v>01-Umsetzung</v>
      </c>
    </row>
    <row r="1181" spans="1:16" x14ac:dyDescent="0.3">
      <c r="A1181" t="s">
        <v>1320</v>
      </c>
      <c r="B1181" t="s">
        <v>1914</v>
      </c>
      <c r="C1181" t="s">
        <v>65</v>
      </c>
      <c r="D1181">
        <f t="shared" si="108"/>
        <v>1</v>
      </c>
      <c r="E1181">
        <f t="shared" si="109"/>
        <v>1</v>
      </c>
      <c r="F1181" t="str">
        <f t="shared" si="110"/>
        <v>Umsetzung</v>
      </c>
      <c r="G1181" t="str">
        <f t="shared" si="111"/>
        <v>Umsetzung</v>
      </c>
      <c r="H1181" t="str" cm="1">
        <f t="array" ref="H1181">LEFT(C1181,SUM(LEN(C1181)-LEN(SUBSTITUTE(C1181,{"0";"1";"2";"3";"4";"5";"6";"7";"8";"9"},""))))</f>
        <v>01</v>
      </c>
      <c r="I1181" t="str" cm="1">
        <f t="array" aca="1" ref="I1181" ca="1">_xlfn.TEXTJOIN("",TRUE,IFERROR(MID(H1181,ROW(INDIRECT("1:100")),1)+0,""))</f>
        <v>01</v>
      </c>
      <c r="J1181" s="1" t="s">
        <v>2071</v>
      </c>
      <c r="K1181" t="str">
        <f t="shared" si="112"/>
        <v>01</v>
      </c>
      <c r="L1181" t="s">
        <v>2033</v>
      </c>
      <c r="M1181" t="s">
        <v>2034</v>
      </c>
      <c r="N1181">
        <v>2</v>
      </c>
      <c r="O1181" t="s">
        <v>762</v>
      </c>
      <c r="P1181" t="str">
        <f t="shared" si="113"/>
        <v>01-Umsetzung</v>
      </c>
    </row>
    <row r="1182" spans="1:16" x14ac:dyDescent="0.3">
      <c r="A1182" t="s">
        <v>1321</v>
      </c>
      <c r="B1182" t="s">
        <v>1915</v>
      </c>
      <c r="C1182" t="s">
        <v>65</v>
      </c>
      <c r="D1182">
        <f t="shared" si="108"/>
        <v>1</v>
      </c>
      <c r="E1182">
        <f t="shared" si="109"/>
        <v>1</v>
      </c>
      <c r="F1182" t="str">
        <f t="shared" si="110"/>
        <v>Umsetzung</v>
      </c>
      <c r="G1182" t="str">
        <f t="shared" si="111"/>
        <v>Umsetzung</v>
      </c>
      <c r="H1182" t="str" cm="1">
        <f t="array" ref="H1182">LEFT(C1182,SUM(LEN(C1182)-LEN(SUBSTITUTE(C1182,{"0";"1";"2";"3";"4";"5";"6";"7";"8";"9"},""))))</f>
        <v>01</v>
      </c>
      <c r="I1182" t="str" cm="1">
        <f t="array" aca="1" ref="I1182" ca="1">_xlfn.TEXTJOIN("",TRUE,IFERROR(MID(H1182,ROW(INDIRECT("1:100")),1)+0,""))</f>
        <v>01</v>
      </c>
      <c r="J1182" s="1" t="s">
        <v>2071</v>
      </c>
      <c r="K1182" t="str">
        <f t="shared" si="112"/>
        <v>01</v>
      </c>
      <c r="L1182" t="s">
        <v>2033</v>
      </c>
      <c r="M1182" t="s">
        <v>2034</v>
      </c>
      <c r="N1182">
        <v>2</v>
      </c>
      <c r="O1182" t="s">
        <v>762</v>
      </c>
      <c r="P1182" t="str">
        <f t="shared" si="113"/>
        <v>01-Umsetzung</v>
      </c>
    </row>
    <row r="1183" spans="1:16" x14ac:dyDescent="0.3">
      <c r="A1183" t="s">
        <v>1322</v>
      </c>
      <c r="B1183" t="s">
        <v>1916</v>
      </c>
      <c r="C1183" t="s">
        <v>590</v>
      </c>
      <c r="D1183">
        <f t="shared" si="108"/>
        <v>0</v>
      </c>
      <c r="E1183">
        <f t="shared" si="109"/>
        <v>0</v>
      </c>
      <c r="F1183" t="str">
        <f t="shared" si="110"/>
        <v>Fehler</v>
      </c>
      <c r="G1183" t="str">
        <f t="shared" si="111"/>
        <v>Umsetzung</v>
      </c>
      <c r="H1183" t="str" cm="1">
        <f t="array" ref="H1183">LEFT(C1183,SUM(LEN(C1183)-LEN(SUBSTITUTE(C1183,{"0";"1";"2";"3";"4";"5";"6";"7";"8";"9"},""))))</f>
        <v>00</v>
      </c>
      <c r="I1183" t="str" cm="1">
        <f t="array" aca="1" ref="I1183" ca="1">_xlfn.TEXTJOIN("",TRUE,IFERROR(MID(H1183,ROW(INDIRECT("1:100")),1)+0,""))</f>
        <v>00</v>
      </c>
      <c r="J1183" s="1" t="s">
        <v>2087</v>
      </c>
      <c r="K1183" t="e">
        <f t="shared" si="112"/>
        <v>#VALUE!</v>
      </c>
      <c r="L1183" t="s">
        <v>2033</v>
      </c>
      <c r="M1183" t="s">
        <v>2034</v>
      </c>
      <c r="N1183">
        <v>2</v>
      </c>
      <c r="O1183" t="s">
        <v>762</v>
      </c>
      <c r="P1183" t="str">
        <f t="shared" si="113"/>
        <v>00 Umsetzung</v>
      </c>
    </row>
    <row r="1184" spans="1:16" x14ac:dyDescent="0.3">
      <c r="A1184" t="s">
        <v>1323</v>
      </c>
      <c r="B1184" t="s">
        <v>1917</v>
      </c>
      <c r="C1184" t="s">
        <v>590</v>
      </c>
      <c r="D1184">
        <f t="shared" si="108"/>
        <v>0</v>
      </c>
      <c r="E1184">
        <f t="shared" si="109"/>
        <v>0</v>
      </c>
      <c r="F1184" t="str">
        <f t="shared" si="110"/>
        <v>Fehler</v>
      </c>
      <c r="G1184" t="str">
        <f t="shared" si="111"/>
        <v>Umsetzung</v>
      </c>
      <c r="H1184" t="str" cm="1">
        <f t="array" ref="H1184">LEFT(C1184,SUM(LEN(C1184)-LEN(SUBSTITUTE(C1184,{"0";"1";"2";"3";"4";"5";"6";"7";"8";"9"},""))))</f>
        <v>00</v>
      </c>
      <c r="I1184" t="str" cm="1">
        <f t="array" aca="1" ref="I1184" ca="1">_xlfn.TEXTJOIN("",TRUE,IFERROR(MID(H1184,ROW(INDIRECT("1:100")),1)+0,""))</f>
        <v>00</v>
      </c>
      <c r="J1184" s="1" t="s">
        <v>2087</v>
      </c>
      <c r="K1184" t="e">
        <f t="shared" si="112"/>
        <v>#VALUE!</v>
      </c>
      <c r="L1184" t="s">
        <v>2033</v>
      </c>
      <c r="M1184" t="s">
        <v>2034</v>
      </c>
      <c r="N1184">
        <v>2</v>
      </c>
      <c r="O1184" t="s">
        <v>762</v>
      </c>
      <c r="P1184" t="str">
        <f t="shared" si="113"/>
        <v>00 Umsetzung</v>
      </c>
    </row>
    <row r="1185" spans="1:16" x14ac:dyDescent="0.3">
      <c r="A1185" t="s">
        <v>1324</v>
      </c>
      <c r="B1185" t="s">
        <v>1918</v>
      </c>
      <c r="C1185" t="s">
        <v>65</v>
      </c>
      <c r="D1185">
        <f t="shared" si="108"/>
        <v>1</v>
      </c>
      <c r="E1185">
        <f t="shared" si="109"/>
        <v>1</v>
      </c>
      <c r="F1185" t="str">
        <f t="shared" si="110"/>
        <v>Umsetzung</v>
      </c>
      <c r="G1185" t="str">
        <f t="shared" si="111"/>
        <v>Umsetzung</v>
      </c>
      <c r="H1185" t="str" cm="1">
        <f t="array" ref="H1185">LEFT(C1185,SUM(LEN(C1185)-LEN(SUBSTITUTE(C1185,{"0";"1";"2";"3";"4";"5";"6";"7";"8";"9"},""))))</f>
        <v>01</v>
      </c>
      <c r="I1185" t="str" cm="1">
        <f t="array" aca="1" ref="I1185" ca="1">_xlfn.TEXTJOIN("",TRUE,IFERROR(MID(H1185,ROW(INDIRECT("1:100")),1)+0,""))</f>
        <v>01</v>
      </c>
      <c r="J1185" s="1" t="s">
        <v>2071</v>
      </c>
      <c r="K1185" t="str">
        <f t="shared" si="112"/>
        <v>01</v>
      </c>
      <c r="L1185" t="s">
        <v>2033</v>
      </c>
      <c r="M1185" t="s">
        <v>2034</v>
      </c>
      <c r="N1185">
        <v>2</v>
      </c>
      <c r="O1185" t="s">
        <v>762</v>
      </c>
      <c r="P1185" t="str">
        <f t="shared" si="113"/>
        <v>01-Umsetzung</v>
      </c>
    </row>
    <row r="1186" spans="1:16" x14ac:dyDescent="0.3">
      <c r="A1186" t="s">
        <v>1325</v>
      </c>
      <c r="B1186" t="s">
        <v>1919</v>
      </c>
      <c r="C1186" t="s">
        <v>590</v>
      </c>
      <c r="D1186">
        <f t="shared" si="108"/>
        <v>0</v>
      </c>
      <c r="E1186">
        <f t="shared" si="109"/>
        <v>0</v>
      </c>
      <c r="F1186" t="str">
        <f t="shared" si="110"/>
        <v>Fehler</v>
      </c>
      <c r="G1186" t="str">
        <f t="shared" si="111"/>
        <v>Umsetzung</v>
      </c>
      <c r="H1186" t="str" cm="1">
        <f t="array" ref="H1186">LEFT(C1186,SUM(LEN(C1186)-LEN(SUBSTITUTE(C1186,{"0";"1";"2";"3";"4";"5";"6";"7";"8";"9"},""))))</f>
        <v>00</v>
      </c>
      <c r="I1186" t="str" cm="1">
        <f t="array" aca="1" ref="I1186" ca="1">_xlfn.TEXTJOIN("",TRUE,IFERROR(MID(H1186,ROW(INDIRECT("1:100")),1)+0,""))</f>
        <v>00</v>
      </c>
      <c r="J1186" s="1" t="s">
        <v>2087</v>
      </c>
      <c r="K1186" t="e">
        <f t="shared" si="112"/>
        <v>#VALUE!</v>
      </c>
      <c r="L1186" t="s">
        <v>2033</v>
      </c>
      <c r="M1186" t="s">
        <v>2034</v>
      </c>
      <c r="N1186">
        <v>2</v>
      </c>
      <c r="O1186" t="s">
        <v>762</v>
      </c>
      <c r="P1186" t="str">
        <f t="shared" si="113"/>
        <v>00 Umsetzung</v>
      </c>
    </row>
    <row r="1187" spans="1:16" x14ac:dyDescent="0.3">
      <c r="A1187" t="s">
        <v>1326</v>
      </c>
      <c r="B1187" t="s">
        <v>1920</v>
      </c>
      <c r="C1187" t="s">
        <v>590</v>
      </c>
      <c r="D1187">
        <f t="shared" si="108"/>
        <v>0</v>
      </c>
      <c r="E1187">
        <f t="shared" si="109"/>
        <v>0</v>
      </c>
      <c r="F1187" t="str">
        <f t="shared" si="110"/>
        <v>Fehler</v>
      </c>
      <c r="G1187" t="str">
        <f t="shared" si="111"/>
        <v>Umsetzung</v>
      </c>
      <c r="H1187" t="str" cm="1">
        <f t="array" ref="H1187">LEFT(C1187,SUM(LEN(C1187)-LEN(SUBSTITUTE(C1187,{"0";"1";"2";"3";"4";"5";"6";"7";"8";"9"},""))))</f>
        <v>00</v>
      </c>
      <c r="I1187" t="str" cm="1">
        <f t="array" aca="1" ref="I1187" ca="1">_xlfn.TEXTJOIN("",TRUE,IFERROR(MID(H1187,ROW(INDIRECT("1:100")),1)+0,""))</f>
        <v>00</v>
      </c>
      <c r="J1187" s="1" t="s">
        <v>2087</v>
      </c>
      <c r="K1187" t="e">
        <f t="shared" si="112"/>
        <v>#VALUE!</v>
      </c>
      <c r="L1187" t="s">
        <v>2033</v>
      </c>
      <c r="M1187" t="s">
        <v>2034</v>
      </c>
      <c r="N1187">
        <v>2</v>
      </c>
      <c r="O1187" t="s">
        <v>762</v>
      </c>
      <c r="P1187" t="str">
        <f t="shared" si="113"/>
        <v>00 Umsetzung</v>
      </c>
    </row>
    <row r="1188" spans="1:16" x14ac:dyDescent="0.3">
      <c r="A1188" t="s">
        <v>1327</v>
      </c>
      <c r="B1188" t="s">
        <v>1921</v>
      </c>
      <c r="C1188" t="s">
        <v>65</v>
      </c>
      <c r="D1188">
        <f t="shared" si="108"/>
        <v>1</v>
      </c>
      <c r="E1188">
        <f t="shared" si="109"/>
        <v>1</v>
      </c>
      <c r="F1188" t="str">
        <f t="shared" si="110"/>
        <v>Umsetzung</v>
      </c>
      <c r="G1188" t="str">
        <f t="shared" si="111"/>
        <v>Umsetzung</v>
      </c>
      <c r="H1188" t="str" cm="1">
        <f t="array" ref="H1188">LEFT(C1188,SUM(LEN(C1188)-LEN(SUBSTITUTE(C1188,{"0";"1";"2";"3";"4";"5";"6";"7";"8";"9"},""))))</f>
        <v>01</v>
      </c>
      <c r="I1188" t="str" cm="1">
        <f t="array" aca="1" ref="I1188" ca="1">_xlfn.TEXTJOIN("",TRUE,IFERROR(MID(H1188,ROW(INDIRECT("1:100")),1)+0,""))</f>
        <v>01</v>
      </c>
      <c r="J1188" s="1" t="s">
        <v>2071</v>
      </c>
      <c r="K1188" t="str">
        <f t="shared" si="112"/>
        <v>01</v>
      </c>
      <c r="L1188" t="s">
        <v>2033</v>
      </c>
      <c r="M1188" t="s">
        <v>2034</v>
      </c>
      <c r="N1188">
        <v>2</v>
      </c>
      <c r="O1188" t="s">
        <v>762</v>
      </c>
      <c r="P1188" t="str">
        <f t="shared" si="113"/>
        <v>01-Umsetzung</v>
      </c>
    </row>
    <row r="1189" spans="1:16" x14ac:dyDescent="0.3">
      <c r="A1189" t="s">
        <v>1328</v>
      </c>
      <c r="B1189" t="s">
        <v>1922</v>
      </c>
      <c r="C1189" t="s">
        <v>65</v>
      </c>
      <c r="D1189">
        <f t="shared" si="108"/>
        <v>1</v>
      </c>
      <c r="E1189">
        <f t="shared" si="109"/>
        <v>1</v>
      </c>
      <c r="F1189" t="str">
        <f t="shared" si="110"/>
        <v>Umsetzung</v>
      </c>
      <c r="G1189" t="str">
        <f t="shared" si="111"/>
        <v>Umsetzung</v>
      </c>
      <c r="H1189" t="str" cm="1">
        <f t="array" ref="H1189">LEFT(C1189,SUM(LEN(C1189)-LEN(SUBSTITUTE(C1189,{"0";"1";"2";"3";"4";"5";"6";"7";"8";"9"},""))))</f>
        <v>01</v>
      </c>
      <c r="I1189" t="str" cm="1">
        <f t="array" aca="1" ref="I1189" ca="1">_xlfn.TEXTJOIN("",TRUE,IFERROR(MID(H1189,ROW(INDIRECT("1:100")),1)+0,""))</f>
        <v>01</v>
      </c>
      <c r="J1189" s="1" t="s">
        <v>2071</v>
      </c>
      <c r="K1189" t="str">
        <f t="shared" si="112"/>
        <v>01</v>
      </c>
      <c r="L1189" t="s">
        <v>2033</v>
      </c>
      <c r="M1189" t="s">
        <v>2034</v>
      </c>
      <c r="N1189">
        <v>2</v>
      </c>
      <c r="O1189" t="s">
        <v>762</v>
      </c>
      <c r="P1189" t="str">
        <f t="shared" si="113"/>
        <v>01-Umsetzung</v>
      </c>
    </row>
    <row r="1190" spans="1:16" x14ac:dyDescent="0.3">
      <c r="A1190" t="s">
        <v>1329</v>
      </c>
      <c r="B1190" t="s">
        <v>1923</v>
      </c>
      <c r="C1190" t="s">
        <v>590</v>
      </c>
      <c r="D1190">
        <f t="shared" si="108"/>
        <v>0</v>
      </c>
      <c r="E1190">
        <f t="shared" si="109"/>
        <v>0</v>
      </c>
      <c r="F1190" t="str">
        <f t="shared" si="110"/>
        <v>Fehler</v>
      </c>
      <c r="G1190" t="str">
        <f t="shared" si="111"/>
        <v>Umsetzung</v>
      </c>
      <c r="H1190" t="str" cm="1">
        <f t="array" ref="H1190">LEFT(C1190,SUM(LEN(C1190)-LEN(SUBSTITUTE(C1190,{"0";"1";"2";"3";"4";"5";"6";"7";"8";"9"},""))))</f>
        <v>00</v>
      </c>
      <c r="I1190" t="str" cm="1">
        <f t="array" aca="1" ref="I1190" ca="1">_xlfn.TEXTJOIN("",TRUE,IFERROR(MID(H1190,ROW(INDIRECT("1:100")),1)+0,""))</f>
        <v>00</v>
      </c>
      <c r="J1190" s="1" t="s">
        <v>2087</v>
      </c>
      <c r="K1190" t="e">
        <f t="shared" si="112"/>
        <v>#VALUE!</v>
      </c>
      <c r="L1190" t="s">
        <v>2033</v>
      </c>
      <c r="M1190" t="s">
        <v>2034</v>
      </c>
      <c r="N1190">
        <v>2</v>
      </c>
      <c r="O1190" t="s">
        <v>762</v>
      </c>
      <c r="P1190" t="str">
        <f t="shared" si="113"/>
        <v>00 Umsetzung</v>
      </c>
    </row>
    <row r="1191" spans="1:16" x14ac:dyDescent="0.3">
      <c r="A1191" t="s">
        <v>1330</v>
      </c>
      <c r="B1191" t="s">
        <v>1924</v>
      </c>
      <c r="C1191" t="s">
        <v>590</v>
      </c>
      <c r="D1191">
        <f t="shared" si="108"/>
        <v>0</v>
      </c>
      <c r="E1191">
        <f t="shared" si="109"/>
        <v>0</v>
      </c>
      <c r="F1191" t="str">
        <f t="shared" si="110"/>
        <v>Fehler</v>
      </c>
      <c r="G1191" t="str">
        <f t="shared" si="111"/>
        <v>Umsetzung</v>
      </c>
      <c r="H1191" t="str" cm="1">
        <f t="array" ref="H1191">LEFT(C1191,SUM(LEN(C1191)-LEN(SUBSTITUTE(C1191,{"0";"1";"2";"3";"4";"5";"6";"7";"8";"9"},""))))</f>
        <v>00</v>
      </c>
      <c r="I1191" t="str" cm="1">
        <f t="array" aca="1" ref="I1191" ca="1">_xlfn.TEXTJOIN("",TRUE,IFERROR(MID(H1191,ROW(INDIRECT("1:100")),1)+0,""))</f>
        <v>00</v>
      </c>
      <c r="J1191" s="1" t="s">
        <v>2087</v>
      </c>
      <c r="K1191" t="e">
        <f t="shared" si="112"/>
        <v>#VALUE!</v>
      </c>
      <c r="L1191" t="s">
        <v>2033</v>
      </c>
      <c r="M1191" t="s">
        <v>2034</v>
      </c>
      <c r="N1191">
        <v>2</v>
      </c>
      <c r="O1191" t="s">
        <v>762</v>
      </c>
      <c r="P1191" t="str">
        <f t="shared" si="113"/>
        <v>00 Umsetzung</v>
      </c>
    </row>
    <row r="1192" spans="1:16" x14ac:dyDescent="0.3">
      <c r="A1192" t="s">
        <v>1331</v>
      </c>
      <c r="B1192" t="s">
        <v>1925</v>
      </c>
      <c r="C1192" t="s">
        <v>65</v>
      </c>
      <c r="D1192">
        <f t="shared" si="108"/>
        <v>1</v>
      </c>
      <c r="E1192">
        <f t="shared" si="109"/>
        <v>1</v>
      </c>
      <c r="F1192" t="str">
        <f t="shared" si="110"/>
        <v>Umsetzung</v>
      </c>
      <c r="G1192" t="str">
        <f t="shared" si="111"/>
        <v>Umsetzung</v>
      </c>
      <c r="H1192" t="str" cm="1">
        <f t="array" ref="H1192">LEFT(C1192,SUM(LEN(C1192)-LEN(SUBSTITUTE(C1192,{"0";"1";"2";"3";"4";"5";"6";"7";"8";"9"},""))))</f>
        <v>01</v>
      </c>
      <c r="I1192" t="str" cm="1">
        <f t="array" aca="1" ref="I1192" ca="1">_xlfn.TEXTJOIN("",TRUE,IFERROR(MID(H1192,ROW(INDIRECT("1:100")),1)+0,""))</f>
        <v>01</v>
      </c>
      <c r="J1192" s="1" t="s">
        <v>2071</v>
      </c>
      <c r="K1192" t="str">
        <f t="shared" si="112"/>
        <v>01</v>
      </c>
      <c r="L1192" t="s">
        <v>2033</v>
      </c>
      <c r="M1192" t="s">
        <v>2034</v>
      </c>
      <c r="N1192">
        <v>2</v>
      </c>
      <c r="O1192" t="s">
        <v>762</v>
      </c>
      <c r="P1192" t="str">
        <f t="shared" si="113"/>
        <v>01-Umsetzung</v>
      </c>
    </row>
    <row r="1193" spans="1:16" x14ac:dyDescent="0.3">
      <c r="A1193" t="s">
        <v>1332</v>
      </c>
      <c r="B1193" t="s">
        <v>1926</v>
      </c>
      <c r="C1193" t="s">
        <v>57</v>
      </c>
      <c r="D1193">
        <f t="shared" si="108"/>
        <v>1</v>
      </c>
      <c r="E1193">
        <f t="shared" si="109"/>
        <v>1</v>
      </c>
      <c r="F1193" t="str">
        <f t="shared" si="110"/>
        <v>Durchführung</v>
      </c>
      <c r="G1193" t="str">
        <f t="shared" si="111"/>
        <v>Durchführung</v>
      </c>
      <c r="H1193" t="str" cm="1">
        <f t="array" ref="H1193">LEFT(C1193,SUM(LEN(C1193)-LEN(SUBSTITUTE(C1193,{"0";"1";"2";"3";"4";"5";"6";"7";"8";"9"},""))))</f>
        <v>01</v>
      </c>
      <c r="I1193" t="str" cm="1">
        <f t="array" aca="1" ref="I1193" ca="1">_xlfn.TEXTJOIN("",TRUE,IFERROR(MID(H1193,ROW(INDIRECT("1:100")),1)+0,""))</f>
        <v>01</v>
      </c>
      <c r="J1193" s="1" t="s">
        <v>2071</v>
      </c>
      <c r="K1193" t="str">
        <f t="shared" si="112"/>
        <v>01</v>
      </c>
      <c r="L1193" t="s">
        <v>2033</v>
      </c>
      <c r="M1193" t="s">
        <v>2034</v>
      </c>
      <c r="N1193">
        <v>2</v>
      </c>
      <c r="O1193" t="s">
        <v>762</v>
      </c>
      <c r="P1193" t="str">
        <f t="shared" si="113"/>
        <v>01-Durchführung</v>
      </c>
    </row>
    <row r="1194" spans="1:16" x14ac:dyDescent="0.3">
      <c r="A1194" t="s">
        <v>1333</v>
      </c>
      <c r="B1194" t="s">
        <v>1932</v>
      </c>
      <c r="C1194" t="s">
        <v>641</v>
      </c>
      <c r="D1194">
        <f t="shared" si="108"/>
        <v>1</v>
      </c>
      <c r="E1194">
        <f t="shared" si="109"/>
        <v>1</v>
      </c>
      <c r="F1194" t="str">
        <f t="shared" si="110"/>
        <v>Besprechung Projektteam</v>
      </c>
      <c r="G1194" t="str">
        <f t="shared" si="111"/>
        <v>Besprechung Projektteam</v>
      </c>
      <c r="H1194" t="str" cm="1">
        <f t="array" ref="H1194">LEFT(C1194,SUM(LEN(C1194)-LEN(SUBSTITUTE(C1194,{"0";"1";"2";"3";"4";"5";"6";"7";"8";"9"},""))))</f>
        <v>01</v>
      </c>
      <c r="I1194" t="str" cm="1">
        <f t="array" aca="1" ref="I1194" ca="1">_xlfn.TEXTJOIN("",TRUE,IFERROR(MID(H1194,ROW(INDIRECT("1:100")),1)+0,""))</f>
        <v>01</v>
      </c>
      <c r="J1194" s="1" t="s">
        <v>2071</v>
      </c>
      <c r="K1194" t="str">
        <f t="shared" si="112"/>
        <v>01</v>
      </c>
      <c r="L1194" t="s">
        <v>2033</v>
      </c>
      <c r="M1194" t="s">
        <v>2034</v>
      </c>
      <c r="N1194">
        <v>2</v>
      </c>
      <c r="O1194" t="s">
        <v>762</v>
      </c>
      <c r="P1194" t="str">
        <f t="shared" si="113"/>
        <v>01-Besprechung Projektteam</v>
      </c>
    </row>
    <row r="1195" spans="1:16" x14ac:dyDescent="0.3">
      <c r="A1195" t="s">
        <v>1334</v>
      </c>
      <c r="B1195" t="s">
        <v>1932</v>
      </c>
      <c r="C1195" t="s">
        <v>642</v>
      </c>
      <c r="D1195">
        <f t="shared" si="108"/>
        <v>1</v>
      </c>
      <c r="E1195">
        <f t="shared" si="109"/>
        <v>1</v>
      </c>
      <c r="F1195" t="str">
        <f t="shared" si="110"/>
        <v>Abstimmung Kunde</v>
      </c>
      <c r="G1195" t="str">
        <f t="shared" si="111"/>
        <v>Abstimmung Kunde</v>
      </c>
      <c r="H1195" t="str" cm="1">
        <f t="array" ref="H1195">LEFT(C1195,SUM(LEN(C1195)-LEN(SUBSTITUTE(C1195,{"0";"1";"2";"3";"4";"5";"6";"7";"8";"9"},""))))</f>
        <v>02</v>
      </c>
      <c r="I1195" t="str" cm="1">
        <f t="array" aca="1" ref="I1195" ca="1">_xlfn.TEXTJOIN("",TRUE,IFERROR(MID(H1195,ROW(INDIRECT("1:100")),1)+0,""))</f>
        <v>02</v>
      </c>
      <c r="J1195" s="1" t="s">
        <v>2070</v>
      </c>
      <c r="K1195" t="str">
        <f t="shared" si="112"/>
        <v>02</v>
      </c>
      <c r="L1195" t="s">
        <v>2033</v>
      </c>
      <c r="M1195" t="s">
        <v>2034</v>
      </c>
      <c r="N1195">
        <v>2</v>
      </c>
      <c r="O1195" t="s">
        <v>762</v>
      </c>
      <c r="P1195" t="str">
        <f t="shared" si="113"/>
        <v>02-Abstimmung Kunde</v>
      </c>
    </row>
    <row r="1196" spans="1:16" x14ac:dyDescent="0.3">
      <c r="A1196" t="s">
        <v>1335</v>
      </c>
      <c r="B1196" t="s">
        <v>1932</v>
      </c>
      <c r="C1196" t="s">
        <v>643</v>
      </c>
      <c r="D1196">
        <f t="shared" si="108"/>
        <v>1</v>
      </c>
      <c r="E1196">
        <f t="shared" si="109"/>
        <v>1</v>
      </c>
      <c r="F1196" t="str">
        <f t="shared" si="110"/>
        <v>Ergebnispräsentation</v>
      </c>
      <c r="G1196" t="str">
        <f t="shared" si="111"/>
        <v>Ergebnispräsentation</v>
      </c>
      <c r="H1196" t="str" cm="1">
        <f t="array" ref="H1196">LEFT(C1196,SUM(LEN(C1196)-LEN(SUBSTITUTE(C1196,{"0";"1";"2";"3";"4";"5";"6";"7";"8";"9"},""))))</f>
        <v>03</v>
      </c>
      <c r="I1196" t="str" cm="1">
        <f t="array" aca="1" ref="I1196" ca="1">_xlfn.TEXTJOIN("",TRUE,IFERROR(MID(H1196,ROW(INDIRECT("1:100")),1)+0,""))</f>
        <v>03</v>
      </c>
      <c r="J1196" s="1" t="s">
        <v>2078</v>
      </c>
      <c r="K1196" t="str">
        <f t="shared" si="112"/>
        <v>03</v>
      </c>
      <c r="L1196" t="s">
        <v>2033</v>
      </c>
      <c r="M1196" t="s">
        <v>2034</v>
      </c>
      <c r="N1196">
        <v>2</v>
      </c>
      <c r="O1196" t="s">
        <v>762</v>
      </c>
      <c r="P1196" t="str">
        <f t="shared" si="113"/>
        <v>03-Ergebnispräsentation</v>
      </c>
    </row>
    <row r="1197" spans="1:16" x14ac:dyDescent="0.3">
      <c r="A1197" t="s">
        <v>1336</v>
      </c>
      <c r="B1197" t="s">
        <v>1932</v>
      </c>
      <c r="C1197" t="s">
        <v>644</v>
      </c>
      <c r="D1197">
        <f t="shared" si="108"/>
        <v>1</v>
      </c>
      <c r="E1197">
        <f t="shared" si="109"/>
        <v>1</v>
      </c>
      <c r="F1197" t="str">
        <f t="shared" si="110"/>
        <v>Koordination</v>
      </c>
      <c r="G1197" t="str">
        <f t="shared" si="111"/>
        <v>Koordination</v>
      </c>
      <c r="H1197" t="str" cm="1">
        <f t="array" ref="H1197">LEFT(C1197,SUM(LEN(C1197)-LEN(SUBSTITUTE(C1197,{"0";"1";"2";"3";"4";"5";"6";"7";"8";"9"},""))))</f>
        <v>10</v>
      </c>
      <c r="I1197" t="str" cm="1">
        <f t="array" aca="1" ref="I1197" ca="1">_xlfn.TEXTJOIN("",TRUE,IFERROR(MID(H1197,ROW(INDIRECT("1:100")),1)+0,""))</f>
        <v>10</v>
      </c>
      <c r="J1197" s="1" t="s">
        <v>2088</v>
      </c>
      <c r="K1197" t="str">
        <f t="shared" si="112"/>
        <v>10</v>
      </c>
      <c r="L1197" t="s">
        <v>2033</v>
      </c>
      <c r="M1197" t="s">
        <v>2034</v>
      </c>
      <c r="N1197">
        <v>2</v>
      </c>
      <c r="O1197" t="s">
        <v>762</v>
      </c>
      <c r="P1197" t="str">
        <f t="shared" si="113"/>
        <v>10-Koordination</v>
      </c>
    </row>
    <row r="1198" spans="1:16" x14ac:dyDescent="0.3">
      <c r="A1198" t="s">
        <v>1337</v>
      </c>
      <c r="B1198" t="s">
        <v>1933</v>
      </c>
      <c r="C1198" t="s">
        <v>645</v>
      </c>
      <c r="D1198">
        <f t="shared" si="108"/>
        <v>1</v>
      </c>
      <c r="E1198">
        <f t="shared" si="109"/>
        <v>1</v>
      </c>
      <c r="F1198" t="str">
        <f t="shared" si="110"/>
        <v>Grundkonzept (Anforderungen; Prozessablauf)</v>
      </c>
      <c r="G1198" t="str">
        <f t="shared" si="111"/>
        <v>Grundkonzept (Anforderungen; Prozessablauf)</v>
      </c>
      <c r="H1198" t="str" cm="1">
        <f t="array" ref="H1198">LEFT(C1198,SUM(LEN(C1198)-LEN(SUBSTITUTE(C1198,{"0";"1";"2";"3";"4";"5";"6";"7";"8";"9"},""))))</f>
        <v>01</v>
      </c>
      <c r="I1198" t="str" cm="1">
        <f t="array" aca="1" ref="I1198" ca="1">_xlfn.TEXTJOIN("",TRUE,IFERROR(MID(H1198,ROW(INDIRECT("1:100")),1)+0,""))</f>
        <v>01</v>
      </c>
      <c r="J1198" s="1" t="s">
        <v>2071</v>
      </c>
      <c r="K1198" t="str">
        <f t="shared" si="112"/>
        <v>01</v>
      </c>
      <c r="L1198" t="s">
        <v>2033</v>
      </c>
      <c r="M1198" t="s">
        <v>2034</v>
      </c>
      <c r="N1198">
        <v>2</v>
      </c>
      <c r="O1198" t="s">
        <v>762</v>
      </c>
      <c r="P1198" t="str">
        <f t="shared" si="113"/>
        <v>01-Grundkonzept (Anforderungen; Prozessablauf)</v>
      </c>
    </row>
    <row r="1199" spans="1:16" x14ac:dyDescent="0.3">
      <c r="A1199" t="s">
        <v>1338</v>
      </c>
      <c r="B1199" t="s">
        <v>1933</v>
      </c>
      <c r="C1199" t="s">
        <v>646</v>
      </c>
      <c r="D1199">
        <f t="shared" si="108"/>
        <v>1</v>
      </c>
      <c r="E1199">
        <f t="shared" si="109"/>
        <v>1</v>
      </c>
      <c r="F1199" t="str">
        <f t="shared" si="110"/>
        <v>IT Konzept CS Integration SD/MM</v>
      </c>
      <c r="G1199" t="str">
        <f t="shared" si="111"/>
        <v>IT Konzept CS Integration SD/MM</v>
      </c>
      <c r="H1199" t="str" cm="1">
        <f t="array" ref="H1199">LEFT(C1199,SUM(LEN(C1199)-LEN(SUBSTITUTE(C1199,{"0";"1";"2";"3";"4";"5";"6";"7";"8";"9"},""))))</f>
        <v>02</v>
      </c>
      <c r="I1199" t="str" cm="1">
        <f t="array" aca="1" ref="I1199" ca="1">_xlfn.TEXTJOIN("",TRUE,IFERROR(MID(H1199,ROW(INDIRECT("1:100")),1)+0,""))</f>
        <v>02</v>
      </c>
      <c r="J1199" s="1" t="s">
        <v>2070</v>
      </c>
      <c r="K1199" t="str">
        <f t="shared" si="112"/>
        <v>02</v>
      </c>
      <c r="L1199" t="s">
        <v>2033</v>
      </c>
      <c r="M1199" t="s">
        <v>2034</v>
      </c>
      <c r="N1199">
        <v>2</v>
      </c>
      <c r="O1199" t="s">
        <v>762</v>
      </c>
      <c r="P1199" t="str">
        <f t="shared" si="113"/>
        <v>02-IT Konzept CS Integration SD/MM</v>
      </c>
    </row>
    <row r="1200" spans="1:16" x14ac:dyDescent="0.3">
      <c r="A1200" t="s">
        <v>1339</v>
      </c>
      <c r="B1200" t="s">
        <v>1934</v>
      </c>
      <c r="C1200" t="s">
        <v>648</v>
      </c>
      <c r="D1200">
        <f t="shared" si="108"/>
        <v>1</v>
      </c>
      <c r="E1200">
        <f t="shared" si="109"/>
        <v>1</v>
      </c>
      <c r="F1200" t="str">
        <f t="shared" si="110"/>
        <v>Grundkonfiguration</v>
      </c>
      <c r="G1200" t="str">
        <f t="shared" si="111"/>
        <v>Grundkonfiguration</v>
      </c>
      <c r="H1200" t="str" cm="1">
        <f t="array" ref="H1200">LEFT(C1200,SUM(LEN(C1200)-LEN(SUBSTITUTE(C1200,{"0";"1";"2";"3";"4";"5";"6";"7";"8";"9"},""))))</f>
        <v>10</v>
      </c>
      <c r="I1200" t="str" cm="1">
        <f t="array" aca="1" ref="I1200" ca="1">_xlfn.TEXTJOIN("",TRUE,IFERROR(MID(H1200,ROW(INDIRECT("1:100")),1)+0,""))</f>
        <v>10</v>
      </c>
      <c r="J1200" s="1" t="s">
        <v>2088</v>
      </c>
      <c r="K1200" t="str">
        <f t="shared" si="112"/>
        <v>10</v>
      </c>
      <c r="L1200" t="s">
        <v>2033</v>
      </c>
      <c r="M1200" t="s">
        <v>2034</v>
      </c>
      <c r="N1200">
        <v>2</v>
      </c>
      <c r="O1200" t="s">
        <v>762</v>
      </c>
      <c r="P1200" t="str">
        <f t="shared" si="113"/>
        <v>10-Grundkonfiguration</v>
      </c>
    </row>
    <row r="1201" spans="1:16" x14ac:dyDescent="0.3">
      <c r="A1201" t="s">
        <v>1340</v>
      </c>
      <c r="B1201" t="s">
        <v>1934</v>
      </c>
      <c r="C1201" t="s">
        <v>649</v>
      </c>
      <c r="D1201">
        <f t="shared" si="108"/>
        <v>2</v>
      </c>
      <c r="E1201">
        <f t="shared" si="109"/>
        <v>2</v>
      </c>
      <c r="F1201" t="str">
        <f t="shared" si="110"/>
        <v>Implementierung</v>
      </c>
      <c r="G1201" t="str">
        <f t="shared" si="111"/>
        <v>Implementierung</v>
      </c>
      <c r="H1201" t="str" cm="1">
        <f t="array" ref="H1201">LEFT(C1201,SUM(LEN(C1201)-LEN(SUBSTITUTE(C1201,{"0";"1";"2";"3";"4";"5";"6";"7";"8";"9"},""))))</f>
        <v>20</v>
      </c>
      <c r="I1201" t="str" cm="1">
        <f t="array" aca="1" ref="I1201" ca="1">_xlfn.TEXTJOIN("",TRUE,IFERROR(MID(H1201,ROW(INDIRECT("1:100")),1)+0,""))</f>
        <v>20</v>
      </c>
      <c r="J1201" s="1" t="s">
        <v>2089</v>
      </c>
      <c r="K1201" t="str">
        <f t="shared" si="112"/>
        <v>20-Schnittstellen</v>
      </c>
      <c r="L1201" t="s">
        <v>2033</v>
      </c>
      <c r="M1201" t="s">
        <v>2034</v>
      </c>
      <c r="N1201">
        <v>2</v>
      </c>
      <c r="O1201" t="s">
        <v>762</v>
      </c>
      <c r="P1201" t="str">
        <f t="shared" si="113"/>
        <v>20-Schnittstellen-Implementierung</v>
      </c>
    </row>
    <row r="1202" spans="1:16" x14ac:dyDescent="0.3">
      <c r="A1202" t="s">
        <v>1341</v>
      </c>
      <c r="B1202" t="s">
        <v>1935</v>
      </c>
      <c r="C1202" t="s">
        <v>65</v>
      </c>
      <c r="D1202">
        <f t="shared" si="108"/>
        <v>1</v>
      </c>
      <c r="E1202">
        <f t="shared" si="109"/>
        <v>1</v>
      </c>
      <c r="F1202" t="str">
        <f t="shared" si="110"/>
        <v>Umsetzung</v>
      </c>
      <c r="G1202" t="str">
        <f t="shared" si="111"/>
        <v>Umsetzung</v>
      </c>
      <c r="H1202" t="str" cm="1">
        <f t="array" ref="H1202">LEFT(C1202,SUM(LEN(C1202)-LEN(SUBSTITUTE(C1202,{"0";"1";"2";"3";"4";"5";"6";"7";"8";"9"},""))))</f>
        <v>01</v>
      </c>
      <c r="I1202" t="str" cm="1">
        <f t="array" aca="1" ref="I1202" ca="1">_xlfn.TEXTJOIN("",TRUE,IFERROR(MID(H1202,ROW(INDIRECT("1:100")),1)+0,""))</f>
        <v>01</v>
      </c>
      <c r="J1202" s="1" t="s">
        <v>2071</v>
      </c>
      <c r="K1202" t="str">
        <f t="shared" si="112"/>
        <v>01</v>
      </c>
      <c r="L1202" t="s">
        <v>2033</v>
      </c>
      <c r="M1202" t="s">
        <v>2034</v>
      </c>
      <c r="N1202">
        <v>2</v>
      </c>
      <c r="O1202" t="s">
        <v>762</v>
      </c>
      <c r="P1202" t="str">
        <f t="shared" si="113"/>
        <v>01-Umsetzung</v>
      </c>
    </row>
    <row r="1203" spans="1:16" x14ac:dyDescent="0.3">
      <c r="A1203" t="s">
        <v>1342</v>
      </c>
      <c r="B1203" t="s">
        <v>1936</v>
      </c>
      <c r="C1203" t="s">
        <v>65</v>
      </c>
      <c r="D1203">
        <f t="shared" si="108"/>
        <v>1</v>
      </c>
      <c r="E1203">
        <f t="shared" si="109"/>
        <v>1</v>
      </c>
      <c r="F1203" t="str">
        <f t="shared" si="110"/>
        <v>Umsetzung</v>
      </c>
      <c r="G1203" t="str">
        <f t="shared" si="111"/>
        <v>Umsetzung</v>
      </c>
      <c r="H1203" t="str" cm="1">
        <f t="array" ref="H1203">LEFT(C1203,SUM(LEN(C1203)-LEN(SUBSTITUTE(C1203,{"0";"1";"2";"3";"4";"5";"6";"7";"8";"9"},""))))</f>
        <v>01</v>
      </c>
      <c r="I1203" t="str" cm="1">
        <f t="array" aca="1" ref="I1203" ca="1">_xlfn.TEXTJOIN("",TRUE,IFERROR(MID(H1203,ROW(INDIRECT("1:100")),1)+0,""))</f>
        <v>01</v>
      </c>
      <c r="J1203" s="1" t="s">
        <v>2071</v>
      </c>
      <c r="K1203" t="str">
        <f t="shared" si="112"/>
        <v>01</v>
      </c>
      <c r="L1203" t="s">
        <v>2033</v>
      </c>
      <c r="M1203" t="s">
        <v>2034</v>
      </c>
      <c r="N1203">
        <v>2</v>
      </c>
      <c r="O1203" t="s">
        <v>762</v>
      </c>
      <c r="P1203" t="str">
        <f t="shared" si="113"/>
        <v>01-Umsetzung</v>
      </c>
    </row>
    <row r="1204" spans="1:16" x14ac:dyDescent="0.3">
      <c r="A1204" t="s">
        <v>1343</v>
      </c>
      <c r="B1204" t="s">
        <v>1937</v>
      </c>
      <c r="C1204" t="s">
        <v>648</v>
      </c>
      <c r="D1204">
        <f t="shared" si="108"/>
        <v>1</v>
      </c>
      <c r="E1204">
        <f t="shared" si="109"/>
        <v>1</v>
      </c>
      <c r="F1204" t="str">
        <f t="shared" si="110"/>
        <v>Grundkonfiguration</v>
      </c>
      <c r="G1204" t="str">
        <f t="shared" si="111"/>
        <v>Grundkonfiguration</v>
      </c>
      <c r="H1204" t="str" cm="1">
        <f t="array" ref="H1204">LEFT(C1204,SUM(LEN(C1204)-LEN(SUBSTITUTE(C1204,{"0";"1";"2";"3";"4";"5";"6";"7";"8";"9"},""))))</f>
        <v>10</v>
      </c>
      <c r="I1204" t="str" cm="1">
        <f t="array" aca="1" ref="I1204" ca="1">_xlfn.TEXTJOIN("",TRUE,IFERROR(MID(H1204,ROW(INDIRECT("1:100")),1)+0,""))</f>
        <v>10</v>
      </c>
      <c r="J1204" s="1" t="s">
        <v>2088</v>
      </c>
      <c r="K1204" t="str">
        <f t="shared" si="112"/>
        <v>10</v>
      </c>
      <c r="L1204" t="s">
        <v>2033</v>
      </c>
      <c r="M1204" t="s">
        <v>2034</v>
      </c>
      <c r="N1204">
        <v>2</v>
      </c>
      <c r="O1204" t="s">
        <v>762</v>
      </c>
      <c r="P1204" t="str">
        <f t="shared" si="113"/>
        <v>10-Grundkonfiguration</v>
      </c>
    </row>
    <row r="1205" spans="1:16" x14ac:dyDescent="0.3">
      <c r="A1205" t="s">
        <v>1344</v>
      </c>
      <c r="B1205" t="s">
        <v>1937</v>
      </c>
      <c r="C1205" t="s">
        <v>649</v>
      </c>
      <c r="D1205">
        <f t="shared" si="108"/>
        <v>2</v>
      </c>
      <c r="E1205">
        <f t="shared" si="109"/>
        <v>2</v>
      </c>
      <c r="F1205" t="str">
        <f t="shared" si="110"/>
        <v>Implementierung</v>
      </c>
      <c r="G1205" t="str">
        <f t="shared" si="111"/>
        <v>Implementierung</v>
      </c>
      <c r="H1205" t="str" cm="1">
        <f t="array" ref="H1205">LEFT(C1205,SUM(LEN(C1205)-LEN(SUBSTITUTE(C1205,{"0";"1";"2";"3";"4";"5";"6";"7";"8";"9"},""))))</f>
        <v>20</v>
      </c>
      <c r="I1205" t="str" cm="1">
        <f t="array" aca="1" ref="I1205" ca="1">_xlfn.TEXTJOIN("",TRUE,IFERROR(MID(H1205,ROW(INDIRECT("1:100")),1)+0,""))</f>
        <v>20</v>
      </c>
      <c r="J1205" s="1" t="s">
        <v>2089</v>
      </c>
      <c r="K1205" t="str">
        <f t="shared" si="112"/>
        <v>20-Schnittstellen</v>
      </c>
      <c r="L1205" t="s">
        <v>2033</v>
      </c>
      <c r="M1205" t="s">
        <v>2034</v>
      </c>
      <c r="N1205">
        <v>2</v>
      </c>
      <c r="O1205" t="s">
        <v>762</v>
      </c>
      <c r="P1205" t="str">
        <f t="shared" si="113"/>
        <v>20-Schnittstellen-Implementierung</v>
      </c>
    </row>
    <row r="1206" spans="1:16" x14ac:dyDescent="0.3">
      <c r="A1206" t="s">
        <v>1345</v>
      </c>
      <c r="B1206" t="s">
        <v>1938</v>
      </c>
      <c r="C1206" t="s">
        <v>519</v>
      </c>
      <c r="D1206">
        <f t="shared" si="108"/>
        <v>1</v>
      </c>
      <c r="E1206">
        <f t="shared" si="109"/>
        <v>1</v>
      </c>
      <c r="F1206" t="str">
        <f t="shared" si="110"/>
        <v>Abstimmung/Konzeption</v>
      </c>
      <c r="G1206" t="str">
        <f t="shared" si="111"/>
        <v>Abstimmung/Konzeption</v>
      </c>
      <c r="H1206" t="str" cm="1">
        <f t="array" ref="H1206">LEFT(C1206,SUM(LEN(C1206)-LEN(SUBSTITUTE(C1206,{"0";"1";"2";"3";"4";"5";"6";"7";"8";"9"},""))))</f>
        <v>01</v>
      </c>
      <c r="I1206" t="str" cm="1">
        <f t="array" aca="1" ref="I1206" ca="1">_xlfn.TEXTJOIN("",TRUE,IFERROR(MID(H1206,ROW(INDIRECT("1:100")),1)+0,""))</f>
        <v>01</v>
      </c>
      <c r="J1206" s="1" t="s">
        <v>2071</v>
      </c>
      <c r="K1206" t="str">
        <f t="shared" si="112"/>
        <v>01</v>
      </c>
      <c r="L1206" t="s">
        <v>2033</v>
      </c>
      <c r="M1206" t="s">
        <v>2034</v>
      </c>
      <c r="N1206">
        <v>2</v>
      </c>
      <c r="O1206" t="s">
        <v>762</v>
      </c>
      <c r="P1206" t="str">
        <f t="shared" si="113"/>
        <v>01-Abstimmung/Konzeption</v>
      </c>
    </row>
    <row r="1207" spans="1:16" x14ac:dyDescent="0.3">
      <c r="A1207" t="s">
        <v>1346</v>
      </c>
      <c r="B1207" t="s">
        <v>1938</v>
      </c>
      <c r="C1207" t="s">
        <v>654</v>
      </c>
      <c r="D1207">
        <f t="shared" si="108"/>
        <v>1</v>
      </c>
      <c r="E1207">
        <f t="shared" si="109"/>
        <v>1</v>
      </c>
      <c r="F1207" t="str">
        <f t="shared" si="110"/>
        <v>Umsetzung</v>
      </c>
      <c r="G1207" t="str">
        <f t="shared" si="111"/>
        <v>Umsetzung</v>
      </c>
      <c r="H1207" t="str" cm="1">
        <f t="array" ref="H1207">LEFT(C1207,SUM(LEN(C1207)-LEN(SUBSTITUTE(C1207,{"0";"1";"2";"3";"4";"5";"6";"7";"8";"9"},""))))</f>
        <v>02</v>
      </c>
      <c r="I1207" t="str" cm="1">
        <f t="array" aca="1" ref="I1207" ca="1">_xlfn.TEXTJOIN("",TRUE,IFERROR(MID(H1207,ROW(INDIRECT("1:100")),1)+0,""))</f>
        <v>02</v>
      </c>
      <c r="J1207" s="1" t="s">
        <v>2070</v>
      </c>
      <c r="K1207" t="str">
        <f t="shared" si="112"/>
        <v>02</v>
      </c>
      <c r="L1207" t="s">
        <v>2033</v>
      </c>
      <c r="M1207" t="s">
        <v>2034</v>
      </c>
      <c r="N1207">
        <v>2</v>
      </c>
      <c r="O1207" t="s">
        <v>762</v>
      </c>
      <c r="P1207" t="str">
        <f t="shared" si="113"/>
        <v>02-Umsetzung</v>
      </c>
    </row>
    <row r="1208" spans="1:16" x14ac:dyDescent="0.3">
      <c r="A1208" t="s">
        <v>1347</v>
      </c>
      <c r="B1208" t="s">
        <v>1939</v>
      </c>
      <c r="C1208" t="s">
        <v>648</v>
      </c>
      <c r="D1208">
        <f t="shared" si="108"/>
        <v>1</v>
      </c>
      <c r="E1208">
        <f t="shared" si="109"/>
        <v>1</v>
      </c>
      <c r="F1208" t="str">
        <f t="shared" si="110"/>
        <v>Grundkonfiguration</v>
      </c>
      <c r="G1208" t="str">
        <f t="shared" si="111"/>
        <v>Grundkonfiguration</v>
      </c>
      <c r="H1208" t="str" cm="1">
        <f t="array" ref="H1208">LEFT(C1208,SUM(LEN(C1208)-LEN(SUBSTITUTE(C1208,{"0";"1";"2";"3";"4";"5";"6";"7";"8";"9"},""))))</f>
        <v>10</v>
      </c>
      <c r="I1208" t="str" cm="1">
        <f t="array" aca="1" ref="I1208" ca="1">_xlfn.TEXTJOIN("",TRUE,IFERROR(MID(H1208,ROW(INDIRECT("1:100")),1)+0,""))</f>
        <v>10</v>
      </c>
      <c r="J1208" s="1" t="s">
        <v>2088</v>
      </c>
      <c r="K1208" t="str">
        <f t="shared" si="112"/>
        <v>10</v>
      </c>
      <c r="L1208" t="s">
        <v>2033</v>
      </c>
      <c r="M1208" t="s">
        <v>2034</v>
      </c>
      <c r="N1208">
        <v>2</v>
      </c>
      <c r="O1208" t="s">
        <v>762</v>
      </c>
      <c r="P1208" t="str">
        <f t="shared" si="113"/>
        <v>10-Grundkonfiguration</v>
      </c>
    </row>
    <row r="1209" spans="1:16" x14ac:dyDescent="0.3">
      <c r="A1209" t="s">
        <v>1348</v>
      </c>
      <c r="B1209" t="s">
        <v>1939</v>
      </c>
      <c r="C1209" t="s">
        <v>656</v>
      </c>
      <c r="D1209">
        <f t="shared" si="108"/>
        <v>1</v>
      </c>
      <c r="E1209">
        <f t="shared" si="109"/>
        <v>1</v>
      </c>
      <c r="F1209" t="str">
        <f t="shared" si="110"/>
        <v>Erweiterung Packplatz</v>
      </c>
      <c r="G1209" t="str">
        <f t="shared" si="111"/>
        <v>Erweiterung Packplatz</v>
      </c>
      <c r="H1209" t="str" cm="1">
        <f t="array" ref="H1209">LEFT(C1209,SUM(LEN(C1209)-LEN(SUBSTITUTE(C1209,{"0";"1";"2";"3";"4";"5";"6";"7";"8";"9"},""))))</f>
        <v>11</v>
      </c>
      <c r="I1209" t="str" cm="1">
        <f t="array" aca="1" ref="I1209" ca="1">_xlfn.TEXTJOIN("",TRUE,IFERROR(MID(H1209,ROW(INDIRECT("1:100")),1)+0,""))</f>
        <v>11</v>
      </c>
      <c r="J1209" s="1" t="s">
        <v>2552</v>
      </c>
      <c r="K1209" t="str">
        <f t="shared" si="112"/>
        <v>11</v>
      </c>
      <c r="L1209" t="s">
        <v>2033</v>
      </c>
      <c r="M1209" t="s">
        <v>2034</v>
      </c>
      <c r="N1209">
        <v>2</v>
      </c>
      <c r="O1209" t="s">
        <v>762</v>
      </c>
      <c r="P1209" t="str">
        <f t="shared" si="113"/>
        <v>11-Erweiterung Packplatz</v>
      </c>
    </row>
    <row r="1210" spans="1:16" x14ac:dyDescent="0.3">
      <c r="A1210" t="s">
        <v>1349</v>
      </c>
      <c r="B1210" t="s">
        <v>1939</v>
      </c>
      <c r="C1210" t="s">
        <v>657</v>
      </c>
      <c r="D1210">
        <f t="shared" si="108"/>
        <v>2</v>
      </c>
      <c r="E1210">
        <f t="shared" si="109"/>
        <v>2</v>
      </c>
      <c r="F1210" t="str">
        <f t="shared" si="110"/>
        <v>App 1000/1009</v>
      </c>
      <c r="G1210" t="str">
        <f t="shared" si="111"/>
        <v>App 1000/1009</v>
      </c>
      <c r="H1210" t="str" cm="1">
        <f t="array" ref="H1210">LEFT(C1210,SUM(LEN(C1210)-LEN(SUBSTITUTE(C1210,{"0";"1";"2";"3";"4";"5";"6";"7";"8";"9"},""))))</f>
        <v>12-Umbuchu</v>
      </c>
      <c r="I1210" t="str" cm="1">
        <f t="array" aca="1" ref="I1210" ca="1">_xlfn.TEXTJOIN("",TRUE,IFERROR(MID(H1210,ROW(INDIRECT("1:100")),1)+0,""))</f>
        <v>12</v>
      </c>
      <c r="J1210" s="1" t="s">
        <v>2553</v>
      </c>
      <c r="K1210" t="str">
        <f t="shared" si="112"/>
        <v>12-Umbuchungs</v>
      </c>
      <c r="L1210" t="s">
        <v>2033</v>
      </c>
      <c r="M1210" t="s">
        <v>2034</v>
      </c>
      <c r="N1210">
        <v>2</v>
      </c>
      <c r="O1210" t="s">
        <v>762</v>
      </c>
      <c r="P1210" t="str">
        <f t="shared" si="113"/>
        <v>12-Umbuchungs-App 1000/1009</v>
      </c>
    </row>
    <row r="1211" spans="1:16" x14ac:dyDescent="0.3">
      <c r="A1211" t="s">
        <v>1350</v>
      </c>
      <c r="B1211" t="s">
        <v>1939</v>
      </c>
      <c r="C1211" t="s">
        <v>649</v>
      </c>
      <c r="D1211">
        <f t="shared" si="108"/>
        <v>2</v>
      </c>
      <c r="E1211">
        <f t="shared" si="109"/>
        <v>2</v>
      </c>
      <c r="F1211" t="str">
        <f t="shared" si="110"/>
        <v>Implementierung</v>
      </c>
      <c r="G1211" t="str">
        <f t="shared" si="111"/>
        <v>Implementierung</v>
      </c>
      <c r="H1211" t="str" cm="1">
        <f t="array" ref="H1211">LEFT(C1211,SUM(LEN(C1211)-LEN(SUBSTITUTE(C1211,{"0";"1";"2";"3";"4";"5";"6";"7";"8";"9"},""))))</f>
        <v>20</v>
      </c>
      <c r="I1211" t="str" cm="1">
        <f t="array" aca="1" ref="I1211" ca="1">_xlfn.TEXTJOIN("",TRUE,IFERROR(MID(H1211,ROW(INDIRECT("1:100")),1)+0,""))</f>
        <v>20</v>
      </c>
      <c r="J1211" s="1" t="s">
        <v>2089</v>
      </c>
      <c r="K1211" t="str">
        <f t="shared" si="112"/>
        <v>20-Schnittstellen</v>
      </c>
      <c r="L1211" t="s">
        <v>2033</v>
      </c>
      <c r="M1211" t="s">
        <v>2034</v>
      </c>
      <c r="N1211">
        <v>2</v>
      </c>
      <c r="O1211" t="s">
        <v>762</v>
      </c>
      <c r="P1211" t="str">
        <f t="shared" si="113"/>
        <v>20-Schnittstellen-Implementierung</v>
      </c>
    </row>
    <row r="1212" spans="1:16" x14ac:dyDescent="0.3">
      <c r="A1212" t="s">
        <v>1351</v>
      </c>
      <c r="B1212" t="s">
        <v>1940</v>
      </c>
      <c r="C1212" t="s">
        <v>103</v>
      </c>
      <c r="D1212">
        <f t="shared" si="108"/>
        <v>1</v>
      </c>
      <c r="E1212">
        <f t="shared" si="109"/>
        <v>1</v>
      </c>
      <c r="F1212" t="str">
        <f t="shared" si="110"/>
        <v>Team Besprechung</v>
      </c>
      <c r="G1212" t="str">
        <f t="shared" si="111"/>
        <v>Team Besprechung</v>
      </c>
      <c r="H1212" t="str" cm="1">
        <f t="array" ref="H1212">LEFT(C1212,SUM(LEN(C1212)-LEN(SUBSTITUTE(C1212,{"0";"1";"2";"3";"4";"5";"6";"7";"8";"9"},""))))</f>
        <v>01</v>
      </c>
      <c r="I1212" t="str" cm="1">
        <f t="array" aca="1" ref="I1212" ca="1">_xlfn.TEXTJOIN("",TRUE,IFERROR(MID(H1212,ROW(INDIRECT("1:100")),1)+0,""))</f>
        <v>01</v>
      </c>
      <c r="J1212" s="1" t="s">
        <v>2071</v>
      </c>
      <c r="K1212" t="str">
        <f t="shared" si="112"/>
        <v>01</v>
      </c>
      <c r="L1212" t="s">
        <v>2033</v>
      </c>
      <c r="M1212" t="s">
        <v>2034</v>
      </c>
      <c r="N1212">
        <v>2</v>
      </c>
      <c r="O1212" t="s">
        <v>762</v>
      </c>
      <c r="P1212" t="str">
        <f t="shared" si="113"/>
        <v>01-Team Besprechung</v>
      </c>
    </row>
    <row r="1213" spans="1:16" x14ac:dyDescent="0.3">
      <c r="A1213" t="s">
        <v>1352</v>
      </c>
      <c r="B1213" t="s">
        <v>1940</v>
      </c>
      <c r="C1213" t="s">
        <v>659</v>
      </c>
      <c r="D1213">
        <f t="shared" si="108"/>
        <v>1</v>
      </c>
      <c r="E1213">
        <f t="shared" si="109"/>
        <v>1</v>
      </c>
      <c r="F1213" t="str">
        <f t="shared" si="110"/>
        <v>Abstimmung/Präsentation  FRA</v>
      </c>
      <c r="G1213" t="str">
        <f t="shared" si="111"/>
        <v>Abstimmung/Präsentation  FRA</v>
      </c>
      <c r="H1213" t="str" cm="1">
        <f t="array" ref="H1213">LEFT(C1213,SUM(LEN(C1213)-LEN(SUBSTITUTE(C1213,{"0";"1";"2";"3";"4";"5";"6";"7";"8";"9"},""))))</f>
        <v>02</v>
      </c>
      <c r="I1213" t="str" cm="1">
        <f t="array" aca="1" ref="I1213" ca="1">_xlfn.TEXTJOIN("",TRUE,IFERROR(MID(H1213,ROW(INDIRECT("1:100")),1)+0,""))</f>
        <v>02</v>
      </c>
      <c r="J1213" s="1" t="s">
        <v>2070</v>
      </c>
      <c r="K1213" t="str">
        <f t="shared" si="112"/>
        <v>02</v>
      </c>
      <c r="L1213" t="s">
        <v>2033</v>
      </c>
      <c r="M1213" t="s">
        <v>2034</v>
      </c>
      <c r="N1213">
        <v>2</v>
      </c>
      <c r="O1213" t="s">
        <v>762</v>
      </c>
      <c r="P1213" t="str">
        <f t="shared" si="113"/>
        <v>02-Abstimmung/Präsentation  FRA</v>
      </c>
    </row>
    <row r="1214" spans="1:16" x14ac:dyDescent="0.3">
      <c r="A1214" t="s">
        <v>1353</v>
      </c>
      <c r="B1214" t="s">
        <v>1940</v>
      </c>
      <c r="C1214" t="s">
        <v>644</v>
      </c>
      <c r="D1214">
        <f t="shared" si="108"/>
        <v>1</v>
      </c>
      <c r="E1214">
        <f t="shared" si="109"/>
        <v>1</v>
      </c>
      <c r="F1214" t="str">
        <f t="shared" si="110"/>
        <v>Koordination</v>
      </c>
      <c r="G1214" t="str">
        <f t="shared" si="111"/>
        <v>Koordination</v>
      </c>
      <c r="H1214" t="str" cm="1">
        <f t="array" ref="H1214">LEFT(C1214,SUM(LEN(C1214)-LEN(SUBSTITUTE(C1214,{"0";"1";"2";"3";"4";"5";"6";"7";"8";"9"},""))))</f>
        <v>10</v>
      </c>
      <c r="I1214" t="str" cm="1">
        <f t="array" aca="1" ref="I1214" ca="1">_xlfn.TEXTJOIN("",TRUE,IFERROR(MID(H1214,ROW(INDIRECT("1:100")),1)+0,""))</f>
        <v>10</v>
      </c>
      <c r="J1214" s="1" t="s">
        <v>2088</v>
      </c>
      <c r="K1214" t="str">
        <f t="shared" si="112"/>
        <v>10</v>
      </c>
      <c r="L1214" t="s">
        <v>2033</v>
      </c>
      <c r="M1214" t="s">
        <v>2034</v>
      </c>
      <c r="N1214">
        <v>2</v>
      </c>
      <c r="O1214" t="s">
        <v>762</v>
      </c>
      <c r="P1214" t="str">
        <f t="shared" si="113"/>
        <v>10-Koordination</v>
      </c>
    </row>
    <row r="1215" spans="1:16" x14ac:dyDescent="0.3">
      <c r="A1215" t="s">
        <v>1354</v>
      </c>
      <c r="B1215" t="s">
        <v>1940</v>
      </c>
      <c r="C1215" t="s">
        <v>660</v>
      </c>
      <c r="D1215">
        <f t="shared" si="108"/>
        <v>1</v>
      </c>
      <c r="E1215">
        <f t="shared" si="109"/>
        <v>1</v>
      </c>
      <c r="F1215" t="str">
        <f t="shared" si="110"/>
        <v>Auftragsbearbeitung Werkstattbüro</v>
      </c>
      <c r="G1215" t="str">
        <f t="shared" si="111"/>
        <v>Auftragsbearbeitung Werkstattbüro</v>
      </c>
      <c r="H1215" t="str" cm="1">
        <f t="array" ref="H1215">LEFT(C1215,SUM(LEN(C1215)-LEN(SUBSTITUTE(C1215,{"0";"1";"2";"3";"4";"5";"6";"7";"8";"9"},""))))</f>
        <v>20</v>
      </c>
      <c r="I1215" t="str" cm="1">
        <f t="array" aca="1" ref="I1215" ca="1">_xlfn.TEXTJOIN("",TRUE,IFERROR(MID(H1215,ROW(INDIRECT("1:100")),1)+0,""))</f>
        <v>20</v>
      </c>
      <c r="J1215" s="1" t="s">
        <v>2089</v>
      </c>
      <c r="K1215" t="str">
        <f t="shared" si="112"/>
        <v>20</v>
      </c>
      <c r="L1215" t="s">
        <v>2033</v>
      </c>
      <c r="M1215" t="s">
        <v>2034</v>
      </c>
      <c r="N1215">
        <v>2</v>
      </c>
      <c r="O1215" t="s">
        <v>762</v>
      </c>
      <c r="P1215" t="str">
        <f t="shared" si="113"/>
        <v>20-Auftragsbearbeitung Werkstattbüro</v>
      </c>
    </row>
    <row r="1216" spans="1:16" x14ac:dyDescent="0.3">
      <c r="A1216" t="s">
        <v>1355</v>
      </c>
      <c r="B1216" t="s">
        <v>1941</v>
      </c>
      <c r="C1216" t="s">
        <v>68</v>
      </c>
      <c r="D1216">
        <f t="shared" si="108"/>
        <v>1</v>
      </c>
      <c r="E1216">
        <f t="shared" si="109"/>
        <v>1</v>
      </c>
      <c r="F1216" t="str">
        <f t="shared" si="110"/>
        <v>Koordination</v>
      </c>
      <c r="G1216" t="str">
        <f t="shared" si="111"/>
        <v>Koordination</v>
      </c>
      <c r="H1216" t="str" cm="1">
        <f t="array" ref="H1216">LEFT(C1216,SUM(LEN(C1216)-LEN(SUBSTITUTE(C1216,{"0";"1";"2";"3";"4";"5";"6";"7";"8";"9"},""))))</f>
        <v>01</v>
      </c>
      <c r="I1216" t="str" cm="1">
        <f t="array" aca="1" ref="I1216" ca="1">_xlfn.TEXTJOIN("",TRUE,IFERROR(MID(H1216,ROW(INDIRECT("1:100")),1)+0,""))</f>
        <v>01</v>
      </c>
      <c r="J1216" s="1" t="s">
        <v>2071</v>
      </c>
      <c r="K1216" t="str">
        <f t="shared" si="112"/>
        <v>01</v>
      </c>
      <c r="L1216" t="s">
        <v>2033</v>
      </c>
      <c r="M1216" t="s">
        <v>2034</v>
      </c>
      <c r="N1216">
        <v>2</v>
      </c>
      <c r="O1216" t="s">
        <v>762</v>
      </c>
      <c r="P1216" t="str">
        <f t="shared" si="113"/>
        <v>01-Koordination</v>
      </c>
    </row>
    <row r="1217" spans="1:16" x14ac:dyDescent="0.3">
      <c r="A1217" t="s">
        <v>1356</v>
      </c>
      <c r="B1217" t="s">
        <v>1941</v>
      </c>
      <c r="C1217" t="s">
        <v>659</v>
      </c>
      <c r="D1217">
        <f t="shared" si="108"/>
        <v>1</v>
      </c>
      <c r="E1217">
        <f t="shared" si="109"/>
        <v>1</v>
      </c>
      <c r="F1217" t="str">
        <f t="shared" si="110"/>
        <v>Abstimmung/Präsentation  FRA</v>
      </c>
      <c r="G1217" t="str">
        <f t="shared" si="111"/>
        <v>Abstimmung/Präsentation  FRA</v>
      </c>
      <c r="H1217" t="str" cm="1">
        <f t="array" ref="H1217">LEFT(C1217,SUM(LEN(C1217)-LEN(SUBSTITUTE(C1217,{"0";"1";"2";"3";"4";"5";"6";"7";"8";"9"},""))))</f>
        <v>02</v>
      </c>
      <c r="I1217" t="str" cm="1">
        <f t="array" aca="1" ref="I1217" ca="1">_xlfn.TEXTJOIN("",TRUE,IFERROR(MID(H1217,ROW(INDIRECT("1:100")),1)+0,""))</f>
        <v>02</v>
      </c>
      <c r="J1217" s="1" t="s">
        <v>2070</v>
      </c>
      <c r="K1217" t="str">
        <f t="shared" si="112"/>
        <v>02</v>
      </c>
      <c r="L1217" t="s">
        <v>2033</v>
      </c>
      <c r="M1217" t="s">
        <v>2034</v>
      </c>
      <c r="N1217">
        <v>2</v>
      </c>
      <c r="O1217" t="s">
        <v>762</v>
      </c>
      <c r="P1217" t="str">
        <f t="shared" si="113"/>
        <v>02-Abstimmung/Präsentation  FRA</v>
      </c>
    </row>
    <row r="1218" spans="1:16" x14ac:dyDescent="0.3">
      <c r="A1218" t="s">
        <v>1357</v>
      </c>
      <c r="B1218" t="s">
        <v>1941</v>
      </c>
      <c r="C1218" t="s">
        <v>662</v>
      </c>
      <c r="D1218">
        <f t="shared" si="108"/>
        <v>1</v>
      </c>
      <c r="E1218">
        <f t="shared" si="109"/>
        <v>1</v>
      </c>
      <c r="F1218" t="str">
        <f t="shared" si="110"/>
        <v>Erfassung Werkstattaufträge</v>
      </c>
      <c r="G1218" t="str">
        <f t="shared" si="111"/>
        <v>Erfassung Werkstattaufträge</v>
      </c>
      <c r="H1218" t="str" cm="1">
        <f t="array" ref="H1218">LEFT(C1218,SUM(LEN(C1218)-LEN(SUBSTITUTE(C1218,{"0";"1";"2";"3";"4";"5";"6";"7";"8";"9"},""))))</f>
        <v>10</v>
      </c>
      <c r="I1218" t="str" cm="1">
        <f t="array" aca="1" ref="I1218" ca="1">_xlfn.TEXTJOIN("",TRUE,IFERROR(MID(H1218,ROW(INDIRECT("1:100")),1)+0,""))</f>
        <v>10</v>
      </c>
      <c r="J1218" s="1" t="s">
        <v>2088</v>
      </c>
      <c r="K1218" t="str">
        <f t="shared" si="112"/>
        <v>10</v>
      </c>
      <c r="L1218" t="s">
        <v>2033</v>
      </c>
      <c r="M1218" t="s">
        <v>2034</v>
      </c>
      <c r="N1218">
        <v>2</v>
      </c>
      <c r="O1218" t="s">
        <v>762</v>
      </c>
      <c r="P1218" t="str">
        <f t="shared" si="113"/>
        <v>10-Erfassung Werkstattaufträge</v>
      </c>
    </row>
    <row r="1219" spans="1:16" x14ac:dyDescent="0.3">
      <c r="A1219" t="s">
        <v>1358</v>
      </c>
      <c r="B1219" t="s">
        <v>1941</v>
      </c>
      <c r="C1219" t="s">
        <v>660</v>
      </c>
      <c r="D1219">
        <f t="shared" ref="D1219:D1265" si="114">LEN(C1219)-LEN(SUBSTITUTE(C1219,"-",))</f>
        <v>1</v>
      </c>
      <c r="E1219">
        <f t="shared" ref="E1219:E1265" si="115">IF(D1219&gt;1,2,D1219)</f>
        <v>1</v>
      </c>
      <c r="F1219" t="str">
        <f t="shared" ref="F1219:F1265" si="116">IF(ISERROR(RIGHT($C1219,LEN($C1219)-SEARCH("#",SUBSTITUTE($C1219,"-","#",E1219)))),"Fehler",RIGHT($C1219,LEN($C1219)-SEARCH("#",SUBSTITUTE($C1219,"-","#",E1219))))</f>
        <v>Auftragsbearbeitung Werkstattbüro</v>
      </c>
      <c r="G1219" t="str">
        <f t="shared" ref="G1219:G1265" si="117">IF(D1219=0,RIGHT(C1219,LEN(C1219)-FIND(" ",C1219)),F1219)</f>
        <v>Auftragsbearbeitung Werkstattbüro</v>
      </c>
      <c r="H1219" t="str" cm="1">
        <f t="array" ref="H1219">LEFT(C1219,SUM(LEN(C1219)-LEN(SUBSTITUTE(C1219,{"0";"1";"2";"3";"4";"5";"6";"7";"8";"9"},""))))</f>
        <v>20</v>
      </c>
      <c r="I1219" t="str" cm="1">
        <f t="array" aca="1" ref="I1219" ca="1">_xlfn.TEXTJOIN("",TRUE,IFERROR(MID(H1219,ROW(INDIRECT("1:100")),1)+0,""))</f>
        <v>20</v>
      </c>
      <c r="J1219" s="1" t="s">
        <v>2089</v>
      </c>
      <c r="K1219" t="str">
        <f t="shared" ref="K1219:K1265" si="118">LEFT($C1219,SEARCH("#",SUBSTITUTE($C1219,"-","#",E1219))-1)</f>
        <v>20</v>
      </c>
      <c r="L1219" t="s">
        <v>2033</v>
      </c>
      <c r="M1219" t="s">
        <v>2034</v>
      </c>
      <c r="N1219">
        <v>2</v>
      </c>
      <c r="O1219" t="s">
        <v>762</v>
      </c>
      <c r="P1219" t="str">
        <f t="shared" ref="P1219:P1265" si="119">C1219</f>
        <v>20-Auftragsbearbeitung Werkstattbüro</v>
      </c>
    </row>
    <row r="1220" spans="1:16" x14ac:dyDescent="0.3">
      <c r="A1220" t="s">
        <v>1359</v>
      </c>
      <c r="B1220" t="s">
        <v>1941</v>
      </c>
      <c r="C1220" t="s">
        <v>663</v>
      </c>
      <c r="D1220">
        <f t="shared" si="114"/>
        <v>0</v>
      </c>
      <c r="E1220">
        <f t="shared" si="115"/>
        <v>0</v>
      </c>
      <c r="F1220" t="str">
        <f t="shared" si="116"/>
        <v>Fehler</v>
      </c>
      <c r="G1220" t="str">
        <f t="shared" si="117"/>
        <v>Büchsenmachertätigkeiten</v>
      </c>
      <c r="H1220" t="str" cm="1">
        <f t="array" ref="H1220">LEFT(C1220,SUM(LEN(C1220)-LEN(SUBSTITUTE(C1220,{"0";"1";"2";"3";"4";"5";"6";"7";"8";"9"},""))))</f>
        <v>30</v>
      </c>
      <c r="I1220" t="str" cm="1">
        <f t="array" aca="1" ref="I1220" ca="1">_xlfn.TEXTJOIN("",TRUE,IFERROR(MID(H1220,ROW(INDIRECT("1:100")),1)+0,""))</f>
        <v>30</v>
      </c>
      <c r="J1220" s="1" t="s">
        <v>2497</v>
      </c>
      <c r="K1220" t="e">
        <f t="shared" si="118"/>
        <v>#VALUE!</v>
      </c>
      <c r="L1220" t="s">
        <v>2033</v>
      </c>
      <c r="M1220" t="s">
        <v>2034</v>
      </c>
      <c r="N1220">
        <v>2</v>
      </c>
      <c r="O1220" t="s">
        <v>762</v>
      </c>
      <c r="P1220" t="str">
        <f t="shared" si="119"/>
        <v>30Erfassung Büchsenmachertätigkeiten</v>
      </c>
    </row>
    <row r="1221" spans="1:16" x14ac:dyDescent="0.3">
      <c r="A1221" t="s">
        <v>1360</v>
      </c>
      <c r="B1221" t="s">
        <v>1941</v>
      </c>
      <c r="C1221" t="s">
        <v>664</v>
      </c>
      <c r="D1221">
        <f t="shared" si="114"/>
        <v>1</v>
      </c>
      <c r="E1221">
        <f t="shared" si="115"/>
        <v>1</v>
      </c>
      <c r="F1221" t="str">
        <f t="shared" si="116"/>
        <v>Abrechnung der Werkstattaufträge</v>
      </c>
      <c r="G1221" t="str">
        <f t="shared" si="117"/>
        <v>Abrechnung der Werkstattaufträge</v>
      </c>
      <c r="H1221" t="str" cm="1">
        <f t="array" ref="H1221">LEFT(C1221,SUM(LEN(C1221)-LEN(SUBSTITUTE(C1221,{"0";"1";"2";"3";"4";"5";"6";"7";"8";"9"},""))))</f>
        <v>40</v>
      </c>
      <c r="I1221" t="str" cm="1">
        <f t="array" aca="1" ref="I1221" ca="1">_xlfn.TEXTJOIN("",TRUE,IFERROR(MID(H1221,ROW(INDIRECT("1:100")),1)+0,""))</f>
        <v>40</v>
      </c>
      <c r="J1221" s="1" t="s">
        <v>2083</v>
      </c>
      <c r="K1221" t="str">
        <f t="shared" si="118"/>
        <v>40</v>
      </c>
      <c r="L1221" t="s">
        <v>2033</v>
      </c>
      <c r="M1221" t="s">
        <v>2034</v>
      </c>
      <c r="N1221">
        <v>2</v>
      </c>
      <c r="O1221" t="s">
        <v>762</v>
      </c>
      <c r="P1221" t="str">
        <f t="shared" si="119"/>
        <v>40-Abrechnung der Werkstattaufträge</v>
      </c>
    </row>
    <row r="1222" spans="1:16" x14ac:dyDescent="0.3">
      <c r="A1222" t="s">
        <v>1361</v>
      </c>
      <c r="B1222" t="s">
        <v>1941</v>
      </c>
      <c r="C1222" t="s">
        <v>665</v>
      </c>
      <c r="D1222">
        <f t="shared" si="114"/>
        <v>1</v>
      </c>
      <c r="E1222">
        <f t="shared" si="115"/>
        <v>1</v>
      </c>
      <c r="F1222" t="str">
        <f t="shared" si="116"/>
        <v>Umlagerung Werkstatt/Logistik</v>
      </c>
      <c r="G1222" t="str">
        <f t="shared" si="117"/>
        <v>Umlagerung Werkstatt/Logistik</v>
      </c>
      <c r="H1222" t="str" cm="1">
        <f t="array" ref="H1222">LEFT(C1222,SUM(LEN(C1222)-LEN(SUBSTITUTE(C1222,{"0";"1";"2";"3";"4";"5";"6";"7";"8";"9"},""))))</f>
        <v>50</v>
      </c>
      <c r="I1222" t="str" cm="1">
        <f t="array" aca="1" ref="I1222" ca="1">_xlfn.TEXTJOIN("",TRUE,IFERROR(MID(H1222,ROW(INDIRECT("1:100")),1)+0,""))</f>
        <v>50</v>
      </c>
      <c r="J1222" s="1" t="s">
        <v>2498</v>
      </c>
      <c r="K1222" t="str">
        <f t="shared" si="118"/>
        <v>50</v>
      </c>
      <c r="L1222" t="s">
        <v>2033</v>
      </c>
      <c r="M1222" t="s">
        <v>2034</v>
      </c>
      <c r="N1222">
        <v>2</v>
      </c>
      <c r="O1222" t="s">
        <v>762</v>
      </c>
      <c r="P1222" t="str">
        <f t="shared" si="119"/>
        <v>50-Umlagerung Werkstatt/Logistik</v>
      </c>
    </row>
    <row r="1223" spans="1:16" x14ac:dyDescent="0.3">
      <c r="A1223" t="s">
        <v>1362</v>
      </c>
      <c r="B1223" t="s">
        <v>1941</v>
      </c>
      <c r="C1223" t="s">
        <v>666</v>
      </c>
      <c r="D1223">
        <f t="shared" si="114"/>
        <v>1</v>
      </c>
      <c r="E1223">
        <f t="shared" si="115"/>
        <v>1</v>
      </c>
      <c r="F1223" t="str">
        <f t="shared" si="116"/>
        <v>Anlage Servicemeldung</v>
      </c>
      <c r="G1223" t="str">
        <f t="shared" si="117"/>
        <v>Anlage Servicemeldung</v>
      </c>
      <c r="H1223" t="str" cm="1">
        <f t="array" ref="H1223">LEFT(C1223,SUM(LEN(C1223)-LEN(SUBSTITUTE(C1223,{"0";"1";"2";"3";"4";"5";"6";"7";"8";"9"},""))))</f>
        <v>60</v>
      </c>
      <c r="I1223" t="str" cm="1">
        <f t="array" aca="1" ref="I1223" ca="1">_xlfn.TEXTJOIN("",TRUE,IFERROR(MID(H1223,ROW(INDIRECT("1:100")),1)+0,""))</f>
        <v>60</v>
      </c>
      <c r="J1223" s="1" t="s">
        <v>2075</v>
      </c>
      <c r="K1223" t="str">
        <f t="shared" si="118"/>
        <v>60</v>
      </c>
      <c r="L1223" t="s">
        <v>2033</v>
      </c>
      <c r="M1223" t="s">
        <v>2034</v>
      </c>
      <c r="N1223">
        <v>2</v>
      </c>
      <c r="O1223" t="s">
        <v>762</v>
      </c>
      <c r="P1223" t="str">
        <f t="shared" si="119"/>
        <v>60-Anlage Servicemeldung</v>
      </c>
    </row>
    <row r="1224" spans="1:16" x14ac:dyDescent="0.3">
      <c r="A1224" t="s">
        <v>1363</v>
      </c>
      <c r="B1224" t="s">
        <v>1941</v>
      </c>
      <c r="C1224" t="s">
        <v>667</v>
      </c>
      <c r="D1224">
        <f t="shared" si="114"/>
        <v>1</v>
      </c>
      <c r="E1224">
        <f t="shared" si="115"/>
        <v>1</v>
      </c>
      <c r="F1224" t="str">
        <f t="shared" si="116"/>
        <v>Erfas. int. Servicemeldungen</v>
      </c>
      <c r="G1224" t="str">
        <f t="shared" si="117"/>
        <v>Erfas. int. Servicemeldungen</v>
      </c>
      <c r="H1224" t="str" cm="1">
        <f t="array" ref="H1224">LEFT(C1224,SUM(LEN(C1224)-LEN(SUBSTITUTE(C1224,{"0";"1";"2";"3";"4";"5";"6";"7";"8";"9"},""))))</f>
        <v>70</v>
      </c>
      <c r="I1224" t="str" cm="1">
        <f t="array" aca="1" ref="I1224" ca="1">_xlfn.TEXTJOIN("",TRUE,IFERROR(MID(H1224,ROW(INDIRECT("1:100")),1)+0,""))</f>
        <v>70</v>
      </c>
      <c r="J1224" s="1" t="s">
        <v>2076</v>
      </c>
      <c r="K1224" t="str">
        <f t="shared" si="118"/>
        <v>70</v>
      </c>
      <c r="L1224" t="s">
        <v>2033</v>
      </c>
      <c r="M1224" t="s">
        <v>2034</v>
      </c>
      <c r="N1224">
        <v>2</v>
      </c>
      <c r="O1224" t="s">
        <v>762</v>
      </c>
      <c r="P1224" t="str">
        <f t="shared" si="119"/>
        <v>70-Erfas. int. Servicemeldungen</v>
      </c>
    </row>
    <row r="1225" spans="1:16" x14ac:dyDescent="0.3">
      <c r="A1225" t="s">
        <v>1364</v>
      </c>
      <c r="B1225" t="s">
        <v>1941</v>
      </c>
      <c r="C1225" t="s">
        <v>668</v>
      </c>
      <c r="D1225">
        <f t="shared" si="114"/>
        <v>2</v>
      </c>
      <c r="E1225">
        <f t="shared" si="115"/>
        <v>2</v>
      </c>
      <c r="F1225" t="str">
        <f t="shared" si="116"/>
        <v>App</v>
      </c>
      <c r="G1225" t="str">
        <f t="shared" si="117"/>
        <v>App</v>
      </c>
      <c r="H1225" t="str" cm="1">
        <f t="array" ref="H1225">LEFT(C1225,SUM(LEN(C1225)-LEN(SUBSTITUTE(C1225,{"0";"1";"2";"3";"4";"5";"6";"7";"8";"9"},""))))</f>
        <v>80</v>
      </c>
      <c r="I1225" t="str" cm="1">
        <f t="array" aca="1" ref="I1225" ca="1">_xlfn.TEXTJOIN("",TRUE,IFERROR(MID(H1225,ROW(INDIRECT("1:100")),1)+0,""))</f>
        <v>80</v>
      </c>
      <c r="J1225" s="1" t="s">
        <v>2439</v>
      </c>
      <c r="K1225" t="str">
        <f t="shared" si="118"/>
        <v>80-Kundenübergabe</v>
      </c>
      <c r="L1225" t="s">
        <v>2033</v>
      </c>
      <c r="M1225" t="s">
        <v>2034</v>
      </c>
      <c r="N1225">
        <v>2</v>
      </c>
      <c r="O1225" t="s">
        <v>762</v>
      </c>
      <c r="P1225" t="str">
        <f t="shared" si="119"/>
        <v>80-Kundenübergabe-App</v>
      </c>
    </row>
    <row r="1226" spans="1:16" x14ac:dyDescent="0.3">
      <c r="A1226" t="s">
        <v>1365</v>
      </c>
      <c r="B1226" t="s">
        <v>1942</v>
      </c>
      <c r="C1226" t="s">
        <v>670</v>
      </c>
      <c r="D1226">
        <f t="shared" si="114"/>
        <v>1</v>
      </c>
      <c r="E1226">
        <f t="shared" si="115"/>
        <v>1</v>
      </c>
      <c r="F1226" t="str">
        <f t="shared" si="116"/>
        <v>Abstimmung</v>
      </c>
      <c r="G1226" t="str">
        <f t="shared" si="117"/>
        <v>Abstimmung</v>
      </c>
      <c r="H1226" t="str" cm="1">
        <f t="array" ref="H1226">LEFT(C1226,SUM(LEN(C1226)-LEN(SUBSTITUTE(C1226,{"0";"1";"2";"3";"4";"5";"6";"7";"8";"9"},""))))</f>
        <v>01</v>
      </c>
      <c r="I1226" t="str" cm="1">
        <f t="array" aca="1" ref="I1226" ca="1">_xlfn.TEXTJOIN("",TRUE,IFERROR(MID(H1226,ROW(INDIRECT("1:100")),1)+0,""))</f>
        <v>01</v>
      </c>
      <c r="J1226" s="1" t="s">
        <v>2071</v>
      </c>
      <c r="K1226" t="str">
        <f t="shared" si="118"/>
        <v>01</v>
      </c>
      <c r="L1226" t="s">
        <v>2033</v>
      </c>
      <c r="M1226" t="s">
        <v>2034</v>
      </c>
      <c r="N1226">
        <v>2</v>
      </c>
      <c r="O1226" t="s">
        <v>762</v>
      </c>
      <c r="P1226" t="str">
        <f t="shared" si="119"/>
        <v>01-Abstimmung</v>
      </c>
    </row>
    <row r="1227" spans="1:16" x14ac:dyDescent="0.3">
      <c r="A1227" t="s">
        <v>1366</v>
      </c>
      <c r="B1227" t="s">
        <v>1942</v>
      </c>
      <c r="C1227" t="s">
        <v>671</v>
      </c>
      <c r="D1227">
        <f t="shared" si="114"/>
        <v>1</v>
      </c>
      <c r="E1227">
        <f t="shared" si="115"/>
        <v>1</v>
      </c>
      <c r="F1227" t="str">
        <f t="shared" si="116"/>
        <v>Integration</v>
      </c>
      <c r="G1227" t="str">
        <f t="shared" si="117"/>
        <v>Integration</v>
      </c>
      <c r="H1227" t="str" cm="1">
        <f t="array" ref="H1227">LEFT(C1227,SUM(LEN(C1227)-LEN(SUBSTITUTE(C1227,{"0";"1";"2";"3";"4";"5";"6";"7";"8";"9"},""))))</f>
        <v>02</v>
      </c>
      <c r="I1227" t="str" cm="1">
        <f t="array" aca="1" ref="I1227" ca="1">_xlfn.TEXTJOIN("",TRUE,IFERROR(MID(H1227,ROW(INDIRECT("1:100")),1)+0,""))</f>
        <v>02</v>
      </c>
      <c r="J1227" s="1" t="s">
        <v>2070</v>
      </c>
      <c r="K1227" t="str">
        <f t="shared" si="118"/>
        <v>02</v>
      </c>
      <c r="L1227" t="s">
        <v>2033</v>
      </c>
      <c r="M1227" t="s">
        <v>2034</v>
      </c>
      <c r="N1227">
        <v>2</v>
      </c>
      <c r="O1227" t="s">
        <v>762</v>
      </c>
      <c r="P1227" t="str">
        <f t="shared" si="119"/>
        <v>02-Integration</v>
      </c>
    </row>
    <row r="1228" spans="1:16" x14ac:dyDescent="0.3">
      <c r="A1228" t="s">
        <v>1367</v>
      </c>
      <c r="B1228" t="s">
        <v>1943</v>
      </c>
      <c r="C1228" t="s">
        <v>673</v>
      </c>
      <c r="D1228">
        <f t="shared" si="114"/>
        <v>1</v>
      </c>
      <c r="E1228">
        <f t="shared" si="115"/>
        <v>1</v>
      </c>
      <c r="F1228" t="str">
        <f t="shared" si="116"/>
        <v>Testunterstützung</v>
      </c>
      <c r="G1228" t="str">
        <f t="shared" si="117"/>
        <v>Testunterstützung</v>
      </c>
      <c r="H1228" t="str" cm="1">
        <f t="array" ref="H1228">LEFT(C1228,SUM(LEN(C1228)-LEN(SUBSTITUTE(C1228,{"0";"1";"2";"3";"4";"5";"6";"7";"8";"9"},""))))</f>
        <v>01</v>
      </c>
      <c r="I1228" t="str" cm="1">
        <f t="array" aca="1" ref="I1228" ca="1">_xlfn.TEXTJOIN("",TRUE,IFERROR(MID(H1228,ROW(INDIRECT("1:100")),1)+0,""))</f>
        <v>01</v>
      </c>
      <c r="J1228" s="1" t="s">
        <v>2071</v>
      </c>
      <c r="K1228" t="str">
        <f t="shared" si="118"/>
        <v>01</v>
      </c>
      <c r="L1228" t="s">
        <v>2033</v>
      </c>
      <c r="M1228" t="s">
        <v>2034</v>
      </c>
      <c r="N1228">
        <v>2</v>
      </c>
      <c r="O1228" t="s">
        <v>762</v>
      </c>
      <c r="P1228" t="str">
        <f t="shared" si="119"/>
        <v>01-Testunterstützung</v>
      </c>
    </row>
    <row r="1229" spans="1:16" x14ac:dyDescent="0.3">
      <c r="A1229" t="s">
        <v>1368</v>
      </c>
      <c r="B1229" t="s">
        <v>1943</v>
      </c>
      <c r="C1229" t="s">
        <v>674</v>
      </c>
      <c r="D1229">
        <f t="shared" si="114"/>
        <v>1</v>
      </c>
      <c r="E1229">
        <f t="shared" si="115"/>
        <v>1</v>
      </c>
      <c r="F1229" t="str">
        <f t="shared" si="116"/>
        <v>CutOver Vorbereitung</v>
      </c>
      <c r="G1229" t="str">
        <f t="shared" si="117"/>
        <v>CutOver Vorbereitung</v>
      </c>
      <c r="H1229" t="str" cm="1">
        <f t="array" ref="H1229">LEFT(C1229,SUM(LEN(C1229)-LEN(SUBSTITUTE(C1229,{"0";"1";"2";"3";"4";"5";"6";"7";"8";"9"},""))))</f>
        <v>11</v>
      </c>
      <c r="I1229" t="str" cm="1">
        <f t="array" aca="1" ref="I1229" ca="1">_xlfn.TEXTJOIN("",TRUE,IFERROR(MID(H1229,ROW(INDIRECT("1:100")),1)+0,""))</f>
        <v>11</v>
      </c>
      <c r="J1229" s="1" t="s">
        <v>2552</v>
      </c>
      <c r="K1229" t="str">
        <f t="shared" si="118"/>
        <v>11</v>
      </c>
      <c r="L1229" t="s">
        <v>2033</v>
      </c>
      <c r="M1229" t="s">
        <v>2034</v>
      </c>
      <c r="N1229">
        <v>2</v>
      </c>
      <c r="O1229" t="s">
        <v>762</v>
      </c>
      <c r="P1229" t="str">
        <f t="shared" si="119"/>
        <v>11-CutOver Vorbereitung</v>
      </c>
    </row>
    <row r="1230" spans="1:16" x14ac:dyDescent="0.3">
      <c r="A1230" t="s">
        <v>1369</v>
      </c>
      <c r="B1230" t="s">
        <v>1945</v>
      </c>
      <c r="C1230" t="s">
        <v>678</v>
      </c>
      <c r="D1230">
        <f t="shared" si="114"/>
        <v>0</v>
      </c>
      <c r="E1230">
        <f t="shared" si="115"/>
        <v>0</v>
      </c>
      <c r="F1230" t="str">
        <f t="shared" si="116"/>
        <v>Fehler</v>
      </c>
      <c r="G1230" t="str">
        <f t="shared" si="117"/>
        <v>Improvements</v>
      </c>
      <c r="H1230" t="str" cm="1">
        <f t="array" ref="H1230">LEFT(C1230,SUM(LEN(C1230)-LEN(SUBSTITUTE(C1230,{"0";"1";"2";"3";"4";"5";"6";"7";"8";"9"},""))))</f>
        <v/>
      </c>
      <c r="I1230" t="str" cm="1">
        <f t="array" aca="1" ref="I1230" ca="1">_xlfn.TEXTJOIN("",TRUE,IFERROR(MID(H1230,ROW(INDIRECT("1:100")),1)+0,""))</f>
        <v/>
      </c>
      <c r="J1230" s="1" t="s">
        <v>2440</v>
      </c>
      <c r="K1230" t="e">
        <f t="shared" si="118"/>
        <v>#VALUE!</v>
      </c>
      <c r="L1230" t="s">
        <v>2033</v>
      </c>
      <c r="M1230" t="s">
        <v>2034</v>
      </c>
      <c r="N1230">
        <v>2</v>
      </c>
      <c r="O1230" t="s">
        <v>762</v>
      </c>
      <c r="P1230" t="str">
        <f t="shared" si="119"/>
        <v>Migrationl&amp;Functional Improvements</v>
      </c>
    </row>
    <row r="1231" spans="1:16" x14ac:dyDescent="0.3">
      <c r="A1231" t="s">
        <v>1370</v>
      </c>
      <c r="B1231" t="s">
        <v>1945</v>
      </c>
      <c r="C1231" t="s">
        <v>679</v>
      </c>
      <c r="D1231">
        <f t="shared" si="114"/>
        <v>0</v>
      </c>
      <c r="E1231">
        <f t="shared" si="115"/>
        <v>0</v>
      </c>
      <c r="F1231" t="str">
        <f t="shared" si="116"/>
        <v>Fehler</v>
      </c>
      <c r="G1231" t="str">
        <f t="shared" si="117"/>
        <v>Migration</v>
      </c>
      <c r="H1231" t="str" cm="1">
        <f t="array" ref="H1231">LEFT(C1231,SUM(LEN(C1231)-LEN(SUBSTITUTE(C1231,{"0";"1";"2";"3";"4";"5";"6";"7";"8";"9"},""))))</f>
        <v/>
      </c>
      <c r="I1231" t="str" cm="1">
        <f t="array" aca="1" ref="I1231" ca="1">_xlfn.TEXTJOIN("",TRUE,IFERROR(MID(H1231,ROW(INDIRECT("1:100")),1)+0,""))</f>
        <v/>
      </c>
      <c r="J1231" s="1" t="s">
        <v>2440</v>
      </c>
      <c r="K1231" t="e">
        <f t="shared" si="118"/>
        <v>#VALUE!</v>
      </c>
      <c r="L1231" t="s">
        <v>2033</v>
      </c>
      <c r="M1231" t="s">
        <v>2034</v>
      </c>
      <c r="N1231">
        <v>2</v>
      </c>
      <c r="O1231" t="s">
        <v>762</v>
      </c>
      <c r="P1231" t="str">
        <f t="shared" si="119"/>
        <v>Technical Migration</v>
      </c>
    </row>
    <row r="1232" spans="1:16" x14ac:dyDescent="0.3">
      <c r="A1232" t="s">
        <v>1371</v>
      </c>
      <c r="B1232" t="s">
        <v>1946</v>
      </c>
      <c r="C1232" t="s">
        <v>103</v>
      </c>
      <c r="D1232">
        <f t="shared" si="114"/>
        <v>1</v>
      </c>
      <c r="E1232">
        <f t="shared" si="115"/>
        <v>1</v>
      </c>
      <c r="F1232" t="str">
        <f t="shared" si="116"/>
        <v>Team Besprechung</v>
      </c>
      <c r="G1232" t="str">
        <f t="shared" si="117"/>
        <v>Team Besprechung</v>
      </c>
      <c r="H1232" t="str" cm="1">
        <f t="array" ref="H1232">LEFT(C1232,SUM(LEN(C1232)-LEN(SUBSTITUTE(C1232,{"0";"1";"2";"3";"4";"5";"6";"7";"8";"9"},""))))</f>
        <v>01</v>
      </c>
      <c r="I1232" t="str" cm="1">
        <f t="array" aca="1" ref="I1232" ca="1">_xlfn.TEXTJOIN("",TRUE,IFERROR(MID(H1232,ROW(INDIRECT("1:100")),1)+0,""))</f>
        <v>01</v>
      </c>
      <c r="J1232" s="1" t="s">
        <v>2071</v>
      </c>
      <c r="K1232" t="str">
        <f t="shared" si="118"/>
        <v>01</v>
      </c>
      <c r="L1232" t="s">
        <v>2033</v>
      </c>
      <c r="M1232" t="s">
        <v>2034</v>
      </c>
      <c r="N1232">
        <v>2</v>
      </c>
      <c r="O1232" t="s">
        <v>762</v>
      </c>
      <c r="P1232" t="str">
        <f t="shared" si="119"/>
        <v>01-Team Besprechung</v>
      </c>
    </row>
    <row r="1233" spans="1:16" x14ac:dyDescent="0.3">
      <c r="A1233" t="s">
        <v>1372</v>
      </c>
      <c r="B1233" t="s">
        <v>1949</v>
      </c>
      <c r="C1233" t="s">
        <v>540</v>
      </c>
      <c r="D1233">
        <f t="shared" si="114"/>
        <v>1</v>
      </c>
      <c r="E1233">
        <f t="shared" si="115"/>
        <v>1</v>
      </c>
      <c r="F1233" t="str">
        <f t="shared" si="116"/>
        <v>Ausarbeitung</v>
      </c>
      <c r="G1233" t="str">
        <f t="shared" si="117"/>
        <v>Ausarbeitung</v>
      </c>
      <c r="H1233" t="str" cm="1">
        <f t="array" ref="H1233">LEFT(C1233,SUM(LEN(C1233)-LEN(SUBSTITUTE(C1233,{"0";"1";"2";"3";"4";"5";"6";"7";"8";"9"},""))))</f>
        <v>02</v>
      </c>
      <c r="I1233" t="str" cm="1">
        <f t="array" aca="1" ref="I1233" ca="1">_xlfn.TEXTJOIN("",TRUE,IFERROR(MID(H1233,ROW(INDIRECT("1:100")),1)+0,""))</f>
        <v>02</v>
      </c>
      <c r="J1233" s="1" t="s">
        <v>2070</v>
      </c>
      <c r="K1233" t="str">
        <f t="shared" si="118"/>
        <v>02</v>
      </c>
      <c r="L1233" t="s">
        <v>2033</v>
      </c>
      <c r="M1233" t="s">
        <v>2034</v>
      </c>
      <c r="N1233">
        <v>2</v>
      </c>
      <c r="O1233" t="s">
        <v>762</v>
      </c>
      <c r="P1233" t="str">
        <f t="shared" si="119"/>
        <v>02-Ausarbeitung</v>
      </c>
    </row>
    <row r="1234" spans="1:16" x14ac:dyDescent="0.3">
      <c r="A1234" t="s">
        <v>1373</v>
      </c>
      <c r="B1234" t="s">
        <v>1950</v>
      </c>
      <c r="C1234" t="s">
        <v>103</v>
      </c>
      <c r="D1234">
        <f t="shared" si="114"/>
        <v>1</v>
      </c>
      <c r="E1234">
        <f t="shared" si="115"/>
        <v>1</v>
      </c>
      <c r="F1234" t="str">
        <f t="shared" si="116"/>
        <v>Team Besprechung</v>
      </c>
      <c r="G1234" t="str">
        <f t="shared" si="117"/>
        <v>Team Besprechung</v>
      </c>
      <c r="H1234" t="str" cm="1">
        <f t="array" ref="H1234">LEFT(C1234,SUM(LEN(C1234)-LEN(SUBSTITUTE(C1234,{"0";"1";"2";"3";"4";"5";"6";"7";"8";"9"},""))))</f>
        <v>01</v>
      </c>
      <c r="I1234" t="str" cm="1">
        <f t="array" aca="1" ref="I1234" ca="1">_xlfn.TEXTJOIN("",TRUE,IFERROR(MID(H1234,ROW(INDIRECT("1:100")),1)+0,""))</f>
        <v>01</v>
      </c>
      <c r="J1234" s="1" t="s">
        <v>2071</v>
      </c>
      <c r="K1234" t="str">
        <f t="shared" si="118"/>
        <v>01</v>
      </c>
      <c r="L1234" t="s">
        <v>2033</v>
      </c>
      <c r="M1234" t="s">
        <v>2034</v>
      </c>
      <c r="N1234">
        <v>2</v>
      </c>
      <c r="O1234" t="s">
        <v>762</v>
      </c>
      <c r="P1234" t="str">
        <f t="shared" si="119"/>
        <v>01-Team Besprechung</v>
      </c>
    </row>
    <row r="1235" spans="1:16" x14ac:dyDescent="0.3">
      <c r="A1235" t="s">
        <v>1374</v>
      </c>
      <c r="B1235" t="s">
        <v>1963</v>
      </c>
      <c r="C1235" t="s">
        <v>703</v>
      </c>
      <c r="D1235">
        <f t="shared" si="114"/>
        <v>1</v>
      </c>
      <c r="E1235">
        <f t="shared" si="115"/>
        <v>1</v>
      </c>
      <c r="F1235" t="str">
        <f t="shared" si="116"/>
        <v>Arbeitsplatzorganisation</v>
      </c>
      <c r="G1235" t="str">
        <f t="shared" si="117"/>
        <v>Arbeitsplatzorganisation</v>
      </c>
      <c r="H1235" t="str" cm="1">
        <f t="array" ref="H1235">LEFT(C1235,SUM(LEN(C1235)-LEN(SUBSTITUTE(C1235,{"0";"1";"2";"3";"4";"5";"6";"7";"8";"9"},""))))</f>
        <v>01</v>
      </c>
      <c r="I1235" t="str" cm="1">
        <f t="array" aca="1" ref="I1235" ca="1">_xlfn.TEXTJOIN("",TRUE,IFERROR(MID(H1235,ROW(INDIRECT("1:100")),1)+0,""))</f>
        <v>01</v>
      </c>
      <c r="J1235" s="1" t="s">
        <v>2071</v>
      </c>
      <c r="K1235" t="str">
        <f t="shared" si="118"/>
        <v>01</v>
      </c>
      <c r="L1235" t="s">
        <v>2033</v>
      </c>
      <c r="M1235" t="s">
        <v>2034</v>
      </c>
      <c r="N1235">
        <v>2</v>
      </c>
      <c r="O1235" t="s">
        <v>762</v>
      </c>
      <c r="P1235" t="str">
        <f t="shared" si="119"/>
        <v>01-Arbeitsplatzorganisation</v>
      </c>
    </row>
    <row r="1236" spans="1:16" x14ac:dyDescent="0.3">
      <c r="A1236" t="s">
        <v>1375</v>
      </c>
      <c r="B1236" t="s">
        <v>1963</v>
      </c>
      <c r="C1236" t="s">
        <v>704</v>
      </c>
      <c r="D1236">
        <f t="shared" si="114"/>
        <v>1</v>
      </c>
      <c r="E1236">
        <f t="shared" si="115"/>
        <v>1</v>
      </c>
      <c r="F1236" t="str">
        <f t="shared" si="116"/>
        <v>Internes/Administration</v>
      </c>
      <c r="G1236" t="str">
        <f t="shared" si="117"/>
        <v>Internes/Administration</v>
      </c>
      <c r="H1236" t="str" cm="1">
        <f t="array" ref="H1236">LEFT(C1236,SUM(LEN(C1236)-LEN(SUBSTITUTE(C1236,{"0";"1";"2";"3";"4";"5";"6";"7";"8";"9"},""))))</f>
        <v>02</v>
      </c>
      <c r="I1236" t="str" cm="1">
        <f t="array" aca="1" ref="I1236" ca="1">_xlfn.TEXTJOIN("",TRUE,IFERROR(MID(H1236,ROW(INDIRECT("1:100")),1)+0,""))</f>
        <v>02</v>
      </c>
      <c r="J1236" s="1" t="s">
        <v>2070</v>
      </c>
      <c r="K1236" t="str">
        <f t="shared" si="118"/>
        <v>02</v>
      </c>
      <c r="L1236" t="s">
        <v>2033</v>
      </c>
      <c r="M1236" t="s">
        <v>2034</v>
      </c>
      <c r="N1236">
        <v>2</v>
      </c>
      <c r="O1236" t="s">
        <v>762</v>
      </c>
      <c r="P1236" t="str">
        <f t="shared" si="119"/>
        <v>02-Internes/Administration</v>
      </c>
    </row>
    <row r="1237" spans="1:16" x14ac:dyDescent="0.3">
      <c r="A1237" t="s">
        <v>1376</v>
      </c>
      <c r="B1237" t="s">
        <v>1963</v>
      </c>
      <c r="C1237" t="s">
        <v>705</v>
      </c>
      <c r="D1237">
        <f t="shared" si="114"/>
        <v>1</v>
      </c>
      <c r="E1237">
        <f t="shared" si="115"/>
        <v>1</v>
      </c>
      <c r="F1237" t="str">
        <f t="shared" si="116"/>
        <v>Sonderaufgaben</v>
      </c>
      <c r="G1237" t="str">
        <f t="shared" si="117"/>
        <v>Sonderaufgaben</v>
      </c>
      <c r="H1237" t="str" cm="1">
        <f t="array" ref="H1237">LEFT(C1237,SUM(LEN(C1237)-LEN(SUBSTITUTE(C1237,{"0";"1";"2";"3";"4";"5";"6";"7";"8";"9"},""))))</f>
        <v>03</v>
      </c>
      <c r="I1237" t="str" cm="1">
        <f t="array" aca="1" ref="I1237" ca="1">_xlfn.TEXTJOIN("",TRUE,IFERROR(MID(H1237,ROW(INDIRECT("1:100")),1)+0,""))</f>
        <v>03</v>
      </c>
      <c r="J1237" s="1" t="s">
        <v>2078</v>
      </c>
      <c r="K1237" t="str">
        <f t="shared" si="118"/>
        <v>03</v>
      </c>
      <c r="L1237" t="s">
        <v>2033</v>
      </c>
      <c r="M1237" t="s">
        <v>2034</v>
      </c>
      <c r="N1237">
        <v>2</v>
      </c>
      <c r="O1237" t="s">
        <v>762</v>
      </c>
      <c r="P1237" t="str">
        <f t="shared" si="119"/>
        <v>03-Sonderaufgaben</v>
      </c>
    </row>
    <row r="1238" spans="1:16" x14ac:dyDescent="0.3">
      <c r="A1238" t="s">
        <v>1377</v>
      </c>
      <c r="B1238" t="s">
        <v>1965</v>
      </c>
      <c r="C1238" t="s">
        <v>14</v>
      </c>
      <c r="D1238">
        <f t="shared" si="114"/>
        <v>1</v>
      </c>
      <c r="E1238">
        <f t="shared" si="115"/>
        <v>1</v>
      </c>
      <c r="F1238" t="str">
        <f t="shared" si="116"/>
        <v>Backup</v>
      </c>
      <c r="G1238" t="str">
        <f t="shared" si="117"/>
        <v>Backup</v>
      </c>
      <c r="H1238" t="str" cm="1">
        <f t="array" ref="H1238">LEFT(C1238,SUM(LEN(C1238)-LEN(SUBSTITUTE(C1238,{"0";"1";"2";"3";"4";"5";"6";"7";"8";"9"},""))))</f>
        <v>03</v>
      </c>
      <c r="I1238" t="str" cm="1">
        <f t="array" aca="1" ref="I1238" ca="1">_xlfn.TEXTJOIN("",TRUE,IFERROR(MID(H1238,ROW(INDIRECT("1:100")),1)+0,""))</f>
        <v>03</v>
      </c>
      <c r="J1238" s="1" t="s">
        <v>2078</v>
      </c>
      <c r="K1238" t="str">
        <f t="shared" si="118"/>
        <v>03</v>
      </c>
      <c r="L1238" t="s">
        <v>2033</v>
      </c>
      <c r="M1238" t="s">
        <v>2034</v>
      </c>
      <c r="N1238">
        <v>2</v>
      </c>
      <c r="O1238" t="s">
        <v>762</v>
      </c>
      <c r="P1238" t="str">
        <f t="shared" si="119"/>
        <v>03-Backup</v>
      </c>
    </row>
    <row r="1239" spans="1:16" x14ac:dyDescent="0.3">
      <c r="A1239" t="s">
        <v>1378</v>
      </c>
      <c r="B1239" t="s">
        <v>1966</v>
      </c>
      <c r="C1239" t="s">
        <v>709</v>
      </c>
      <c r="D1239">
        <f t="shared" si="114"/>
        <v>1</v>
      </c>
      <c r="E1239">
        <f t="shared" si="115"/>
        <v>1</v>
      </c>
      <c r="F1239" t="str">
        <f t="shared" si="116"/>
        <v>Einarbeitung</v>
      </c>
      <c r="G1239" t="str">
        <f t="shared" si="117"/>
        <v>Einarbeitung</v>
      </c>
      <c r="H1239" t="str" cm="1">
        <f t="array" ref="H1239">LEFT(C1239,SUM(LEN(C1239)-LEN(SUBSTITUTE(C1239,{"0";"1";"2";"3";"4";"5";"6";"7";"8";"9"},""))))</f>
        <v>01</v>
      </c>
      <c r="I1239" t="str" cm="1">
        <f t="array" aca="1" ref="I1239" ca="1">_xlfn.TEXTJOIN("",TRUE,IFERROR(MID(H1239,ROW(INDIRECT("1:100")),1)+0,""))</f>
        <v>01</v>
      </c>
      <c r="J1239" s="1" t="s">
        <v>2071</v>
      </c>
      <c r="K1239" t="str">
        <f t="shared" si="118"/>
        <v>01</v>
      </c>
      <c r="L1239" t="s">
        <v>2033</v>
      </c>
      <c r="M1239" t="s">
        <v>2034</v>
      </c>
      <c r="N1239">
        <v>2</v>
      </c>
      <c r="O1239" t="s">
        <v>762</v>
      </c>
      <c r="P1239" t="str">
        <f t="shared" si="119"/>
        <v>01-Einarbeitung</v>
      </c>
    </row>
    <row r="1240" spans="1:16" x14ac:dyDescent="0.3">
      <c r="A1240" t="s">
        <v>1379</v>
      </c>
      <c r="B1240" t="s">
        <v>1966</v>
      </c>
      <c r="C1240" t="s">
        <v>710</v>
      </c>
      <c r="D1240">
        <f t="shared" si="114"/>
        <v>1</v>
      </c>
      <c r="E1240">
        <f t="shared" si="115"/>
        <v>1</v>
      </c>
      <c r="F1240" t="str">
        <f t="shared" si="116"/>
        <v>Übergaben</v>
      </c>
      <c r="G1240" t="str">
        <f t="shared" si="117"/>
        <v>Übergaben</v>
      </c>
      <c r="H1240" t="str" cm="1">
        <f t="array" ref="H1240">LEFT(C1240,SUM(LEN(C1240)-LEN(SUBSTITUTE(C1240,{"0";"1";"2";"3";"4";"5";"6";"7";"8";"9"},""))))</f>
        <v>02</v>
      </c>
      <c r="I1240" t="str" cm="1">
        <f t="array" aca="1" ref="I1240" ca="1">_xlfn.TEXTJOIN("",TRUE,IFERROR(MID(H1240,ROW(INDIRECT("1:100")),1)+0,""))</f>
        <v>02</v>
      </c>
      <c r="J1240" s="1" t="s">
        <v>2070</v>
      </c>
      <c r="K1240" t="str">
        <f t="shared" si="118"/>
        <v>02</v>
      </c>
      <c r="L1240" t="s">
        <v>2033</v>
      </c>
      <c r="M1240" t="s">
        <v>2034</v>
      </c>
      <c r="N1240">
        <v>2</v>
      </c>
      <c r="O1240" t="s">
        <v>762</v>
      </c>
      <c r="P1240" t="str">
        <f t="shared" si="119"/>
        <v>02-Übergaben</v>
      </c>
    </row>
    <row r="1241" spans="1:16" x14ac:dyDescent="0.3">
      <c r="A1241" t="s">
        <v>1380</v>
      </c>
      <c r="B1241" t="s">
        <v>1966</v>
      </c>
      <c r="C1241" t="s">
        <v>602</v>
      </c>
      <c r="D1241">
        <f t="shared" si="114"/>
        <v>1</v>
      </c>
      <c r="E1241">
        <f t="shared" si="115"/>
        <v>1</v>
      </c>
      <c r="F1241" t="str">
        <f t="shared" si="116"/>
        <v>Unterstützung</v>
      </c>
      <c r="G1241" t="str">
        <f t="shared" si="117"/>
        <v>Unterstützung</v>
      </c>
      <c r="H1241" t="str" cm="1">
        <f t="array" ref="H1241">LEFT(C1241,SUM(LEN(C1241)-LEN(SUBSTITUTE(C1241,{"0";"1";"2";"3";"4";"5";"6";"7";"8";"9"},""))))</f>
        <v>03</v>
      </c>
      <c r="I1241" t="str" cm="1">
        <f t="array" aca="1" ref="I1241" ca="1">_xlfn.TEXTJOIN("",TRUE,IFERROR(MID(H1241,ROW(INDIRECT("1:100")),1)+0,""))</f>
        <v>03</v>
      </c>
      <c r="J1241" s="1" t="s">
        <v>2078</v>
      </c>
      <c r="K1241" t="str">
        <f t="shared" si="118"/>
        <v>03</v>
      </c>
      <c r="L1241" t="s">
        <v>2033</v>
      </c>
      <c r="M1241" t="s">
        <v>2034</v>
      </c>
      <c r="N1241">
        <v>2</v>
      </c>
      <c r="O1241" t="s">
        <v>762</v>
      </c>
      <c r="P1241" t="str">
        <f t="shared" si="119"/>
        <v>03-Unterstützung</v>
      </c>
    </row>
    <row r="1242" spans="1:16" x14ac:dyDescent="0.3">
      <c r="A1242" t="s">
        <v>1381</v>
      </c>
      <c r="B1242" t="s">
        <v>1966</v>
      </c>
      <c r="C1242" t="s">
        <v>711</v>
      </c>
      <c r="D1242">
        <f t="shared" si="114"/>
        <v>1</v>
      </c>
      <c r="E1242">
        <f t="shared" si="115"/>
        <v>1</v>
      </c>
      <c r="F1242" t="str">
        <f t="shared" si="116"/>
        <v>Workshop (Ausrichter)</v>
      </c>
      <c r="G1242" t="str">
        <f t="shared" si="117"/>
        <v>Workshop (Ausrichter)</v>
      </c>
      <c r="H1242" t="str" cm="1">
        <f t="array" ref="H1242">LEFT(C1242,SUM(LEN(C1242)-LEN(SUBSTITUTE(C1242,{"0";"1";"2";"3";"4";"5";"6";"7";"8";"9"},""))))</f>
        <v>04</v>
      </c>
      <c r="I1242" t="str" cm="1">
        <f t="array" aca="1" ref="I1242" ca="1">_xlfn.TEXTJOIN("",TRUE,IFERROR(MID(H1242,ROW(INDIRECT("1:100")),1)+0,""))</f>
        <v>04</v>
      </c>
      <c r="J1242" s="1" t="s">
        <v>2072</v>
      </c>
      <c r="K1242" t="str">
        <f t="shared" si="118"/>
        <v>04</v>
      </c>
      <c r="L1242" t="s">
        <v>2033</v>
      </c>
      <c r="M1242" t="s">
        <v>2034</v>
      </c>
      <c r="N1242">
        <v>2</v>
      </c>
      <c r="O1242" t="s">
        <v>762</v>
      </c>
      <c r="P1242" t="str">
        <f t="shared" si="119"/>
        <v>04-Workshop (Ausrichter)</v>
      </c>
    </row>
    <row r="1243" spans="1:16" x14ac:dyDescent="0.3">
      <c r="A1243" t="s">
        <v>1382</v>
      </c>
      <c r="B1243" t="s">
        <v>1966</v>
      </c>
      <c r="C1243" t="s">
        <v>712</v>
      </c>
      <c r="D1243">
        <f t="shared" si="114"/>
        <v>1</v>
      </c>
      <c r="E1243">
        <f t="shared" si="115"/>
        <v>1</v>
      </c>
      <c r="F1243" t="str">
        <f t="shared" si="116"/>
        <v>Workshop (Teilnahme)</v>
      </c>
      <c r="G1243" t="str">
        <f t="shared" si="117"/>
        <v>Workshop (Teilnahme)</v>
      </c>
      <c r="H1243" t="str" cm="1">
        <f t="array" ref="H1243">LEFT(C1243,SUM(LEN(C1243)-LEN(SUBSTITUTE(C1243,{"0";"1";"2";"3";"4";"5";"6";"7";"8";"9"},""))))</f>
        <v>05</v>
      </c>
      <c r="I1243" t="str" cm="1">
        <f t="array" aca="1" ref="I1243" ca="1">_xlfn.TEXTJOIN("",TRUE,IFERROR(MID(H1243,ROW(INDIRECT("1:100")),1)+0,""))</f>
        <v>05</v>
      </c>
      <c r="J1243" s="1" t="s">
        <v>2494</v>
      </c>
      <c r="K1243" t="str">
        <f t="shared" si="118"/>
        <v>05</v>
      </c>
      <c r="L1243" t="s">
        <v>2033</v>
      </c>
      <c r="M1243" t="s">
        <v>2034</v>
      </c>
      <c r="N1243">
        <v>2</v>
      </c>
      <c r="O1243" t="s">
        <v>762</v>
      </c>
      <c r="P1243" t="str">
        <f t="shared" si="119"/>
        <v>05-Workshop (Teilnahme)</v>
      </c>
    </row>
    <row r="1244" spans="1:16" x14ac:dyDescent="0.3">
      <c r="A1244" t="s">
        <v>1383</v>
      </c>
      <c r="B1244" t="s">
        <v>1967</v>
      </c>
      <c r="C1244" t="s">
        <v>714</v>
      </c>
      <c r="D1244">
        <f t="shared" si="114"/>
        <v>1</v>
      </c>
      <c r="E1244">
        <f t="shared" si="115"/>
        <v>1</v>
      </c>
      <c r="F1244" t="str">
        <f t="shared" si="116"/>
        <v>Fachberatung</v>
      </c>
      <c r="G1244" t="str">
        <f t="shared" si="117"/>
        <v>Fachberatung</v>
      </c>
      <c r="H1244" t="str" cm="1">
        <f t="array" ref="H1244">LEFT(C1244,SUM(LEN(C1244)-LEN(SUBSTITUTE(C1244,{"0";"1";"2";"3";"4";"5";"6";"7";"8";"9"},""))))</f>
        <v>01</v>
      </c>
      <c r="I1244" t="str" cm="1">
        <f t="array" aca="1" ref="I1244" ca="1">_xlfn.TEXTJOIN("",TRUE,IFERROR(MID(H1244,ROW(INDIRECT("1:100")),1)+0,""))</f>
        <v>01</v>
      </c>
      <c r="J1244" s="1" t="s">
        <v>2071</v>
      </c>
      <c r="K1244" t="str">
        <f t="shared" si="118"/>
        <v>01</v>
      </c>
      <c r="L1244" t="s">
        <v>2033</v>
      </c>
      <c r="M1244" t="s">
        <v>2034</v>
      </c>
      <c r="N1244">
        <v>2</v>
      </c>
      <c r="O1244" t="s">
        <v>762</v>
      </c>
      <c r="P1244" t="str">
        <f t="shared" si="119"/>
        <v>01-Fachberatung</v>
      </c>
    </row>
    <row r="1245" spans="1:16" x14ac:dyDescent="0.3">
      <c r="A1245" t="s">
        <v>1384</v>
      </c>
      <c r="B1245" t="s">
        <v>1967</v>
      </c>
      <c r="C1245" t="s">
        <v>715</v>
      </c>
      <c r="D1245">
        <f t="shared" si="114"/>
        <v>1</v>
      </c>
      <c r="E1245">
        <f t="shared" si="115"/>
        <v>1</v>
      </c>
      <c r="F1245" t="str">
        <f t="shared" si="116"/>
        <v>Projektleiter</v>
      </c>
      <c r="G1245" t="str">
        <f t="shared" si="117"/>
        <v>Projektleiter</v>
      </c>
      <c r="H1245" t="str" cm="1">
        <f t="array" ref="H1245">LEFT(C1245,SUM(LEN(C1245)-LEN(SUBSTITUTE(C1245,{"0";"1";"2";"3";"4";"5";"6";"7";"8";"9"},""))))</f>
        <v>02</v>
      </c>
      <c r="I1245" t="str" cm="1">
        <f t="array" aca="1" ref="I1245" ca="1">_xlfn.TEXTJOIN("",TRUE,IFERROR(MID(H1245,ROW(INDIRECT("1:100")),1)+0,""))</f>
        <v>02</v>
      </c>
      <c r="J1245" s="1" t="s">
        <v>2070</v>
      </c>
      <c r="K1245" t="str">
        <f t="shared" si="118"/>
        <v>02</v>
      </c>
      <c r="L1245" t="s">
        <v>2033</v>
      </c>
      <c r="M1245" t="s">
        <v>2034</v>
      </c>
      <c r="N1245">
        <v>2</v>
      </c>
      <c r="O1245" t="s">
        <v>762</v>
      </c>
      <c r="P1245" t="str">
        <f t="shared" si="119"/>
        <v>02-Projektleiter</v>
      </c>
    </row>
    <row r="1246" spans="1:16" x14ac:dyDescent="0.3">
      <c r="A1246" t="s">
        <v>1385</v>
      </c>
      <c r="B1246" t="s">
        <v>1967</v>
      </c>
      <c r="C1246" t="s">
        <v>537</v>
      </c>
      <c r="D1246">
        <f t="shared" si="114"/>
        <v>1</v>
      </c>
      <c r="E1246">
        <f t="shared" si="115"/>
        <v>1</v>
      </c>
      <c r="F1246" t="str">
        <f t="shared" si="116"/>
        <v>Koordination</v>
      </c>
      <c r="G1246" t="str">
        <f t="shared" si="117"/>
        <v>Koordination</v>
      </c>
      <c r="H1246" t="str" cm="1">
        <f t="array" ref="H1246">LEFT(C1246,SUM(LEN(C1246)-LEN(SUBSTITUTE(C1246,{"0";"1";"2";"3";"4";"5";"6";"7";"8";"9"},""))))</f>
        <v>03</v>
      </c>
      <c r="I1246" t="str" cm="1">
        <f t="array" aca="1" ref="I1246" ca="1">_xlfn.TEXTJOIN("",TRUE,IFERROR(MID(H1246,ROW(INDIRECT("1:100")),1)+0,""))</f>
        <v>03</v>
      </c>
      <c r="J1246" s="1" t="s">
        <v>2078</v>
      </c>
      <c r="K1246" t="str">
        <f t="shared" si="118"/>
        <v>03</v>
      </c>
      <c r="L1246" t="s">
        <v>2033</v>
      </c>
      <c r="M1246" t="s">
        <v>2034</v>
      </c>
      <c r="N1246">
        <v>2</v>
      </c>
      <c r="O1246" t="s">
        <v>762</v>
      </c>
      <c r="P1246" t="str">
        <f t="shared" si="119"/>
        <v>03-Koordination</v>
      </c>
    </row>
    <row r="1247" spans="1:16" x14ac:dyDescent="0.3">
      <c r="A1247" t="s">
        <v>1386</v>
      </c>
      <c r="B1247" t="s">
        <v>1967</v>
      </c>
      <c r="C1247" t="s">
        <v>716</v>
      </c>
      <c r="D1247">
        <f t="shared" si="114"/>
        <v>1</v>
      </c>
      <c r="E1247">
        <f t="shared" si="115"/>
        <v>1</v>
      </c>
      <c r="F1247" t="str">
        <f t="shared" si="116"/>
        <v>Bewerber</v>
      </c>
      <c r="G1247" t="str">
        <f t="shared" si="117"/>
        <v>Bewerber</v>
      </c>
      <c r="H1247" t="str" cm="1">
        <f t="array" ref="H1247">LEFT(C1247,SUM(LEN(C1247)-LEN(SUBSTITUTE(C1247,{"0";"1";"2";"3";"4";"5";"6";"7";"8";"9"},""))))</f>
        <v>04</v>
      </c>
      <c r="I1247" t="str" cm="1">
        <f t="array" aca="1" ref="I1247" ca="1">_xlfn.TEXTJOIN("",TRUE,IFERROR(MID(H1247,ROW(INDIRECT("1:100")),1)+0,""))</f>
        <v>04</v>
      </c>
      <c r="J1247" s="1" t="s">
        <v>2072</v>
      </c>
      <c r="K1247" t="str">
        <f t="shared" si="118"/>
        <v>04</v>
      </c>
      <c r="L1247" t="s">
        <v>2033</v>
      </c>
      <c r="M1247" t="s">
        <v>2034</v>
      </c>
      <c r="N1247">
        <v>2</v>
      </c>
      <c r="O1247" t="s">
        <v>762</v>
      </c>
      <c r="P1247" t="str">
        <f t="shared" si="119"/>
        <v>04-Bewerber</v>
      </c>
    </row>
    <row r="1248" spans="1:16" x14ac:dyDescent="0.3">
      <c r="A1248" t="s">
        <v>1387</v>
      </c>
      <c r="B1248" t="s">
        <v>1968</v>
      </c>
      <c r="C1248" t="s">
        <v>718</v>
      </c>
      <c r="D1248">
        <f t="shared" si="114"/>
        <v>1</v>
      </c>
      <c r="E1248">
        <f t="shared" si="115"/>
        <v>1</v>
      </c>
      <c r="F1248" t="str">
        <f t="shared" si="116"/>
        <v>Buchhaltung</v>
      </c>
      <c r="G1248" t="str">
        <f t="shared" si="117"/>
        <v>Buchhaltung</v>
      </c>
      <c r="H1248" t="str" cm="1">
        <f t="array" ref="H1248">LEFT(C1248,SUM(LEN(C1248)-LEN(SUBSTITUTE(C1248,{"0";"1";"2";"3";"4";"5";"6";"7";"8";"9"},""))))</f>
        <v>01</v>
      </c>
      <c r="I1248" t="str" cm="1">
        <f t="array" aca="1" ref="I1248" ca="1">_xlfn.TEXTJOIN("",TRUE,IFERROR(MID(H1248,ROW(INDIRECT("1:100")),1)+0,""))</f>
        <v>01</v>
      </c>
      <c r="J1248" s="1" t="s">
        <v>2071</v>
      </c>
      <c r="K1248" t="str">
        <f t="shared" si="118"/>
        <v>01</v>
      </c>
      <c r="L1248" t="s">
        <v>2033</v>
      </c>
      <c r="M1248" t="s">
        <v>2034</v>
      </c>
      <c r="N1248">
        <v>2</v>
      </c>
      <c r="O1248" t="s">
        <v>762</v>
      </c>
      <c r="P1248" t="str">
        <f t="shared" si="119"/>
        <v>01-Buchhaltung</v>
      </c>
    </row>
    <row r="1249" spans="1:16" x14ac:dyDescent="0.3">
      <c r="A1249" t="s">
        <v>1388</v>
      </c>
      <c r="B1249" t="s">
        <v>1968</v>
      </c>
      <c r="C1249" t="s">
        <v>719</v>
      </c>
      <c r="D1249">
        <f t="shared" si="114"/>
        <v>1</v>
      </c>
      <c r="E1249">
        <f t="shared" si="115"/>
        <v>1</v>
      </c>
      <c r="F1249" t="str">
        <f t="shared" si="116"/>
        <v>Personal</v>
      </c>
      <c r="G1249" t="str">
        <f t="shared" si="117"/>
        <v>Personal</v>
      </c>
      <c r="H1249" t="str" cm="1">
        <f t="array" ref="H1249">LEFT(C1249,SUM(LEN(C1249)-LEN(SUBSTITUTE(C1249,{"0";"1";"2";"3";"4";"5";"6";"7";"8";"9"},""))))</f>
        <v>02</v>
      </c>
      <c r="I1249" t="str" cm="1">
        <f t="array" aca="1" ref="I1249" ca="1">_xlfn.TEXTJOIN("",TRUE,IFERROR(MID(H1249,ROW(INDIRECT("1:100")),1)+0,""))</f>
        <v>02</v>
      </c>
      <c r="J1249" s="1" t="s">
        <v>2070</v>
      </c>
      <c r="K1249" t="str">
        <f t="shared" si="118"/>
        <v>02</v>
      </c>
      <c r="L1249" t="s">
        <v>2033</v>
      </c>
      <c r="M1249" t="s">
        <v>2034</v>
      </c>
      <c r="N1249">
        <v>2</v>
      </c>
      <c r="O1249" t="s">
        <v>762</v>
      </c>
      <c r="P1249" t="str">
        <f t="shared" si="119"/>
        <v>02-Personal</v>
      </c>
    </row>
    <row r="1250" spans="1:16" x14ac:dyDescent="0.3">
      <c r="A1250" t="s">
        <v>1389</v>
      </c>
      <c r="B1250" t="s">
        <v>1968</v>
      </c>
      <c r="C1250" t="s">
        <v>720</v>
      </c>
      <c r="D1250">
        <f t="shared" si="114"/>
        <v>1</v>
      </c>
      <c r="E1250">
        <f t="shared" si="115"/>
        <v>1</v>
      </c>
      <c r="F1250" t="str">
        <f t="shared" si="116"/>
        <v>IOT</v>
      </c>
      <c r="G1250" t="str">
        <f t="shared" si="117"/>
        <v>IOT</v>
      </c>
      <c r="H1250" t="str" cm="1">
        <f t="array" ref="H1250">LEFT(C1250,SUM(LEN(C1250)-LEN(SUBSTITUTE(C1250,{"0";"1";"2";"3";"4";"5";"6";"7";"8";"9"},""))))</f>
        <v>03</v>
      </c>
      <c r="I1250" t="str" cm="1">
        <f t="array" aca="1" ref="I1250" ca="1">_xlfn.TEXTJOIN("",TRUE,IFERROR(MID(H1250,ROW(INDIRECT("1:100")),1)+0,""))</f>
        <v>03</v>
      </c>
      <c r="J1250" s="1" t="s">
        <v>2078</v>
      </c>
      <c r="K1250" t="str">
        <f t="shared" si="118"/>
        <v>03</v>
      </c>
      <c r="L1250" t="s">
        <v>2033</v>
      </c>
      <c r="M1250" t="s">
        <v>2034</v>
      </c>
      <c r="N1250">
        <v>2</v>
      </c>
      <c r="O1250" t="s">
        <v>762</v>
      </c>
      <c r="P1250" t="str">
        <f t="shared" si="119"/>
        <v>03-IOT</v>
      </c>
    </row>
    <row r="1251" spans="1:16" x14ac:dyDescent="0.3">
      <c r="A1251" t="s">
        <v>1390</v>
      </c>
      <c r="B1251" t="s">
        <v>1968</v>
      </c>
      <c r="C1251" t="s">
        <v>721</v>
      </c>
      <c r="D1251">
        <f t="shared" si="114"/>
        <v>1</v>
      </c>
      <c r="E1251">
        <f t="shared" si="115"/>
        <v>1</v>
      </c>
      <c r="F1251" t="str">
        <f t="shared" si="116"/>
        <v>IAL</v>
      </c>
      <c r="G1251" t="str">
        <f t="shared" si="117"/>
        <v>IAL</v>
      </c>
      <c r="H1251" t="str" cm="1">
        <f t="array" ref="H1251">LEFT(C1251,SUM(LEN(C1251)-LEN(SUBSTITUTE(C1251,{"0";"1";"2";"3";"4";"5";"6";"7";"8";"9"},""))))</f>
        <v>04</v>
      </c>
      <c r="I1251" t="str" cm="1">
        <f t="array" aca="1" ref="I1251" ca="1">_xlfn.TEXTJOIN("",TRUE,IFERROR(MID(H1251,ROW(INDIRECT("1:100")),1)+0,""))</f>
        <v>04</v>
      </c>
      <c r="J1251" s="1" t="s">
        <v>2072</v>
      </c>
      <c r="K1251" t="str">
        <f t="shared" si="118"/>
        <v>04</v>
      </c>
      <c r="L1251" t="s">
        <v>2033</v>
      </c>
      <c r="M1251" t="s">
        <v>2034</v>
      </c>
      <c r="N1251">
        <v>2</v>
      </c>
      <c r="O1251" t="s">
        <v>762</v>
      </c>
      <c r="P1251" t="str">
        <f t="shared" si="119"/>
        <v>04-IAL</v>
      </c>
    </row>
    <row r="1252" spans="1:16" x14ac:dyDescent="0.3">
      <c r="A1252" t="s">
        <v>1391</v>
      </c>
      <c r="B1252" t="s">
        <v>1969</v>
      </c>
      <c r="C1252" t="s">
        <v>723</v>
      </c>
      <c r="D1252">
        <f t="shared" si="114"/>
        <v>1</v>
      </c>
      <c r="E1252">
        <f t="shared" si="115"/>
        <v>1</v>
      </c>
      <c r="F1252" t="str">
        <f t="shared" si="116"/>
        <v>Organisation Verwaltung</v>
      </c>
      <c r="G1252" t="str">
        <f t="shared" si="117"/>
        <v>Organisation Verwaltung</v>
      </c>
      <c r="H1252" t="str" cm="1">
        <f t="array" ref="H1252">LEFT(C1252,SUM(LEN(C1252)-LEN(SUBSTITUTE(C1252,{"0";"1";"2";"3";"4";"5";"6";"7";"8";"9"},""))))</f>
        <v>04</v>
      </c>
      <c r="I1252" t="str" cm="1">
        <f t="array" aca="1" ref="I1252" ca="1">_xlfn.TEXTJOIN("",TRUE,IFERROR(MID(H1252,ROW(INDIRECT("1:100")),1)+0,""))</f>
        <v>04</v>
      </c>
      <c r="J1252" s="1" t="s">
        <v>2072</v>
      </c>
      <c r="K1252" t="str">
        <f t="shared" si="118"/>
        <v>04</v>
      </c>
      <c r="L1252" t="s">
        <v>2033</v>
      </c>
      <c r="M1252" t="s">
        <v>2034</v>
      </c>
      <c r="N1252">
        <v>2</v>
      </c>
      <c r="O1252" t="s">
        <v>762</v>
      </c>
      <c r="P1252" t="str">
        <f t="shared" si="119"/>
        <v>04-Organisation Verwaltung</v>
      </c>
    </row>
    <row r="1253" spans="1:16" x14ac:dyDescent="0.3">
      <c r="A1253" t="s">
        <v>1392</v>
      </c>
      <c r="B1253" t="s">
        <v>1970</v>
      </c>
      <c r="C1253" t="s">
        <v>725</v>
      </c>
      <c r="D1253">
        <f t="shared" si="114"/>
        <v>1</v>
      </c>
      <c r="E1253">
        <f t="shared" si="115"/>
        <v>1</v>
      </c>
      <c r="F1253" t="str">
        <f t="shared" si="116"/>
        <v>Veranstaltungen</v>
      </c>
      <c r="G1253" t="str">
        <f t="shared" si="117"/>
        <v>Veranstaltungen</v>
      </c>
      <c r="H1253" t="str" cm="1">
        <f t="array" ref="H1253">LEFT(C1253,SUM(LEN(C1253)-LEN(SUBSTITUTE(C1253,{"0";"1";"2";"3";"4";"5";"6";"7";"8";"9"},""))))</f>
        <v>04</v>
      </c>
      <c r="I1253" t="str" cm="1">
        <f t="array" aca="1" ref="I1253" ca="1">_xlfn.TEXTJOIN("",TRUE,IFERROR(MID(H1253,ROW(INDIRECT("1:100")),1)+0,""))</f>
        <v>04</v>
      </c>
      <c r="J1253" s="1" t="s">
        <v>2072</v>
      </c>
      <c r="K1253" t="str">
        <f t="shared" si="118"/>
        <v>04</v>
      </c>
      <c r="L1253" t="s">
        <v>2033</v>
      </c>
      <c r="M1253" t="s">
        <v>2034</v>
      </c>
      <c r="N1253">
        <v>2</v>
      </c>
      <c r="O1253" t="s">
        <v>762</v>
      </c>
      <c r="P1253" t="str">
        <f t="shared" si="119"/>
        <v>04-Veranstaltungen</v>
      </c>
    </row>
    <row r="1254" spans="1:16" x14ac:dyDescent="0.3">
      <c r="A1254" t="s">
        <v>1393</v>
      </c>
      <c r="B1254" t="s">
        <v>1971</v>
      </c>
      <c r="C1254" t="s">
        <v>103</v>
      </c>
      <c r="D1254">
        <f t="shared" si="114"/>
        <v>1</v>
      </c>
      <c r="E1254">
        <f t="shared" si="115"/>
        <v>1</v>
      </c>
      <c r="F1254" t="str">
        <f t="shared" si="116"/>
        <v>Team Besprechung</v>
      </c>
      <c r="G1254" t="str">
        <f t="shared" si="117"/>
        <v>Team Besprechung</v>
      </c>
      <c r="H1254" t="str" cm="1">
        <f t="array" ref="H1254">LEFT(C1254,SUM(LEN(C1254)-LEN(SUBSTITUTE(C1254,{"0";"1";"2";"3";"4";"5";"6";"7";"8";"9"},""))))</f>
        <v>01</v>
      </c>
      <c r="I1254" t="str" cm="1">
        <f t="array" aca="1" ref="I1254" ca="1">_xlfn.TEXTJOIN("",TRUE,IFERROR(MID(H1254,ROW(INDIRECT("1:100")),1)+0,""))</f>
        <v>01</v>
      </c>
      <c r="J1254" s="1" t="s">
        <v>2071</v>
      </c>
      <c r="K1254" t="str">
        <f t="shared" si="118"/>
        <v>01</v>
      </c>
      <c r="L1254" t="s">
        <v>2033</v>
      </c>
      <c r="M1254" t="s">
        <v>2034</v>
      </c>
      <c r="N1254">
        <v>2</v>
      </c>
      <c r="O1254" t="s">
        <v>762</v>
      </c>
      <c r="P1254" t="str">
        <f t="shared" si="119"/>
        <v>01-Team Besprechung</v>
      </c>
    </row>
    <row r="1255" spans="1:16" x14ac:dyDescent="0.3">
      <c r="A1255" t="s">
        <v>1394</v>
      </c>
      <c r="B1255" t="s">
        <v>1971</v>
      </c>
      <c r="C1255" t="s">
        <v>276</v>
      </c>
      <c r="D1255">
        <f t="shared" si="114"/>
        <v>1</v>
      </c>
      <c r="E1255">
        <f t="shared" si="115"/>
        <v>1</v>
      </c>
      <c r="F1255" t="str">
        <f t="shared" si="116"/>
        <v>Wochenplanung</v>
      </c>
      <c r="G1255" t="str">
        <f t="shared" si="117"/>
        <v>Wochenplanung</v>
      </c>
      <c r="H1255" t="str" cm="1">
        <f t="array" ref="H1255">LEFT(C1255,SUM(LEN(C1255)-LEN(SUBSTITUTE(C1255,{"0";"1";"2";"3";"4";"5";"6";"7";"8";"9"},""))))</f>
        <v>02</v>
      </c>
      <c r="I1255" t="str" cm="1">
        <f t="array" aca="1" ref="I1255" ca="1">_xlfn.TEXTJOIN("",TRUE,IFERROR(MID(H1255,ROW(INDIRECT("1:100")),1)+0,""))</f>
        <v>02</v>
      </c>
      <c r="J1255" s="1" t="s">
        <v>2070</v>
      </c>
      <c r="K1255" t="str">
        <f t="shared" si="118"/>
        <v>02</v>
      </c>
      <c r="L1255" t="s">
        <v>2033</v>
      </c>
      <c r="M1255" t="s">
        <v>2034</v>
      </c>
      <c r="N1255">
        <v>2</v>
      </c>
      <c r="O1255" t="s">
        <v>762</v>
      </c>
      <c r="P1255" t="str">
        <f t="shared" si="119"/>
        <v>02-Wochenplanung</v>
      </c>
    </row>
    <row r="1256" spans="1:16" x14ac:dyDescent="0.3">
      <c r="A1256" t="s">
        <v>1395</v>
      </c>
      <c r="B1256" t="s">
        <v>1971</v>
      </c>
      <c r="C1256" t="s">
        <v>727</v>
      </c>
      <c r="D1256">
        <f t="shared" si="114"/>
        <v>2</v>
      </c>
      <c r="E1256">
        <f t="shared" si="115"/>
        <v>2</v>
      </c>
      <c r="F1256" t="str">
        <f t="shared" si="116"/>
        <v>Gespräch</v>
      </c>
      <c r="G1256" t="str">
        <f t="shared" si="117"/>
        <v>Gespräch</v>
      </c>
      <c r="H1256" t="str" cm="1">
        <f t="array" ref="H1256">LEFT(C1256,SUM(LEN(C1256)-LEN(SUBSTITUTE(C1256,{"0";"1";"2";"3";"4";"5";"6";"7";"8";"9"},""))))</f>
        <v>03</v>
      </c>
      <c r="I1256" t="str" cm="1">
        <f t="array" aca="1" ref="I1256" ca="1">_xlfn.TEXTJOIN("",TRUE,IFERROR(MID(H1256,ROW(INDIRECT("1:100")),1)+0,""))</f>
        <v>03</v>
      </c>
      <c r="J1256" s="1" t="s">
        <v>2078</v>
      </c>
      <c r="K1256" t="str">
        <f t="shared" si="118"/>
        <v>03-MA</v>
      </c>
      <c r="L1256" t="s">
        <v>2033</v>
      </c>
      <c r="M1256" t="s">
        <v>2034</v>
      </c>
      <c r="N1256">
        <v>2</v>
      </c>
      <c r="O1256" t="s">
        <v>762</v>
      </c>
      <c r="P1256" t="str">
        <f t="shared" si="119"/>
        <v>03-MA-Gespräch</v>
      </c>
    </row>
    <row r="1257" spans="1:16" x14ac:dyDescent="0.3">
      <c r="A1257" t="s">
        <v>1396</v>
      </c>
      <c r="B1257" t="s">
        <v>1971</v>
      </c>
      <c r="C1257" t="s">
        <v>725</v>
      </c>
      <c r="D1257">
        <f t="shared" si="114"/>
        <v>1</v>
      </c>
      <c r="E1257">
        <f t="shared" si="115"/>
        <v>1</v>
      </c>
      <c r="F1257" t="str">
        <f t="shared" si="116"/>
        <v>Veranstaltungen</v>
      </c>
      <c r="G1257" t="str">
        <f t="shared" si="117"/>
        <v>Veranstaltungen</v>
      </c>
      <c r="H1257" t="str" cm="1">
        <f t="array" ref="H1257">LEFT(C1257,SUM(LEN(C1257)-LEN(SUBSTITUTE(C1257,{"0";"1";"2";"3";"4";"5";"6";"7";"8";"9"},""))))</f>
        <v>04</v>
      </c>
      <c r="I1257" t="str" cm="1">
        <f t="array" aca="1" ref="I1257" ca="1">_xlfn.TEXTJOIN("",TRUE,IFERROR(MID(H1257,ROW(INDIRECT("1:100")),1)+0,""))</f>
        <v>04</v>
      </c>
      <c r="J1257" s="1" t="s">
        <v>2072</v>
      </c>
      <c r="K1257" t="str">
        <f t="shared" si="118"/>
        <v>04</v>
      </c>
      <c r="L1257" t="s">
        <v>2033</v>
      </c>
      <c r="M1257" t="s">
        <v>2034</v>
      </c>
      <c r="N1257">
        <v>2</v>
      </c>
      <c r="O1257" t="s">
        <v>762</v>
      </c>
      <c r="P1257" t="str">
        <f t="shared" si="119"/>
        <v>04-Veranstaltungen</v>
      </c>
    </row>
    <row r="1258" spans="1:16" x14ac:dyDescent="0.3">
      <c r="A1258" t="s">
        <v>1397</v>
      </c>
      <c r="B1258" t="s">
        <v>1973</v>
      </c>
      <c r="C1258" t="s">
        <v>730</v>
      </c>
      <c r="D1258">
        <f t="shared" si="114"/>
        <v>1</v>
      </c>
      <c r="E1258">
        <f t="shared" si="115"/>
        <v>1</v>
      </c>
      <c r="F1258" t="str">
        <f t="shared" si="116"/>
        <v>Seminar (intern)</v>
      </c>
      <c r="G1258" t="str">
        <f t="shared" si="117"/>
        <v>Seminar (intern)</v>
      </c>
      <c r="H1258" t="str" cm="1">
        <f t="array" ref="H1258">LEFT(C1258,SUM(LEN(C1258)-LEN(SUBSTITUTE(C1258,{"0";"1";"2";"3";"4";"5";"6";"7";"8";"9"},""))))</f>
        <v>01</v>
      </c>
      <c r="I1258" t="str" cm="1">
        <f t="array" aca="1" ref="I1258" ca="1">_xlfn.TEXTJOIN("",TRUE,IFERROR(MID(H1258,ROW(INDIRECT("1:100")),1)+0,""))</f>
        <v>01</v>
      </c>
      <c r="J1258" s="1" t="s">
        <v>2071</v>
      </c>
      <c r="K1258" t="str">
        <f t="shared" si="118"/>
        <v>01</v>
      </c>
      <c r="L1258" t="s">
        <v>2033</v>
      </c>
      <c r="M1258" t="s">
        <v>2034</v>
      </c>
      <c r="N1258">
        <v>2</v>
      </c>
      <c r="O1258" t="s">
        <v>762</v>
      </c>
      <c r="P1258" t="str">
        <f t="shared" si="119"/>
        <v>01-Seminar (intern)</v>
      </c>
    </row>
    <row r="1259" spans="1:16" x14ac:dyDescent="0.3">
      <c r="A1259" t="s">
        <v>1398</v>
      </c>
      <c r="B1259" t="s">
        <v>1973</v>
      </c>
      <c r="C1259" t="s">
        <v>731</v>
      </c>
      <c r="D1259">
        <f t="shared" si="114"/>
        <v>1</v>
      </c>
      <c r="E1259">
        <f t="shared" si="115"/>
        <v>1</v>
      </c>
      <c r="F1259" t="str">
        <f t="shared" si="116"/>
        <v>Übungen</v>
      </c>
      <c r="G1259" t="str">
        <f t="shared" si="117"/>
        <v>Übungen</v>
      </c>
      <c r="H1259" t="str" cm="1">
        <f t="array" ref="H1259">LEFT(C1259,SUM(LEN(C1259)-LEN(SUBSTITUTE(C1259,{"0";"1";"2";"3";"4";"5";"6";"7";"8";"9"},""))))</f>
        <v>02</v>
      </c>
      <c r="I1259" t="str" cm="1">
        <f t="array" aca="1" ref="I1259" ca="1">_xlfn.TEXTJOIN("",TRUE,IFERROR(MID(H1259,ROW(INDIRECT("1:100")),1)+0,""))</f>
        <v>02</v>
      </c>
      <c r="J1259" s="1" t="s">
        <v>2070</v>
      </c>
      <c r="K1259" t="str">
        <f t="shared" si="118"/>
        <v>02</v>
      </c>
      <c r="L1259" t="s">
        <v>2033</v>
      </c>
      <c r="M1259" t="s">
        <v>2034</v>
      </c>
      <c r="N1259">
        <v>2</v>
      </c>
      <c r="O1259" t="s">
        <v>762</v>
      </c>
      <c r="P1259" t="str">
        <f t="shared" si="119"/>
        <v>02-Übungen</v>
      </c>
    </row>
    <row r="1260" spans="1:16" x14ac:dyDescent="0.3">
      <c r="A1260" t="s">
        <v>1399</v>
      </c>
      <c r="B1260" t="s">
        <v>1973</v>
      </c>
      <c r="C1260" t="s">
        <v>732</v>
      </c>
      <c r="D1260">
        <f t="shared" si="114"/>
        <v>1</v>
      </c>
      <c r="E1260">
        <f t="shared" si="115"/>
        <v>1</v>
      </c>
      <c r="F1260" t="str">
        <f t="shared" si="116"/>
        <v>Webinar</v>
      </c>
      <c r="G1260" t="str">
        <f t="shared" si="117"/>
        <v>Webinar</v>
      </c>
      <c r="H1260" t="str" cm="1">
        <f t="array" ref="H1260">LEFT(C1260,SUM(LEN(C1260)-LEN(SUBSTITUTE(C1260,{"0";"1";"2";"3";"4";"5";"6";"7";"8";"9"},""))))</f>
        <v>03</v>
      </c>
      <c r="I1260" t="str" cm="1">
        <f t="array" aca="1" ref="I1260" ca="1">_xlfn.TEXTJOIN("",TRUE,IFERROR(MID(H1260,ROW(INDIRECT("1:100")),1)+0,""))</f>
        <v>03</v>
      </c>
      <c r="J1260" s="1" t="s">
        <v>2078</v>
      </c>
      <c r="K1260" t="str">
        <f t="shared" si="118"/>
        <v>03</v>
      </c>
      <c r="L1260" t="s">
        <v>2033</v>
      </c>
      <c r="M1260" t="s">
        <v>2034</v>
      </c>
      <c r="N1260">
        <v>2</v>
      </c>
      <c r="O1260" t="s">
        <v>762</v>
      </c>
      <c r="P1260" t="str">
        <f t="shared" si="119"/>
        <v>03-Webinar</v>
      </c>
    </row>
    <row r="1261" spans="1:16" x14ac:dyDescent="0.3">
      <c r="A1261" t="s">
        <v>1400</v>
      </c>
      <c r="B1261" t="s">
        <v>1973</v>
      </c>
      <c r="C1261" t="s">
        <v>733</v>
      </c>
      <c r="D1261">
        <f t="shared" si="114"/>
        <v>1</v>
      </c>
      <c r="E1261">
        <f t="shared" si="115"/>
        <v>1</v>
      </c>
      <c r="F1261" t="str">
        <f t="shared" si="116"/>
        <v>Seminar (extern)</v>
      </c>
      <c r="G1261" t="str">
        <f t="shared" si="117"/>
        <v>Seminar (extern)</v>
      </c>
      <c r="H1261" t="str" cm="1">
        <f t="array" ref="H1261">LEFT(C1261,SUM(LEN(C1261)-LEN(SUBSTITUTE(C1261,{"0";"1";"2";"3";"4";"5";"6";"7";"8";"9"},""))))</f>
        <v>04</v>
      </c>
      <c r="I1261" t="str" cm="1">
        <f t="array" aca="1" ref="I1261" ca="1">_xlfn.TEXTJOIN("",TRUE,IFERROR(MID(H1261,ROW(INDIRECT("1:100")),1)+0,""))</f>
        <v>04</v>
      </c>
      <c r="J1261" s="1" t="s">
        <v>2072</v>
      </c>
      <c r="K1261" t="str">
        <f t="shared" si="118"/>
        <v>04</v>
      </c>
      <c r="L1261" t="s">
        <v>2033</v>
      </c>
      <c r="M1261" t="s">
        <v>2034</v>
      </c>
      <c r="N1261">
        <v>2</v>
      </c>
      <c r="O1261" t="s">
        <v>762</v>
      </c>
      <c r="P1261" t="str">
        <f t="shared" si="119"/>
        <v>04-Seminar (extern)</v>
      </c>
    </row>
    <row r="1262" spans="1:16" x14ac:dyDescent="0.3">
      <c r="A1262" t="s">
        <v>1401</v>
      </c>
      <c r="B1262" t="s">
        <v>1973</v>
      </c>
      <c r="C1262" t="s">
        <v>734</v>
      </c>
      <c r="D1262">
        <f t="shared" si="114"/>
        <v>1</v>
      </c>
      <c r="E1262">
        <f t="shared" si="115"/>
        <v>1</v>
      </c>
      <c r="F1262" t="str">
        <f t="shared" si="116"/>
        <v>DSAG Tagung</v>
      </c>
      <c r="G1262" t="str">
        <f t="shared" si="117"/>
        <v>DSAG Tagung</v>
      </c>
      <c r="H1262" t="str" cm="1">
        <f t="array" ref="H1262">LEFT(C1262,SUM(LEN(C1262)-LEN(SUBSTITUTE(C1262,{"0";"1";"2";"3";"4";"5";"6";"7";"8";"9"},""))))</f>
        <v>06</v>
      </c>
      <c r="I1262" t="str" cm="1">
        <f t="array" aca="1" ref="I1262" ca="1">_xlfn.TEXTJOIN("",TRUE,IFERROR(MID(H1262,ROW(INDIRECT("1:100")),1)+0,""))</f>
        <v>06</v>
      </c>
      <c r="J1262" s="1" t="s">
        <v>2073</v>
      </c>
      <c r="K1262" t="str">
        <f t="shared" si="118"/>
        <v>06</v>
      </c>
      <c r="L1262" t="s">
        <v>2033</v>
      </c>
      <c r="M1262" t="s">
        <v>2034</v>
      </c>
      <c r="N1262">
        <v>2</v>
      </c>
      <c r="O1262" t="s">
        <v>762</v>
      </c>
      <c r="P1262" t="str">
        <f t="shared" si="119"/>
        <v>06-DSAG Tagung</v>
      </c>
    </row>
    <row r="1263" spans="1:16" x14ac:dyDescent="0.3">
      <c r="A1263" t="s">
        <v>1402</v>
      </c>
      <c r="B1263" t="s">
        <v>1973</v>
      </c>
      <c r="C1263" t="s">
        <v>735</v>
      </c>
      <c r="D1263">
        <f t="shared" si="114"/>
        <v>1</v>
      </c>
      <c r="E1263">
        <f t="shared" si="115"/>
        <v>1</v>
      </c>
      <c r="F1263" t="str">
        <f t="shared" si="116"/>
        <v>UI5</v>
      </c>
      <c r="G1263" t="str">
        <f t="shared" si="117"/>
        <v>UI5</v>
      </c>
      <c r="H1263" t="str" cm="1">
        <f t="array" ref="H1263">LEFT(C1263,SUM(LEN(C1263)-LEN(SUBSTITUTE(C1263,{"0";"1";"2";"3";"4";"5";"6";"7";"8";"9"},""))))</f>
        <v>07-</v>
      </c>
      <c r="I1263" t="str" cm="1">
        <f t="array" aca="1" ref="I1263" ca="1">_xlfn.TEXTJOIN("",TRUE,IFERROR(MID(H1263,ROW(INDIRECT("1:100")),1)+0,""))</f>
        <v>07</v>
      </c>
      <c r="J1263" s="1" t="s">
        <v>2549</v>
      </c>
      <c r="K1263" t="str">
        <f t="shared" si="118"/>
        <v>07</v>
      </c>
      <c r="L1263" t="s">
        <v>2033</v>
      </c>
      <c r="M1263" t="s">
        <v>2034</v>
      </c>
      <c r="N1263">
        <v>2</v>
      </c>
      <c r="O1263" t="s">
        <v>762</v>
      </c>
      <c r="P1263" t="str">
        <f t="shared" si="119"/>
        <v>07-UI5</v>
      </c>
    </row>
    <row r="1264" spans="1:16" x14ac:dyDescent="0.3">
      <c r="A1264" t="s">
        <v>1403</v>
      </c>
      <c r="B1264" t="s">
        <v>1988</v>
      </c>
      <c r="C1264" t="s">
        <v>65</v>
      </c>
      <c r="D1264">
        <f t="shared" si="114"/>
        <v>1</v>
      </c>
      <c r="E1264">
        <f t="shared" si="115"/>
        <v>1</v>
      </c>
      <c r="F1264" t="str">
        <f t="shared" si="116"/>
        <v>Umsetzung</v>
      </c>
      <c r="G1264" t="str">
        <f t="shared" si="117"/>
        <v>Umsetzung</v>
      </c>
      <c r="H1264" t="str" cm="1">
        <f t="array" ref="H1264">LEFT(C1264,SUM(LEN(C1264)-LEN(SUBSTITUTE(C1264,{"0";"1";"2";"3";"4";"5";"6";"7";"8";"9"},""))))</f>
        <v>01</v>
      </c>
      <c r="I1264" t="str" cm="1">
        <f t="array" aca="1" ref="I1264" ca="1">_xlfn.TEXTJOIN("",TRUE,IFERROR(MID(H1264,ROW(INDIRECT("1:100")),1)+0,""))</f>
        <v>01</v>
      </c>
      <c r="J1264" s="1" t="s">
        <v>2071</v>
      </c>
      <c r="K1264" t="str">
        <f t="shared" si="118"/>
        <v>01</v>
      </c>
      <c r="L1264" t="s">
        <v>2033</v>
      </c>
      <c r="M1264" t="s">
        <v>2034</v>
      </c>
      <c r="N1264">
        <v>2</v>
      </c>
      <c r="O1264" t="s">
        <v>762</v>
      </c>
      <c r="P1264" t="str">
        <f t="shared" si="119"/>
        <v>01-Umsetzung</v>
      </c>
    </row>
    <row r="1265" spans="1:16" x14ac:dyDescent="0.3">
      <c r="A1265" t="s">
        <v>1404</v>
      </c>
      <c r="B1265" t="s">
        <v>1989</v>
      </c>
      <c r="C1265" t="s">
        <v>65</v>
      </c>
      <c r="D1265">
        <f t="shared" si="114"/>
        <v>1</v>
      </c>
      <c r="E1265">
        <f t="shared" si="115"/>
        <v>1</v>
      </c>
      <c r="F1265" t="str">
        <f t="shared" si="116"/>
        <v>Umsetzung</v>
      </c>
      <c r="G1265" t="str">
        <f t="shared" si="117"/>
        <v>Umsetzung</v>
      </c>
      <c r="H1265" t="str" cm="1">
        <f t="array" ref="H1265">LEFT(C1265,SUM(LEN(C1265)-LEN(SUBSTITUTE(C1265,{"0";"1";"2";"3";"4";"5";"6";"7";"8";"9"},""))))</f>
        <v>01</v>
      </c>
      <c r="I1265" t="str" cm="1">
        <f t="array" aca="1" ref="I1265" ca="1">_xlfn.TEXTJOIN("",TRUE,IFERROR(MID(H1265,ROW(INDIRECT("1:100")),1)+0,""))</f>
        <v>01</v>
      </c>
      <c r="J1265" s="1" t="s">
        <v>2071</v>
      </c>
      <c r="K1265" t="str">
        <f t="shared" si="118"/>
        <v>01</v>
      </c>
      <c r="L1265" t="s">
        <v>2033</v>
      </c>
      <c r="M1265" t="s">
        <v>2034</v>
      </c>
      <c r="N1265">
        <v>2</v>
      </c>
      <c r="O1265" t="s">
        <v>762</v>
      </c>
      <c r="P1265" t="str">
        <f t="shared" si="119"/>
        <v>01-Umsetzung</v>
      </c>
    </row>
  </sheetData>
  <phoneticPr fontId="1" type="noConversion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7A0C6-6F31-4046-8E39-447CA91D7277}">
  <dimension ref="A1:I1290"/>
  <sheetViews>
    <sheetView tabSelected="1" workbookViewId="0">
      <selection activeCell="E14" sqref="A1:I1290"/>
    </sheetView>
  </sheetViews>
  <sheetFormatPr baseColWidth="10" defaultRowHeight="14.4" x14ac:dyDescent="0.3"/>
  <cols>
    <col min="1" max="2" width="36.109375" bestFit="1" customWidth="1"/>
    <col min="3" max="3" width="49.33203125" bestFit="1" customWidth="1"/>
    <col min="4" max="4" width="15.5546875" bestFit="1" customWidth="1"/>
  </cols>
  <sheetData>
    <row r="1" spans="1:9" x14ac:dyDescent="0.3">
      <c r="A1" s="4" t="s">
        <v>754</v>
      </c>
      <c r="B1" t="s">
        <v>755</v>
      </c>
      <c r="C1" t="s">
        <v>756</v>
      </c>
      <c r="D1" t="s">
        <v>3032</v>
      </c>
      <c r="E1" t="s">
        <v>2031</v>
      </c>
      <c r="F1" t="s">
        <v>2032</v>
      </c>
      <c r="G1" t="s">
        <v>757</v>
      </c>
      <c r="H1" t="s">
        <v>758</v>
      </c>
      <c r="I1" t="s">
        <v>2035</v>
      </c>
    </row>
    <row r="2" spans="1:9" x14ac:dyDescent="0.3">
      <c r="A2" s="5" t="s">
        <v>3388</v>
      </c>
      <c r="C2" t="s">
        <v>3389</v>
      </c>
      <c r="E2" t="s">
        <v>2033</v>
      </c>
      <c r="F2" t="s">
        <v>2034</v>
      </c>
      <c r="G2">
        <v>-1</v>
      </c>
      <c r="H2" s="1" t="s">
        <v>762</v>
      </c>
    </row>
    <row r="3" spans="1:9" x14ac:dyDescent="0.3">
      <c r="A3" s="4" t="s">
        <v>3387</v>
      </c>
      <c r="C3" t="s">
        <v>3386</v>
      </c>
      <c r="E3" t="s">
        <v>2033</v>
      </c>
      <c r="F3" t="s">
        <v>2034</v>
      </c>
      <c r="G3">
        <v>-1</v>
      </c>
      <c r="H3" s="1" t="s">
        <v>762</v>
      </c>
    </row>
    <row r="4" spans="1:9" x14ac:dyDescent="0.3">
      <c r="A4" s="4" t="s">
        <v>3385</v>
      </c>
      <c r="C4" t="s">
        <v>3384</v>
      </c>
      <c r="E4" t="s">
        <v>2033</v>
      </c>
      <c r="F4" t="s">
        <v>2034</v>
      </c>
      <c r="G4">
        <v>-1</v>
      </c>
      <c r="H4" s="1" t="s">
        <v>762</v>
      </c>
    </row>
    <row r="5" spans="1:9" x14ac:dyDescent="0.3">
      <c r="A5" s="4" t="s">
        <v>3383</v>
      </c>
      <c r="C5" t="s">
        <v>3382</v>
      </c>
      <c r="E5" t="s">
        <v>2033</v>
      </c>
      <c r="F5" t="s">
        <v>2034</v>
      </c>
      <c r="G5">
        <v>-1</v>
      </c>
      <c r="H5" s="1" t="s">
        <v>762</v>
      </c>
    </row>
    <row r="6" spans="1:9" x14ac:dyDescent="0.3">
      <c r="A6" s="4" t="s">
        <v>3377</v>
      </c>
      <c r="C6" t="s">
        <v>3378</v>
      </c>
      <c r="E6" t="s">
        <v>2033</v>
      </c>
      <c r="F6" t="s">
        <v>2034</v>
      </c>
      <c r="G6">
        <v>-1</v>
      </c>
      <c r="H6" s="1" t="s">
        <v>762</v>
      </c>
    </row>
    <row r="7" spans="1:9" x14ac:dyDescent="0.3">
      <c r="A7" s="4" t="s">
        <v>3375</v>
      </c>
      <c r="C7" t="s">
        <v>3376</v>
      </c>
      <c r="E7" t="s">
        <v>2033</v>
      </c>
      <c r="F7" t="s">
        <v>2034</v>
      </c>
      <c r="G7">
        <v>-1</v>
      </c>
      <c r="H7" s="1" t="s">
        <v>762</v>
      </c>
    </row>
    <row r="8" spans="1:9" x14ac:dyDescent="0.3">
      <c r="A8" s="4" t="s">
        <v>3374</v>
      </c>
      <c r="C8" t="s">
        <v>3373</v>
      </c>
      <c r="E8" t="s">
        <v>2033</v>
      </c>
      <c r="F8" t="s">
        <v>2034</v>
      </c>
      <c r="G8">
        <v>-1</v>
      </c>
      <c r="H8" s="1" t="s">
        <v>762</v>
      </c>
    </row>
    <row r="9" spans="1:9" x14ac:dyDescent="0.3">
      <c r="A9" s="4" t="s">
        <v>3372</v>
      </c>
      <c r="C9" t="s">
        <v>3371</v>
      </c>
      <c r="E9" t="s">
        <v>2033</v>
      </c>
      <c r="F9" t="s">
        <v>2034</v>
      </c>
      <c r="G9">
        <v>-1</v>
      </c>
      <c r="H9" s="1" t="s">
        <v>762</v>
      </c>
    </row>
    <row r="10" spans="1:9" x14ac:dyDescent="0.3">
      <c r="A10" t="s">
        <v>3354</v>
      </c>
      <c r="C10" t="s">
        <v>3340</v>
      </c>
      <c r="E10" t="s">
        <v>2033</v>
      </c>
      <c r="F10" t="s">
        <v>2034</v>
      </c>
      <c r="G10">
        <v>-1</v>
      </c>
      <c r="H10" s="1" t="s">
        <v>762</v>
      </c>
    </row>
    <row r="11" spans="1:9" x14ac:dyDescent="0.3">
      <c r="A11" t="s">
        <v>3355</v>
      </c>
      <c r="C11" t="s">
        <v>3341</v>
      </c>
      <c r="E11" t="s">
        <v>2033</v>
      </c>
      <c r="F11" t="s">
        <v>2034</v>
      </c>
      <c r="G11">
        <v>-1</v>
      </c>
      <c r="H11" s="1" t="s">
        <v>762</v>
      </c>
    </row>
    <row r="12" spans="1:9" x14ac:dyDescent="0.3">
      <c r="A12" t="s">
        <v>3356</v>
      </c>
      <c r="C12" t="s">
        <v>3342</v>
      </c>
      <c r="E12" t="s">
        <v>2033</v>
      </c>
      <c r="F12" t="s">
        <v>2034</v>
      </c>
      <c r="G12">
        <v>-1</v>
      </c>
      <c r="H12" s="1" t="s">
        <v>762</v>
      </c>
    </row>
    <row r="13" spans="1:9" x14ac:dyDescent="0.3">
      <c r="A13" t="s">
        <v>3357</v>
      </c>
      <c r="C13" t="s">
        <v>3343</v>
      </c>
      <c r="E13" t="s">
        <v>2033</v>
      </c>
      <c r="F13" t="s">
        <v>2034</v>
      </c>
      <c r="G13">
        <v>-1</v>
      </c>
      <c r="H13" s="1" t="s">
        <v>762</v>
      </c>
    </row>
    <row r="14" spans="1:9" x14ac:dyDescent="0.3">
      <c r="A14" t="s">
        <v>3358</v>
      </c>
      <c r="C14" t="s">
        <v>3344</v>
      </c>
      <c r="E14" t="s">
        <v>2033</v>
      </c>
      <c r="F14" t="s">
        <v>2034</v>
      </c>
      <c r="G14">
        <v>-1</v>
      </c>
      <c r="H14" s="1" t="s">
        <v>762</v>
      </c>
    </row>
    <row r="15" spans="1:9" x14ac:dyDescent="0.3">
      <c r="A15" t="s">
        <v>3359</v>
      </c>
      <c r="C15" t="s">
        <v>3345</v>
      </c>
      <c r="E15" t="s">
        <v>2033</v>
      </c>
      <c r="F15" t="s">
        <v>2034</v>
      </c>
      <c r="G15">
        <v>-1</v>
      </c>
      <c r="H15" s="1" t="s">
        <v>762</v>
      </c>
    </row>
    <row r="16" spans="1:9" x14ac:dyDescent="0.3">
      <c r="A16" t="s">
        <v>3360</v>
      </c>
      <c r="C16" t="s">
        <v>3346</v>
      </c>
      <c r="E16" t="s">
        <v>2033</v>
      </c>
      <c r="F16" t="s">
        <v>2034</v>
      </c>
      <c r="G16">
        <v>-1</v>
      </c>
      <c r="H16" s="1" t="s">
        <v>762</v>
      </c>
    </row>
    <row r="17" spans="1:9" x14ac:dyDescent="0.3">
      <c r="A17" t="s">
        <v>3361</v>
      </c>
      <c r="C17" t="s">
        <v>3347</v>
      </c>
      <c r="E17" t="s">
        <v>2033</v>
      </c>
      <c r="F17" t="s">
        <v>2034</v>
      </c>
      <c r="G17">
        <v>-1</v>
      </c>
      <c r="H17" s="1" t="s">
        <v>762</v>
      </c>
    </row>
    <row r="18" spans="1:9" x14ac:dyDescent="0.3">
      <c r="A18" s="2" t="s">
        <v>3362</v>
      </c>
      <c r="C18" t="s">
        <v>3348</v>
      </c>
      <c r="E18" t="s">
        <v>2033</v>
      </c>
      <c r="F18" t="s">
        <v>2034</v>
      </c>
      <c r="G18">
        <v>-1</v>
      </c>
      <c r="H18" s="1" t="s">
        <v>762</v>
      </c>
    </row>
    <row r="19" spans="1:9" x14ac:dyDescent="0.3">
      <c r="A19" t="s">
        <v>3363</v>
      </c>
      <c r="C19" t="s">
        <v>3379</v>
      </c>
      <c r="E19" t="s">
        <v>2033</v>
      </c>
      <c r="F19" t="s">
        <v>2034</v>
      </c>
      <c r="G19">
        <v>-1</v>
      </c>
      <c r="H19" s="1" t="s">
        <v>762</v>
      </c>
    </row>
    <row r="20" spans="1:9" x14ac:dyDescent="0.3">
      <c r="A20" t="s">
        <v>3364</v>
      </c>
      <c r="C20" t="s">
        <v>3381</v>
      </c>
      <c r="E20" t="s">
        <v>2033</v>
      </c>
      <c r="F20" t="s">
        <v>2034</v>
      </c>
      <c r="G20">
        <v>-1</v>
      </c>
      <c r="H20" s="1" t="s">
        <v>762</v>
      </c>
    </row>
    <row r="21" spans="1:9" x14ac:dyDescent="0.3">
      <c r="A21" t="s">
        <v>3365</v>
      </c>
      <c r="C21" t="s">
        <v>3349</v>
      </c>
      <c r="E21" t="s">
        <v>2033</v>
      </c>
      <c r="F21" t="s">
        <v>2034</v>
      </c>
      <c r="G21">
        <v>-1</v>
      </c>
      <c r="H21" s="1" t="s">
        <v>762</v>
      </c>
    </row>
    <row r="22" spans="1:9" x14ac:dyDescent="0.3">
      <c r="A22" t="s">
        <v>3366</v>
      </c>
      <c r="C22" t="s">
        <v>3350</v>
      </c>
      <c r="E22" t="s">
        <v>2033</v>
      </c>
      <c r="F22" t="s">
        <v>2034</v>
      </c>
      <c r="G22">
        <v>-1</v>
      </c>
      <c r="H22" s="1" t="s">
        <v>762</v>
      </c>
    </row>
    <row r="23" spans="1:9" x14ac:dyDescent="0.3">
      <c r="A23" t="s">
        <v>3367</v>
      </c>
      <c r="C23" t="s">
        <v>3351</v>
      </c>
      <c r="E23" t="s">
        <v>2033</v>
      </c>
      <c r="F23" t="s">
        <v>2034</v>
      </c>
      <c r="G23">
        <v>-1</v>
      </c>
      <c r="H23" s="1" t="s">
        <v>762</v>
      </c>
    </row>
    <row r="24" spans="1:9" x14ac:dyDescent="0.3">
      <c r="A24" t="s">
        <v>3368</v>
      </c>
      <c r="C24" t="s">
        <v>3380</v>
      </c>
      <c r="E24" t="s">
        <v>2033</v>
      </c>
      <c r="F24" t="s">
        <v>2034</v>
      </c>
      <c r="G24">
        <v>-1</v>
      </c>
      <c r="H24" s="1" t="s">
        <v>762</v>
      </c>
    </row>
    <row r="25" spans="1:9" x14ac:dyDescent="0.3">
      <c r="A25" t="s">
        <v>3369</v>
      </c>
      <c r="C25" t="s">
        <v>3352</v>
      </c>
      <c r="E25" t="s">
        <v>2033</v>
      </c>
      <c r="F25" t="s">
        <v>2034</v>
      </c>
      <c r="G25">
        <v>-1</v>
      </c>
      <c r="H25" s="1" t="s">
        <v>762</v>
      </c>
    </row>
    <row r="26" spans="1:9" x14ac:dyDescent="0.3">
      <c r="A26" t="s">
        <v>3370</v>
      </c>
      <c r="C26" t="s">
        <v>3353</v>
      </c>
      <c r="E26" t="s">
        <v>2033</v>
      </c>
      <c r="F26" t="s">
        <v>2034</v>
      </c>
      <c r="G26">
        <v>-1</v>
      </c>
      <c r="H26" s="1" t="s">
        <v>762</v>
      </c>
    </row>
    <row r="27" spans="1:9" x14ac:dyDescent="0.3">
      <c r="A27" s="4" t="s">
        <v>1990</v>
      </c>
      <c r="B27" s="2" t="s">
        <v>3362</v>
      </c>
      <c r="C27" t="s">
        <v>2591</v>
      </c>
      <c r="D27" t="s">
        <v>2592</v>
      </c>
      <c r="E27" t="s">
        <v>2033</v>
      </c>
      <c r="F27" t="s">
        <v>2034</v>
      </c>
      <c r="G27">
        <v>0</v>
      </c>
      <c r="H27" t="s">
        <v>762</v>
      </c>
      <c r="I27" t="s">
        <v>3</v>
      </c>
    </row>
    <row r="28" spans="1:9" x14ac:dyDescent="0.3">
      <c r="A28" s="4" t="s">
        <v>1991</v>
      </c>
      <c r="B28" s="2" t="s">
        <v>3362</v>
      </c>
      <c r="C28" t="s">
        <v>2593</v>
      </c>
      <c r="D28" t="s">
        <v>2594</v>
      </c>
      <c r="E28" t="s">
        <v>2033</v>
      </c>
      <c r="F28" t="s">
        <v>2034</v>
      </c>
      <c r="G28">
        <v>0</v>
      </c>
      <c r="H28" t="s">
        <v>762</v>
      </c>
      <c r="I28" t="s">
        <v>4</v>
      </c>
    </row>
    <row r="29" spans="1:9" x14ac:dyDescent="0.3">
      <c r="A29" s="4" t="s">
        <v>1992</v>
      </c>
      <c r="B29" s="2" t="s">
        <v>3362</v>
      </c>
      <c r="C29" t="s">
        <v>2595</v>
      </c>
      <c r="D29" t="s">
        <v>2596</v>
      </c>
      <c r="E29" t="s">
        <v>2033</v>
      </c>
      <c r="F29" t="s">
        <v>2034</v>
      </c>
      <c r="G29">
        <v>0</v>
      </c>
      <c r="H29" t="s">
        <v>762</v>
      </c>
      <c r="I29" t="s">
        <v>12</v>
      </c>
    </row>
    <row r="30" spans="1:9" x14ac:dyDescent="0.3">
      <c r="A30" s="4" t="s">
        <v>1993</v>
      </c>
      <c r="B30" s="2" t="s">
        <v>3362</v>
      </c>
      <c r="C30" t="s">
        <v>2597</v>
      </c>
      <c r="D30" t="s">
        <v>2598</v>
      </c>
      <c r="E30" t="s">
        <v>2033</v>
      </c>
      <c r="F30" t="s">
        <v>2034</v>
      </c>
      <c r="G30">
        <v>0</v>
      </c>
      <c r="H30" t="s">
        <v>762</v>
      </c>
      <c r="I30" t="s">
        <v>26</v>
      </c>
    </row>
    <row r="31" spans="1:9" x14ac:dyDescent="0.3">
      <c r="A31" s="4" t="s">
        <v>1994</v>
      </c>
      <c r="B31" s="2" t="s">
        <v>3362</v>
      </c>
      <c r="C31" t="s">
        <v>2599</v>
      </c>
      <c r="D31" t="s">
        <v>2600</v>
      </c>
      <c r="E31" t="s">
        <v>2033</v>
      </c>
      <c r="F31" t="s">
        <v>2034</v>
      </c>
      <c r="G31">
        <v>0</v>
      </c>
      <c r="H31" t="s">
        <v>762</v>
      </c>
      <c r="I31" t="s">
        <v>38</v>
      </c>
    </row>
    <row r="32" spans="1:9" x14ac:dyDescent="0.3">
      <c r="A32" s="4" t="s">
        <v>1995</v>
      </c>
      <c r="B32" s="4" t="s">
        <v>3372</v>
      </c>
      <c r="C32" t="s">
        <v>2601</v>
      </c>
      <c r="D32" t="s">
        <v>2602</v>
      </c>
      <c r="E32" t="s">
        <v>2033</v>
      </c>
      <c r="F32" t="s">
        <v>2034</v>
      </c>
      <c r="G32">
        <v>0</v>
      </c>
      <c r="H32" t="s">
        <v>762</v>
      </c>
      <c r="I32" t="s">
        <v>41</v>
      </c>
    </row>
    <row r="33" spans="1:9" x14ac:dyDescent="0.3">
      <c r="A33" s="4" t="s">
        <v>1996</v>
      </c>
      <c r="B33" s="4" t="s">
        <v>3372</v>
      </c>
      <c r="C33" t="s">
        <v>2603</v>
      </c>
      <c r="D33" t="s">
        <v>2604</v>
      </c>
      <c r="E33" t="s">
        <v>2033</v>
      </c>
      <c r="F33" t="s">
        <v>2034</v>
      </c>
      <c r="G33">
        <v>0</v>
      </c>
      <c r="H33" t="s">
        <v>762</v>
      </c>
      <c r="I33" t="s">
        <v>55</v>
      </c>
    </row>
    <row r="34" spans="1:9" x14ac:dyDescent="0.3">
      <c r="A34" s="4" t="s">
        <v>1997</v>
      </c>
      <c r="B34" s="2" t="s">
        <v>3362</v>
      </c>
      <c r="C34" t="s">
        <v>2605</v>
      </c>
      <c r="D34" t="s">
        <v>2606</v>
      </c>
      <c r="E34" t="s">
        <v>2033</v>
      </c>
      <c r="F34" t="s">
        <v>2034</v>
      </c>
      <c r="G34">
        <v>0</v>
      </c>
      <c r="H34" t="s">
        <v>762</v>
      </c>
      <c r="I34" t="s">
        <v>66</v>
      </c>
    </row>
    <row r="35" spans="1:9" x14ac:dyDescent="0.3">
      <c r="A35" s="4" t="s">
        <v>1998</v>
      </c>
      <c r="B35" s="4" t="s">
        <v>3374</v>
      </c>
      <c r="C35" t="s">
        <v>2607</v>
      </c>
      <c r="D35" t="s">
        <v>2608</v>
      </c>
      <c r="E35" t="s">
        <v>2033</v>
      </c>
      <c r="F35" t="s">
        <v>2034</v>
      </c>
      <c r="G35">
        <v>0</v>
      </c>
      <c r="H35" t="s">
        <v>762</v>
      </c>
      <c r="I35" t="s">
        <v>70</v>
      </c>
    </row>
    <row r="36" spans="1:9" x14ac:dyDescent="0.3">
      <c r="A36" s="4" t="s">
        <v>1999</v>
      </c>
      <c r="B36" t="s">
        <v>3354</v>
      </c>
      <c r="C36" t="s">
        <v>2609</v>
      </c>
      <c r="D36" t="s">
        <v>2610</v>
      </c>
      <c r="E36" t="s">
        <v>2033</v>
      </c>
      <c r="F36" t="s">
        <v>2034</v>
      </c>
      <c r="G36">
        <v>0</v>
      </c>
      <c r="H36" t="s">
        <v>762</v>
      </c>
      <c r="I36" t="s">
        <v>72</v>
      </c>
    </row>
    <row r="37" spans="1:9" x14ac:dyDescent="0.3">
      <c r="A37" s="4" t="s">
        <v>2000</v>
      </c>
      <c r="B37" t="s">
        <v>3354</v>
      </c>
      <c r="C37" t="s">
        <v>2611</v>
      </c>
      <c r="D37" t="s">
        <v>2612</v>
      </c>
      <c r="E37" t="s">
        <v>2033</v>
      </c>
      <c r="F37" t="s">
        <v>2034</v>
      </c>
      <c r="G37">
        <v>0</v>
      </c>
      <c r="H37" t="s">
        <v>762</v>
      </c>
      <c r="I37" t="s">
        <v>81</v>
      </c>
    </row>
    <row r="38" spans="1:9" x14ac:dyDescent="0.3">
      <c r="A38" s="4" t="s">
        <v>2001</v>
      </c>
      <c r="B38" t="s">
        <v>3354</v>
      </c>
      <c r="C38" t="s">
        <v>2613</v>
      </c>
      <c r="D38" t="s">
        <v>2614</v>
      </c>
      <c r="E38" t="s">
        <v>2033</v>
      </c>
      <c r="F38" t="s">
        <v>2034</v>
      </c>
      <c r="G38">
        <v>0</v>
      </c>
      <c r="H38" t="s">
        <v>762</v>
      </c>
      <c r="I38" t="s">
        <v>87</v>
      </c>
    </row>
    <row r="39" spans="1:9" x14ac:dyDescent="0.3">
      <c r="A39" s="4" t="s">
        <v>2002</v>
      </c>
      <c r="B39" t="s">
        <v>3354</v>
      </c>
      <c r="C39" t="s">
        <v>2615</v>
      </c>
      <c r="D39" t="s">
        <v>2616</v>
      </c>
      <c r="E39" t="s">
        <v>2033</v>
      </c>
      <c r="F39" t="s">
        <v>2034</v>
      </c>
      <c r="G39">
        <v>0</v>
      </c>
      <c r="H39" t="s">
        <v>762</v>
      </c>
      <c r="I39" t="s">
        <v>459</v>
      </c>
    </row>
    <row r="40" spans="1:9" x14ac:dyDescent="0.3">
      <c r="A40" s="4" t="s">
        <v>2003</v>
      </c>
      <c r="B40" t="s">
        <v>3358</v>
      </c>
      <c r="C40" t="s">
        <v>2617</v>
      </c>
      <c r="D40" t="s">
        <v>2618</v>
      </c>
      <c r="E40" t="s">
        <v>2033</v>
      </c>
      <c r="F40" t="s">
        <v>2034</v>
      </c>
      <c r="G40">
        <v>0</v>
      </c>
      <c r="H40" t="s">
        <v>762</v>
      </c>
      <c r="I40" t="s">
        <v>534</v>
      </c>
    </row>
    <row r="41" spans="1:9" x14ac:dyDescent="0.3">
      <c r="A41" s="4" t="s">
        <v>2004</v>
      </c>
      <c r="B41" s="2" t="s">
        <v>3362</v>
      </c>
      <c r="C41" t="s">
        <v>2619</v>
      </c>
      <c r="D41" t="s">
        <v>2620</v>
      </c>
      <c r="E41" t="s">
        <v>2033</v>
      </c>
      <c r="F41" t="s">
        <v>2034</v>
      </c>
      <c r="G41">
        <v>0</v>
      </c>
      <c r="H41" t="s">
        <v>762</v>
      </c>
      <c r="I41" t="s">
        <v>535</v>
      </c>
    </row>
    <row r="42" spans="1:9" x14ac:dyDescent="0.3">
      <c r="A42" s="4" t="s">
        <v>2005</v>
      </c>
      <c r="B42" s="4" t="s">
        <v>3375</v>
      </c>
      <c r="C42" t="s">
        <v>2621</v>
      </c>
      <c r="D42" t="s">
        <v>2622</v>
      </c>
      <c r="E42" t="s">
        <v>2033</v>
      </c>
      <c r="F42" t="s">
        <v>2034</v>
      </c>
      <c r="G42">
        <v>0</v>
      </c>
      <c r="H42" t="s">
        <v>762</v>
      </c>
      <c r="I42" t="s">
        <v>547</v>
      </c>
    </row>
    <row r="43" spans="1:9" x14ac:dyDescent="0.3">
      <c r="A43" s="4" t="s">
        <v>2006</v>
      </c>
      <c r="B43" t="s">
        <v>3368</v>
      </c>
      <c r="C43" t="s">
        <v>2601</v>
      </c>
      <c r="D43" t="s">
        <v>2623</v>
      </c>
      <c r="E43" t="s">
        <v>2033</v>
      </c>
      <c r="F43" t="s">
        <v>2034</v>
      </c>
      <c r="G43">
        <v>0</v>
      </c>
      <c r="H43" t="s">
        <v>762</v>
      </c>
      <c r="I43" t="s">
        <v>548</v>
      </c>
    </row>
    <row r="44" spans="1:9" x14ac:dyDescent="0.3">
      <c r="A44" s="4" t="s">
        <v>2007</v>
      </c>
      <c r="B44" t="s">
        <v>3354</v>
      </c>
      <c r="C44" t="s">
        <v>2624</v>
      </c>
      <c r="D44" t="s">
        <v>2625</v>
      </c>
      <c r="E44" t="s">
        <v>2033</v>
      </c>
      <c r="F44" t="s">
        <v>2034</v>
      </c>
      <c r="G44">
        <v>0</v>
      </c>
      <c r="H44" t="s">
        <v>762</v>
      </c>
      <c r="I44" t="s">
        <v>549</v>
      </c>
    </row>
    <row r="45" spans="1:9" x14ac:dyDescent="0.3">
      <c r="A45" s="4" t="s">
        <v>2008</v>
      </c>
      <c r="B45" t="s">
        <v>3368</v>
      </c>
      <c r="C45" t="s">
        <v>2626</v>
      </c>
      <c r="D45" t="s">
        <v>2627</v>
      </c>
      <c r="E45" t="s">
        <v>2033</v>
      </c>
      <c r="F45" t="s">
        <v>2034</v>
      </c>
      <c r="G45">
        <v>0</v>
      </c>
      <c r="H45" t="s">
        <v>762</v>
      </c>
      <c r="I45" t="s">
        <v>565</v>
      </c>
    </row>
    <row r="46" spans="1:9" x14ac:dyDescent="0.3">
      <c r="A46" s="4" t="s">
        <v>2009</v>
      </c>
      <c r="B46" s="4" t="s">
        <v>3377</v>
      </c>
      <c r="C46" t="s">
        <v>2628</v>
      </c>
      <c r="D46" t="s">
        <v>2629</v>
      </c>
      <c r="E46" t="s">
        <v>2033</v>
      </c>
      <c r="F46" t="s">
        <v>2034</v>
      </c>
      <c r="G46">
        <v>0</v>
      </c>
      <c r="H46" t="s">
        <v>762</v>
      </c>
      <c r="I46" t="s">
        <v>566</v>
      </c>
    </row>
    <row r="47" spans="1:9" x14ac:dyDescent="0.3">
      <c r="A47" s="4" t="s">
        <v>2010</v>
      </c>
      <c r="B47" s="4" t="s">
        <v>3377</v>
      </c>
      <c r="C47" t="s">
        <v>2630</v>
      </c>
      <c r="D47" t="s">
        <v>2631</v>
      </c>
      <c r="E47" t="s">
        <v>2033</v>
      </c>
      <c r="F47" t="s">
        <v>2034</v>
      </c>
      <c r="G47">
        <v>0</v>
      </c>
      <c r="H47" t="s">
        <v>762</v>
      </c>
      <c r="I47" t="s">
        <v>577</v>
      </c>
    </row>
    <row r="48" spans="1:9" x14ac:dyDescent="0.3">
      <c r="A48" s="4" t="s">
        <v>2011</v>
      </c>
      <c r="B48" t="s">
        <v>3366</v>
      </c>
      <c r="C48" t="s">
        <v>2632</v>
      </c>
      <c r="D48" t="s">
        <v>2633</v>
      </c>
      <c r="E48" t="s">
        <v>2033</v>
      </c>
      <c r="F48" t="s">
        <v>2034</v>
      </c>
      <c r="G48">
        <v>0</v>
      </c>
      <c r="H48" t="s">
        <v>762</v>
      </c>
      <c r="I48" t="s">
        <v>630</v>
      </c>
    </row>
    <row r="49" spans="1:9" x14ac:dyDescent="0.3">
      <c r="A49" s="4" t="s">
        <v>2012</v>
      </c>
      <c r="B49" t="s">
        <v>3364</v>
      </c>
      <c r="C49" t="s">
        <v>2634</v>
      </c>
      <c r="D49" t="s">
        <v>2635</v>
      </c>
      <c r="E49" t="s">
        <v>2033</v>
      </c>
      <c r="F49" t="s">
        <v>2034</v>
      </c>
      <c r="G49">
        <v>0</v>
      </c>
      <c r="H49" t="s">
        <v>762</v>
      </c>
      <c r="I49" t="s">
        <v>631</v>
      </c>
    </row>
    <row r="50" spans="1:9" x14ac:dyDescent="0.3">
      <c r="A50" s="4" t="s">
        <v>2013</v>
      </c>
      <c r="B50" t="s">
        <v>3360</v>
      </c>
      <c r="C50" t="s">
        <v>2636</v>
      </c>
      <c r="D50" t="s">
        <v>2637</v>
      </c>
      <c r="E50" t="s">
        <v>2033</v>
      </c>
      <c r="F50" t="s">
        <v>2034</v>
      </c>
      <c r="G50">
        <v>0</v>
      </c>
      <c r="H50" t="s">
        <v>762</v>
      </c>
      <c r="I50" t="s">
        <v>635</v>
      </c>
    </row>
    <row r="51" spans="1:9" x14ac:dyDescent="0.3">
      <c r="A51" s="4" t="s">
        <v>2014</v>
      </c>
      <c r="B51" t="s">
        <v>3366</v>
      </c>
      <c r="C51" t="s">
        <v>2638</v>
      </c>
      <c r="D51" t="s">
        <v>2639</v>
      </c>
      <c r="E51" t="s">
        <v>2033</v>
      </c>
      <c r="F51" t="s">
        <v>2034</v>
      </c>
      <c r="G51">
        <v>0</v>
      </c>
      <c r="H51" t="s">
        <v>762</v>
      </c>
      <c r="I51" t="s">
        <v>637</v>
      </c>
    </row>
    <row r="52" spans="1:9" x14ac:dyDescent="0.3">
      <c r="A52" s="4" t="s">
        <v>2015</v>
      </c>
      <c r="B52" t="s">
        <v>3354</v>
      </c>
      <c r="C52" t="s">
        <v>2640</v>
      </c>
      <c r="D52" t="s">
        <v>2641</v>
      </c>
      <c r="E52" t="s">
        <v>2033</v>
      </c>
      <c r="F52" t="s">
        <v>2034</v>
      </c>
      <c r="G52">
        <v>0</v>
      </c>
      <c r="H52" t="s">
        <v>762</v>
      </c>
      <c r="I52" t="s">
        <v>639</v>
      </c>
    </row>
    <row r="53" spans="1:9" x14ac:dyDescent="0.3">
      <c r="A53" s="4" t="s">
        <v>2016</v>
      </c>
      <c r="B53" s="4" t="s">
        <v>3383</v>
      </c>
      <c r="C53" t="s">
        <v>2642</v>
      </c>
      <c r="D53" t="s">
        <v>2643</v>
      </c>
      <c r="E53" t="s">
        <v>2033</v>
      </c>
      <c r="F53" t="s">
        <v>2034</v>
      </c>
      <c r="G53">
        <v>0</v>
      </c>
      <c r="H53" t="s">
        <v>762</v>
      </c>
      <c r="I53" t="s">
        <v>676</v>
      </c>
    </row>
    <row r="54" spans="1:9" x14ac:dyDescent="0.3">
      <c r="A54" s="4" t="s">
        <v>2017</v>
      </c>
      <c r="B54" t="s">
        <v>3366</v>
      </c>
      <c r="C54" t="s">
        <v>2644</v>
      </c>
      <c r="D54" t="s">
        <v>2645</v>
      </c>
      <c r="E54" t="s">
        <v>2033</v>
      </c>
      <c r="F54" t="s">
        <v>2034</v>
      </c>
      <c r="G54">
        <v>0</v>
      </c>
      <c r="H54" t="s">
        <v>762</v>
      </c>
      <c r="I54" t="s">
        <v>680</v>
      </c>
    </row>
    <row r="55" spans="1:9" x14ac:dyDescent="0.3">
      <c r="A55" s="4" t="s">
        <v>2018</v>
      </c>
      <c r="B55" t="s">
        <v>3366</v>
      </c>
      <c r="C55" t="s">
        <v>2646</v>
      </c>
      <c r="D55" t="s">
        <v>2647</v>
      </c>
      <c r="E55" t="s">
        <v>2033</v>
      </c>
      <c r="F55" t="s">
        <v>2034</v>
      </c>
      <c r="G55">
        <v>0</v>
      </c>
      <c r="H55" t="s">
        <v>762</v>
      </c>
      <c r="I55" t="s">
        <v>686</v>
      </c>
    </row>
    <row r="56" spans="1:9" x14ac:dyDescent="0.3">
      <c r="A56" s="4" t="s">
        <v>2019</v>
      </c>
      <c r="B56" s="4" t="s">
        <v>3385</v>
      </c>
      <c r="C56" t="s">
        <v>2648</v>
      </c>
      <c r="D56" t="s">
        <v>2649</v>
      </c>
      <c r="E56" t="s">
        <v>2033</v>
      </c>
      <c r="F56" t="s">
        <v>2034</v>
      </c>
      <c r="G56">
        <v>0</v>
      </c>
      <c r="H56" t="s">
        <v>762</v>
      </c>
      <c r="I56" t="s">
        <v>687</v>
      </c>
    </row>
    <row r="57" spans="1:9" x14ac:dyDescent="0.3">
      <c r="A57" s="4" t="s">
        <v>2020</v>
      </c>
      <c r="B57" t="s">
        <v>3368</v>
      </c>
      <c r="C57" t="s">
        <v>2621</v>
      </c>
      <c r="D57" t="s">
        <v>2650</v>
      </c>
      <c r="E57" t="s">
        <v>2033</v>
      </c>
      <c r="F57" t="s">
        <v>2034</v>
      </c>
      <c r="G57">
        <v>0</v>
      </c>
      <c r="H57" t="s">
        <v>762</v>
      </c>
      <c r="I57" t="s">
        <v>688</v>
      </c>
    </row>
    <row r="58" spans="1:9" x14ac:dyDescent="0.3">
      <c r="A58" s="4" t="s">
        <v>2021</v>
      </c>
      <c r="B58" t="s">
        <v>3369</v>
      </c>
      <c r="C58" t="s">
        <v>2651</v>
      </c>
      <c r="D58" t="s">
        <v>2652</v>
      </c>
      <c r="E58" t="s">
        <v>2033</v>
      </c>
      <c r="F58" t="s">
        <v>2034</v>
      </c>
      <c r="G58">
        <v>0</v>
      </c>
      <c r="H58" t="s">
        <v>762</v>
      </c>
      <c r="I58" t="s">
        <v>690</v>
      </c>
    </row>
    <row r="59" spans="1:9" x14ac:dyDescent="0.3">
      <c r="A59" s="4" t="s">
        <v>2022</v>
      </c>
      <c r="B59" t="s">
        <v>3387</v>
      </c>
      <c r="C59" t="s">
        <v>2653</v>
      </c>
      <c r="D59" t="s">
        <v>2654</v>
      </c>
      <c r="E59" t="s">
        <v>2033</v>
      </c>
      <c r="F59" t="s">
        <v>2034</v>
      </c>
      <c r="G59">
        <v>0</v>
      </c>
      <c r="H59" t="s">
        <v>762</v>
      </c>
      <c r="I59" t="s">
        <v>693</v>
      </c>
    </row>
    <row r="60" spans="1:9" x14ac:dyDescent="0.3">
      <c r="A60" s="4" t="s">
        <v>2023</v>
      </c>
      <c r="B60" s="2" t="s">
        <v>3362</v>
      </c>
      <c r="C60" t="s">
        <v>2655</v>
      </c>
      <c r="D60" t="s">
        <v>2656</v>
      </c>
      <c r="E60" t="s">
        <v>2033</v>
      </c>
      <c r="F60" t="s">
        <v>2034</v>
      </c>
      <c r="G60">
        <v>0</v>
      </c>
      <c r="H60" t="s">
        <v>762</v>
      </c>
      <c r="I60" t="s">
        <v>701</v>
      </c>
    </row>
    <row r="61" spans="1:9" x14ac:dyDescent="0.3">
      <c r="A61" s="4" t="s">
        <v>2024</v>
      </c>
      <c r="B61" t="s">
        <v>3368</v>
      </c>
      <c r="C61" t="s">
        <v>2657</v>
      </c>
      <c r="D61" t="s">
        <v>2658</v>
      </c>
      <c r="E61" t="s">
        <v>2033</v>
      </c>
      <c r="F61" t="s">
        <v>2034</v>
      </c>
      <c r="G61">
        <v>0</v>
      </c>
      <c r="H61" t="s">
        <v>762</v>
      </c>
      <c r="I61" t="s">
        <v>737</v>
      </c>
    </row>
    <row r="62" spans="1:9" x14ac:dyDescent="0.3">
      <c r="A62" s="4" t="s">
        <v>2025</v>
      </c>
      <c r="B62" t="s">
        <v>3366</v>
      </c>
      <c r="C62" t="s">
        <v>2659</v>
      </c>
      <c r="D62" t="s">
        <v>2660</v>
      </c>
      <c r="E62" t="s">
        <v>2033</v>
      </c>
      <c r="F62" t="s">
        <v>2034</v>
      </c>
      <c r="G62">
        <v>0</v>
      </c>
      <c r="H62" t="s">
        <v>762</v>
      </c>
      <c r="I62" t="s">
        <v>738</v>
      </c>
    </row>
    <row r="63" spans="1:9" x14ac:dyDescent="0.3">
      <c r="A63" s="4" t="s">
        <v>2026</v>
      </c>
      <c r="B63" t="s">
        <v>3363</v>
      </c>
      <c r="C63" t="s">
        <v>2661</v>
      </c>
      <c r="D63" t="s">
        <v>2662</v>
      </c>
      <c r="E63" t="s">
        <v>2033</v>
      </c>
      <c r="F63" t="s">
        <v>2034</v>
      </c>
      <c r="G63">
        <v>0</v>
      </c>
      <c r="H63" t="s">
        <v>762</v>
      </c>
      <c r="I63" t="s">
        <v>740</v>
      </c>
    </row>
    <row r="64" spans="1:9" x14ac:dyDescent="0.3">
      <c r="A64" s="4" t="s">
        <v>2027</v>
      </c>
      <c r="B64" s="4" t="s">
        <v>3374</v>
      </c>
      <c r="C64" t="s">
        <v>2663</v>
      </c>
      <c r="D64" t="s">
        <v>2664</v>
      </c>
      <c r="E64" t="s">
        <v>2033</v>
      </c>
      <c r="F64" t="s">
        <v>2034</v>
      </c>
      <c r="G64">
        <v>0</v>
      </c>
      <c r="H64" t="s">
        <v>762</v>
      </c>
      <c r="I64" t="s">
        <v>748</v>
      </c>
    </row>
    <row r="65" spans="1:9" x14ac:dyDescent="0.3">
      <c r="A65" s="4" t="s">
        <v>2028</v>
      </c>
      <c r="B65" s="5" t="s">
        <v>3388</v>
      </c>
      <c r="C65" t="s">
        <v>2665</v>
      </c>
      <c r="D65" t="s">
        <v>2666</v>
      </c>
      <c r="E65" t="s">
        <v>2033</v>
      </c>
      <c r="F65" t="s">
        <v>2034</v>
      </c>
      <c r="G65">
        <v>0</v>
      </c>
      <c r="H65" t="s">
        <v>762</v>
      </c>
      <c r="I65" t="s">
        <v>750</v>
      </c>
    </row>
    <row r="66" spans="1:9" x14ac:dyDescent="0.3">
      <c r="A66" s="4" t="s">
        <v>2029</v>
      </c>
      <c r="B66" t="s">
        <v>3354</v>
      </c>
      <c r="C66" t="s">
        <v>2667</v>
      </c>
      <c r="D66" t="s">
        <v>2668</v>
      </c>
      <c r="E66" t="s">
        <v>2033</v>
      </c>
      <c r="F66" t="s">
        <v>2034</v>
      </c>
      <c r="G66">
        <v>0</v>
      </c>
      <c r="H66" t="s">
        <v>762</v>
      </c>
      <c r="I66" t="s">
        <v>753</v>
      </c>
    </row>
    <row r="67" spans="1:9" x14ac:dyDescent="0.3">
      <c r="A67" t="s">
        <v>1405</v>
      </c>
      <c r="B67" t="s">
        <v>1991</v>
      </c>
      <c r="C67" t="s">
        <v>2669</v>
      </c>
      <c r="D67" t="s">
        <v>2070</v>
      </c>
      <c r="E67" t="s">
        <v>2033</v>
      </c>
      <c r="F67" t="s">
        <v>2034</v>
      </c>
      <c r="G67">
        <v>1</v>
      </c>
      <c r="H67" t="s">
        <v>762</v>
      </c>
      <c r="I67" t="s">
        <v>5</v>
      </c>
    </row>
    <row r="68" spans="1:9" x14ac:dyDescent="0.3">
      <c r="A68" t="s">
        <v>1406</v>
      </c>
      <c r="B68" t="s">
        <v>1992</v>
      </c>
      <c r="C68" t="s">
        <v>2670</v>
      </c>
      <c r="D68" t="s">
        <v>2071</v>
      </c>
      <c r="E68" t="s">
        <v>2033</v>
      </c>
      <c r="F68" t="s">
        <v>2034</v>
      </c>
      <c r="G68">
        <v>1</v>
      </c>
      <c r="H68" t="s">
        <v>762</v>
      </c>
      <c r="I68" t="s">
        <v>13</v>
      </c>
    </row>
    <row r="69" spans="1:9" x14ac:dyDescent="0.3">
      <c r="A69" t="s">
        <v>1407</v>
      </c>
      <c r="B69" t="s">
        <v>1992</v>
      </c>
      <c r="C69" t="s">
        <v>2671</v>
      </c>
      <c r="D69" t="s">
        <v>2070</v>
      </c>
      <c r="E69" t="s">
        <v>2033</v>
      </c>
      <c r="F69" t="s">
        <v>2034</v>
      </c>
      <c r="G69">
        <v>1</v>
      </c>
      <c r="H69" t="s">
        <v>762</v>
      </c>
      <c r="I69" t="s">
        <v>17</v>
      </c>
    </row>
    <row r="70" spans="1:9" x14ac:dyDescent="0.3">
      <c r="A70" t="s">
        <v>1408</v>
      </c>
      <c r="B70" t="s">
        <v>1992</v>
      </c>
      <c r="C70" t="s">
        <v>2672</v>
      </c>
      <c r="D70" t="s">
        <v>2072</v>
      </c>
      <c r="E70" t="s">
        <v>2033</v>
      </c>
      <c r="F70" t="s">
        <v>2034</v>
      </c>
      <c r="G70">
        <v>1</v>
      </c>
      <c r="H70" t="s">
        <v>762</v>
      </c>
      <c r="I70" t="s">
        <v>20</v>
      </c>
    </row>
    <row r="71" spans="1:9" x14ac:dyDescent="0.3">
      <c r="A71" t="s">
        <v>1409</v>
      </c>
      <c r="B71" t="s">
        <v>1992</v>
      </c>
      <c r="C71" t="s">
        <v>2673</v>
      </c>
      <c r="D71" t="s">
        <v>2073</v>
      </c>
      <c r="E71" t="s">
        <v>2033</v>
      </c>
      <c r="F71" t="s">
        <v>2034</v>
      </c>
      <c r="G71">
        <v>1</v>
      </c>
      <c r="H71" t="s">
        <v>762</v>
      </c>
      <c r="I71" t="s">
        <v>24</v>
      </c>
    </row>
    <row r="72" spans="1:9" x14ac:dyDescent="0.3">
      <c r="A72" t="s">
        <v>1410</v>
      </c>
      <c r="B72" t="s">
        <v>1993</v>
      </c>
      <c r="C72" t="s">
        <v>2674</v>
      </c>
      <c r="D72" t="s">
        <v>2074</v>
      </c>
      <c r="E72" t="s">
        <v>2033</v>
      </c>
      <c r="F72" t="s">
        <v>2034</v>
      </c>
      <c r="G72">
        <v>1</v>
      </c>
      <c r="H72" t="s">
        <v>762</v>
      </c>
      <c r="I72" t="s">
        <v>27</v>
      </c>
    </row>
    <row r="73" spans="1:9" x14ac:dyDescent="0.3">
      <c r="A73" t="s">
        <v>1411</v>
      </c>
      <c r="B73" t="s">
        <v>1993</v>
      </c>
      <c r="C73" t="s">
        <v>2675</v>
      </c>
      <c r="D73" t="s">
        <v>2075</v>
      </c>
      <c r="E73" t="s">
        <v>2033</v>
      </c>
      <c r="F73" t="s">
        <v>2034</v>
      </c>
      <c r="G73">
        <v>1</v>
      </c>
      <c r="H73" t="s">
        <v>762</v>
      </c>
      <c r="I73" t="s">
        <v>29</v>
      </c>
    </row>
    <row r="74" spans="1:9" x14ac:dyDescent="0.3">
      <c r="A74" t="s">
        <v>1412</v>
      </c>
      <c r="B74" t="s">
        <v>1993</v>
      </c>
      <c r="C74" t="s">
        <v>2676</v>
      </c>
      <c r="D74" t="s">
        <v>2076</v>
      </c>
      <c r="E74" t="s">
        <v>2033</v>
      </c>
      <c r="F74" t="s">
        <v>2034</v>
      </c>
      <c r="G74">
        <v>1</v>
      </c>
      <c r="H74" t="s">
        <v>762</v>
      </c>
      <c r="I74" t="s">
        <v>33</v>
      </c>
    </row>
    <row r="75" spans="1:9" x14ac:dyDescent="0.3">
      <c r="A75" t="s">
        <v>1413</v>
      </c>
      <c r="B75" t="s">
        <v>1993</v>
      </c>
      <c r="C75" t="s">
        <v>2677</v>
      </c>
      <c r="D75" t="s">
        <v>2077</v>
      </c>
      <c r="E75" t="s">
        <v>2033</v>
      </c>
      <c r="F75" t="s">
        <v>2034</v>
      </c>
      <c r="G75">
        <v>1</v>
      </c>
      <c r="H75" t="s">
        <v>762</v>
      </c>
      <c r="I75" t="s">
        <v>36</v>
      </c>
    </row>
    <row r="76" spans="1:9" x14ac:dyDescent="0.3">
      <c r="A76" t="s">
        <v>1414</v>
      </c>
      <c r="B76" t="s">
        <v>1994</v>
      </c>
      <c r="C76" t="s">
        <v>2678</v>
      </c>
      <c r="D76" t="s">
        <v>2078</v>
      </c>
      <c r="E76" t="s">
        <v>2033</v>
      </c>
      <c r="F76" t="s">
        <v>2034</v>
      </c>
      <c r="G76">
        <v>1</v>
      </c>
      <c r="H76" t="s">
        <v>762</v>
      </c>
      <c r="I76" t="s">
        <v>39</v>
      </c>
    </row>
    <row r="77" spans="1:9" x14ac:dyDescent="0.3">
      <c r="A77" t="s">
        <v>1415</v>
      </c>
      <c r="B77" t="s">
        <v>1995</v>
      </c>
      <c r="C77" t="s">
        <v>2679</v>
      </c>
      <c r="D77" t="s">
        <v>2071</v>
      </c>
      <c r="E77" t="s">
        <v>2033</v>
      </c>
      <c r="F77" t="s">
        <v>2034</v>
      </c>
      <c r="G77">
        <v>1</v>
      </c>
      <c r="H77" t="s">
        <v>762</v>
      </c>
      <c r="I77" t="s">
        <v>42</v>
      </c>
    </row>
    <row r="78" spans="1:9" x14ac:dyDescent="0.3">
      <c r="A78" t="s">
        <v>1416</v>
      </c>
      <c r="B78" t="s">
        <v>1995</v>
      </c>
      <c r="C78" t="s">
        <v>2680</v>
      </c>
      <c r="D78" t="s">
        <v>2070</v>
      </c>
      <c r="E78" t="s">
        <v>2033</v>
      </c>
      <c r="F78" t="s">
        <v>2034</v>
      </c>
      <c r="G78">
        <v>1</v>
      </c>
      <c r="H78" t="s">
        <v>762</v>
      </c>
      <c r="I78" t="s">
        <v>54</v>
      </c>
    </row>
    <row r="79" spans="1:9" x14ac:dyDescent="0.3">
      <c r="A79" t="s">
        <v>1417</v>
      </c>
      <c r="B79" t="s">
        <v>1996</v>
      </c>
      <c r="C79" t="s">
        <v>2681</v>
      </c>
      <c r="D79" t="s">
        <v>2079</v>
      </c>
      <c r="E79" t="s">
        <v>2033</v>
      </c>
      <c r="F79" t="s">
        <v>2034</v>
      </c>
      <c r="G79">
        <v>1</v>
      </c>
      <c r="H79" t="s">
        <v>762</v>
      </c>
      <c r="I79" t="s">
        <v>56</v>
      </c>
    </row>
    <row r="80" spans="1:9" x14ac:dyDescent="0.3">
      <c r="A80" t="s">
        <v>1418</v>
      </c>
      <c r="B80" t="s">
        <v>1996</v>
      </c>
      <c r="C80" t="s">
        <v>2682</v>
      </c>
      <c r="D80" t="s">
        <v>2080</v>
      </c>
      <c r="E80" t="s">
        <v>2033</v>
      </c>
      <c r="F80" t="s">
        <v>2034</v>
      </c>
      <c r="G80">
        <v>1</v>
      </c>
      <c r="H80" t="s">
        <v>762</v>
      </c>
      <c r="I80" t="s">
        <v>58</v>
      </c>
    </row>
    <row r="81" spans="1:9" x14ac:dyDescent="0.3">
      <c r="A81" t="s">
        <v>1419</v>
      </c>
      <c r="B81" t="s">
        <v>1996</v>
      </c>
      <c r="C81" t="s">
        <v>2683</v>
      </c>
      <c r="D81" t="s">
        <v>2081</v>
      </c>
      <c r="E81" t="s">
        <v>2033</v>
      </c>
      <c r="F81" t="s">
        <v>2034</v>
      </c>
      <c r="G81">
        <v>1</v>
      </c>
      <c r="H81" t="s">
        <v>762</v>
      </c>
      <c r="I81" t="s">
        <v>59</v>
      </c>
    </row>
    <row r="82" spans="1:9" x14ac:dyDescent="0.3">
      <c r="A82" t="s">
        <v>1420</v>
      </c>
      <c r="B82" t="s">
        <v>1996</v>
      </c>
      <c r="C82" t="s">
        <v>2684</v>
      </c>
      <c r="D82" t="s">
        <v>2082</v>
      </c>
      <c r="E82" t="s">
        <v>2033</v>
      </c>
      <c r="F82" t="s">
        <v>2034</v>
      </c>
      <c r="G82">
        <v>1</v>
      </c>
      <c r="H82" t="s">
        <v>762</v>
      </c>
      <c r="I82" t="s">
        <v>60</v>
      </c>
    </row>
    <row r="83" spans="1:9" x14ac:dyDescent="0.3">
      <c r="A83" t="s">
        <v>1421</v>
      </c>
      <c r="B83" t="s">
        <v>1996</v>
      </c>
      <c r="C83" t="s">
        <v>2685</v>
      </c>
      <c r="D83" t="s">
        <v>2083</v>
      </c>
      <c r="E83" t="s">
        <v>2033</v>
      </c>
      <c r="F83" t="s">
        <v>2034</v>
      </c>
      <c r="G83">
        <v>1</v>
      </c>
      <c r="H83" t="s">
        <v>762</v>
      </c>
      <c r="I83" t="s">
        <v>61</v>
      </c>
    </row>
    <row r="84" spans="1:9" x14ac:dyDescent="0.3">
      <c r="A84" t="s">
        <v>1422</v>
      </c>
      <c r="B84" t="s">
        <v>1996</v>
      </c>
      <c r="C84" t="s">
        <v>2686</v>
      </c>
      <c r="D84" t="s">
        <v>2084</v>
      </c>
      <c r="E84" t="s">
        <v>2033</v>
      </c>
      <c r="F84" t="s">
        <v>2034</v>
      </c>
      <c r="G84">
        <v>1</v>
      </c>
      <c r="H84" t="s">
        <v>762</v>
      </c>
      <c r="I84" t="s">
        <v>62</v>
      </c>
    </row>
    <row r="85" spans="1:9" x14ac:dyDescent="0.3">
      <c r="A85" t="s">
        <v>1423</v>
      </c>
      <c r="B85" t="s">
        <v>1996</v>
      </c>
      <c r="C85" t="s">
        <v>2687</v>
      </c>
      <c r="D85" t="s">
        <v>2085</v>
      </c>
      <c r="E85" t="s">
        <v>2033</v>
      </c>
      <c r="F85" t="s">
        <v>2034</v>
      </c>
      <c r="G85">
        <v>1</v>
      </c>
      <c r="H85" t="s">
        <v>762</v>
      </c>
      <c r="I85" t="s">
        <v>63</v>
      </c>
    </row>
    <row r="86" spans="1:9" x14ac:dyDescent="0.3">
      <c r="A86" t="s">
        <v>1424</v>
      </c>
      <c r="B86" t="s">
        <v>1996</v>
      </c>
      <c r="C86" t="s">
        <v>2688</v>
      </c>
      <c r="D86" t="s">
        <v>2086</v>
      </c>
      <c r="E86" t="s">
        <v>2033</v>
      </c>
      <c r="F86" t="s">
        <v>2034</v>
      </c>
      <c r="G86">
        <v>1</v>
      </c>
      <c r="H86" t="s">
        <v>762</v>
      </c>
      <c r="I86" t="s">
        <v>64</v>
      </c>
    </row>
    <row r="87" spans="1:9" x14ac:dyDescent="0.3">
      <c r="A87" t="s">
        <v>1425</v>
      </c>
      <c r="B87" t="s">
        <v>1997</v>
      </c>
      <c r="C87" t="s">
        <v>2689</v>
      </c>
      <c r="D87" t="s">
        <v>2087</v>
      </c>
      <c r="E87" t="s">
        <v>2033</v>
      </c>
      <c r="F87" t="s">
        <v>2034</v>
      </c>
      <c r="G87">
        <v>1</v>
      </c>
      <c r="H87" t="s">
        <v>762</v>
      </c>
      <c r="I87" t="s">
        <v>67</v>
      </c>
    </row>
    <row r="88" spans="1:9" x14ac:dyDescent="0.3">
      <c r="A88" t="s">
        <v>1426</v>
      </c>
      <c r="B88" t="s">
        <v>1998</v>
      </c>
      <c r="C88" t="s">
        <v>2690</v>
      </c>
      <c r="D88" t="s">
        <v>2550</v>
      </c>
      <c r="E88" t="s">
        <v>2033</v>
      </c>
      <c r="F88" t="s">
        <v>2034</v>
      </c>
      <c r="G88">
        <v>1</v>
      </c>
      <c r="H88" t="s">
        <v>762</v>
      </c>
      <c r="I88" t="s">
        <v>71</v>
      </c>
    </row>
    <row r="89" spans="1:9" x14ac:dyDescent="0.3">
      <c r="A89" t="s">
        <v>1427</v>
      </c>
      <c r="B89" t="s">
        <v>1999</v>
      </c>
      <c r="C89" t="s">
        <v>2691</v>
      </c>
      <c r="D89" t="s">
        <v>2088</v>
      </c>
      <c r="E89" t="s">
        <v>2033</v>
      </c>
      <c r="F89" t="s">
        <v>2034</v>
      </c>
      <c r="G89">
        <v>1</v>
      </c>
      <c r="H89" t="s">
        <v>762</v>
      </c>
      <c r="I89" t="s">
        <v>73</v>
      </c>
    </row>
    <row r="90" spans="1:9" x14ac:dyDescent="0.3">
      <c r="A90" t="s">
        <v>1428</v>
      </c>
      <c r="B90" t="s">
        <v>1999</v>
      </c>
      <c r="C90" t="s">
        <v>2692</v>
      </c>
      <c r="D90" t="s">
        <v>2089</v>
      </c>
      <c r="E90" t="s">
        <v>2033</v>
      </c>
      <c r="F90" t="s">
        <v>2034</v>
      </c>
      <c r="G90">
        <v>1</v>
      </c>
      <c r="H90" t="s">
        <v>762</v>
      </c>
      <c r="I90" t="s">
        <v>76</v>
      </c>
    </row>
    <row r="91" spans="1:9" x14ac:dyDescent="0.3">
      <c r="A91" t="s">
        <v>1429</v>
      </c>
      <c r="B91" t="s">
        <v>1999</v>
      </c>
      <c r="C91" t="s">
        <v>2693</v>
      </c>
      <c r="D91" t="s">
        <v>2090</v>
      </c>
      <c r="E91" t="s">
        <v>2033</v>
      </c>
      <c r="F91" t="s">
        <v>2034</v>
      </c>
      <c r="G91">
        <v>1</v>
      </c>
      <c r="H91" t="s">
        <v>762</v>
      </c>
      <c r="I91" t="s">
        <v>80</v>
      </c>
    </row>
    <row r="92" spans="1:9" x14ac:dyDescent="0.3">
      <c r="A92" t="s">
        <v>1430</v>
      </c>
      <c r="B92" t="s">
        <v>2000</v>
      </c>
      <c r="C92" t="s">
        <v>2694</v>
      </c>
      <c r="D92" t="s">
        <v>2091</v>
      </c>
      <c r="E92" t="s">
        <v>2033</v>
      </c>
      <c r="F92" t="s">
        <v>2034</v>
      </c>
      <c r="G92">
        <v>1</v>
      </c>
      <c r="H92" t="s">
        <v>762</v>
      </c>
      <c r="I92" t="s">
        <v>82</v>
      </c>
    </row>
    <row r="93" spans="1:9" x14ac:dyDescent="0.3">
      <c r="A93" t="s">
        <v>1431</v>
      </c>
      <c r="B93" t="s">
        <v>2000</v>
      </c>
      <c r="C93" t="s">
        <v>2695</v>
      </c>
      <c r="D93" t="s">
        <v>2092</v>
      </c>
      <c r="E93" t="s">
        <v>2033</v>
      </c>
      <c r="F93" t="s">
        <v>2034</v>
      </c>
      <c r="G93">
        <v>1</v>
      </c>
      <c r="H93" t="s">
        <v>762</v>
      </c>
      <c r="I93" t="s">
        <v>83</v>
      </c>
    </row>
    <row r="94" spans="1:9" x14ac:dyDescent="0.3">
      <c r="A94" t="s">
        <v>1432</v>
      </c>
      <c r="B94" t="s">
        <v>2000</v>
      </c>
      <c r="C94" t="s">
        <v>2696</v>
      </c>
      <c r="D94" t="s">
        <v>2093</v>
      </c>
      <c r="E94" t="s">
        <v>2033</v>
      </c>
      <c r="F94" t="s">
        <v>2034</v>
      </c>
      <c r="G94">
        <v>1</v>
      </c>
      <c r="H94" t="s">
        <v>762</v>
      </c>
      <c r="I94" t="s">
        <v>84</v>
      </c>
    </row>
    <row r="95" spans="1:9" x14ac:dyDescent="0.3">
      <c r="A95" t="s">
        <v>1433</v>
      </c>
      <c r="B95" t="s">
        <v>2000</v>
      </c>
      <c r="C95" t="s">
        <v>2697</v>
      </c>
      <c r="D95" t="s">
        <v>2094</v>
      </c>
      <c r="E95" t="s">
        <v>2033</v>
      </c>
      <c r="F95" t="s">
        <v>2034</v>
      </c>
      <c r="G95">
        <v>1</v>
      </c>
      <c r="H95" t="s">
        <v>762</v>
      </c>
      <c r="I95" t="s">
        <v>85</v>
      </c>
    </row>
    <row r="96" spans="1:9" x14ac:dyDescent="0.3">
      <c r="A96" t="s">
        <v>1434</v>
      </c>
      <c r="B96" t="s">
        <v>2000</v>
      </c>
      <c r="C96" t="s">
        <v>2698</v>
      </c>
      <c r="D96" t="s">
        <v>2095</v>
      </c>
      <c r="E96" t="s">
        <v>2033</v>
      </c>
      <c r="F96" t="s">
        <v>2034</v>
      </c>
      <c r="G96">
        <v>1</v>
      </c>
      <c r="H96" t="s">
        <v>762</v>
      </c>
      <c r="I96" t="s">
        <v>86</v>
      </c>
    </row>
    <row r="97" spans="1:9" x14ac:dyDescent="0.3">
      <c r="A97" t="s">
        <v>1435</v>
      </c>
      <c r="B97" t="s">
        <v>2001</v>
      </c>
      <c r="C97" t="s">
        <v>2699</v>
      </c>
      <c r="D97" t="s">
        <v>2071</v>
      </c>
      <c r="E97" t="s">
        <v>2033</v>
      </c>
      <c r="F97" t="s">
        <v>2034</v>
      </c>
      <c r="G97">
        <v>1</v>
      </c>
      <c r="H97" t="s">
        <v>762</v>
      </c>
      <c r="I97" t="s">
        <v>68</v>
      </c>
    </row>
    <row r="98" spans="1:9" x14ac:dyDescent="0.3">
      <c r="A98" t="s">
        <v>1436</v>
      </c>
      <c r="B98" t="s">
        <v>2001</v>
      </c>
      <c r="C98" t="s">
        <v>2700</v>
      </c>
      <c r="D98" t="s">
        <v>2070</v>
      </c>
      <c r="E98" t="s">
        <v>2033</v>
      </c>
      <c r="F98" t="s">
        <v>2034</v>
      </c>
      <c r="G98">
        <v>1</v>
      </c>
      <c r="H98" t="s">
        <v>762</v>
      </c>
      <c r="I98" t="s">
        <v>93</v>
      </c>
    </row>
    <row r="99" spans="1:9" x14ac:dyDescent="0.3">
      <c r="A99" t="s">
        <v>1437</v>
      </c>
      <c r="B99" t="s">
        <v>2001</v>
      </c>
      <c r="C99" t="s">
        <v>3034</v>
      </c>
      <c r="D99" t="s">
        <v>2096</v>
      </c>
      <c r="E99" t="s">
        <v>2033</v>
      </c>
      <c r="F99" t="s">
        <v>2034</v>
      </c>
      <c r="G99">
        <v>1</v>
      </c>
      <c r="H99" t="s">
        <v>762</v>
      </c>
      <c r="I99" t="s">
        <v>97</v>
      </c>
    </row>
    <row r="100" spans="1:9" x14ac:dyDescent="0.3">
      <c r="A100" t="s">
        <v>1438</v>
      </c>
      <c r="B100" t="s">
        <v>2001</v>
      </c>
      <c r="C100" t="s">
        <v>3035</v>
      </c>
      <c r="D100" t="s">
        <v>2097</v>
      </c>
      <c r="E100" t="s">
        <v>2033</v>
      </c>
      <c r="F100" t="s">
        <v>2034</v>
      </c>
      <c r="G100">
        <v>1</v>
      </c>
      <c r="H100" t="s">
        <v>762</v>
      </c>
      <c r="I100" t="s">
        <v>98</v>
      </c>
    </row>
    <row r="101" spans="1:9" x14ac:dyDescent="0.3">
      <c r="A101" t="s">
        <v>1439</v>
      </c>
      <c r="B101" t="s">
        <v>2001</v>
      </c>
      <c r="C101" t="s">
        <v>3036</v>
      </c>
      <c r="D101" t="s">
        <v>2098</v>
      </c>
      <c r="E101" t="s">
        <v>2033</v>
      </c>
      <c r="F101" t="s">
        <v>2034</v>
      </c>
      <c r="G101">
        <v>1</v>
      </c>
      <c r="H101" t="s">
        <v>762</v>
      </c>
      <c r="I101" t="s">
        <v>99</v>
      </c>
    </row>
    <row r="102" spans="1:9" x14ac:dyDescent="0.3">
      <c r="A102" t="s">
        <v>1440</v>
      </c>
      <c r="B102" t="s">
        <v>2001</v>
      </c>
      <c r="C102" t="s">
        <v>3037</v>
      </c>
      <c r="D102" t="s">
        <v>2099</v>
      </c>
      <c r="E102" t="s">
        <v>2033</v>
      </c>
      <c r="F102" t="s">
        <v>2034</v>
      </c>
      <c r="G102">
        <v>1</v>
      </c>
      <c r="H102" t="s">
        <v>762</v>
      </c>
      <c r="I102" t="s">
        <v>100</v>
      </c>
    </row>
    <row r="103" spans="1:9" x14ac:dyDescent="0.3">
      <c r="A103" t="s">
        <v>1441</v>
      </c>
      <c r="B103" t="s">
        <v>2001</v>
      </c>
      <c r="C103" t="s">
        <v>3038</v>
      </c>
      <c r="D103" t="s">
        <v>2100</v>
      </c>
      <c r="E103" t="s">
        <v>2033</v>
      </c>
      <c r="F103" t="s">
        <v>2034</v>
      </c>
      <c r="G103">
        <v>1</v>
      </c>
      <c r="H103" t="s">
        <v>762</v>
      </c>
      <c r="I103" t="s">
        <v>101</v>
      </c>
    </row>
    <row r="104" spans="1:9" x14ac:dyDescent="0.3">
      <c r="A104" t="s">
        <v>1442</v>
      </c>
      <c r="B104" t="s">
        <v>2001</v>
      </c>
      <c r="C104" t="s">
        <v>3039</v>
      </c>
      <c r="D104" t="s">
        <v>2101</v>
      </c>
      <c r="E104" t="s">
        <v>2033</v>
      </c>
      <c r="F104" t="s">
        <v>2034</v>
      </c>
      <c r="G104">
        <v>1</v>
      </c>
      <c r="H104" t="s">
        <v>762</v>
      </c>
      <c r="I104" t="s">
        <v>102</v>
      </c>
    </row>
    <row r="105" spans="1:9" x14ac:dyDescent="0.3">
      <c r="A105" t="s">
        <v>1443</v>
      </c>
      <c r="B105" t="s">
        <v>2001</v>
      </c>
      <c r="C105" t="s">
        <v>2701</v>
      </c>
      <c r="D105" t="s">
        <v>2102</v>
      </c>
      <c r="E105" t="s">
        <v>2033</v>
      </c>
      <c r="F105" t="s">
        <v>2034</v>
      </c>
      <c r="G105">
        <v>1</v>
      </c>
      <c r="H105" t="s">
        <v>762</v>
      </c>
      <c r="I105" t="s">
        <v>104</v>
      </c>
    </row>
    <row r="106" spans="1:9" x14ac:dyDescent="0.3">
      <c r="A106" t="s">
        <v>1444</v>
      </c>
      <c r="B106" t="s">
        <v>2001</v>
      </c>
      <c r="C106" t="s">
        <v>2702</v>
      </c>
      <c r="D106" t="s">
        <v>2103</v>
      </c>
      <c r="E106" t="s">
        <v>2033</v>
      </c>
      <c r="F106" t="s">
        <v>2034</v>
      </c>
      <c r="G106">
        <v>1</v>
      </c>
      <c r="H106" t="s">
        <v>762</v>
      </c>
      <c r="I106" t="s">
        <v>105</v>
      </c>
    </row>
    <row r="107" spans="1:9" x14ac:dyDescent="0.3">
      <c r="A107" t="s">
        <v>1445</v>
      </c>
      <c r="B107" t="s">
        <v>2001</v>
      </c>
      <c r="C107" t="s">
        <v>3040</v>
      </c>
      <c r="D107" t="s">
        <v>2104</v>
      </c>
      <c r="E107" t="s">
        <v>2033</v>
      </c>
      <c r="F107" t="s">
        <v>2034</v>
      </c>
      <c r="G107">
        <v>1</v>
      </c>
      <c r="H107" t="s">
        <v>762</v>
      </c>
      <c r="I107" t="s">
        <v>106</v>
      </c>
    </row>
    <row r="108" spans="1:9" x14ac:dyDescent="0.3">
      <c r="A108" t="s">
        <v>1446</v>
      </c>
      <c r="B108" t="s">
        <v>2001</v>
      </c>
      <c r="C108" t="s">
        <v>3041</v>
      </c>
      <c r="D108" t="s">
        <v>2105</v>
      </c>
      <c r="E108" t="s">
        <v>2033</v>
      </c>
      <c r="F108" t="s">
        <v>2034</v>
      </c>
      <c r="G108">
        <v>1</v>
      </c>
      <c r="H108" t="s">
        <v>762</v>
      </c>
      <c r="I108" t="s">
        <v>107</v>
      </c>
    </row>
    <row r="109" spans="1:9" x14ac:dyDescent="0.3">
      <c r="A109" t="s">
        <v>1447</v>
      </c>
      <c r="B109" t="s">
        <v>2001</v>
      </c>
      <c r="C109" t="s">
        <v>3042</v>
      </c>
      <c r="D109" t="s">
        <v>2106</v>
      </c>
      <c r="E109" t="s">
        <v>2033</v>
      </c>
      <c r="F109" t="s">
        <v>2034</v>
      </c>
      <c r="G109">
        <v>1</v>
      </c>
      <c r="H109" t="s">
        <v>762</v>
      </c>
      <c r="I109" t="s">
        <v>108</v>
      </c>
    </row>
    <row r="110" spans="1:9" x14ac:dyDescent="0.3">
      <c r="A110" t="s">
        <v>1448</v>
      </c>
      <c r="B110" t="s">
        <v>2001</v>
      </c>
      <c r="C110" t="s">
        <v>2703</v>
      </c>
      <c r="D110" t="s">
        <v>2107</v>
      </c>
      <c r="E110" t="s">
        <v>2033</v>
      </c>
      <c r="F110" t="s">
        <v>2034</v>
      </c>
      <c r="G110">
        <v>1</v>
      </c>
      <c r="H110" t="s">
        <v>762</v>
      </c>
      <c r="I110" t="s">
        <v>109</v>
      </c>
    </row>
    <row r="111" spans="1:9" x14ac:dyDescent="0.3">
      <c r="A111" t="s">
        <v>1449</v>
      </c>
      <c r="B111" t="s">
        <v>2001</v>
      </c>
      <c r="C111" t="s">
        <v>2704</v>
      </c>
      <c r="D111" t="s">
        <v>2108</v>
      </c>
      <c r="E111" t="s">
        <v>2033</v>
      </c>
      <c r="F111" t="s">
        <v>2034</v>
      </c>
      <c r="G111">
        <v>1</v>
      </c>
      <c r="H111" t="s">
        <v>762</v>
      </c>
      <c r="I111" t="s">
        <v>110</v>
      </c>
    </row>
    <row r="112" spans="1:9" x14ac:dyDescent="0.3">
      <c r="A112" t="s">
        <v>1450</v>
      </c>
      <c r="B112" t="s">
        <v>2001</v>
      </c>
      <c r="C112" t="s">
        <v>3043</v>
      </c>
      <c r="D112" t="s">
        <v>2109</v>
      </c>
      <c r="E112" t="s">
        <v>2033</v>
      </c>
      <c r="F112" t="s">
        <v>2034</v>
      </c>
      <c r="G112">
        <v>1</v>
      </c>
      <c r="H112" t="s">
        <v>762</v>
      </c>
      <c r="I112" t="s">
        <v>111</v>
      </c>
    </row>
    <row r="113" spans="1:9" x14ac:dyDescent="0.3">
      <c r="A113" t="s">
        <v>1451</v>
      </c>
      <c r="B113" t="s">
        <v>2001</v>
      </c>
      <c r="C113" t="s">
        <v>3044</v>
      </c>
      <c r="D113" t="s">
        <v>2110</v>
      </c>
      <c r="E113" t="s">
        <v>2033</v>
      </c>
      <c r="F113" t="s">
        <v>2034</v>
      </c>
      <c r="G113">
        <v>1</v>
      </c>
      <c r="H113" t="s">
        <v>762</v>
      </c>
      <c r="I113" t="s">
        <v>112</v>
      </c>
    </row>
    <row r="114" spans="1:9" x14ac:dyDescent="0.3">
      <c r="A114" t="s">
        <v>1452</v>
      </c>
      <c r="B114" t="s">
        <v>2001</v>
      </c>
      <c r="C114" t="s">
        <v>2705</v>
      </c>
      <c r="D114" t="s">
        <v>2111</v>
      </c>
      <c r="E114" t="s">
        <v>2033</v>
      </c>
      <c r="F114" t="s">
        <v>2034</v>
      </c>
      <c r="G114">
        <v>1</v>
      </c>
      <c r="H114" t="s">
        <v>762</v>
      </c>
      <c r="I114" t="s">
        <v>113</v>
      </c>
    </row>
    <row r="115" spans="1:9" x14ac:dyDescent="0.3">
      <c r="A115" t="s">
        <v>1453</v>
      </c>
      <c r="B115" t="s">
        <v>2001</v>
      </c>
      <c r="C115" t="s">
        <v>3045</v>
      </c>
      <c r="D115" t="s">
        <v>2112</v>
      </c>
      <c r="E115" t="s">
        <v>2033</v>
      </c>
      <c r="F115" t="s">
        <v>2034</v>
      </c>
      <c r="G115">
        <v>1</v>
      </c>
      <c r="H115" t="s">
        <v>762</v>
      </c>
      <c r="I115" t="s">
        <v>114</v>
      </c>
    </row>
    <row r="116" spans="1:9" x14ac:dyDescent="0.3">
      <c r="A116" t="s">
        <v>1454</v>
      </c>
      <c r="B116" t="s">
        <v>2001</v>
      </c>
      <c r="C116" t="s">
        <v>3046</v>
      </c>
      <c r="D116" t="s">
        <v>2113</v>
      </c>
      <c r="E116" t="s">
        <v>2033</v>
      </c>
      <c r="F116" t="s">
        <v>2034</v>
      </c>
      <c r="G116">
        <v>1</v>
      </c>
      <c r="H116" t="s">
        <v>762</v>
      </c>
      <c r="I116" t="s">
        <v>115</v>
      </c>
    </row>
    <row r="117" spans="1:9" x14ac:dyDescent="0.3">
      <c r="A117" t="s">
        <v>1455</v>
      </c>
      <c r="B117" t="s">
        <v>2001</v>
      </c>
      <c r="C117" t="s">
        <v>3047</v>
      </c>
      <c r="D117" t="s">
        <v>2114</v>
      </c>
      <c r="E117" t="s">
        <v>2033</v>
      </c>
      <c r="F117" t="s">
        <v>2034</v>
      </c>
      <c r="G117">
        <v>1</v>
      </c>
      <c r="H117" t="s">
        <v>762</v>
      </c>
      <c r="I117" t="s">
        <v>116</v>
      </c>
    </row>
    <row r="118" spans="1:9" x14ac:dyDescent="0.3">
      <c r="A118" t="s">
        <v>1456</v>
      </c>
      <c r="B118" t="s">
        <v>2001</v>
      </c>
      <c r="C118" t="s">
        <v>2706</v>
      </c>
      <c r="D118" t="s">
        <v>2115</v>
      </c>
      <c r="E118" t="s">
        <v>2033</v>
      </c>
      <c r="F118" t="s">
        <v>2034</v>
      </c>
      <c r="G118">
        <v>1</v>
      </c>
      <c r="H118" t="s">
        <v>762</v>
      </c>
      <c r="I118" t="s">
        <v>117</v>
      </c>
    </row>
    <row r="119" spans="1:9" x14ac:dyDescent="0.3">
      <c r="A119" t="s">
        <v>1457</v>
      </c>
      <c r="B119" t="s">
        <v>2001</v>
      </c>
      <c r="C119" t="s">
        <v>3048</v>
      </c>
      <c r="D119" t="s">
        <v>2116</v>
      </c>
      <c r="E119" t="s">
        <v>2033</v>
      </c>
      <c r="F119" t="s">
        <v>2034</v>
      </c>
      <c r="G119">
        <v>1</v>
      </c>
      <c r="H119" t="s">
        <v>762</v>
      </c>
      <c r="I119" t="s">
        <v>118</v>
      </c>
    </row>
    <row r="120" spans="1:9" x14ac:dyDescent="0.3">
      <c r="A120" t="s">
        <v>1458</v>
      </c>
      <c r="B120" t="s">
        <v>2001</v>
      </c>
      <c r="C120" t="s">
        <v>2707</v>
      </c>
      <c r="D120" t="s">
        <v>2117</v>
      </c>
      <c r="E120" t="s">
        <v>2033</v>
      </c>
      <c r="F120" t="s">
        <v>2034</v>
      </c>
      <c r="G120">
        <v>1</v>
      </c>
      <c r="H120" t="s">
        <v>762</v>
      </c>
      <c r="I120" t="s">
        <v>119</v>
      </c>
    </row>
    <row r="121" spans="1:9" x14ac:dyDescent="0.3">
      <c r="A121" t="s">
        <v>1459</v>
      </c>
      <c r="B121" t="s">
        <v>2001</v>
      </c>
      <c r="C121" t="s">
        <v>2708</v>
      </c>
      <c r="D121" t="s">
        <v>2118</v>
      </c>
      <c r="E121" t="s">
        <v>2033</v>
      </c>
      <c r="F121" t="s">
        <v>2034</v>
      </c>
      <c r="G121">
        <v>1</v>
      </c>
      <c r="H121" t="s">
        <v>762</v>
      </c>
      <c r="I121" t="s">
        <v>120</v>
      </c>
    </row>
    <row r="122" spans="1:9" x14ac:dyDescent="0.3">
      <c r="A122" t="s">
        <v>1460</v>
      </c>
      <c r="B122" t="s">
        <v>2001</v>
      </c>
      <c r="C122" t="s">
        <v>3049</v>
      </c>
      <c r="D122" t="s">
        <v>2119</v>
      </c>
      <c r="E122" t="s">
        <v>2033</v>
      </c>
      <c r="F122" t="s">
        <v>2034</v>
      </c>
      <c r="G122">
        <v>1</v>
      </c>
      <c r="H122" t="s">
        <v>762</v>
      </c>
      <c r="I122" t="s">
        <v>121</v>
      </c>
    </row>
    <row r="123" spans="1:9" x14ac:dyDescent="0.3">
      <c r="A123" t="s">
        <v>1461</v>
      </c>
      <c r="B123" t="s">
        <v>2001</v>
      </c>
      <c r="C123" t="s">
        <v>2709</v>
      </c>
      <c r="D123" t="s">
        <v>2120</v>
      </c>
      <c r="E123" t="s">
        <v>2033</v>
      </c>
      <c r="F123" t="s">
        <v>2034</v>
      </c>
      <c r="G123">
        <v>1</v>
      </c>
      <c r="H123" t="s">
        <v>762</v>
      </c>
      <c r="I123" t="s">
        <v>122</v>
      </c>
    </row>
    <row r="124" spans="1:9" x14ac:dyDescent="0.3">
      <c r="A124" t="s">
        <v>1462</v>
      </c>
      <c r="B124" t="s">
        <v>2001</v>
      </c>
      <c r="C124" t="s">
        <v>3050</v>
      </c>
      <c r="D124" t="s">
        <v>2121</v>
      </c>
      <c r="E124" t="s">
        <v>2033</v>
      </c>
      <c r="F124" t="s">
        <v>2034</v>
      </c>
      <c r="G124">
        <v>1</v>
      </c>
      <c r="H124" t="s">
        <v>762</v>
      </c>
      <c r="I124" t="s">
        <v>123</v>
      </c>
    </row>
    <row r="125" spans="1:9" x14ac:dyDescent="0.3">
      <c r="A125" t="s">
        <v>1463</v>
      </c>
      <c r="B125" t="s">
        <v>2001</v>
      </c>
      <c r="C125" t="s">
        <v>3051</v>
      </c>
      <c r="D125" t="s">
        <v>2122</v>
      </c>
      <c r="E125" t="s">
        <v>2033</v>
      </c>
      <c r="F125" t="s">
        <v>2034</v>
      </c>
      <c r="G125">
        <v>1</v>
      </c>
      <c r="H125" t="s">
        <v>762</v>
      </c>
      <c r="I125" t="s">
        <v>124</v>
      </c>
    </row>
    <row r="126" spans="1:9" x14ac:dyDescent="0.3">
      <c r="A126" t="s">
        <v>1464</v>
      </c>
      <c r="B126" t="s">
        <v>2001</v>
      </c>
      <c r="C126" t="s">
        <v>3052</v>
      </c>
      <c r="D126" t="s">
        <v>2123</v>
      </c>
      <c r="E126" t="s">
        <v>2033</v>
      </c>
      <c r="F126" t="s">
        <v>2034</v>
      </c>
      <c r="G126">
        <v>1</v>
      </c>
      <c r="H126" t="s">
        <v>762</v>
      </c>
      <c r="I126" t="s">
        <v>125</v>
      </c>
    </row>
    <row r="127" spans="1:9" x14ac:dyDescent="0.3">
      <c r="A127" t="s">
        <v>1465</v>
      </c>
      <c r="B127" t="s">
        <v>2001</v>
      </c>
      <c r="C127" t="s">
        <v>3053</v>
      </c>
      <c r="D127" t="s">
        <v>2124</v>
      </c>
      <c r="E127" t="s">
        <v>2033</v>
      </c>
      <c r="F127" t="s">
        <v>2034</v>
      </c>
      <c r="G127">
        <v>1</v>
      </c>
      <c r="H127" t="s">
        <v>762</v>
      </c>
      <c r="I127" t="s">
        <v>126</v>
      </c>
    </row>
    <row r="128" spans="1:9" x14ac:dyDescent="0.3">
      <c r="A128" t="s">
        <v>1466</v>
      </c>
      <c r="B128" t="s">
        <v>2001</v>
      </c>
      <c r="C128" t="s">
        <v>3054</v>
      </c>
      <c r="D128" t="s">
        <v>2125</v>
      </c>
      <c r="E128" t="s">
        <v>2033</v>
      </c>
      <c r="F128" t="s">
        <v>2034</v>
      </c>
      <c r="G128">
        <v>1</v>
      </c>
      <c r="H128" t="s">
        <v>762</v>
      </c>
      <c r="I128" t="s">
        <v>127</v>
      </c>
    </row>
    <row r="129" spans="1:9" x14ac:dyDescent="0.3">
      <c r="A129" t="s">
        <v>1467</v>
      </c>
      <c r="B129" t="s">
        <v>2001</v>
      </c>
      <c r="C129" t="s">
        <v>2710</v>
      </c>
      <c r="D129" t="s">
        <v>2126</v>
      </c>
      <c r="E129" t="s">
        <v>2033</v>
      </c>
      <c r="F129" t="s">
        <v>2034</v>
      </c>
      <c r="G129">
        <v>1</v>
      </c>
      <c r="H129" t="s">
        <v>762</v>
      </c>
      <c r="I129" t="s">
        <v>128</v>
      </c>
    </row>
    <row r="130" spans="1:9" x14ac:dyDescent="0.3">
      <c r="A130" t="s">
        <v>1468</v>
      </c>
      <c r="B130" t="s">
        <v>2001</v>
      </c>
      <c r="C130" t="s">
        <v>2711</v>
      </c>
      <c r="D130" t="s">
        <v>2127</v>
      </c>
      <c r="E130" t="s">
        <v>2033</v>
      </c>
      <c r="F130" t="s">
        <v>2034</v>
      </c>
      <c r="G130">
        <v>1</v>
      </c>
      <c r="H130" t="s">
        <v>762</v>
      </c>
      <c r="I130" t="s">
        <v>129</v>
      </c>
    </row>
    <row r="131" spans="1:9" x14ac:dyDescent="0.3">
      <c r="A131" t="s">
        <v>1469</v>
      </c>
      <c r="B131" t="s">
        <v>2001</v>
      </c>
      <c r="C131" t="s">
        <v>3055</v>
      </c>
      <c r="D131" t="s">
        <v>2128</v>
      </c>
      <c r="E131" t="s">
        <v>2033</v>
      </c>
      <c r="F131" t="s">
        <v>2034</v>
      </c>
      <c r="G131">
        <v>1</v>
      </c>
      <c r="H131" t="s">
        <v>762</v>
      </c>
      <c r="I131" t="s">
        <v>130</v>
      </c>
    </row>
    <row r="132" spans="1:9" x14ac:dyDescent="0.3">
      <c r="A132" t="s">
        <v>1470</v>
      </c>
      <c r="B132" t="s">
        <v>2001</v>
      </c>
      <c r="C132" t="s">
        <v>3056</v>
      </c>
      <c r="D132" t="s">
        <v>2129</v>
      </c>
      <c r="E132" t="s">
        <v>2033</v>
      </c>
      <c r="F132" t="s">
        <v>2034</v>
      </c>
      <c r="G132">
        <v>1</v>
      </c>
      <c r="H132" t="s">
        <v>762</v>
      </c>
      <c r="I132" t="s">
        <v>131</v>
      </c>
    </row>
    <row r="133" spans="1:9" x14ac:dyDescent="0.3">
      <c r="A133" t="s">
        <v>1471</v>
      </c>
      <c r="B133" t="s">
        <v>2001</v>
      </c>
      <c r="C133" t="s">
        <v>2712</v>
      </c>
      <c r="D133" t="s">
        <v>2130</v>
      </c>
      <c r="E133" t="s">
        <v>2033</v>
      </c>
      <c r="F133" t="s">
        <v>2034</v>
      </c>
      <c r="G133">
        <v>1</v>
      </c>
      <c r="H133" t="s">
        <v>762</v>
      </c>
      <c r="I133" t="s">
        <v>132</v>
      </c>
    </row>
    <row r="134" spans="1:9" x14ac:dyDescent="0.3">
      <c r="A134" t="s">
        <v>1472</v>
      </c>
      <c r="B134" t="s">
        <v>2001</v>
      </c>
      <c r="C134" t="s">
        <v>2713</v>
      </c>
      <c r="D134" t="s">
        <v>2131</v>
      </c>
      <c r="E134" t="s">
        <v>2033</v>
      </c>
      <c r="F134" t="s">
        <v>2034</v>
      </c>
      <c r="G134">
        <v>1</v>
      </c>
      <c r="H134" t="s">
        <v>762</v>
      </c>
      <c r="I134" t="s">
        <v>133</v>
      </c>
    </row>
    <row r="135" spans="1:9" x14ac:dyDescent="0.3">
      <c r="A135" t="s">
        <v>1473</v>
      </c>
      <c r="B135" t="s">
        <v>2001</v>
      </c>
      <c r="C135" t="s">
        <v>3057</v>
      </c>
      <c r="D135" t="s">
        <v>2132</v>
      </c>
      <c r="E135" t="s">
        <v>2033</v>
      </c>
      <c r="F135" t="s">
        <v>2034</v>
      </c>
      <c r="G135">
        <v>1</v>
      </c>
      <c r="H135" t="s">
        <v>762</v>
      </c>
      <c r="I135" t="s">
        <v>134</v>
      </c>
    </row>
    <row r="136" spans="1:9" x14ac:dyDescent="0.3">
      <c r="A136" t="s">
        <v>1474</v>
      </c>
      <c r="B136" t="s">
        <v>2001</v>
      </c>
      <c r="C136" t="s">
        <v>2714</v>
      </c>
      <c r="D136" t="s">
        <v>2133</v>
      </c>
      <c r="E136" t="s">
        <v>2033</v>
      </c>
      <c r="F136" t="s">
        <v>2034</v>
      </c>
      <c r="G136">
        <v>1</v>
      </c>
      <c r="H136" t="s">
        <v>762</v>
      </c>
      <c r="I136" t="s">
        <v>135</v>
      </c>
    </row>
    <row r="137" spans="1:9" x14ac:dyDescent="0.3">
      <c r="A137" t="s">
        <v>1475</v>
      </c>
      <c r="B137" t="s">
        <v>2001</v>
      </c>
      <c r="C137" t="s">
        <v>3058</v>
      </c>
      <c r="D137" t="s">
        <v>2134</v>
      </c>
      <c r="E137" t="s">
        <v>2033</v>
      </c>
      <c r="F137" t="s">
        <v>2034</v>
      </c>
      <c r="G137">
        <v>1</v>
      </c>
      <c r="H137" t="s">
        <v>762</v>
      </c>
      <c r="I137" t="s">
        <v>136</v>
      </c>
    </row>
    <row r="138" spans="1:9" x14ac:dyDescent="0.3">
      <c r="A138" t="s">
        <v>1476</v>
      </c>
      <c r="B138" t="s">
        <v>2001</v>
      </c>
      <c r="C138" t="s">
        <v>2715</v>
      </c>
      <c r="D138" t="s">
        <v>2135</v>
      </c>
      <c r="E138" t="s">
        <v>2033</v>
      </c>
      <c r="F138" t="s">
        <v>2034</v>
      </c>
      <c r="G138">
        <v>1</v>
      </c>
      <c r="H138" t="s">
        <v>762</v>
      </c>
      <c r="I138" t="s">
        <v>137</v>
      </c>
    </row>
    <row r="139" spans="1:9" x14ac:dyDescent="0.3">
      <c r="A139" t="s">
        <v>1477</v>
      </c>
      <c r="B139" t="s">
        <v>2001</v>
      </c>
      <c r="C139" t="s">
        <v>3059</v>
      </c>
      <c r="D139" t="s">
        <v>2136</v>
      </c>
      <c r="E139" t="s">
        <v>2033</v>
      </c>
      <c r="F139" t="s">
        <v>2034</v>
      </c>
      <c r="G139">
        <v>1</v>
      </c>
      <c r="H139" t="s">
        <v>762</v>
      </c>
      <c r="I139" t="s">
        <v>138</v>
      </c>
    </row>
    <row r="140" spans="1:9" x14ac:dyDescent="0.3">
      <c r="A140" t="s">
        <v>1478</v>
      </c>
      <c r="B140" t="s">
        <v>2001</v>
      </c>
      <c r="C140" t="s">
        <v>3060</v>
      </c>
      <c r="D140" t="s">
        <v>2137</v>
      </c>
      <c r="E140" t="s">
        <v>2033</v>
      </c>
      <c r="F140" t="s">
        <v>2034</v>
      </c>
      <c r="G140">
        <v>1</v>
      </c>
      <c r="H140" t="s">
        <v>762</v>
      </c>
      <c r="I140" t="s">
        <v>139</v>
      </c>
    </row>
    <row r="141" spans="1:9" x14ac:dyDescent="0.3">
      <c r="A141" t="s">
        <v>1479</v>
      </c>
      <c r="B141" t="s">
        <v>2001</v>
      </c>
      <c r="C141" t="s">
        <v>2716</v>
      </c>
      <c r="D141" t="s">
        <v>2138</v>
      </c>
      <c r="E141" t="s">
        <v>2033</v>
      </c>
      <c r="F141" t="s">
        <v>2034</v>
      </c>
      <c r="G141">
        <v>1</v>
      </c>
      <c r="H141" t="s">
        <v>762</v>
      </c>
      <c r="I141" t="s">
        <v>140</v>
      </c>
    </row>
    <row r="142" spans="1:9" x14ac:dyDescent="0.3">
      <c r="A142" t="s">
        <v>1480</v>
      </c>
      <c r="B142" t="s">
        <v>2001</v>
      </c>
      <c r="C142" t="s">
        <v>3061</v>
      </c>
      <c r="D142" t="s">
        <v>2139</v>
      </c>
      <c r="E142" t="s">
        <v>2033</v>
      </c>
      <c r="F142" t="s">
        <v>2034</v>
      </c>
      <c r="G142">
        <v>1</v>
      </c>
      <c r="H142" t="s">
        <v>762</v>
      </c>
      <c r="I142" t="s">
        <v>141</v>
      </c>
    </row>
    <row r="143" spans="1:9" x14ac:dyDescent="0.3">
      <c r="A143" t="s">
        <v>1481</v>
      </c>
      <c r="B143" t="s">
        <v>2001</v>
      </c>
      <c r="C143" t="s">
        <v>3062</v>
      </c>
      <c r="D143" t="s">
        <v>2140</v>
      </c>
      <c r="E143" t="s">
        <v>2033</v>
      </c>
      <c r="F143" t="s">
        <v>2034</v>
      </c>
      <c r="G143">
        <v>1</v>
      </c>
      <c r="H143" t="s">
        <v>762</v>
      </c>
      <c r="I143" t="s">
        <v>142</v>
      </c>
    </row>
    <row r="144" spans="1:9" x14ac:dyDescent="0.3">
      <c r="A144" t="s">
        <v>1482</v>
      </c>
      <c r="B144" t="s">
        <v>2001</v>
      </c>
      <c r="C144" t="s">
        <v>3063</v>
      </c>
      <c r="D144" t="s">
        <v>2141</v>
      </c>
      <c r="E144" t="s">
        <v>2033</v>
      </c>
      <c r="F144" t="s">
        <v>2034</v>
      </c>
      <c r="G144">
        <v>1</v>
      </c>
      <c r="H144" t="s">
        <v>762</v>
      </c>
      <c r="I144" t="s">
        <v>143</v>
      </c>
    </row>
    <row r="145" spans="1:9" x14ac:dyDescent="0.3">
      <c r="A145" t="s">
        <v>1483</v>
      </c>
      <c r="B145" t="s">
        <v>2001</v>
      </c>
      <c r="C145" t="s">
        <v>3064</v>
      </c>
      <c r="D145" t="s">
        <v>2142</v>
      </c>
      <c r="E145" t="s">
        <v>2033</v>
      </c>
      <c r="F145" t="s">
        <v>2034</v>
      </c>
      <c r="G145">
        <v>1</v>
      </c>
      <c r="H145" t="s">
        <v>762</v>
      </c>
      <c r="I145" t="s">
        <v>144</v>
      </c>
    </row>
    <row r="146" spans="1:9" x14ac:dyDescent="0.3">
      <c r="A146" t="s">
        <v>1484</v>
      </c>
      <c r="B146" t="s">
        <v>2001</v>
      </c>
      <c r="C146" t="s">
        <v>2717</v>
      </c>
      <c r="D146" t="s">
        <v>2143</v>
      </c>
      <c r="E146" t="s">
        <v>2033</v>
      </c>
      <c r="F146" t="s">
        <v>2034</v>
      </c>
      <c r="G146">
        <v>1</v>
      </c>
      <c r="H146" t="s">
        <v>762</v>
      </c>
      <c r="I146" t="s">
        <v>145</v>
      </c>
    </row>
    <row r="147" spans="1:9" x14ac:dyDescent="0.3">
      <c r="A147" t="s">
        <v>1485</v>
      </c>
      <c r="B147" t="s">
        <v>2001</v>
      </c>
      <c r="C147" t="s">
        <v>2718</v>
      </c>
      <c r="D147" t="s">
        <v>2144</v>
      </c>
      <c r="E147" t="s">
        <v>2033</v>
      </c>
      <c r="F147" t="s">
        <v>2034</v>
      </c>
      <c r="G147">
        <v>1</v>
      </c>
      <c r="H147" t="s">
        <v>762</v>
      </c>
      <c r="I147" t="s">
        <v>146</v>
      </c>
    </row>
    <row r="148" spans="1:9" x14ac:dyDescent="0.3">
      <c r="A148" t="s">
        <v>1486</v>
      </c>
      <c r="B148" t="s">
        <v>2001</v>
      </c>
      <c r="C148" t="s">
        <v>3065</v>
      </c>
      <c r="D148" t="s">
        <v>2145</v>
      </c>
      <c r="E148" t="s">
        <v>2033</v>
      </c>
      <c r="F148" t="s">
        <v>2034</v>
      </c>
      <c r="G148">
        <v>1</v>
      </c>
      <c r="H148" t="s">
        <v>762</v>
      </c>
      <c r="I148" t="s">
        <v>147</v>
      </c>
    </row>
    <row r="149" spans="1:9" x14ac:dyDescent="0.3">
      <c r="A149" t="s">
        <v>1487</v>
      </c>
      <c r="B149" t="s">
        <v>2001</v>
      </c>
      <c r="C149" t="s">
        <v>3066</v>
      </c>
      <c r="D149" t="s">
        <v>2146</v>
      </c>
      <c r="E149" t="s">
        <v>2033</v>
      </c>
      <c r="F149" t="s">
        <v>2034</v>
      </c>
      <c r="G149">
        <v>1</v>
      </c>
      <c r="H149" t="s">
        <v>762</v>
      </c>
      <c r="I149" t="s">
        <v>148</v>
      </c>
    </row>
    <row r="150" spans="1:9" x14ac:dyDescent="0.3">
      <c r="A150" t="s">
        <v>1488</v>
      </c>
      <c r="B150" t="s">
        <v>2001</v>
      </c>
      <c r="C150" t="s">
        <v>2719</v>
      </c>
      <c r="D150" t="s">
        <v>2147</v>
      </c>
      <c r="E150" t="s">
        <v>2033</v>
      </c>
      <c r="F150" t="s">
        <v>2034</v>
      </c>
      <c r="G150">
        <v>1</v>
      </c>
      <c r="H150" t="s">
        <v>762</v>
      </c>
      <c r="I150" t="s">
        <v>149</v>
      </c>
    </row>
    <row r="151" spans="1:9" x14ac:dyDescent="0.3">
      <c r="A151" t="s">
        <v>1489</v>
      </c>
      <c r="B151" t="s">
        <v>2001</v>
      </c>
      <c r="C151" t="s">
        <v>3067</v>
      </c>
      <c r="D151" t="s">
        <v>2148</v>
      </c>
      <c r="E151" t="s">
        <v>2033</v>
      </c>
      <c r="F151" t="s">
        <v>2034</v>
      </c>
      <c r="G151">
        <v>1</v>
      </c>
      <c r="H151" t="s">
        <v>762</v>
      </c>
      <c r="I151" t="s">
        <v>150</v>
      </c>
    </row>
    <row r="152" spans="1:9" x14ac:dyDescent="0.3">
      <c r="A152" t="s">
        <v>1490</v>
      </c>
      <c r="B152" t="s">
        <v>2001</v>
      </c>
      <c r="C152" t="s">
        <v>2720</v>
      </c>
      <c r="D152" t="s">
        <v>2149</v>
      </c>
      <c r="E152" t="s">
        <v>2033</v>
      </c>
      <c r="F152" t="s">
        <v>2034</v>
      </c>
      <c r="G152">
        <v>1</v>
      </c>
      <c r="H152" t="s">
        <v>762</v>
      </c>
      <c r="I152" t="s">
        <v>151</v>
      </c>
    </row>
    <row r="153" spans="1:9" x14ac:dyDescent="0.3">
      <c r="A153" t="s">
        <v>1491</v>
      </c>
      <c r="B153" t="s">
        <v>2001</v>
      </c>
      <c r="C153" t="s">
        <v>3068</v>
      </c>
      <c r="D153" t="s">
        <v>2150</v>
      </c>
      <c r="E153" t="s">
        <v>2033</v>
      </c>
      <c r="F153" t="s">
        <v>2034</v>
      </c>
      <c r="G153">
        <v>1</v>
      </c>
      <c r="H153" t="s">
        <v>762</v>
      </c>
      <c r="I153" t="s">
        <v>152</v>
      </c>
    </row>
    <row r="154" spans="1:9" x14ac:dyDescent="0.3">
      <c r="A154" t="s">
        <v>1492</v>
      </c>
      <c r="B154" t="s">
        <v>2001</v>
      </c>
      <c r="C154" t="s">
        <v>2721</v>
      </c>
      <c r="D154" t="s">
        <v>2151</v>
      </c>
      <c r="E154" t="s">
        <v>2033</v>
      </c>
      <c r="F154" t="s">
        <v>2034</v>
      </c>
      <c r="G154">
        <v>1</v>
      </c>
      <c r="H154" t="s">
        <v>762</v>
      </c>
      <c r="I154" t="s">
        <v>153</v>
      </c>
    </row>
    <row r="155" spans="1:9" x14ac:dyDescent="0.3">
      <c r="A155" t="s">
        <v>1493</v>
      </c>
      <c r="B155" t="s">
        <v>2001</v>
      </c>
      <c r="C155" t="s">
        <v>3069</v>
      </c>
      <c r="D155" t="s">
        <v>2152</v>
      </c>
      <c r="E155" t="s">
        <v>2033</v>
      </c>
      <c r="F155" t="s">
        <v>2034</v>
      </c>
      <c r="G155">
        <v>1</v>
      </c>
      <c r="H155" t="s">
        <v>762</v>
      </c>
      <c r="I155" t="s">
        <v>154</v>
      </c>
    </row>
    <row r="156" spans="1:9" x14ac:dyDescent="0.3">
      <c r="A156" t="s">
        <v>1494</v>
      </c>
      <c r="B156" t="s">
        <v>2001</v>
      </c>
      <c r="C156" t="s">
        <v>2722</v>
      </c>
      <c r="D156" t="s">
        <v>2153</v>
      </c>
      <c r="E156" t="s">
        <v>2033</v>
      </c>
      <c r="F156" t="s">
        <v>2034</v>
      </c>
      <c r="G156">
        <v>1</v>
      </c>
      <c r="H156" t="s">
        <v>762</v>
      </c>
      <c r="I156" t="s">
        <v>155</v>
      </c>
    </row>
    <row r="157" spans="1:9" x14ac:dyDescent="0.3">
      <c r="A157" t="s">
        <v>1495</v>
      </c>
      <c r="B157" t="s">
        <v>2001</v>
      </c>
      <c r="C157" t="s">
        <v>3070</v>
      </c>
      <c r="D157" t="s">
        <v>2154</v>
      </c>
      <c r="E157" t="s">
        <v>2033</v>
      </c>
      <c r="F157" t="s">
        <v>2034</v>
      </c>
      <c r="G157">
        <v>1</v>
      </c>
      <c r="H157" t="s">
        <v>762</v>
      </c>
      <c r="I157" t="s">
        <v>156</v>
      </c>
    </row>
    <row r="158" spans="1:9" x14ac:dyDescent="0.3">
      <c r="A158" t="s">
        <v>1496</v>
      </c>
      <c r="B158" t="s">
        <v>2001</v>
      </c>
      <c r="C158" t="s">
        <v>3071</v>
      </c>
      <c r="D158" t="s">
        <v>2155</v>
      </c>
      <c r="E158" t="s">
        <v>2033</v>
      </c>
      <c r="F158" t="s">
        <v>2034</v>
      </c>
      <c r="G158">
        <v>1</v>
      </c>
      <c r="H158" t="s">
        <v>762</v>
      </c>
      <c r="I158" t="s">
        <v>157</v>
      </c>
    </row>
    <row r="159" spans="1:9" x14ac:dyDescent="0.3">
      <c r="A159" t="s">
        <v>1497</v>
      </c>
      <c r="B159" t="s">
        <v>2001</v>
      </c>
      <c r="C159" t="s">
        <v>3072</v>
      </c>
      <c r="D159" t="s">
        <v>2156</v>
      </c>
      <c r="E159" t="s">
        <v>2033</v>
      </c>
      <c r="F159" t="s">
        <v>2034</v>
      </c>
      <c r="G159">
        <v>1</v>
      </c>
      <c r="H159" t="s">
        <v>762</v>
      </c>
      <c r="I159" t="s">
        <v>158</v>
      </c>
    </row>
    <row r="160" spans="1:9" x14ac:dyDescent="0.3">
      <c r="A160" t="s">
        <v>1498</v>
      </c>
      <c r="B160" t="s">
        <v>2001</v>
      </c>
      <c r="C160" t="s">
        <v>3073</v>
      </c>
      <c r="D160" t="s">
        <v>2157</v>
      </c>
      <c r="E160" t="s">
        <v>2033</v>
      </c>
      <c r="F160" t="s">
        <v>2034</v>
      </c>
      <c r="G160">
        <v>1</v>
      </c>
      <c r="H160" t="s">
        <v>762</v>
      </c>
      <c r="I160" t="s">
        <v>159</v>
      </c>
    </row>
    <row r="161" spans="1:9" x14ac:dyDescent="0.3">
      <c r="A161" t="s">
        <v>1499</v>
      </c>
      <c r="B161" t="s">
        <v>2001</v>
      </c>
      <c r="C161" t="s">
        <v>3074</v>
      </c>
      <c r="D161" t="s">
        <v>2158</v>
      </c>
      <c r="E161" t="s">
        <v>2033</v>
      </c>
      <c r="F161" t="s">
        <v>2034</v>
      </c>
      <c r="G161">
        <v>1</v>
      </c>
      <c r="H161" t="s">
        <v>762</v>
      </c>
      <c r="I161" t="s">
        <v>160</v>
      </c>
    </row>
    <row r="162" spans="1:9" x14ac:dyDescent="0.3">
      <c r="A162" t="s">
        <v>1500</v>
      </c>
      <c r="B162" t="s">
        <v>2001</v>
      </c>
      <c r="C162" t="s">
        <v>3075</v>
      </c>
      <c r="D162" t="s">
        <v>2159</v>
      </c>
      <c r="E162" t="s">
        <v>2033</v>
      </c>
      <c r="F162" t="s">
        <v>2034</v>
      </c>
      <c r="G162">
        <v>1</v>
      </c>
      <c r="H162" t="s">
        <v>762</v>
      </c>
      <c r="I162" t="s">
        <v>161</v>
      </c>
    </row>
    <row r="163" spans="1:9" x14ac:dyDescent="0.3">
      <c r="A163" t="s">
        <v>1501</v>
      </c>
      <c r="B163" t="s">
        <v>2001</v>
      </c>
      <c r="C163" t="s">
        <v>3076</v>
      </c>
      <c r="D163" t="s">
        <v>2160</v>
      </c>
      <c r="E163" t="s">
        <v>2033</v>
      </c>
      <c r="F163" t="s">
        <v>2034</v>
      </c>
      <c r="G163">
        <v>1</v>
      </c>
      <c r="H163" t="s">
        <v>762</v>
      </c>
      <c r="I163" t="s">
        <v>162</v>
      </c>
    </row>
    <row r="164" spans="1:9" x14ac:dyDescent="0.3">
      <c r="A164" t="s">
        <v>1502</v>
      </c>
      <c r="B164" t="s">
        <v>2001</v>
      </c>
      <c r="C164" t="s">
        <v>3077</v>
      </c>
      <c r="D164" t="s">
        <v>2161</v>
      </c>
      <c r="E164" t="s">
        <v>2033</v>
      </c>
      <c r="F164" t="s">
        <v>2034</v>
      </c>
      <c r="G164">
        <v>1</v>
      </c>
      <c r="H164" t="s">
        <v>762</v>
      </c>
      <c r="I164" t="s">
        <v>163</v>
      </c>
    </row>
    <row r="165" spans="1:9" x14ac:dyDescent="0.3">
      <c r="A165" t="s">
        <v>1503</v>
      </c>
      <c r="B165" t="s">
        <v>2001</v>
      </c>
      <c r="C165" t="s">
        <v>3078</v>
      </c>
      <c r="D165" t="s">
        <v>2162</v>
      </c>
      <c r="E165" t="s">
        <v>2033</v>
      </c>
      <c r="F165" t="s">
        <v>2034</v>
      </c>
      <c r="G165">
        <v>1</v>
      </c>
      <c r="H165" t="s">
        <v>762</v>
      </c>
      <c r="I165" t="s">
        <v>164</v>
      </c>
    </row>
    <row r="166" spans="1:9" x14ac:dyDescent="0.3">
      <c r="A166" t="s">
        <v>1504</v>
      </c>
      <c r="B166" t="s">
        <v>2001</v>
      </c>
      <c r="C166" t="s">
        <v>2723</v>
      </c>
      <c r="D166" t="s">
        <v>2580</v>
      </c>
      <c r="E166" t="s">
        <v>2033</v>
      </c>
      <c r="F166" t="s">
        <v>2034</v>
      </c>
      <c r="G166">
        <v>1</v>
      </c>
      <c r="H166" t="s">
        <v>762</v>
      </c>
      <c r="I166" t="s">
        <v>165</v>
      </c>
    </row>
    <row r="167" spans="1:9" x14ac:dyDescent="0.3">
      <c r="A167" t="s">
        <v>1505</v>
      </c>
      <c r="B167" t="s">
        <v>2001</v>
      </c>
      <c r="C167" t="s">
        <v>2724</v>
      </c>
      <c r="D167" t="s">
        <v>2163</v>
      </c>
      <c r="E167" t="s">
        <v>2033</v>
      </c>
      <c r="F167" t="s">
        <v>2034</v>
      </c>
      <c r="G167">
        <v>1</v>
      </c>
      <c r="H167" t="s">
        <v>762</v>
      </c>
      <c r="I167" t="s">
        <v>166</v>
      </c>
    </row>
    <row r="168" spans="1:9" x14ac:dyDescent="0.3">
      <c r="A168" t="s">
        <v>1506</v>
      </c>
      <c r="B168" t="s">
        <v>2001</v>
      </c>
      <c r="C168" t="s">
        <v>3079</v>
      </c>
      <c r="D168" t="s">
        <v>2164</v>
      </c>
      <c r="E168" t="s">
        <v>2033</v>
      </c>
      <c r="F168" t="s">
        <v>2034</v>
      </c>
      <c r="G168">
        <v>1</v>
      </c>
      <c r="H168" t="s">
        <v>762</v>
      </c>
      <c r="I168" t="s">
        <v>167</v>
      </c>
    </row>
    <row r="169" spans="1:9" x14ac:dyDescent="0.3">
      <c r="A169" t="s">
        <v>1507</v>
      </c>
      <c r="B169" t="s">
        <v>2001</v>
      </c>
      <c r="C169" t="s">
        <v>2725</v>
      </c>
      <c r="D169" t="s">
        <v>2581</v>
      </c>
      <c r="E169" t="s">
        <v>2033</v>
      </c>
      <c r="F169" t="s">
        <v>2034</v>
      </c>
      <c r="G169">
        <v>1</v>
      </c>
      <c r="H169" t="s">
        <v>762</v>
      </c>
      <c r="I169" t="s">
        <v>168</v>
      </c>
    </row>
    <row r="170" spans="1:9" x14ac:dyDescent="0.3">
      <c r="A170" t="s">
        <v>1508</v>
      </c>
      <c r="B170" t="s">
        <v>2001</v>
      </c>
      <c r="C170" t="s">
        <v>3080</v>
      </c>
      <c r="D170" t="s">
        <v>2165</v>
      </c>
      <c r="E170" t="s">
        <v>2033</v>
      </c>
      <c r="F170" t="s">
        <v>2034</v>
      </c>
      <c r="G170">
        <v>1</v>
      </c>
      <c r="H170" t="s">
        <v>762</v>
      </c>
      <c r="I170" t="s">
        <v>169</v>
      </c>
    </row>
    <row r="171" spans="1:9" x14ac:dyDescent="0.3">
      <c r="A171" t="s">
        <v>1509</v>
      </c>
      <c r="B171" t="s">
        <v>2001</v>
      </c>
      <c r="C171" t="s">
        <v>3081</v>
      </c>
      <c r="D171" t="s">
        <v>2166</v>
      </c>
      <c r="E171" t="s">
        <v>2033</v>
      </c>
      <c r="F171" t="s">
        <v>2034</v>
      </c>
      <c r="G171">
        <v>1</v>
      </c>
      <c r="H171" t="s">
        <v>762</v>
      </c>
      <c r="I171" t="s">
        <v>170</v>
      </c>
    </row>
    <row r="172" spans="1:9" x14ac:dyDescent="0.3">
      <c r="A172" t="s">
        <v>1510</v>
      </c>
      <c r="B172" t="s">
        <v>2001</v>
      </c>
      <c r="C172" t="s">
        <v>2726</v>
      </c>
      <c r="D172" t="s">
        <v>2167</v>
      </c>
      <c r="E172" t="s">
        <v>2033</v>
      </c>
      <c r="F172" t="s">
        <v>2034</v>
      </c>
      <c r="G172">
        <v>1</v>
      </c>
      <c r="H172" t="s">
        <v>762</v>
      </c>
      <c r="I172" t="s">
        <v>171</v>
      </c>
    </row>
    <row r="173" spans="1:9" x14ac:dyDescent="0.3">
      <c r="A173" t="s">
        <v>1511</v>
      </c>
      <c r="B173" t="s">
        <v>2001</v>
      </c>
      <c r="C173" t="s">
        <v>3082</v>
      </c>
      <c r="D173" t="s">
        <v>2168</v>
      </c>
      <c r="E173" t="s">
        <v>2033</v>
      </c>
      <c r="F173" t="s">
        <v>2034</v>
      </c>
      <c r="G173">
        <v>1</v>
      </c>
      <c r="H173" t="s">
        <v>762</v>
      </c>
      <c r="I173" t="s">
        <v>172</v>
      </c>
    </row>
    <row r="174" spans="1:9" x14ac:dyDescent="0.3">
      <c r="A174" t="s">
        <v>1512</v>
      </c>
      <c r="B174" t="s">
        <v>2001</v>
      </c>
      <c r="C174" t="s">
        <v>3083</v>
      </c>
      <c r="D174" t="s">
        <v>2169</v>
      </c>
      <c r="E174" t="s">
        <v>2033</v>
      </c>
      <c r="F174" t="s">
        <v>2034</v>
      </c>
      <c r="G174">
        <v>1</v>
      </c>
      <c r="H174" t="s">
        <v>762</v>
      </c>
      <c r="I174" t="s">
        <v>173</v>
      </c>
    </row>
    <row r="175" spans="1:9" x14ac:dyDescent="0.3">
      <c r="A175" t="s">
        <v>1513</v>
      </c>
      <c r="B175" t="s">
        <v>2001</v>
      </c>
      <c r="C175" t="s">
        <v>3084</v>
      </c>
      <c r="D175" t="s">
        <v>2170</v>
      </c>
      <c r="E175" t="s">
        <v>2033</v>
      </c>
      <c r="F175" t="s">
        <v>2034</v>
      </c>
      <c r="G175">
        <v>1</v>
      </c>
      <c r="H175" t="s">
        <v>762</v>
      </c>
      <c r="I175" t="s">
        <v>174</v>
      </c>
    </row>
    <row r="176" spans="1:9" x14ac:dyDescent="0.3">
      <c r="A176" t="s">
        <v>1514</v>
      </c>
      <c r="B176" t="s">
        <v>2001</v>
      </c>
      <c r="C176" t="s">
        <v>2727</v>
      </c>
      <c r="D176" t="s">
        <v>2171</v>
      </c>
      <c r="E176" t="s">
        <v>2033</v>
      </c>
      <c r="F176" t="s">
        <v>2034</v>
      </c>
      <c r="G176">
        <v>1</v>
      </c>
      <c r="H176" t="s">
        <v>762</v>
      </c>
      <c r="I176" t="s">
        <v>175</v>
      </c>
    </row>
    <row r="177" spans="1:9" x14ac:dyDescent="0.3">
      <c r="A177" t="s">
        <v>1515</v>
      </c>
      <c r="B177" t="s">
        <v>2001</v>
      </c>
      <c r="C177" t="s">
        <v>2728</v>
      </c>
      <c r="D177" t="s">
        <v>2172</v>
      </c>
      <c r="E177" t="s">
        <v>2033</v>
      </c>
      <c r="F177" t="s">
        <v>2034</v>
      </c>
      <c r="G177">
        <v>1</v>
      </c>
      <c r="H177" t="s">
        <v>762</v>
      </c>
      <c r="I177" t="s">
        <v>176</v>
      </c>
    </row>
    <row r="178" spans="1:9" x14ac:dyDescent="0.3">
      <c r="A178" t="s">
        <v>1516</v>
      </c>
      <c r="B178" t="s">
        <v>2001</v>
      </c>
      <c r="C178" t="s">
        <v>2729</v>
      </c>
      <c r="D178" t="s">
        <v>2173</v>
      </c>
      <c r="E178" t="s">
        <v>2033</v>
      </c>
      <c r="F178" t="s">
        <v>2034</v>
      </c>
      <c r="G178">
        <v>1</v>
      </c>
      <c r="H178" t="s">
        <v>762</v>
      </c>
      <c r="I178" t="s">
        <v>177</v>
      </c>
    </row>
    <row r="179" spans="1:9" x14ac:dyDescent="0.3">
      <c r="A179" t="s">
        <v>1517</v>
      </c>
      <c r="B179" t="s">
        <v>2001</v>
      </c>
      <c r="C179" t="s">
        <v>3085</v>
      </c>
      <c r="D179" t="s">
        <v>2174</v>
      </c>
      <c r="E179" t="s">
        <v>2033</v>
      </c>
      <c r="F179" t="s">
        <v>2034</v>
      </c>
      <c r="G179">
        <v>1</v>
      </c>
      <c r="H179" t="s">
        <v>762</v>
      </c>
      <c r="I179" t="s">
        <v>178</v>
      </c>
    </row>
    <row r="180" spans="1:9" x14ac:dyDescent="0.3">
      <c r="A180" t="s">
        <v>1518</v>
      </c>
      <c r="B180" t="s">
        <v>2001</v>
      </c>
      <c r="C180" t="s">
        <v>3086</v>
      </c>
      <c r="D180" t="s">
        <v>2175</v>
      </c>
      <c r="E180" t="s">
        <v>2033</v>
      </c>
      <c r="F180" t="s">
        <v>2034</v>
      </c>
      <c r="G180">
        <v>1</v>
      </c>
      <c r="H180" t="s">
        <v>762</v>
      </c>
      <c r="I180" t="s">
        <v>179</v>
      </c>
    </row>
    <row r="181" spans="1:9" x14ac:dyDescent="0.3">
      <c r="A181" t="s">
        <v>1519</v>
      </c>
      <c r="B181" t="s">
        <v>2001</v>
      </c>
      <c r="C181" t="s">
        <v>2730</v>
      </c>
      <c r="D181" t="s">
        <v>2176</v>
      </c>
      <c r="E181" t="s">
        <v>2033</v>
      </c>
      <c r="F181" t="s">
        <v>2034</v>
      </c>
      <c r="G181">
        <v>1</v>
      </c>
      <c r="H181" t="s">
        <v>762</v>
      </c>
      <c r="I181" t="s">
        <v>180</v>
      </c>
    </row>
    <row r="182" spans="1:9" x14ac:dyDescent="0.3">
      <c r="A182" t="s">
        <v>1520</v>
      </c>
      <c r="B182" t="s">
        <v>2001</v>
      </c>
      <c r="C182" t="s">
        <v>2731</v>
      </c>
      <c r="D182" t="s">
        <v>2177</v>
      </c>
      <c r="E182" t="s">
        <v>2033</v>
      </c>
      <c r="F182" t="s">
        <v>2034</v>
      </c>
      <c r="G182">
        <v>1</v>
      </c>
      <c r="H182" t="s">
        <v>762</v>
      </c>
      <c r="I182" t="s">
        <v>181</v>
      </c>
    </row>
    <row r="183" spans="1:9" x14ac:dyDescent="0.3">
      <c r="A183" t="s">
        <v>1521</v>
      </c>
      <c r="B183" t="s">
        <v>2001</v>
      </c>
      <c r="C183" t="s">
        <v>2732</v>
      </c>
      <c r="D183" t="s">
        <v>2178</v>
      </c>
      <c r="E183" t="s">
        <v>2033</v>
      </c>
      <c r="F183" t="s">
        <v>2034</v>
      </c>
      <c r="G183">
        <v>1</v>
      </c>
      <c r="H183" t="s">
        <v>762</v>
      </c>
      <c r="I183" t="s">
        <v>182</v>
      </c>
    </row>
    <row r="184" spans="1:9" x14ac:dyDescent="0.3">
      <c r="A184" t="s">
        <v>1522</v>
      </c>
      <c r="B184" t="s">
        <v>2001</v>
      </c>
      <c r="C184" t="s">
        <v>3087</v>
      </c>
      <c r="D184" t="s">
        <v>2179</v>
      </c>
      <c r="E184" t="s">
        <v>2033</v>
      </c>
      <c r="F184" t="s">
        <v>2034</v>
      </c>
      <c r="G184">
        <v>1</v>
      </c>
      <c r="H184" t="s">
        <v>762</v>
      </c>
      <c r="I184" t="s">
        <v>183</v>
      </c>
    </row>
    <row r="185" spans="1:9" x14ac:dyDescent="0.3">
      <c r="A185" t="s">
        <v>1523</v>
      </c>
      <c r="B185" t="s">
        <v>2001</v>
      </c>
      <c r="C185" t="s">
        <v>2733</v>
      </c>
      <c r="D185" t="s">
        <v>2180</v>
      </c>
      <c r="E185" t="s">
        <v>2033</v>
      </c>
      <c r="F185" t="s">
        <v>2034</v>
      </c>
      <c r="G185">
        <v>1</v>
      </c>
      <c r="H185" t="s">
        <v>762</v>
      </c>
      <c r="I185" t="s">
        <v>184</v>
      </c>
    </row>
    <row r="186" spans="1:9" x14ac:dyDescent="0.3">
      <c r="A186" t="s">
        <v>1524</v>
      </c>
      <c r="B186" t="s">
        <v>2001</v>
      </c>
      <c r="C186" t="s">
        <v>3088</v>
      </c>
      <c r="D186" t="s">
        <v>2181</v>
      </c>
      <c r="E186" t="s">
        <v>2033</v>
      </c>
      <c r="F186" t="s">
        <v>2034</v>
      </c>
      <c r="G186">
        <v>1</v>
      </c>
      <c r="H186" t="s">
        <v>762</v>
      </c>
      <c r="I186" t="s">
        <v>185</v>
      </c>
    </row>
    <row r="187" spans="1:9" x14ac:dyDescent="0.3">
      <c r="A187" t="s">
        <v>1525</v>
      </c>
      <c r="B187" t="s">
        <v>2001</v>
      </c>
      <c r="C187" t="s">
        <v>3089</v>
      </c>
      <c r="D187" t="s">
        <v>2182</v>
      </c>
      <c r="E187" t="s">
        <v>2033</v>
      </c>
      <c r="F187" t="s">
        <v>2034</v>
      </c>
      <c r="G187">
        <v>1</v>
      </c>
      <c r="H187" t="s">
        <v>762</v>
      </c>
      <c r="I187" t="s">
        <v>186</v>
      </c>
    </row>
    <row r="188" spans="1:9" x14ac:dyDescent="0.3">
      <c r="A188" t="s">
        <v>1526</v>
      </c>
      <c r="B188" t="s">
        <v>2001</v>
      </c>
      <c r="C188" t="s">
        <v>3090</v>
      </c>
      <c r="D188" t="s">
        <v>2183</v>
      </c>
      <c r="E188" t="s">
        <v>2033</v>
      </c>
      <c r="F188" t="s">
        <v>2034</v>
      </c>
      <c r="G188">
        <v>1</v>
      </c>
      <c r="H188" t="s">
        <v>762</v>
      </c>
      <c r="I188" t="s">
        <v>187</v>
      </c>
    </row>
    <row r="189" spans="1:9" x14ac:dyDescent="0.3">
      <c r="A189" t="s">
        <v>1527</v>
      </c>
      <c r="B189" t="s">
        <v>2001</v>
      </c>
      <c r="C189" t="s">
        <v>3091</v>
      </c>
      <c r="D189" t="s">
        <v>2184</v>
      </c>
      <c r="E189" t="s">
        <v>2033</v>
      </c>
      <c r="F189" t="s">
        <v>2034</v>
      </c>
      <c r="G189">
        <v>1</v>
      </c>
      <c r="H189" t="s">
        <v>762</v>
      </c>
      <c r="I189" t="s">
        <v>188</v>
      </c>
    </row>
    <row r="190" spans="1:9" x14ac:dyDescent="0.3">
      <c r="A190" t="s">
        <v>1528</v>
      </c>
      <c r="B190" t="s">
        <v>2001</v>
      </c>
      <c r="C190" t="s">
        <v>2734</v>
      </c>
      <c r="D190" t="s">
        <v>2185</v>
      </c>
      <c r="E190" t="s">
        <v>2033</v>
      </c>
      <c r="F190" t="s">
        <v>2034</v>
      </c>
      <c r="G190">
        <v>1</v>
      </c>
      <c r="H190" t="s">
        <v>762</v>
      </c>
      <c r="I190" t="s">
        <v>189</v>
      </c>
    </row>
    <row r="191" spans="1:9" x14ac:dyDescent="0.3">
      <c r="A191" t="s">
        <v>1529</v>
      </c>
      <c r="B191" t="s">
        <v>2001</v>
      </c>
      <c r="C191" t="s">
        <v>3092</v>
      </c>
      <c r="D191" t="s">
        <v>2186</v>
      </c>
      <c r="E191" t="s">
        <v>2033</v>
      </c>
      <c r="F191" t="s">
        <v>2034</v>
      </c>
      <c r="G191">
        <v>1</v>
      </c>
      <c r="H191" t="s">
        <v>762</v>
      </c>
      <c r="I191" t="s">
        <v>190</v>
      </c>
    </row>
    <row r="192" spans="1:9" x14ac:dyDescent="0.3">
      <c r="A192" t="s">
        <v>1530</v>
      </c>
      <c r="B192" t="s">
        <v>2001</v>
      </c>
      <c r="C192" t="s">
        <v>2735</v>
      </c>
      <c r="D192" t="s">
        <v>2187</v>
      </c>
      <c r="E192" t="s">
        <v>2033</v>
      </c>
      <c r="F192" t="s">
        <v>2034</v>
      </c>
      <c r="G192">
        <v>1</v>
      </c>
      <c r="H192" t="s">
        <v>762</v>
      </c>
      <c r="I192" t="s">
        <v>191</v>
      </c>
    </row>
    <row r="193" spans="1:9" x14ac:dyDescent="0.3">
      <c r="A193" t="s">
        <v>1531</v>
      </c>
      <c r="B193" t="s">
        <v>2001</v>
      </c>
      <c r="C193" t="s">
        <v>2736</v>
      </c>
      <c r="D193" t="s">
        <v>2188</v>
      </c>
      <c r="E193" t="s">
        <v>2033</v>
      </c>
      <c r="F193" t="s">
        <v>2034</v>
      </c>
      <c r="G193">
        <v>1</v>
      </c>
      <c r="H193" t="s">
        <v>762</v>
      </c>
      <c r="I193" t="s">
        <v>192</v>
      </c>
    </row>
    <row r="194" spans="1:9" x14ac:dyDescent="0.3">
      <c r="A194" t="s">
        <v>1532</v>
      </c>
      <c r="B194" t="s">
        <v>2001</v>
      </c>
      <c r="C194" t="s">
        <v>2737</v>
      </c>
      <c r="D194" t="s">
        <v>2189</v>
      </c>
      <c r="E194" t="s">
        <v>2033</v>
      </c>
      <c r="F194" t="s">
        <v>2034</v>
      </c>
      <c r="G194">
        <v>1</v>
      </c>
      <c r="H194" t="s">
        <v>762</v>
      </c>
      <c r="I194" t="s">
        <v>193</v>
      </c>
    </row>
    <row r="195" spans="1:9" x14ac:dyDescent="0.3">
      <c r="A195" t="s">
        <v>1533</v>
      </c>
      <c r="B195" t="s">
        <v>2001</v>
      </c>
      <c r="C195" t="s">
        <v>3093</v>
      </c>
      <c r="D195" t="s">
        <v>2190</v>
      </c>
      <c r="E195" t="s">
        <v>2033</v>
      </c>
      <c r="F195" t="s">
        <v>2034</v>
      </c>
      <c r="G195">
        <v>1</v>
      </c>
      <c r="H195" t="s">
        <v>762</v>
      </c>
      <c r="I195" t="s">
        <v>194</v>
      </c>
    </row>
    <row r="196" spans="1:9" x14ac:dyDescent="0.3">
      <c r="A196" t="s">
        <v>1534</v>
      </c>
      <c r="B196" t="s">
        <v>2001</v>
      </c>
      <c r="C196" t="s">
        <v>2738</v>
      </c>
      <c r="D196" t="s">
        <v>2191</v>
      </c>
      <c r="E196" t="s">
        <v>2033</v>
      </c>
      <c r="F196" t="s">
        <v>2034</v>
      </c>
      <c r="G196">
        <v>1</v>
      </c>
      <c r="H196" t="s">
        <v>762</v>
      </c>
      <c r="I196" t="s">
        <v>195</v>
      </c>
    </row>
    <row r="197" spans="1:9" x14ac:dyDescent="0.3">
      <c r="A197" t="s">
        <v>1535</v>
      </c>
      <c r="B197" t="s">
        <v>2001</v>
      </c>
      <c r="C197" t="s">
        <v>2739</v>
      </c>
      <c r="D197" t="s">
        <v>2191</v>
      </c>
      <c r="E197" t="s">
        <v>2033</v>
      </c>
      <c r="F197" t="s">
        <v>2034</v>
      </c>
      <c r="G197">
        <v>1</v>
      </c>
      <c r="H197" t="s">
        <v>762</v>
      </c>
      <c r="I197" t="s">
        <v>196</v>
      </c>
    </row>
    <row r="198" spans="1:9" x14ac:dyDescent="0.3">
      <c r="A198" t="s">
        <v>1536</v>
      </c>
      <c r="B198" t="s">
        <v>2001</v>
      </c>
      <c r="C198" t="s">
        <v>3094</v>
      </c>
      <c r="D198" t="s">
        <v>2192</v>
      </c>
      <c r="E198" t="s">
        <v>2033</v>
      </c>
      <c r="F198" t="s">
        <v>2034</v>
      </c>
      <c r="G198">
        <v>1</v>
      </c>
      <c r="H198" t="s">
        <v>762</v>
      </c>
      <c r="I198" t="s">
        <v>197</v>
      </c>
    </row>
    <row r="199" spans="1:9" x14ac:dyDescent="0.3">
      <c r="A199" t="s">
        <v>1537</v>
      </c>
      <c r="B199" t="s">
        <v>2001</v>
      </c>
      <c r="C199" t="s">
        <v>3095</v>
      </c>
      <c r="D199" t="s">
        <v>2193</v>
      </c>
      <c r="E199" t="s">
        <v>2033</v>
      </c>
      <c r="F199" t="s">
        <v>2034</v>
      </c>
      <c r="G199">
        <v>1</v>
      </c>
      <c r="H199" t="s">
        <v>762</v>
      </c>
      <c r="I199" t="s">
        <v>198</v>
      </c>
    </row>
    <row r="200" spans="1:9" x14ac:dyDescent="0.3">
      <c r="A200" t="s">
        <v>1538</v>
      </c>
      <c r="B200" t="s">
        <v>2001</v>
      </c>
      <c r="C200" t="s">
        <v>3096</v>
      </c>
      <c r="D200" t="s">
        <v>2193</v>
      </c>
      <c r="E200" t="s">
        <v>2033</v>
      </c>
      <c r="F200" t="s">
        <v>2034</v>
      </c>
      <c r="G200">
        <v>1</v>
      </c>
      <c r="H200" t="s">
        <v>762</v>
      </c>
      <c r="I200" t="s">
        <v>199</v>
      </c>
    </row>
    <row r="201" spans="1:9" x14ac:dyDescent="0.3">
      <c r="A201" t="s">
        <v>1539</v>
      </c>
      <c r="B201" t="s">
        <v>2001</v>
      </c>
      <c r="C201" t="s">
        <v>3097</v>
      </c>
      <c r="D201" t="s">
        <v>2194</v>
      </c>
      <c r="E201" t="s">
        <v>2033</v>
      </c>
      <c r="F201" t="s">
        <v>2034</v>
      </c>
      <c r="G201">
        <v>1</v>
      </c>
      <c r="H201" t="s">
        <v>762</v>
      </c>
      <c r="I201" t="s">
        <v>200</v>
      </c>
    </row>
    <row r="202" spans="1:9" x14ac:dyDescent="0.3">
      <c r="A202" t="s">
        <v>1540</v>
      </c>
      <c r="B202" t="s">
        <v>2001</v>
      </c>
      <c r="C202" t="s">
        <v>3098</v>
      </c>
      <c r="D202" t="s">
        <v>2195</v>
      </c>
      <c r="E202" t="s">
        <v>2033</v>
      </c>
      <c r="F202" t="s">
        <v>2034</v>
      </c>
      <c r="G202">
        <v>1</v>
      </c>
      <c r="H202" t="s">
        <v>762</v>
      </c>
      <c r="I202" t="s">
        <v>201</v>
      </c>
    </row>
    <row r="203" spans="1:9" x14ac:dyDescent="0.3">
      <c r="A203" t="s">
        <v>1541</v>
      </c>
      <c r="B203" t="s">
        <v>2001</v>
      </c>
      <c r="C203" t="s">
        <v>3099</v>
      </c>
      <c r="D203" t="s">
        <v>2196</v>
      </c>
      <c r="E203" t="s">
        <v>2033</v>
      </c>
      <c r="F203" t="s">
        <v>2034</v>
      </c>
      <c r="G203">
        <v>1</v>
      </c>
      <c r="H203" t="s">
        <v>762</v>
      </c>
      <c r="I203" t="s">
        <v>202</v>
      </c>
    </row>
    <row r="204" spans="1:9" x14ac:dyDescent="0.3">
      <c r="A204" t="s">
        <v>1542</v>
      </c>
      <c r="B204" t="s">
        <v>2001</v>
      </c>
      <c r="C204" t="s">
        <v>3100</v>
      </c>
      <c r="D204" t="s">
        <v>2197</v>
      </c>
      <c r="E204" t="s">
        <v>2033</v>
      </c>
      <c r="F204" t="s">
        <v>2034</v>
      </c>
      <c r="G204">
        <v>1</v>
      </c>
      <c r="H204" t="s">
        <v>762</v>
      </c>
      <c r="I204" t="s">
        <v>203</v>
      </c>
    </row>
    <row r="205" spans="1:9" x14ac:dyDescent="0.3">
      <c r="A205" t="s">
        <v>1543</v>
      </c>
      <c r="B205" t="s">
        <v>2001</v>
      </c>
      <c r="C205" t="s">
        <v>3101</v>
      </c>
      <c r="D205" t="s">
        <v>2198</v>
      </c>
      <c r="E205" t="s">
        <v>2033</v>
      </c>
      <c r="F205" t="s">
        <v>2034</v>
      </c>
      <c r="G205">
        <v>1</v>
      </c>
      <c r="H205" t="s">
        <v>762</v>
      </c>
      <c r="I205" t="s">
        <v>204</v>
      </c>
    </row>
    <row r="206" spans="1:9" x14ac:dyDescent="0.3">
      <c r="A206" t="s">
        <v>1544</v>
      </c>
      <c r="B206" t="s">
        <v>2001</v>
      </c>
      <c r="C206" t="s">
        <v>2740</v>
      </c>
      <c r="D206" t="s">
        <v>2199</v>
      </c>
      <c r="E206" t="s">
        <v>2033</v>
      </c>
      <c r="F206" t="s">
        <v>2034</v>
      </c>
      <c r="G206">
        <v>1</v>
      </c>
      <c r="H206" t="s">
        <v>762</v>
      </c>
      <c r="I206" t="s">
        <v>205</v>
      </c>
    </row>
    <row r="207" spans="1:9" x14ac:dyDescent="0.3">
      <c r="A207" t="s">
        <v>1545</v>
      </c>
      <c r="B207" t="s">
        <v>2001</v>
      </c>
      <c r="C207" t="s">
        <v>2741</v>
      </c>
      <c r="D207" t="s">
        <v>2200</v>
      </c>
      <c r="E207" t="s">
        <v>2033</v>
      </c>
      <c r="F207" t="s">
        <v>2034</v>
      </c>
      <c r="G207">
        <v>1</v>
      </c>
      <c r="H207" t="s">
        <v>762</v>
      </c>
      <c r="I207" t="s">
        <v>206</v>
      </c>
    </row>
    <row r="208" spans="1:9" x14ac:dyDescent="0.3">
      <c r="A208" t="s">
        <v>1546</v>
      </c>
      <c r="B208" t="s">
        <v>2001</v>
      </c>
      <c r="C208" t="s">
        <v>2742</v>
      </c>
      <c r="D208" t="s">
        <v>2201</v>
      </c>
      <c r="E208" t="s">
        <v>2033</v>
      </c>
      <c r="F208" t="s">
        <v>2034</v>
      </c>
      <c r="G208">
        <v>1</v>
      </c>
      <c r="H208" t="s">
        <v>762</v>
      </c>
      <c r="I208" t="s">
        <v>207</v>
      </c>
    </row>
    <row r="209" spans="1:9" x14ac:dyDescent="0.3">
      <c r="A209" t="s">
        <v>1547</v>
      </c>
      <c r="B209" t="s">
        <v>2001</v>
      </c>
      <c r="C209" t="s">
        <v>2743</v>
      </c>
      <c r="D209" t="s">
        <v>2202</v>
      </c>
      <c r="E209" t="s">
        <v>2033</v>
      </c>
      <c r="F209" t="s">
        <v>2034</v>
      </c>
      <c r="G209">
        <v>1</v>
      </c>
      <c r="H209" t="s">
        <v>762</v>
      </c>
      <c r="I209" t="s">
        <v>208</v>
      </c>
    </row>
    <row r="210" spans="1:9" x14ac:dyDescent="0.3">
      <c r="A210" t="s">
        <v>1548</v>
      </c>
      <c r="B210" t="s">
        <v>2001</v>
      </c>
      <c r="C210" t="s">
        <v>2744</v>
      </c>
      <c r="D210" t="s">
        <v>2203</v>
      </c>
      <c r="E210" t="s">
        <v>2033</v>
      </c>
      <c r="F210" t="s">
        <v>2034</v>
      </c>
      <c r="G210">
        <v>1</v>
      </c>
      <c r="H210" t="s">
        <v>762</v>
      </c>
      <c r="I210" t="s">
        <v>209</v>
      </c>
    </row>
    <row r="211" spans="1:9" x14ac:dyDescent="0.3">
      <c r="A211" t="s">
        <v>1549</v>
      </c>
      <c r="B211" t="s">
        <v>2001</v>
      </c>
      <c r="C211" t="s">
        <v>2745</v>
      </c>
      <c r="D211" t="s">
        <v>2204</v>
      </c>
      <c r="E211" t="s">
        <v>2033</v>
      </c>
      <c r="F211" t="s">
        <v>2034</v>
      </c>
      <c r="G211">
        <v>1</v>
      </c>
      <c r="H211" t="s">
        <v>762</v>
      </c>
      <c r="I211" t="s">
        <v>210</v>
      </c>
    </row>
    <row r="212" spans="1:9" x14ac:dyDescent="0.3">
      <c r="A212" t="s">
        <v>1550</v>
      </c>
      <c r="B212" t="s">
        <v>2001</v>
      </c>
      <c r="C212" t="s">
        <v>2746</v>
      </c>
      <c r="D212" t="s">
        <v>2205</v>
      </c>
      <c r="E212" t="s">
        <v>2033</v>
      </c>
      <c r="F212" t="s">
        <v>2034</v>
      </c>
      <c r="G212">
        <v>1</v>
      </c>
      <c r="H212" t="s">
        <v>762</v>
      </c>
      <c r="I212" t="s">
        <v>211</v>
      </c>
    </row>
    <row r="213" spans="1:9" x14ac:dyDescent="0.3">
      <c r="A213" t="s">
        <v>1551</v>
      </c>
      <c r="B213" t="s">
        <v>2001</v>
      </c>
      <c r="C213" t="s">
        <v>2747</v>
      </c>
      <c r="D213" t="s">
        <v>2206</v>
      </c>
      <c r="E213" t="s">
        <v>2033</v>
      </c>
      <c r="F213" t="s">
        <v>2034</v>
      </c>
      <c r="G213">
        <v>1</v>
      </c>
      <c r="H213" t="s">
        <v>762</v>
      </c>
      <c r="I213" t="s">
        <v>212</v>
      </c>
    </row>
    <row r="214" spans="1:9" x14ac:dyDescent="0.3">
      <c r="A214" t="s">
        <v>1552</v>
      </c>
      <c r="B214" t="s">
        <v>2001</v>
      </c>
      <c r="C214" t="s">
        <v>2748</v>
      </c>
      <c r="D214" t="s">
        <v>2207</v>
      </c>
      <c r="E214" t="s">
        <v>2033</v>
      </c>
      <c r="F214" t="s">
        <v>2034</v>
      </c>
      <c r="G214">
        <v>1</v>
      </c>
      <c r="H214" t="s">
        <v>762</v>
      </c>
      <c r="I214" t="s">
        <v>213</v>
      </c>
    </row>
    <row r="215" spans="1:9" x14ac:dyDescent="0.3">
      <c r="A215" t="s">
        <v>1553</v>
      </c>
      <c r="B215" t="s">
        <v>2001</v>
      </c>
      <c r="C215" t="s">
        <v>2749</v>
      </c>
      <c r="D215" t="s">
        <v>2208</v>
      </c>
      <c r="E215" t="s">
        <v>2033</v>
      </c>
      <c r="F215" t="s">
        <v>2034</v>
      </c>
      <c r="G215">
        <v>1</v>
      </c>
      <c r="H215" t="s">
        <v>762</v>
      </c>
      <c r="I215" t="s">
        <v>214</v>
      </c>
    </row>
    <row r="216" spans="1:9" x14ac:dyDescent="0.3">
      <c r="A216" t="s">
        <v>1554</v>
      </c>
      <c r="B216" t="s">
        <v>2001</v>
      </c>
      <c r="C216" t="s">
        <v>3102</v>
      </c>
      <c r="D216" t="s">
        <v>2209</v>
      </c>
      <c r="E216" t="s">
        <v>2033</v>
      </c>
      <c r="F216" t="s">
        <v>2034</v>
      </c>
      <c r="G216">
        <v>1</v>
      </c>
      <c r="H216" t="s">
        <v>762</v>
      </c>
      <c r="I216" t="s">
        <v>215</v>
      </c>
    </row>
    <row r="217" spans="1:9" x14ac:dyDescent="0.3">
      <c r="A217" t="s">
        <v>1555</v>
      </c>
      <c r="B217" t="s">
        <v>2001</v>
      </c>
      <c r="C217" t="s">
        <v>3103</v>
      </c>
      <c r="D217" t="s">
        <v>2210</v>
      </c>
      <c r="E217" t="s">
        <v>2033</v>
      </c>
      <c r="F217" t="s">
        <v>2034</v>
      </c>
      <c r="G217">
        <v>1</v>
      </c>
      <c r="H217" t="s">
        <v>762</v>
      </c>
      <c r="I217" t="s">
        <v>216</v>
      </c>
    </row>
    <row r="218" spans="1:9" x14ac:dyDescent="0.3">
      <c r="A218" t="s">
        <v>1556</v>
      </c>
      <c r="B218" t="s">
        <v>2001</v>
      </c>
      <c r="C218" t="s">
        <v>3104</v>
      </c>
      <c r="D218" t="s">
        <v>2211</v>
      </c>
      <c r="E218" t="s">
        <v>2033</v>
      </c>
      <c r="F218" t="s">
        <v>2034</v>
      </c>
      <c r="G218">
        <v>1</v>
      </c>
      <c r="H218" t="s">
        <v>762</v>
      </c>
      <c r="I218" t="s">
        <v>217</v>
      </c>
    </row>
    <row r="219" spans="1:9" x14ac:dyDescent="0.3">
      <c r="A219" t="s">
        <v>1557</v>
      </c>
      <c r="B219" t="s">
        <v>2001</v>
      </c>
      <c r="C219" t="s">
        <v>3105</v>
      </c>
      <c r="D219" t="s">
        <v>2212</v>
      </c>
      <c r="E219" t="s">
        <v>2033</v>
      </c>
      <c r="F219" t="s">
        <v>2034</v>
      </c>
      <c r="G219">
        <v>1</v>
      </c>
      <c r="H219" t="s">
        <v>762</v>
      </c>
      <c r="I219" t="s">
        <v>218</v>
      </c>
    </row>
    <row r="220" spans="1:9" x14ac:dyDescent="0.3">
      <c r="A220" t="s">
        <v>1558</v>
      </c>
      <c r="B220" t="s">
        <v>2001</v>
      </c>
      <c r="C220" t="s">
        <v>3106</v>
      </c>
      <c r="D220" t="s">
        <v>2213</v>
      </c>
      <c r="E220" t="s">
        <v>2033</v>
      </c>
      <c r="F220" t="s">
        <v>2034</v>
      </c>
      <c r="G220">
        <v>1</v>
      </c>
      <c r="H220" t="s">
        <v>762</v>
      </c>
      <c r="I220" t="s">
        <v>219</v>
      </c>
    </row>
    <row r="221" spans="1:9" x14ac:dyDescent="0.3">
      <c r="A221" t="s">
        <v>1559</v>
      </c>
      <c r="B221" t="s">
        <v>2001</v>
      </c>
      <c r="C221" t="s">
        <v>3107</v>
      </c>
      <c r="D221" t="s">
        <v>2214</v>
      </c>
      <c r="E221" t="s">
        <v>2033</v>
      </c>
      <c r="F221" t="s">
        <v>2034</v>
      </c>
      <c r="G221">
        <v>1</v>
      </c>
      <c r="H221" t="s">
        <v>762</v>
      </c>
      <c r="I221" t="s">
        <v>220</v>
      </c>
    </row>
    <row r="222" spans="1:9" x14ac:dyDescent="0.3">
      <c r="A222" t="s">
        <v>1560</v>
      </c>
      <c r="B222" t="s">
        <v>2001</v>
      </c>
      <c r="C222" t="s">
        <v>3108</v>
      </c>
      <c r="D222" t="s">
        <v>2215</v>
      </c>
      <c r="E222" t="s">
        <v>2033</v>
      </c>
      <c r="F222" t="s">
        <v>2034</v>
      </c>
      <c r="G222">
        <v>1</v>
      </c>
      <c r="H222" t="s">
        <v>762</v>
      </c>
      <c r="I222" t="s">
        <v>221</v>
      </c>
    </row>
    <row r="223" spans="1:9" x14ac:dyDescent="0.3">
      <c r="A223" t="s">
        <v>1561</v>
      </c>
      <c r="B223" t="s">
        <v>2001</v>
      </c>
      <c r="C223" t="s">
        <v>2750</v>
      </c>
      <c r="D223" t="s">
        <v>2216</v>
      </c>
      <c r="E223" t="s">
        <v>2033</v>
      </c>
      <c r="F223" t="s">
        <v>2034</v>
      </c>
      <c r="G223">
        <v>1</v>
      </c>
      <c r="H223" t="s">
        <v>762</v>
      </c>
      <c r="I223" t="s">
        <v>222</v>
      </c>
    </row>
    <row r="224" spans="1:9" x14ac:dyDescent="0.3">
      <c r="A224" t="s">
        <v>1562</v>
      </c>
      <c r="B224" t="s">
        <v>2001</v>
      </c>
      <c r="C224" t="s">
        <v>2751</v>
      </c>
      <c r="D224" t="s">
        <v>2217</v>
      </c>
      <c r="E224" t="s">
        <v>2033</v>
      </c>
      <c r="F224" t="s">
        <v>2034</v>
      </c>
      <c r="G224">
        <v>1</v>
      </c>
      <c r="H224" t="s">
        <v>762</v>
      </c>
      <c r="I224" t="s">
        <v>223</v>
      </c>
    </row>
    <row r="225" spans="1:9" x14ac:dyDescent="0.3">
      <c r="A225" t="s">
        <v>1563</v>
      </c>
      <c r="B225" t="s">
        <v>2001</v>
      </c>
      <c r="C225" t="s">
        <v>3109</v>
      </c>
      <c r="D225" t="s">
        <v>2218</v>
      </c>
      <c r="E225" t="s">
        <v>2033</v>
      </c>
      <c r="F225" t="s">
        <v>2034</v>
      </c>
      <c r="G225">
        <v>1</v>
      </c>
      <c r="H225" t="s">
        <v>762</v>
      </c>
      <c r="I225" t="s">
        <v>224</v>
      </c>
    </row>
    <row r="226" spans="1:9" x14ac:dyDescent="0.3">
      <c r="A226" t="s">
        <v>1564</v>
      </c>
      <c r="B226" t="s">
        <v>2001</v>
      </c>
      <c r="C226" t="s">
        <v>3110</v>
      </c>
      <c r="D226" t="s">
        <v>2219</v>
      </c>
      <c r="E226" t="s">
        <v>2033</v>
      </c>
      <c r="F226" t="s">
        <v>2034</v>
      </c>
      <c r="G226">
        <v>1</v>
      </c>
      <c r="H226" t="s">
        <v>762</v>
      </c>
      <c r="I226" t="s">
        <v>225</v>
      </c>
    </row>
    <row r="227" spans="1:9" x14ac:dyDescent="0.3">
      <c r="A227" t="s">
        <v>1565</v>
      </c>
      <c r="B227" t="s">
        <v>2001</v>
      </c>
      <c r="C227" t="s">
        <v>2752</v>
      </c>
      <c r="D227" t="s">
        <v>2220</v>
      </c>
      <c r="E227" t="s">
        <v>2033</v>
      </c>
      <c r="F227" t="s">
        <v>2034</v>
      </c>
      <c r="G227">
        <v>1</v>
      </c>
      <c r="H227" t="s">
        <v>762</v>
      </c>
      <c r="I227" t="s">
        <v>226</v>
      </c>
    </row>
    <row r="228" spans="1:9" x14ac:dyDescent="0.3">
      <c r="A228" t="s">
        <v>1566</v>
      </c>
      <c r="B228" t="s">
        <v>2001</v>
      </c>
      <c r="C228" t="s">
        <v>3111</v>
      </c>
      <c r="D228" t="s">
        <v>2221</v>
      </c>
      <c r="E228" t="s">
        <v>2033</v>
      </c>
      <c r="F228" t="s">
        <v>2034</v>
      </c>
      <c r="G228">
        <v>1</v>
      </c>
      <c r="H228" t="s">
        <v>762</v>
      </c>
      <c r="I228" t="s">
        <v>227</v>
      </c>
    </row>
    <row r="229" spans="1:9" x14ac:dyDescent="0.3">
      <c r="A229" t="s">
        <v>1567</v>
      </c>
      <c r="B229" t="s">
        <v>2001</v>
      </c>
      <c r="C229" t="s">
        <v>3112</v>
      </c>
      <c r="D229" t="s">
        <v>2222</v>
      </c>
      <c r="E229" t="s">
        <v>2033</v>
      </c>
      <c r="F229" t="s">
        <v>2034</v>
      </c>
      <c r="G229">
        <v>1</v>
      </c>
      <c r="H229" t="s">
        <v>762</v>
      </c>
      <c r="I229" t="s">
        <v>228</v>
      </c>
    </row>
    <row r="230" spans="1:9" x14ac:dyDescent="0.3">
      <c r="A230" t="s">
        <v>1568</v>
      </c>
      <c r="B230" t="s">
        <v>2001</v>
      </c>
      <c r="C230" t="s">
        <v>2753</v>
      </c>
      <c r="D230" t="s">
        <v>2223</v>
      </c>
      <c r="E230" t="s">
        <v>2033</v>
      </c>
      <c r="F230" t="s">
        <v>2034</v>
      </c>
      <c r="G230">
        <v>1</v>
      </c>
      <c r="H230" t="s">
        <v>762</v>
      </c>
      <c r="I230" t="s">
        <v>229</v>
      </c>
    </row>
    <row r="231" spans="1:9" x14ac:dyDescent="0.3">
      <c r="A231" t="s">
        <v>1569</v>
      </c>
      <c r="B231" t="s">
        <v>2001</v>
      </c>
      <c r="C231" t="s">
        <v>3113</v>
      </c>
      <c r="D231" t="s">
        <v>2224</v>
      </c>
      <c r="E231" t="s">
        <v>2033</v>
      </c>
      <c r="F231" t="s">
        <v>2034</v>
      </c>
      <c r="G231">
        <v>1</v>
      </c>
      <c r="H231" t="s">
        <v>762</v>
      </c>
      <c r="I231" t="s">
        <v>230</v>
      </c>
    </row>
    <row r="232" spans="1:9" x14ac:dyDescent="0.3">
      <c r="A232" t="s">
        <v>1570</v>
      </c>
      <c r="B232" t="s">
        <v>2001</v>
      </c>
      <c r="C232" t="s">
        <v>2754</v>
      </c>
      <c r="D232" t="s">
        <v>2225</v>
      </c>
      <c r="E232" t="s">
        <v>2033</v>
      </c>
      <c r="F232" t="s">
        <v>2034</v>
      </c>
      <c r="G232">
        <v>1</v>
      </c>
      <c r="H232" t="s">
        <v>762</v>
      </c>
      <c r="I232" t="s">
        <v>231</v>
      </c>
    </row>
    <row r="233" spans="1:9" x14ac:dyDescent="0.3">
      <c r="A233" t="s">
        <v>1571</v>
      </c>
      <c r="B233" t="s">
        <v>2001</v>
      </c>
      <c r="C233" t="s">
        <v>3114</v>
      </c>
      <c r="D233" t="s">
        <v>2226</v>
      </c>
      <c r="E233" t="s">
        <v>2033</v>
      </c>
      <c r="F233" t="s">
        <v>2034</v>
      </c>
      <c r="G233">
        <v>1</v>
      </c>
      <c r="H233" t="s">
        <v>762</v>
      </c>
      <c r="I233" t="s">
        <v>232</v>
      </c>
    </row>
    <row r="234" spans="1:9" x14ac:dyDescent="0.3">
      <c r="A234" t="s">
        <v>1572</v>
      </c>
      <c r="B234" t="s">
        <v>2001</v>
      </c>
      <c r="C234" t="s">
        <v>3115</v>
      </c>
      <c r="D234" t="s">
        <v>2227</v>
      </c>
      <c r="E234" t="s">
        <v>2033</v>
      </c>
      <c r="F234" t="s">
        <v>2034</v>
      </c>
      <c r="G234">
        <v>1</v>
      </c>
      <c r="H234" t="s">
        <v>762</v>
      </c>
      <c r="I234" t="s">
        <v>233</v>
      </c>
    </row>
    <row r="235" spans="1:9" x14ac:dyDescent="0.3">
      <c r="A235" t="s">
        <v>1573</v>
      </c>
      <c r="B235" t="s">
        <v>2001</v>
      </c>
      <c r="C235" t="s">
        <v>3116</v>
      </c>
      <c r="D235" t="s">
        <v>2228</v>
      </c>
      <c r="E235" t="s">
        <v>2033</v>
      </c>
      <c r="F235" t="s">
        <v>2034</v>
      </c>
      <c r="G235">
        <v>1</v>
      </c>
      <c r="H235" t="s">
        <v>762</v>
      </c>
      <c r="I235" t="s">
        <v>234</v>
      </c>
    </row>
    <row r="236" spans="1:9" x14ac:dyDescent="0.3">
      <c r="A236" t="s">
        <v>1574</v>
      </c>
      <c r="B236" t="s">
        <v>2001</v>
      </c>
      <c r="C236" t="s">
        <v>2755</v>
      </c>
      <c r="D236" t="s">
        <v>2229</v>
      </c>
      <c r="E236" t="s">
        <v>2033</v>
      </c>
      <c r="F236" t="s">
        <v>2034</v>
      </c>
      <c r="G236">
        <v>1</v>
      </c>
      <c r="H236" t="s">
        <v>762</v>
      </c>
      <c r="I236" t="s">
        <v>235</v>
      </c>
    </row>
    <row r="237" spans="1:9" x14ac:dyDescent="0.3">
      <c r="A237" t="s">
        <v>1575</v>
      </c>
      <c r="B237" t="s">
        <v>2001</v>
      </c>
      <c r="C237" t="s">
        <v>3117</v>
      </c>
      <c r="D237" t="s">
        <v>2230</v>
      </c>
      <c r="E237" t="s">
        <v>2033</v>
      </c>
      <c r="F237" t="s">
        <v>2034</v>
      </c>
      <c r="G237">
        <v>1</v>
      </c>
      <c r="H237" t="s">
        <v>762</v>
      </c>
      <c r="I237" t="s">
        <v>236</v>
      </c>
    </row>
    <row r="238" spans="1:9" x14ac:dyDescent="0.3">
      <c r="A238" t="s">
        <v>1576</v>
      </c>
      <c r="B238" t="s">
        <v>2001</v>
      </c>
      <c r="C238" t="s">
        <v>2756</v>
      </c>
      <c r="D238" t="s">
        <v>2231</v>
      </c>
      <c r="E238" t="s">
        <v>2033</v>
      </c>
      <c r="F238" t="s">
        <v>2034</v>
      </c>
      <c r="G238">
        <v>1</v>
      </c>
      <c r="H238" t="s">
        <v>762</v>
      </c>
      <c r="I238" t="s">
        <v>237</v>
      </c>
    </row>
    <row r="239" spans="1:9" x14ac:dyDescent="0.3">
      <c r="A239" t="s">
        <v>1577</v>
      </c>
      <c r="B239" t="s">
        <v>2001</v>
      </c>
      <c r="C239" t="s">
        <v>3118</v>
      </c>
      <c r="D239" t="s">
        <v>2232</v>
      </c>
      <c r="E239" t="s">
        <v>2033</v>
      </c>
      <c r="F239" t="s">
        <v>2034</v>
      </c>
      <c r="G239">
        <v>1</v>
      </c>
      <c r="H239" t="s">
        <v>762</v>
      </c>
      <c r="I239" t="s">
        <v>238</v>
      </c>
    </row>
    <row r="240" spans="1:9" x14ac:dyDescent="0.3">
      <c r="A240" t="s">
        <v>1578</v>
      </c>
      <c r="B240" t="s">
        <v>2001</v>
      </c>
      <c r="C240" t="s">
        <v>3119</v>
      </c>
      <c r="D240" t="s">
        <v>2233</v>
      </c>
      <c r="E240" t="s">
        <v>2033</v>
      </c>
      <c r="F240" t="s">
        <v>2034</v>
      </c>
      <c r="G240">
        <v>1</v>
      </c>
      <c r="H240" t="s">
        <v>762</v>
      </c>
      <c r="I240" t="s">
        <v>239</v>
      </c>
    </row>
    <row r="241" spans="1:9" x14ac:dyDescent="0.3">
      <c r="A241" t="s">
        <v>1579</v>
      </c>
      <c r="B241" t="s">
        <v>2001</v>
      </c>
      <c r="C241" t="s">
        <v>3120</v>
      </c>
      <c r="D241" t="s">
        <v>2234</v>
      </c>
      <c r="E241" t="s">
        <v>2033</v>
      </c>
      <c r="F241" t="s">
        <v>2034</v>
      </c>
      <c r="G241">
        <v>1</v>
      </c>
      <c r="H241" t="s">
        <v>762</v>
      </c>
      <c r="I241" t="s">
        <v>240</v>
      </c>
    </row>
    <row r="242" spans="1:9" x14ac:dyDescent="0.3">
      <c r="A242" t="s">
        <v>1580</v>
      </c>
      <c r="B242" t="s">
        <v>2001</v>
      </c>
      <c r="C242" t="s">
        <v>3121</v>
      </c>
      <c r="D242" t="s">
        <v>2235</v>
      </c>
      <c r="E242" t="s">
        <v>2033</v>
      </c>
      <c r="F242" t="s">
        <v>2034</v>
      </c>
      <c r="G242">
        <v>1</v>
      </c>
      <c r="H242" t="s">
        <v>762</v>
      </c>
      <c r="I242" t="s">
        <v>241</v>
      </c>
    </row>
    <row r="243" spans="1:9" x14ac:dyDescent="0.3">
      <c r="A243" t="s">
        <v>1581</v>
      </c>
      <c r="B243" t="s">
        <v>2001</v>
      </c>
      <c r="C243" t="s">
        <v>3122</v>
      </c>
      <c r="D243" t="s">
        <v>2236</v>
      </c>
      <c r="E243" t="s">
        <v>2033</v>
      </c>
      <c r="F243" t="s">
        <v>2034</v>
      </c>
      <c r="G243">
        <v>1</v>
      </c>
      <c r="H243" t="s">
        <v>762</v>
      </c>
      <c r="I243" t="s">
        <v>242</v>
      </c>
    </row>
    <row r="244" spans="1:9" x14ac:dyDescent="0.3">
      <c r="A244" t="s">
        <v>1582</v>
      </c>
      <c r="B244" t="s">
        <v>2001</v>
      </c>
      <c r="C244" t="s">
        <v>3123</v>
      </c>
      <c r="D244" t="s">
        <v>2237</v>
      </c>
      <c r="E244" t="s">
        <v>2033</v>
      </c>
      <c r="F244" t="s">
        <v>2034</v>
      </c>
      <c r="G244">
        <v>1</v>
      </c>
      <c r="H244" t="s">
        <v>762</v>
      </c>
      <c r="I244" t="s">
        <v>243</v>
      </c>
    </row>
    <row r="245" spans="1:9" x14ac:dyDescent="0.3">
      <c r="A245" t="s">
        <v>1583</v>
      </c>
      <c r="B245" t="s">
        <v>2001</v>
      </c>
      <c r="C245" t="s">
        <v>2757</v>
      </c>
      <c r="D245" t="s">
        <v>2238</v>
      </c>
      <c r="E245" t="s">
        <v>2033</v>
      </c>
      <c r="F245" t="s">
        <v>2034</v>
      </c>
      <c r="G245">
        <v>1</v>
      </c>
      <c r="H245" t="s">
        <v>762</v>
      </c>
      <c r="I245" t="s">
        <v>244</v>
      </c>
    </row>
    <row r="246" spans="1:9" x14ac:dyDescent="0.3">
      <c r="A246" t="s">
        <v>1584</v>
      </c>
      <c r="B246" t="s">
        <v>2001</v>
      </c>
      <c r="C246" t="s">
        <v>2758</v>
      </c>
      <c r="D246" t="s">
        <v>2239</v>
      </c>
      <c r="E246" t="s">
        <v>2033</v>
      </c>
      <c r="F246" t="s">
        <v>2034</v>
      </c>
      <c r="G246">
        <v>1</v>
      </c>
      <c r="H246" t="s">
        <v>762</v>
      </c>
      <c r="I246" t="s">
        <v>245</v>
      </c>
    </row>
    <row r="247" spans="1:9" x14ac:dyDescent="0.3">
      <c r="A247" t="s">
        <v>1585</v>
      </c>
      <c r="B247" t="s">
        <v>2001</v>
      </c>
      <c r="C247" t="s">
        <v>3124</v>
      </c>
      <c r="D247" t="s">
        <v>2240</v>
      </c>
      <c r="E247" t="s">
        <v>2033</v>
      </c>
      <c r="F247" t="s">
        <v>2034</v>
      </c>
      <c r="G247">
        <v>1</v>
      </c>
      <c r="H247" t="s">
        <v>762</v>
      </c>
      <c r="I247" t="s">
        <v>246</v>
      </c>
    </row>
    <row r="248" spans="1:9" x14ac:dyDescent="0.3">
      <c r="A248" t="s">
        <v>1586</v>
      </c>
      <c r="B248" t="s">
        <v>2001</v>
      </c>
      <c r="C248" t="s">
        <v>2759</v>
      </c>
      <c r="D248" t="s">
        <v>2241</v>
      </c>
      <c r="E248" t="s">
        <v>2033</v>
      </c>
      <c r="F248" t="s">
        <v>2034</v>
      </c>
      <c r="G248">
        <v>1</v>
      </c>
      <c r="H248" t="s">
        <v>762</v>
      </c>
      <c r="I248" t="s">
        <v>247</v>
      </c>
    </row>
    <row r="249" spans="1:9" x14ac:dyDescent="0.3">
      <c r="A249" t="s">
        <v>1587</v>
      </c>
      <c r="B249" t="s">
        <v>2001</v>
      </c>
      <c r="C249" t="s">
        <v>2760</v>
      </c>
      <c r="D249" t="s">
        <v>2242</v>
      </c>
      <c r="E249" t="s">
        <v>2033</v>
      </c>
      <c r="F249" t="s">
        <v>2034</v>
      </c>
      <c r="G249">
        <v>1</v>
      </c>
      <c r="H249" t="s">
        <v>762</v>
      </c>
      <c r="I249" t="s">
        <v>248</v>
      </c>
    </row>
    <row r="250" spans="1:9" x14ac:dyDescent="0.3">
      <c r="A250" t="s">
        <v>1588</v>
      </c>
      <c r="B250" t="s">
        <v>2001</v>
      </c>
      <c r="C250" t="s">
        <v>2761</v>
      </c>
      <c r="D250" t="s">
        <v>2243</v>
      </c>
      <c r="E250" t="s">
        <v>2033</v>
      </c>
      <c r="F250" t="s">
        <v>2034</v>
      </c>
      <c r="G250">
        <v>1</v>
      </c>
      <c r="H250" t="s">
        <v>762</v>
      </c>
      <c r="I250" t="s">
        <v>249</v>
      </c>
    </row>
    <row r="251" spans="1:9" x14ac:dyDescent="0.3">
      <c r="A251" t="s">
        <v>1589</v>
      </c>
      <c r="B251" t="s">
        <v>2001</v>
      </c>
      <c r="C251" t="s">
        <v>2762</v>
      </c>
      <c r="D251" t="s">
        <v>2244</v>
      </c>
      <c r="E251" t="s">
        <v>2033</v>
      </c>
      <c r="F251" t="s">
        <v>2034</v>
      </c>
      <c r="G251">
        <v>1</v>
      </c>
      <c r="H251" t="s">
        <v>762</v>
      </c>
      <c r="I251" t="s">
        <v>250</v>
      </c>
    </row>
    <row r="252" spans="1:9" x14ac:dyDescent="0.3">
      <c r="A252" t="s">
        <v>1590</v>
      </c>
      <c r="B252" t="s">
        <v>2001</v>
      </c>
      <c r="C252" t="s">
        <v>3125</v>
      </c>
      <c r="D252" t="s">
        <v>2245</v>
      </c>
      <c r="E252" t="s">
        <v>2033</v>
      </c>
      <c r="F252" t="s">
        <v>2034</v>
      </c>
      <c r="G252">
        <v>1</v>
      </c>
      <c r="H252" t="s">
        <v>762</v>
      </c>
      <c r="I252" t="s">
        <v>251</v>
      </c>
    </row>
    <row r="253" spans="1:9" x14ac:dyDescent="0.3">
      <c r="A253" t="s">
        <v>1591</v>
      </c>
      <c r="B253" t="s">
        <v>2001</v>
      </c>
      <c r="C253" t="s">
        <v>3126</v>
      </c>
      <c r="D253" t="s">
        <v>2246</v>
      </c>
      <c r="E253" t="s">
        <v>2033</v>
      </c>
      <c r="F253" t="s">
        <v>2034</v>
      </c>
      <c r="G253">
        <v>1</v>
      </c>
      <c r="H253" t="s">
        <v>762</v>
      </c>
      <c r="I253" t="s">
        <v>252</v>
      </c>
    </row>
    <row r="254" spans="1:9" x14ac:dyDescent="0.3">
      <c r="A254" t="s">
        <v>1592</v>
      </c>
      <c r="B254" t="s">
        <v>2001</v>
      </c>
      <c r="C254" t="s">
        <v>3127</v>
      </c>
      <c r="D254" t="s">
        <v>2247</v>
      </c>
      <c r="E254" t="s">
        <v>2033</v>
      </c>
      <c r="F254" t="s">
        <v>2034</v>
      </c>
      <c r="G254">
        <v>1</v>
      </c>
      <c r="H254" t="s">
        <v>762</v>
      </c>
      <c r="I254" t="s">
        <v>253</v>
      </c>
    </row>
    <row r="255" spans="1:9" x14ac:dyDescent="0.3">
      <c r="A255" t="s">
        <v>1593</v>
      </c>
      <c r="B255" t="s">
        <v>2001</v>
      </c>
      <c r="C255" t="s">
        <v>2763</v>
      </c>
      <c r="D255" t="s">
        <v>2248</v>
      </c>
      <c r="E255" t="s">
        <v>2033</v>
      </c>
      <c r="F255" t="s">
        <v>2034</v>
      </c>
      <c r="G255">
        <v>1</v>
      </c>
      <c r="H255" t="s">
        <v>762</v>
      </c>
      <c r="I255" t="s">
        <v>254</v>
      </c>
    </row>
    <row r="256" spans="1:9" x14ac:dyDescent="0.3">
      <c r="A256" t="s">
        <v>1594</v>
      </c>
      <c r="B256" t="s">
        <v>2001</v>
      </c>
      <c r="C256" t="s">
        <v>3128</v>
      </c>
      <c r="D256" t="s">
        <v>2249</v>
      </c>
      <c r="E256" t="s">
        <v>2033</v>
      </c>
      <c r="F256" t="s">
        <v>2034</v>
      </c>
      <c r="G256">
        <v>1</v>
      </c>
      <c r="H256" t="s">
        <v>762</v>
      </c>
      <c r="I256" t="s">
        <v>255</v>
      </c>
    </row>
    <row r="257" spans="1:9" x14ac:dyDescent="0.3">
      <c r="A257" t="s">
        <v>1595</v>
      </c>
      <c r="B257" t="s">
        <v>2001</v>
      </c>
      <c r="C257" t="s">
        <v>3129</v>
      </c>
      <c r="D257" t="s">
        <v>2250</v>
      </c>
      <c r="E257" t="s">
        <v>2033</v>
      </c>
      <c r="F257" t="s">
        <v>2034</v>
      </c>
      <c r="G257">
        <v>1</v>
      </c>
      <c r="H257" t="s">
        <v>762</v>
      </c>
      <c r="I257" t="s">
        <v>256</v>
      </c>
    </row>
    <row r="258" spans="1:9" x14ac:dyDescent="0.3">
      <c r="A258" t="s">
        <v>1596</v>
      </c>
      <c r="B258" t="s">
        <v>2001</v>
      </c>
      <c r="C258" t="s">
        <v>3130</v>
      </c>
      <c r="D258" t="s">
        <v>2251</v>
      </c>
      <c r="E258" t="s">
        <v>2033</v>
      </c>
      <c r="F258" t="s">
        <v>2034</v>
      </c>
      <c r="G258">
        <v>1</v>
      </c>
      <c r="H258" t="s">
        <v>762</v>
      </c>
      <c r="I258" t="s">
        <v>257</v>
      </c>
    </row>
    <row r="259" spans="1:9" x14ac:dyDescent="0.3">
      <c r="A259" t="s">
        <v>1597</v>
      </c>
      <c r="B259" t="s">
        <v>2001</v>
      </c>
      <c r="C259" t="s">
        <v>3131</v>
      </c>
      <c r="D259" t="s">
        <v>2252</v>
      </c>
      <c r="E259" t="s">
        <v>2033</v>
      </c>
      <c r="F259" t="s">
        <v>2034</v>
      </c>
      <c r="G259">
        <v>1</v>
      </c>
      <c r="H259" t="s">
        <v>762</v>
      </c>
      <c r="I259" t="s">
        <v>258</v>
      </c>
    </row>
    <row r="260" spans="1:9" x14ac:dyDescent="0.3">
      <c r="A260" t="s">
        <v>1598</v>
      </c>
      <c r="B260" t="s">
        <v>2001</v>
      </c>
      <c r="C260" t="s">
        <v>2764</v>
      </c>
      <c r="D260" t="s">
        <v>2253</v>
      </c>
      <c r="E260" t="s">
        <v>2033</v>
      </c>
      <c r="F260" t="s">
        <v>2034</v>
      </c>
      <c r="G260">
        <v>1</v>
      </c>
      <c r="H260" t="s">
        <v>762</v>
      </c>
      <c r="I260" t="s">
        <v>259</v>
      </c>
    </row>
    <row r="261" spans="1:9" x14ac:dyDescent="0.3">
      <c r="A261" t="s">
        <v>1599</v>
      </c>
      <c r="B261" t="s">
        <v>2001</v>
      </c>
      <c r="C261" t="s">
        <v>3132</v>
      </c>
      <c r="D261" t="s">
        <v>2254</v>
      </c>
      <c r="E261" t="s">
        <v>2033</v>
      </c>
      <c r="F261" t="s">
        <v>2034</v>
      </c>
      <c r="G261">
        <v>1</v>
      </c>
      <c r="H261" t="s">
        <v>762</v>
      </c>
      <c r="I261" t="s">
        <v>260</v>
      </c>
    </row>
    <row r="262" spans="1:9" x14ac:dyDescent="0.3">
      <c r="A262" t="s">
        <v>1600</v>
      </c>
      <c r="B262" t="s">
        <v>2001</v>
      </c>
      <c r="C262" t="s">
        <v>3133</v>
      </c>
      <c r="D262" t="s">
        <v>2255</v>
      </c>
      <c r="E262" t="s">
        <v>2033</v>
      </c>
      <c r="F262" t="s">
        <v>2034</v>
      </c>
      <c r="G262">
        <v>1</v>
      </c>
      <c r="H262" t="s">
        <v>762</v>
      </c>
      <c r="I262" t="s">
        <v>261</v>
      </c>
    </row>
    <row r="263" spans="1:9" x14ac:dyDescent="0.3">
      <c r="A263" t="s">
        <v>1601</v>
      </c>
      <c r="B263" t="s">
        <v>2001</v>
      </c>
      <c r="C263" t="s">
        <v>2765</v>
      </c>
      <c r="D263" t="s">
        <v>2256</v>
      </c>
      <c r="E263" t="s">
        <v>2033</v>
      </c>
      <c r="F263" t="s">
        <v>2034</v>
      </c>
      <c r="G263">
        <v>1</v>
      </c>
      <c r="H263" t="s">
        <v>762</v>
      </c>
      <c r="I263" t="s">
        <v>262</v>
      </c>
    </row>
    <row r="264" spans="1:9" x14ac:dyDescent="0.3">
      <c r="A264" t="s">
        <v>1602</v>
      </c>
      <c r="B264" t="s">
        <v>2001</v>
      </c>
      <c r="C264" t="s">
        <v>3134</v>
      </c>
      <c r="D264" t="s">
        <v>2257</v>
      </c>
      <c r="E264" t="s">
        <v>2033</v>
      </c>
      <c r="F264" t="s">
        <v>2034</v>
      </c>
      <c r="G264">
        <v>1</v>
      </c>
      <c r="H264" t="s">
        <v>762</v>
      </c>
      <c r="I264" t="s">
        <v>263</v>
      </c>
    </row>
    <row r="265" spans="1:9" x14ac:dyDescent="0.3">
      <c r="A265" t="s">
        <v>1603</v>
      </c>
      <c r="B265" t="s">
        <v>2001</v>
      </c>
      <c r="C265" t="s">
        <v>3135</v>
      </c>
      <c r="D265" t="s">
        <v>2258</v>
      </c>
      <c r="E265" t="s">
        <v>2033</v>
      </c>
      <c r="F265" t="s">
        <v>2034</v>
      </c>
      <c r="G265">
        <v>1</v>
      </c>
      <c r="H265" t="s">
        <v>762</v>
      </c>
      <c r="I265" t="s">
        <v>264</v>
      </c>
    </row>
    <row r="266" spans="1:9" x14ac:dyDescent="0.3">
      <c r="A266" t="s">
        <v>1604</v>
      </c>
      <c r="B266" t="s">
        <v>2001</v>
      </c>
      <c r="C266" t="s">
        <v>3136</v>
      </c>
      <c r="D266" t="s">
        <v>2259</v>
      </c>
      <c r="E266" t="s">
        <v>2033</v>
      </c>
      <c r="F266" t="s">
        <v>2034</v>
      </c>
      <c r="G266">
        <v>1</v>
      </c>
      <c r="H266" t="s">
        <v>762</v>
      </c>
      <c r="I266" t="s">
        <v>265</v>
      </c>
    </row>
    <row r="267" spans="1:9" x14ac:dyDescent="0.3">
      <c r="A267" t="s">
        <v>1605</v>
      </c>
      <c r="B267" t="s">
        <v>2001</v>
      </c>
      <c r="C267" t="s">
        <v>3137</v>
      </c>
      <c r="D267" t="s">
        <v>2260</v>
      </c>
      <c r="E267" t="s">
        <v>2033</v>
      </c>
      <c r="F267" t="s">
        <v>2034</v>
      </c>
      <c r="G267">
        <v>1</v>
      </c>
      <c r="H267" t="s">
        <v>762</v>
      </c>
      <c r="I267" t="s">
        <v>266</v>
      </c>
    </row>
    <row r="268" spans="1:9" x14ac:dyDescent="0.3">
      <c r="A268" t="s">
        <v>1606</v>
      </c>
      <c r="B268" t="s">
        <v>2001</v>
      </c>
      <c r="C268" t="s">
        <v>3138</v>
      </c>
      <c r="D268" t="s">
        <v>2261</v>
      </c>
      <c r="E268" t="s">
        <v>2033</v>
      </c>
      <c r="F268" t="s">
        <v>2034</v>
      </c>
      <c r="G268">
        <v>1</v>
      </c>
      <c r="H268" t="s">
        <v>762</v>
      </c>
      <c r="I268" t="s">
        <v>267</v>
      </c>
    </row>
    <row r="269" spans="1:9" x14ac:dyDescent="0.3">
      <c r="A269" t="s">
        <v>1607</v>
      </c>
      <c r="B269" t="s">
        <v>2001</v>
      </c>
      <c r="C269" t="s">
        <v>3139</v>
      </c>
      <c r="D269" t="s">
        <v>2262</v>
      </c>
      <c r="E269" t="s">
        <v>2033</v>
      </c>
      <c r="F269" t="s">
        <v>2034</v>
      </c>
      <c r="G269">
        <v>1</v>
      </c>
      <c r="H269" t="s">
        <v>762</v>
      </c>
      <c r="I269" t="s">
        <v>268</v>
      </c>
    </row>
    <row r="270" spans="1:9" x14ac:dyDescent="0.3">
      <c r="A270" t="s">
        <v>1608</v>
      </c>
      <c r="B270" t="s">
        <v>2001</v>
      </c>
      <c r="C270" t="s">
        <v>3140</v>
      </c>
      <c r="D270" t="s">
        <v>2263</v>
      </c>
      <c r="E270" t="s">
        <v>2033</v>
      </c>
      <c r="F270" t="s">
        <v>2034</v>
      </c>
      <c r="G270">
        <v>1</v>
      </c>
      <c r="H270" t="s">
        <v>762</v>
      </c>
      <c r="I270" t="s">
        <v>269</v>
      </c>
    </row>
    <row r="271" spans="1:9" x14ac:dyDescent="0.3">
      <c r="A271" t="s">
        <v>1609</v>
      </c>
      <c r="B271" t="s">
        <v>2001</v>
      </c>
      <c r="C271" t="s">
        <v>3141</v>
      </c>
      <c r="D271" t="s">
        <v>2264</v>
      </c>
      <c r="E271" t="s">
        <v>2033</v>
      </c>
      <c r="F271" t="s">
        <v>2034</v>
      </c>
      <c r="G271">
        <v>1</v>
      </c>
      <c r="H271" t="s">
        <v>762</v>
      </c>
      <c r="I271" t="s">
        <v>270</v>
      </c>
    </row>
    <row r="272" spans="1:9" x14ac:dyDescent="0.3">
      <c r="A272" t="s">
        <v>1610</v>
      </c>
      <c r="B272" t="s">
        <v>2001</v>
      </c>
      <c r="C272" t="s">
        <v>3142</v>
      </c>
      <c r="D272" t="s">
        <v>2265</v>
      </c>
      <c r="E272" t="s">
        <v>2033</v>
      </c>
      <c r="F272" t="s">
        <v>2034</v>
      </c>
      <c r="G272">
        <v>1</v>
      </c>
      <c r="H272" t="s">
        <v>762</v>
      </c>
      <c r="I272" t="s">
        <v>271</v>
      </c>
    </row>
    <row r="273" spans="1:9" x14ac:dyDescent="0.3">
      <c r="A273" t="s">
        <v>1611</v>
      </c>
      <c r="B273" t="s">
        <v>2001</v>
      </c>
      <c r="C273" t="s">
        <v>2766</v>
      </c>
      <c r="D273" t="s">
        <v>2582</v>
      </c>
      <c r="E273" t="s">
        <v>2033</v>
      </c>
      <c r="F273" t="s">
        <v>2034</v>
      </c>
      <c r="G273">
        <v>1</v>
      </c>
      <c r="H273" t="s">
        <v>762</v>
      </c>
      <c r="I273" t="s">
        <v>272</v>
      </c>
    </row>
    <row r="274" spans="1:9" x14ac:dyDescent="0.3">
      <c r="A274" t="s">
        <v>1612</v>
      </c>
      <c r="B274" t="s">
        <v>2001</v>
      </c>
      <c r="C274" t="s">
        <v>2767</v>
      </c>
      <c r="D274" t="s">
        <v>2266</v>
      </c>
      <c r="E274" t="s">
        <v>2033</v>
      </c>
      <c r="F274" t="s">
        <v>2034</v>
      </c>
      <c r="G274">
        <v>1</v>
      </c>
      <c r="H274" t="s">
        <v>762</v>
      </c>
      <c r="I274" t="s">
        <v>273</v>
      </c>
    </row>
    <row r="275" spans="1:9" x14ac:dyDescent="0.3">
      <c r="A275" t="s">
        <v>1613</v>
      </c>
      <c r="B275" t="s">
        <v>2001</v>
      </c>
      <c r="C275" t="s">
        <v>3143</v>
      </c>
      <c r="D275" t="s">
        <v>2267</v>
      </c>
      <c r="E275" t="s">
        <v>2033</v>
      </c>
      <c r="F275" t="s">
        <v>2034</v>
      </c>
      <c r="G275">
        <v>1</v>
      </c>
      <c r="H275" t="s">
        <v>762</v>
      </c>
      <c r="I275" t="s">
        <v>274</v>
      </c>
    </row>
    <row r="276" spans="1:9" x14ac:dyDescent="0.3">
      <c r="A276" t="s">
        <v>1614</v>
      </c>
      <c r="B276" t="s">
        <v>2001</v>
      </c>
      <c r="C276" t="s">
        <v>2768</v>
      </c>
      <c r="D276" t="s">
        <v>2268</v>
      </c>
      <c r="E276" t="s">
        <v>2033</v>
      </c>
      <c r="F276" t="s">
        <v>2034</v>
      </c>
      <c r="G276">
        <v>1</v>
      </c>
      <c r="H276" t="s">
        <v>762</v>
      </c>
      <c r="I276" t="s">
        <v>275</v>
      </c>
    </row>
    <row r="277" spans="1:9" x14ac:dyDescent="0.3">
      <c r="A277" t="s">
        <v>1615</v>
      </c>
      <c r="B277" t="s">
        <v>2001</v>
      </c>
      <c r="C277" t="s">
        <v>2769</v>
      </c>
      <c r="D277" t="s">
        <v>2269</v>
      </c>
      <c r="E277" t="s">
        <v>2033</v>
      </c>
      <c r="F277" t="s">
        <v>2034</v>
      </c>
      <c r="G277">
        <v>1</v>
      </c>
      <c r="H277" t="s">
        <v>762</v>
      </c>
      <c r="I277" t="s">
        <v>277</v>
      </c>
    </row>
    <row r="278" spans="1:9" x14ac:dyDescent="0.3">
      <c r="A278" t="s">
        <v>1616</v>
      </c>
      <c r="B278" t="s">
        <v>2001</v>
      </c>
      <c r="C278" t="s">
        <v>3144</v>
      </c>
      <c r="D278" t="s">
        <v>2270</v>
      </c>
      <c r="E278" t="s">
        <v>2033</v>
      </c>
      <c r="F278" t="s">
        <v>2034</v>
      </c>
      <c r="G278">
        <v>1</v>
      </c>
      <c r="H278" t="s">
        <v>762</v>
      </c>
      <c r="I278" t="s">
        <v>278</v>
      </c>
    </row>
    <row r="279" spans="1:9" x14ac:dyDescent="0.3">
      <c r="A279" t="s">
        <v>1617</v>
      </c>
      <c r="B279" t="s">
        <v>2001</v>
      </c>
      <c r="C279" t="s">
        <v>2770</v>
      </c>
      <c r="D279" t="s">
        <v>2271</v>
      </c>
      <c r="E279" t="s">
        <v>2033</v>
      </c>
      <c r="F279" t="s">
        <v>2034</v>
      </c>
      <c r="G279">
        <v>1</v>
      </c>
      <c r="H279" t="s">
        <v>762</v>
      </c>
      <c r="I279" t="s">
        <v>279</v>
      </c>
    </row>
    <row r="280" spans="1:9" x14ac:dyDescent="0.3">
      <c r="A280" t="s">
        <v>1618</v>
      </c>
      <c r="B280" t="s">
        <v>2001</v>
      </c>
      <c r="C280" t="s">
        <v>2771</v>
      </c>
      <c r="D280" t="s">
        <v>2272</v>
      </c>
      <c r="E280" t="s">
        <v>2033</v>
      </c>
      <c r="F280" t="s">
        <v>2034</v>
      </c>
      <c r="G280">
        <v>1</v>
      </c>
      <c r="H280" t="s">
        <v>762</v>
      </c>
      <c r="I280" t="s">
        <v>280</v>
      </c>
    </row>
    <row r="281" spans="1:9" x14ac:dyDescent="0.3">
      <c r="A281" t="s">
        <v>1619</v>
      </c>
      <c r="B281" t="s">
        <v>2001</v>
      </c>
      <c r="C281" t="s">
        <v>3145</v>
      </c>
      <c r="D281" t="s">
        <v>2273</v>
      </c>
      <c r="E281" t="s">
        <v>2033</v>
      </c>
      <c r="F281" t="s">
        <v>2034</v>
      </c>
      <c r="G281">
        <v>1</v>
      </c>
      <c r="H281" t="s">
        <v>762</v>
      </c>
      <c r="I281" t="s">
        <v>281</v>
      </c>
    </row>
    <row r="282" spans="1:9" x14ac:dyDescent="0.3">
      <c r="A282" t="s">
        <v>1620</v>
      </c>
      <c r="B282" t="s">
        <v>2001</v>
      </c>
      <c r="C282" t="s">
        <v>3146</v>
      </c>
      <c r="D282" t="s">
        <v>2274</v>
      </c>
      <c r="E282" t="s">
        <v>2033</v>
      </c>
      <c r="F282" t="s">
        <v>2034</v>
      </c>
      <c r="G282">
        <v>1</v>
      </c>
      <c r="H282" t="s">
        <v>762</v>
      </c>
      <c r="I282" t="s">
        <v>282</v>
      </c>
    </row>
    <row r="283" spans="1:9" x14ac:dyDescent="0.3">
      <c r="A283" t="s">
        <v>1621</v>
      </c>
      <c r="B283" t="s">
        <v>2001</v>
      </c>
      <c r="C283" t="s">
        <v>3147</v>
      </c>
      <c r="D283" t="s">
        <v>2275</v>
      </c>
      <c r="E283" t="s">
        <v>2033</v>
      </c>
      <c r="F283" t="s">
        <v>2034</v>
      </c>
      <c r="G283">
        <v>1</v>
      </c>
      <c r="H283" t="s">
        <v>762</v>
      </c>
      <c r="I283" t="s">
        <v>283</v>
      </c>
    </row>
    <row r="284" spans="1:9" x14ac:dyDescent="0.3">
      <c r="A284" t="s">
        <v>1622</v>
      </c>
      <c r="B284" t="s">
        <v>2001</v>
      </c>
      <c r="C284" t="s">
        <v>3148</v>
      </c>
      <c r="D284" t="s">
        <v>2276</v>
      </c>
      <c r="E284" t="s">
        <v>2033</v>
      </c>
      <c r="F284" t="s">
        <v>2034</v>
      </c>
      <c r="G284">
        <v>1</v>
      </c>
      <c r="H284" t="s">
        <v>762</v>
      </c>
      <c r="I284" t="s">
        <v>284</v>
      </c>
    </row>
    <row r="285" spans="1:9" x14ac:dyDescent="0.3">
      <c r="A285" t="s">
        <v>1623</v>
      </c>
      <c r="B285" t="s">
        <v>2001</v>
      </c>
      <c r="C285" t="s">
        <v>2772</v>
      </c>
      <c r="D285" t="s">
        <v>2277</v>
      </c>
      <c r="E285" t="s">
        <v>2033</v>
      </c>
      <c r="F285" t="s">
        <v>2034</v>
      </c>
      <c r="G285">
        <v>1</v>
      </c>
      <c r="H285" t="s">
        <v>762</v>
      </c>
      <c r="I285" t="s">
        <v>285</v>
      </c>
    </row>
    <row r="286" spans="1:9" x14ac:dyDescent="0.3">
      <c r="A286" t="s">
        <v>1624</v>
      </c>
      <c r="B286" t="s">
        <v>2001</v>
      </c>
      <c r="C286" t="s">
        <v>2773</v>
      </c>
      <c r="D286" t="s">
        <v>2278</v>
      </c>
      <c r="E286" t="s">
        <v>2033</v>
      </c>
      <c r="F286" t="s">
        <v>2034</v>
      </c>
      <c r="G286">
        <v>1</v>
      </c>
      <c r="H286" t="s">
        <v>762</v>
      </c>
      <c r="I286" t="s">
        <v>286</v>
      </c>
    </row>
    <row r="287" spans="1:9" x14ac:dyDescent="0.3">
      <c r="A287" t="s">
        <v>1625</v>
      </c>
      <c r="B287" t="s">
        <v>2001</v>
      </c>
      <c r="C287" t="s">
        <v>3149</v>
      </c>
      <c r="D287" t="s">
        <v>2279</v>
      </c>
      <c r="E287" t="s">
        <v>2033</v>
      </c>
      <c r="F287" t="s">
        <v>2034</v>
      </c>
      <c r="G287">
        <v>1</v>
      </c>
      <c r="H287" t="s">
        <v>762</v>
      </c>
      <c r="I287" t="s">
        <v>287</v>
      </c>
    </row>
    <row r="288" spans="1:9" x14ac:dyDescent="0.3">
      <c r="A288" t="s">
        <v>1626</v>
      </c>
      <c r="B288" t="s">
        <v>2001</v>
      </c>
      <c r="C288" t="s">
        <v>3150</v>
      </c>
      <c r="D288" t="s">
        <v>2280</v>
      </c>
      <c r="E288" t="s">
        <v>2033</v>
      </c>
      <c r="F288" t="s">
        <v>2034</v>
      </c>
      <c r="G288">
        <v>1</v>
      </c>
      <c r="H288" t="s">
        <v>762</v>
      </c>
      <c r="I288" t="s">
        <v>288</v>
      </c>
    </row>
    <row r="289" spans="1:9" x14ac:dyDescent="0.3">
      <c r="A289" t="s">
        <v>1627</v>
      </c>
      <c r="B289" t="s">
        <v>2001</v>
      </c>
      <c r="C289" t="s">
        <v>3151</v>
      </c>
      <c r="D289" t="s">
        <v>2281</v>
      </c>
      <c r="E289" t="s">
        <v>2033</v>
      </c>
      <c r="F289" t="s">
        <v>2034</v>
      </c>
      <c r="G289">
        <v>1</v>
      </c>
      <c r="H289" t="s">
        <v>762</v>
      </c>
      <c r="I289" t="s">
        <v>289</v>
      </c>
    </row>
    <row r="290" spans="1:9" x14ac:dyDescent="0.3">
      <c r="A290" t="s">
        <v>1628</v>
      </c>
      <c r="B290" t="s">
        <v>2001</v>
      </c>
      <c r="C290" t="s">
        <v>3152</v>
      </c>
      <c r="D290" t="s">
        <v>2282</v>
      </c>
      <c r="E290" t="s">
        <v>2033</v>
      </c>
      <c r="F290" t="s">
        <v>2034</v>
      </c>
      <c r="G290">
        <v>1</v>
      </c>
      <c r="H290" t="s">
        <v>762</v>
      </c>
      <c r="I290" t="s">
        <v>290</v>
      </c>
    </row>
    <row r="291" spans="1:9" x14ac:dyDescent="0.3">
      <c r="A291" t="s">
        <v>1629</v>
      </c>
      <c r="B291" t="s">
        <v>2001</v>
      </c>
      <c r="C291" t="s">
        <v>2774</v>
      </c>
      <c r="D291" t="s">
        <v>2283</v>
      </c>
      <c r="E291" t="s">
        <v>2033</v>
      </c>
      <c r="F291" t="s">
        <v>2034</v>
      </c>
      <c r="G291">
        <v>1</v>
      </c>
      <c r="H291" t="s">
        <v>762</v>
      </c>
      <c r="I291" t="s">
        <v>291</v>
      </c>
    </row>
    <row r="292" spans="1:9" x14ac:dyDescent="0.3">
      <c r="A292" t="s">
        <v>1630</v>
      </c>
      <c r="B292" t="s">
        <v>2001</v>
      </c>
      <c r="C292" t="s">
        <v>3153</v>
      </c>
      <c r="D292" t="s">
        <v>2284</v>
      </c>
      <c r="E292" t="s">
        <v>2033</v>
      </c>
      <c r="F292" t="s">
        <v>2034</v>
      </c>
      <c r="G292">
        <v>1</v>
      </c>
      <c r="H292" t="s">
        <v>762</v>
      </c>
      <c r="I292" t="s">
        <v>292</v>
      </c>
    </row>
    <row r="293" spans="1:9" x14ac:dyDescent="0.3">
      <c r="A293" t="s">
        <v>1631</v>
      </c>
      <c r="B293" t="s">
        <v>2001</v>
      </c>
      <c r="C293" t="s">
        <v>3154</v>
      </c>
      <c r="D293" t="s">
        <v>2284</v>
      </c>
      <c r="E293" t="s">
        <v>2033</v>
      </c>
      <c r="F293" t="s">
        <v>2034</v>
      </c>
      <c r="G293">
        <v>1</v>
      </c>
      <c r="H293" t="s">
        <v>762</v>
      </c>
      <c r="I293" t="s">
        <v>293</v>
      </c>
    </row>
    <row r="294" spans="1:9" x14ac:dyDescent="0.3">
      <c r="A294" t="s">
        <v>1632</v>
      </c>
      <c r="B294" t="s">
        <v>2001</v>
      </c>
      <c r="C294" t="s">
        <v>3155</v>
      </c>
      <c r="D294" t="s">
        <v>2285</v>
      </c>
      <c r="E294" t="s">
        <v>2033</v>
      </c>
      <c r="F294" t="s">
        <v>2034</v>
      </c>
      <c r="G294">
        <v>1</v>
      </c>
      <c r="H294" t="s">
        <v>762</v>
      </c>
      <c r="I294" t="s">
        <v>294</v>
      </c>
    </row>
    <row r="295" spans="1:9" x14ac:dyDescent="0.3">
      <c r="A295" t="s">
        <v>1633</v>
      </c>
      <c r="B295" t="s">
        <v>2001</v>
      </c>
      <c r="C295" t="s">
        <v>3156</v>
      </c>
      <c r="D295" t="s">
        <v>2286</v>
      </c>
      <c r="E295" t="s">
        <v>2033</v>
      </c>
      <c r="F295" t="s">
        <v>2034</v>
      </c>
      <c r="G295">
        <v>1</v>
      </c>
      <c r="H295" t="s">
        <v>762</v>
      </c>
      <c r="I295" t="s">
        <v>295</v>
      </c>
    </row>
    <row r="296" spans="1:9" x14ac:dyDescent="0.3">
      <c r="A296" t="s">
        <v>1634</v>
      </c>
      <c r="B296" t="s">
        <v>2001</v>
      </c>
      <c r="C296" t="s">
        <v>2775</v>
      </c>
      <c r="D296" t="s">
        <v>2287</v>
      </c>
      <c r="E296" t="s">
        <v>2033</v>
      </c>
      <c r="F296" t="s">
        <v>2034</v>
      </c>
      <c r="G296">
        <v>1</v>
      </c>
      <c r="H296" t="s">
        <v>762</v>
      </c>
      <c r="I296" t="s">
        <v>296</v>
      </c>
    </row>
    <row r="297" spans="1:9" x14ac:dyDescent="0.3">
      <c r="A297" t="s">
        <v>1635</v>
      </c>
      <c r="B297" t="s">
        <v>2001</v>
      </c>
      <c r="C297" t="s">
        <v>3157</v>
      </c>
      <c r="D297" t="s">
        <v>2288</v>
      </c>
      <c r="E297" t="s">
        <v>2033</v>
      </c>
      <c r="F297" t="s">
        <v>2034</v>
      </c>
      <c r="G297">
        <v>1</v>
      </c>
      <c r="H297" t="s">
        <v>762</v>
      </c>
      <c r="I297" t="s">
        <v>297</v>
      </c>
    </row>
    <row r="298" spans="1:9" x14ac:dyDescent="0.3">
      <c r="A298" t="s">
        <v>1636</v>
      </c>
      <c r="B298" t="s">
        <v>2001</v>
      </c>
      <c r="C298" t="s">
        <v>2776</v>
      </c>
      <c r="D298" t="s">
        <v>2289</v>
      </c>
      <c r="E298" t="s">
        <v>2033</v>
      </c>
      <c r="F298" t="s">
        <v>2034</v>
      </c>
      <c r="G298">
        <v>1</v>
      </c>
      <c r="H298" t="s">
        <v>762</v>
      </c>
      <c r="I298" t="s">
        <v>298</v>
      </c>
    </row>
    <row r="299" spans="1:9" x14ac:dyDescent="0.3">
      <c r="A299" t="s">
        <v>1637</v>
      </c>
      <c r="B299" t="s">
        <v>2001</v>
      </c>
      <c r="C299" t="s">
        <v>3158</v>
      </c>
      <c r="D299" t="s">
        <v>2290</v>
      </c>
      <c r="E299" t="s">
        <v>2033</v>
      </c>
      <c r="F299" t="s">
        <v>2034</v>
      </c>
      <c r="G299">
        <v>1</v>
      </c>
      <c r="H299" t="s">
        <v>762</v>
      </c>
      <c r="I299" t="s">
        <v>299</v>
      </c>
    </row>
    <row r="300" spans="1:9" x14ac:dyDescent="0.3">
      <c r="A300" t="s">
        <v>1638</v>
      </c>
      <c r="B300" t="s">
        <v>2001</v>
      </c>
      <c r="C300" t="s">
        <v>3159</v>
      </c>
      <c r="D300" t="s">
        <v>2291</v>
      </c>
      <c r="E300" t="s">
        <v>2033</v>
      </c>
      <c r="F300" t="s">
        <v>2034</v>
      </c>
      <c r="G300">
        <v>1</v>
      </c>
      <c r="H300" t="s">
        <v>762</v>
      </c>
      <c r="I300" t="s">
        <v>300</v>
      </c>
    </row>
    <row r="301" spans="1:9" x14ac:dyDescent="0.3">
      <c r="A301" t="s">
        <v>1639</v>
      </c>
      <c r="B301" t="s">
        <v>2001</v>
      </c>
      <c r="C301" t="s">
        <v>2777</v>
      </c>
      <c r="D301" t="s">
        <v>2292</v>
      </c>
      <c r="E301" t="s">
        <v>2033</v>
      </c>
      <c r="F301" t="s">
        <v>2034</v>
      </c>
      <c r="G301">
        <v>1</v>
      </c>
      <c r="H301" t="s">
        <v>762</v>
      </c>
      <c r="I301" t="s">
        <v>301</v>
      </c>
    </row>
    <row r="302" spans="1:9" x14ac:dyDescent="0.3">
      <c r="A302" t="s">
        <v>1640</v>
      </c>
      <c r="B302" t="s">
        <v>2001</v>
      </c>
      <c r="C302" t="s">
        <v>3160</v>
      </c>
      <c r="D302" t="s">
        <v>2293</v>
      </c>
      <c r="E302" t="s">
        <v>2033</v>
      </c>
      <c r="F302" t="s">
        <v>2034</v>
      </c>
      <c r="G302">
        <v>1</v>
      </c>
      <c r="H302" t="s">
        <v>762</v>
      </c>
      <c r="I302" t="s">
        <v>302</v>
      </c>
    </row>
    <row r="303" spans="1:9" x14ac:dyDescent="0.3">
      <c r="A303" t="s">
        <v>1641</v>
      </c>
      <c r="B303" t="s">
        <v>2001</v>
      </c>
      <c r="C303" t="s">
        <v>3161</v>
      </c>
      <c r="D303" t="s">
        <v>2294</v>
      </c>
      <c r="E303" t="s">
        <v>2033</v>
      </c>
      <c r="F303" t="s">
        <v>2034</v>
      </c>
      <c r="G303">
        <v>1</v>
      </c>
      <c r="H303" t="s">
        <v>762</v>
      </c>
      <c r="I303" t="s">
        <v>303</v>
      </c>
    </row>
    <row r="304" spans="1:9" x14ac:dyDescent="0.3">
      <c r="A304" t="s">
        <v>1642</v>
      </c>
      <c r="B304" t="s">
        <v>2001</v>
      </c>
      <c r="C304" t="s">
        <v>3162</v>
      </c>
      <c r="D304" t="s">
        <v>2295</v>
      </c>
      <c r="E304" t="s">
        <v>2033</v>
      </c>
      <c r="F304" t="s">
        <v>2034</v>
      </c>
      <c r="G304">
        <v>1</v>
      </c>
      <c r="H304" t="s">
        <v>762</v>
      </c>
      <c r="I304" t="s">
        <v>305</v>
      </c>
    </row>
    <row r="305" spans="1:9" x14ac:dyDescent="0.3">
      <c r="A305" t="s">
        <v>1643</v>
      </c>
      <c r="B305" t="s">
        <v>2001</v>
      </c>
      <c r="C305" t="s">
        <v>2778</v>
      </c>
      <c r="D305" t="s">
        <v>2296</v>
      </c>
      <c r="E305" t="s">
        <v>2033</v>
      </c>
      <c r="F305" t="s">
        <v>2034</v>
      </c>
      <c r="G305">
        <v>1</v>
      </c>
      <c r="H305" t="s">
        <v>762</v>
      </c>
      <c r="I305" t="s">
        <v>306</v>
      </c>
    </row>
    <row r="306" spans="1:9" x14ac:dyDescent="0.3">
      <c r="A306" t="s">
        <v>1644</v>
      </c>
      <c r="B306" t="s">
        <v>2001</v>
      </c>
      <c r="C306" t="s">
        <v>3163</v>
      </c>
      <c r="D306" t="s">
        <v>2297</v>
      </c>
      <c r="E306" t="s">
        <v>2033</v>
      </c>
      <c r="F306" t="s">
        <v>2034</v>
      </c>
      <c r="G306">
        <v>1</v>
      </c>
      <c r="H306" t="s">
        <v>762</v>
      </c>
      <c r="I306" t="s">
        <v>307</v>
      </c>
    </row>
    <row r="307" spans="1:9" x14ac:dyDescent="0.3">
      <c r="A307" t="s">
        <v>1645</v>
      </c>
      <c r="B307" t="s">
        <v>2001</v>
      </c>
      <c r="C307" t="s">
        <v>2779</v>
      </c>
      <c r="D307" t="s">
        <v>2298</v>
      </c>
      <c r="E307" t="s">
        <v>2033</v>
      </c>
      <c r="F307" t="s">
        <v>2034</v>
      </c>
      <c r="G307">
        <v>1</v>
      </c>
      <c r="H307" t="s">
        <v>762</v>
      </c>
      <c r="I307" t="s">
        <v>308</v>
      </c>
    </row>
    <row r="308" spans="1:9" x14ac:dyDescent="0.3">
      <c r="A308" t="s">
        <v>1646</v>
      </c>
      <c r="B308" t="s">
        <v>2001</v>
      </c>
      <c r="C308" t="s">
        <v>2780</v>
      </c>
      <c r="D308" t="s">
        <v>2299</v>
      </c>
      <c r="E308" t="s">
        <v>2033</v>
      </c>
      <c r="F308" t="s">
        <v>2034</v>
      </c>
      <c r="G308">
        <v>1</v>
      </c>
      <c r="H308" t="s">
        <v>762</v>
      </c>
      <c r="I308" t="s">
        <v>309</v>
      </c>
    </row>
    <row r="309" spans="1:9" x14ac:dyDescent="0.3">
      <c r="A309" t="s">
        <v>1647</v>
      </c>
      <c r="B309" t="s">
        <v>2001</v>
      </c>
      <c r="C309" t="s">
        <v>3164</v>
      </c>
      <c r="D309" t="s">
        <v>2300</v>
      </c>
      <c r="E309" t="s">
        <v>2033</v>
      </c>
      <c r="F309" t="s">
        <v>2034</v>
      </c>
      <c r="G309">
        <v>1</v>
      </c>
      <c r="H309" t="s">
        <v>762</v>
      </c>
      <c r="I309" t="s">
        <v>310</v>
      </c>
    </row>
    <row r="310" spans="1:9" x14ac:dyDescent="0.3">
      <c r="A310" t="s">
        <v>1648</v>
      </c>
      <c r="B310" t="s">
        <v>2001</v>
      </c>
      <c r="C310" t="s">
        <v>3165</v>
      </c>
      <c r="D310" t="s">
        <v>2301</v>
      </c>
      <c r="E310" t="s">
        <v>2033</v>
      </c>
      <c r="F310" t="s">
        <v>2034</v>
      </c>
      <c r="G310">
        <v>1</v>
      </c>
      <c r="H310" t="s">
        <v>762</v>
      </c>
      <c r="I310" t="s">
        <v>311</v>
      </c>
    </row>
    <row r="311" spans="1:9" x14ac:dyDescent="0.3">
      <c r="A311" t="s">
        <v>1649</v>
      </c>
      <c r="B311" t="s">
        <v>2001</v>
      </c>
      <c r="C311" t="s">
        <v>3166</v>
      </c>
      <c r="D311" t="s">
        <v>2302</v>
      </c>
      <c r="E311" t="s">
        <v>2033</v>
      </c>
      <c r="F311" t="s">
        <v>2034</v>
      </c>
      <c r="G311">
        <v>1</v>
      </c>
      <c r="H311" t="s">
        <v>762</v>
      </c>
      <c r="I311" t="s">
        <v>312</v>
      </c>
    </row>
    <row r="312" spans="1:9" x14ac:dyDescent="0.3">
      <c r="A312" t="s">
        <v>1650</v>
      </c>
      <c r="B312" t="s">
        <v>2001</v>
      </c>
      <c r="C312" t="s">
        <v>3167</v>
      </c>
      <c r="D312" t="s">
        <v>2303</v>
      </c>
      <c r="E312" t="s">
        <v>2033</v>
      </c>
      <c r="F312" t="s">
        <v>2034</v>
      </c>
      <c r="G312">
        <v>1</v>
      </c>
      <c r="H312" t="s">
        <v>762</v>
      </c>
      <c r="I312" t="s">
        <v>313</v>
      </c>
    </row>
    <row r="313" spans="1:9" x14ac:dyDescent="0.3">
      <c r="A313" t="s">
        <v>1651</v>
      </c>
      <c r="B313" t="s">
        <v>2001</v>
      </c>
      <c r="C313" t="s">
        <v>3168</v>
      </c>
      <c r="D313" t="s">
        <v>2304</v>
      </c>
      <c r="E313" t="s">
        <v>2033</v>
      </c>
      <c r="F313" t="s">
        <v>2034</v>
      </c>
      <c r="G313">
        <v>1</v>
      </c>
      <c r="H313" t="s">
        <v>762</v>
      </c>
      <c r="I313" t="s">
        <v>314</v>
      </c>
    </row>
    <row r="314" spans="1:9" x14ac:dyDescent="0.3">
      <c r="A314" t="s">
        <v>1652</v>
      </c>
      <c r="B314" t="s">
        <v>2001</v>
      </c>
      <c r="C314" t="s">
        <v>2781</v>
      </c>
      <c r="D314" t="s">
        <v>2305</v>
      </c>
      <c r="E314" t="s">
        <v>2033</v>
      </c>
      <c r="F314" t="s">
        <v>2034</v>
      </c>
      <c r="G314">
        <v>1</v>
      </c>
      <c r="H314" t="s">
        <v>762</v>
      </c>
      <c r="I314" t="s">
        <v>315</v>
      </c>
    </row>
    <row r="315" spans="1:9" x14ac:dyDescent="0.3">
      <c r="A315" t="s">
        <v>1653</v>
      </c>
      <c r="B315" t="s">
        <v>2001</v>
      </c>
      <c r="C315" t="s">
        <v>3169</v>
      </c>
      <c r="D315" t="s">
        <v>2306</v>
      </c>
      <c r="E315" t="s">
        <v>2033</v>
      </c>
      <c r="F315" t="s">
        <v>2034</v>
      </c>
      <c r="G315">
        <v>1</v>
      </c>
      <c r="H315" t="s">
        <v>762</v>
      </c>
      <c r="I315" t="s">
        <v>316</v>
      </c>
    </row>
    <row r="316" spans="1:9" x14ac:dyDescent="0.3">
      <c r="A316" t="s">
        <v>1654</v>
      </c>
      <c r="B316" t="s">
        <v>2001</v>
      </c>
      <c r="C316" t="s">
        <v>2782</v>
      </c>
      <c r="D316" t="s">
        <v>2307</v>
      </c>
      <c r="E316" t="s">
        <v>2033</v>
      </c>
      <c r="F316" t="s">
        <v>2034</v>
      </c>
      <c r="G316">
        <v>1</v>
      </c>
      <c r="H316" t="s">
        <v>762</v>
      </c>
      <c r="I316" t="s">
        <v>317</v>
      </c>
    </row>
    <row r="317" spans="1:9" x14ac:dyDescent="0.3">
      <c r="A317" t="s">
        <v>1655</v>
      </c>
      <c r="B317" t="s">
        <v>2001</v>
      </c>
      <c r="C317" t="s">
        <v>3170</v>
      </c>
      <c r="D317" t="s">
        <v>2308</v>
      </c>
      <c r="E317" t="s">
        <v>2033</v>
      </c>
      <c r="F317" t="s">
        <v>2034</v>
      </c>
      <c r="G317">
        <v>1</v>
      </c>
      <c r="H317" t="s">
        <v>762</v>
      </c>
      <c r="I317" t="s">
        <v>318</v>
      </c>
    </row>
    <row r="318" spans="1:9" x14ac:dyDescent="0.3">
      <c r="A318" t="s">
        <v>1656</v>
      </c>
      <c r="B318" t="s">
        <v>2001</v>
      </c>
      <c r="C318" t="s">
        <v>3171</v>
      </c>
      <c r="D318" t="s">
        <v>2309</v>
      </c>
      <c r="E318" t="s">
        <v>2033</v>
      </c>
      <c r="F318" t="s">
        <v>2034</v>
      </c>
      <c r="G318">
        <v>1</v>
      </c>
      <c r="H318" t="s">
        <v>762</v>
      </c>
      <c r="I318" t="s">
        <v>319</v>
      </c>
    </row>
    <row r="319" spans="1:9" x14ac:dyDescent="0.3">
      <c r="A319" t="s">
        <v>1657</v>
      </c>
      <c r="B319" t="s">
        <v>2001</v>
      </c>
      <c r="C319" t="s">
        <v>3172</v>
      </c>
      <c r="D319" t="s">
        <v>2310</v>
      </c>
      <c r="E319" t="s">
        <v>2033</v>
      </c>
      <c r="F319" t="s">
        <v>2034</v>
      </c>
      <c r="G319">
        <v>1</v>
      </c>
      <c r="H319" t="s">
        <v>762</v>
      </c>
      <c r="I319" t="s">
        <v>320</v>
      </c>
    </row>
    <row r="320" spans="1:9" x14ac:dyDescent="0.3">
      <c r="A320" t="s">
        <v>1658</v>
      </c>
      <c r="B320" t="s">
        <v>2001</v>
      </c>
      <c r="C320" t="s">
        <v>2783</v>
      </c>
      <c r="D320" t="s">
        <v>2311</v>
      </c>
      <c r="E320" t="s">
        <v>2033</v>
      </c>
      <c r="F320" t="s">
        <v>2034</v>
      </c>
      <c r="G320">
        <v>1</v>
      </c>
      <c r="H320" t="s">
        <v>762</v>
      </c>
      <c r="I320" t="s">
        <v>321</v>
      </c>
    </row>
    <row r="321" spans="1:9" x14ac:dyDescent="0.3">
      <c r="A321" t="s">
        <v>1659</v>
      </c>
      <c r="B321" t="s">
        <v>2001</v>
      </c>
      <c r="C321" t="s">
        <v>2784</v>
      </c>
      <c r="D321" t="s">
        <v>2312</v>
      </c>
      <c r="E321" t="s">
        <v>2033</v>
      </c>
      <c r="F321" t="s">
        <v>2034</v>
      </c>
      <c r="G321">
        <v>1</v>
      </c>
      <c r="H321" t="s">
        <v>762</v>
      </c>
      <c r="I321" t="s">
        <v>322</v>
      </c>
    </row>
    <row r="322" spans="1:9" x14ac:dyDescent="0.3">
      <c r="A322" t="s">
        <v>1660</v>
      </c>
      <c r="B322" t="s">
        <v>2001</v>
      </c>
      <c r="C322" t="s">
        <v>3173</v>
      </c>
      <c r="D322" t="s">
        <v>2313</v>
      </c>
      <c r="E322" t="s">
        <v>2033</v>
      </c>
      <c r="F322" t="s">
        <v>2034</v>
      </c>
      <c r="G322">
        <v>1</v>
      </c>
      <c r="H322" t="s">
        <v>762</v>
      </c>
      <c r="I322" t="s">
        <v>323</v>
      </c>
    </row>
    <row r="323" spans="1:9" x14ac:dyDescent="0.3">
      <c r="A323" t="s">
        <v>1661</v>
      </c>
      <c r="B323" t="s">
        <v>2001</v>
      </c>
      <c r="C323" t="s">
        <v>3174</v>
      </c>
      <c r="D323" t="s">
        <v>2314</v>
      </c>
      <c r="E323" t="s">
        <v>2033</v>
      </c>
      <c r="F323" t="s">
        <v>2034</v>
      </c>
      <c r="G323">
        <v>1</v>
      </c>
      <c r="H323" t="s">
        <v>762</v>
      </c>
      <c r="I323" t="s">
        <v>324</v>
      </c>
    </row>
    <row r="324" spans="1:9" x14ac:dyDescent="0.3">
      <c r="A324" t="s">
        <v>1662</v>
      </c>
      <c r="B324" t="s">
        <v>2001</v>
      </c>
      <c r="C324" t="s">
        <v>2785</v>
      </c>
      <c r="D324" t="s">
        <v>2315</v>
      </c>
      <c r="E324" t="s">
        <v>2033</v>
      </c>
      <c r="F324" t="s">
        <v>2034</v>
      </c>
      <c r="G324">
        <v>1</v>
      </c>
      <c r="H324" t="s">
        <v>762</v>
      </c>
      <c r="I324" t="s">
        <v>325</v>
      </c>
    </row>
    <row r="325" spans="1:9" x14ac:dyDescent="0.3">
      <c r="A325" t="s">
        <v>1663</v>
      </c>
      <c r="B325" t="s">
        <v>2001</v>
      </c>
      <c r="C325" t="s">
        <v>2786</v>
      </c>
      <c r="D325" t="s">
        <v>2316</v>
      </c>
      <c r="E325" t="s">
        <v>2033</v>
      </c>
      <c r="F325" t="s">
        <v>2034</v>
      </c>
      <c r="G325">
        <v>1</v>
      </c>
      <c r="H325" t="s">
        <v>762</v>
      </c>
      <c r="I325" t="s">
        <v>326</v>
      </c>
    </row>
    <row r="326" spans="1:9" x14ac:dyDescent="0.3">
      <c r="A326" t="s">
        <v>1664</v>
      </c>
      <c r="B326" t="s">
        <v>2001</v>
      </c>
      <c r="C326" t="s">
        <v>3175</v>
      </c>
      <c r="D326" t="s">
        <v>2317</v>
      </c>
      <c r="E326" t="s">
        <v>2033</v>
      </c>
      <c r="F326" t="s">
        <v>2034</v>
      </c>
      <c r="G326">
        <v>1</v>
      </c>
      <c r="H326" t="s">
        <v>762</v>
      </c>
      <c r="I326" t="s">
        <v>327</v>
      </c>
    </row>
    <row r="327" spans="1:9" x14ac:dyDescent="0.3">
      <c r="A327" t="s">
        <v>1665</v>
      </c>
      <c r="B327" t="s">
        <v>2001</v>
      </c>
      <c r="C327" t="s">
        <v>3176</v>
      </c>
      <c r="D327" t="s">
        <v>2318</v>
      </c>
      <c r="E327" t="s">
        <v>2033</v>
      </c>
      <c r="F327" t="s">
        <v>2034</v>
      </c>
      <c r="G327">
        <v>1</v>
      </c>
      <c r="H327" t="s">
        <v>762</v>
      </c>
      <c r="I327" t="s">
        <v>328</v>
      </c>
    </row>
    <row r="328" spans="1:9" x14ac:dyDescent="0.3">
      <c r="A328" t="s">
        <v>1666</v>
      </c>
      <c r="B328" t="s">
        <v>2001</v>
      </c>
      <c r="C328" t="s">
        <v>2787</v>
      </c>
      <c r="D328" t="s">
        <v>2319</v>
      </c>
      <c r="E328" t="s">
        <v>2033</v>
      </c>
      <c r="F328" t="s">
        <v>2034</v>
      </c>
      <c r="G328">
        <v>1</v>
      </c>
      <c r="H328" t="s">
        <v>762</v>
      </c>
      <c r="I328" t="s">
        <v>329</v>
      </c>
    </row>
    <row r="329" spans="1:9" x14ac:dyDescent="0.3">
      <c r="A329" t="s">
        <v>1667</v>
      </c>
      <c r="B329" t="s">
        <v>2001</v>
      </c>
      <c r="C329" t="s">
        <v>2788</v>
      </c>
      <c r="D329" t="s">
        <v>2320</v>
      </c>
      <c r="E329" t="s">
        <v>2033</v>
      </c>
      <c r="F329" t="s">
        <v>2034</v>
      </c>
      <c r="G329">
        <v>1</v>
      </c>
      <c r="H329" t="s">
        <v>762</v>
      </c>
      <c r="I329" t="s">
        <v>330</v>
      </c>
    </row>
    <row r="330" spans="1:9" x14ac:dyDescent="0.3">
      <c r="A330" t="s">
        <v>1668</v>
      </c>
      <c r="B330" t="s">
        <v>2001</v>
      </c>
      <c r="C330" t="s">
        <v>3177</v>
      </c>
      <c r="D330" t="s">
        <v>2321</v>
      </c>
      <c r="E330" t="s">
        <v>2033</v>
      </c>
      <c r="F330" t="s">
        <v>2034</v>
      </c>
      <c r="G330">
        <v>1</v>
      </c>
      <c r="H330" t="s">
        <v>762</v>
      </c>
      <c r="I330" t="s">
        <v>331</v>
      </c>
    </row>
    <row r="331" spans="1:9" x14ac:dyDescent="0.3">
      <c r="A331" t="s">
        <v>1669</v>
      </c>
      <c r="B331" t="s">
        <v>2001</v>
      </c>
      <c r="C331" t="s">
        <v>2789</v>
      </c>
      <c r="D331" t="s">
        <v>2322</v>
      </c>
      <c r="E331" t="s">
        <v>2033</v>
      </c>
      <c r="F331" t="s">
        <v>2034</v>
      </c>
      <c r="G331">
        <v>1</v>
      </c>
      <c r="H331" t="s">
        <v>762</v>
      </c>
      <c r="I331" t="s">
        <v>332</v>
      </c>
    </row>
    <row r="332" spans="1:9" x14ac:dyDescent="0.3">
      <c r="A332" t="s">
        <v>1670</v>
      </c>
      <c r="B332" t="s">
        <v>2001</v>
      </c>
      <c r="C332" t="s">
        <v>3178</v>
      </c>
      <c r="D332" t="s">
        <v>2323</v>
      </c>
      <c r="E332" t="s">
        <v>2033</v>
      </c>
      <c r="F332" t="s">
        <v>2034</v>
      </c>
      <c r="G332">
        <v>1</v>
      </c>
      <c r="H332" t="s">
        <v>762</v>
      </c>
      <c r="I332" t="s">
        <v>333</v>
      </c>
    </row>
    <row r="333" spans="1:9" x14ac:dyDescent="0.3">
      <c r="A333" t="s">
        <v>1671</v>
      </c>
      <c r="B333" t="s">
        <v>2001</v>
      </c>
      <c r="C333" t="s">
        <v>3179</v>
      </c>
      <c r="D333" t="s">
        <v>2324</v>
      </c>
      <c r="E333" t="s">
        <v>2033</v>
      </c>
      <c r="F333" t="s">
        <v>2034</v>
      </c>
      <c r="G333">
        <v>1</v>
      </c>
      <c r="H333" t="s">
        <v>762</v>
      </c>
      <c r="I333" t="s">
        <v>334</v>
      </c>
    </row>
    <row r="334" spans="1:9" x14ac:dyDescent="0.3">
      <c r="A334" t="s">
        <v>1672</v>
      </c>
      <c r="B334" t="s">
        <v>2001</v>
      </c>
      <c r="C334" t="s">
        <v>2701</v>
      </c>
      <c r="D334" t="s">
        <v>2325</v>
      </c>
      <c r="E334" t="s">
        <v>2033</v>
      </c>
      <c r="F334" t="s">
        <v>2034</v>
      </c>
      <c r="G334">
        <v>1</v>
      </c>
      <c r="H334" t="s">
        <v>762</v>
      </c>
      <c r="I334" t="s">
        <v>335</v>
      </c>
    </row>
    <row r="335" spans="1:9" x14ac:dyDescent="0.3">
      <c r="A335" t="s">
        <v>1673</v>
      </c>
      <c r="B335" t="s">
        <v>2001</v>
      </c>
      <c r="C335" t="s">
        <v>3180</v>
      </c>
      <c r="D335" t="s">
        <v>2326</v>
      </c>
      <c r="E335" t="s">
        <v>2033</v>
      </c>
      <c r="F335" t="s">
        <v>2034</v>
      </c>
      <c r="G335">
        <v>1</v>
      </c>
      <c r="H335" t="s">
        <v>762</v>
      </c>
      <c r="I335" t="s">
        <v>336</v>
      </c>
    </row>
    <row r="336" spans="1:9" x14ac:dyDescent="0.3">
      <c r="A336" t="s">
        <v>1674</v>
      </c>
      <c r="B336" t="s">
        <v>2001</v>
      </c>
      <c r="C336" t="s">
        <v>3181</v>
      </c>
      <c r="D336" t="s">
        <v>2327</v>
      </c>
      <c r="E336" t="s">
        <v>2033</v>
      </c>
      <c r="F336" t="s">
        <v>2034</v>
      </c>
      <c r="G336">
        <v>1</v>
      </c>
      <c r="H336" t="s">
        <v>762</v>
      </c>
      <c r="I336" t="s">
        <v>337</v>
      </c>
    </row>
    <row r="337" spans="1:9" x14ac:dyDescent="0.3">
      <c r="A337" t="s">
        <v>1675</v>
      </c>
      <c r="B337" t="s">
        <v>2001</v>
      </c>
      <c r="C337" t="s">
        <v>2790</v>
      </c>
      <c r="D337" t="s">
        <v>2328</v>
      </c>
      <c r="E337" t="s">
        <v>2033</v>
      </c>
      <c r="F337" t="s">
        <v>2034</v>
      </c>
      <c r="G337">
        <v>1</v>
      </c>
      <c r="H337" t="s">
        <v>762</v>
      </c>
      <c r="I337" t="s">
        <v>338</v>
      </c>
    </row>
    <row r="338" spans="1:9" x14ac:dyDescent="0.3">
      <c r="A338" t="s">
        <v>1676</v>
      </c>
      <c r="B338" t="s">
        <v>2001</v>
      </c>
      <c r="C338" t="s">
        <v>3182</v>
      </c>
      <c r="D338" t="s">
        <v>2329</v>
      </c>
      <c r="E338" t="s">
        <v>2033</v>
      </c>
      <c r="F338" t="s">
        <v>2034</v>
      </c>
      <c r="G338">
        <v>1</v>
      </c>
      <c r="H338" t="s">
        <v>762</v>
      </c>
      <c r="I338" t="s">
        <v>339</v>
      </c>
    </row>
    <row r="339" spans="1:9" x14ac:dyDescent="0.3">
      <c r="A339" t="s">
        <v>1677</v>
      </c>
      <c r="B339" t="s">
        <v>2001</v>
      </c>
      <c r="C339" t="s">
        <v>3183</v>
      </c>
      <c r="D339" t="s">
        <v>2330</v>
      </c>
      <c r="E339" t="s">
        <v>2033</v>
      </c>
      <c r="F339" t="s">
        <v>2034</v>
      </c>
      <c r="G339">
        <v>1</v>
      </c>
      <c r="H339" t="s">
        <v>762</v>
      </c>
      <c r="I339" t="s">
        <v>340</v>
      </c>
    </row>
    <row r="340" spans="1:9" x14ac:dyDescent="0.3">
      <c r="A340" t="s">
        <v>1678</v>
      </c>
      <c r="B340" t="s">
        <v>2001</v>
      </c>
      <c r="C340" t="s">
        <v>3184</v>
      </c>
      <c r="D340" t="s">
        <v>2331</v>
      </c>
      <c r="E340" t="s">
        <v>2033</v>
      </c>
      <c r="F340" t="s">
        <v>2034</v>
      </c>
      <c r="G340">
        <v>1</v>
      </c>
      <c r="H340" t="s">
        <v>762</v>
      </c>
      <c r="I340" t="s">
        <v>341</v>
      </c>
    </row>
    <row r="341" spans="1:9" x14ac:dyDescent="0.3">
      <c r="A341" t="s">
        <v>1679</v>
      </c>
      <c r="B341" t="s">
        <v>2001</v>
      </c>
      <c r="C341" t="s">
        <v>3169</v>
      </c>
      <c r="D341" t="s">
        <v>2332</v>
      </c>
      <c r="E341" t="s">
        <v>2033</v>
      </c>
      <c r="F341" t="s">
        <v>2034</v>
      </c>
      <c r="G341">
        <v>1</v>
      </c>
      <c r="H341" t="s">
        <v>762</v>
      </c>
      <c r="I341" t="s">
        <v>342</v>
      </c>
    </row>
    <row r="342" spans="1:9" x14ac:dyDescent="0.3">
      <c r="A342" t="s">
        <v>1680</v>
      </c>
      <c r="B342" t="s">
        <v>2001</v>
      </c>
      <c r="C342" t="s">
        <v>2791</v>
      </c>
      <c r="D342" t="s">
        <v>2333</v>
      </c>
      <c r="E342" t="s">
        <v>2033</v>
      </c>
      <c r="F342" t="s">
        <v>2034</v>
      </c>
      <c r="G342">
        <v>1</v>
      </c>
      <c r="H342" t="s">
        <v>762</v>
      </c>
      <c r="I342" t="s">
        <v>343</v>
      </c>
    </row>
    <row r="343" spans="1:9" x14ac:dyDescent="0.3">
      <c r="A343" t="s">
        <v>1681</v>
      </c>
      <c r="B343" t="s">
        <v>2001</v>
      </c>
      <c r="C343" t="s">
        <v>3185</v>
      </c>
      <c r="D343" t="s">
        <v>2334</v>
      </c>
      <c r="E343" t="s">
        <v>2033</v>
      </c>
      <c r="F343" t="s">
        <v>2034</v>
      </c>
      <c r="G343">
        <v>1</v>
      </c>
      <c r="H343" t="s">
        <v>762</v>
      </c>
      <c r="I343" t="s">
        <v>344</v>
      </c>
    </row>
    <row r="344" spans="1:9" x14ac:dyDescent="0.3">
      <c r="A344" t="s">
        <v>1682</v>
      </c>
      <c r="B344" t="s">
        <v>2001</v>
      </c>
      <c r="C344" t="s">
        <v>3186</v>
      </c>
      <c r="D344" t="s">
        <v>2335</v>
      </c>
      <c r="E344" t="s">
        <v>2033</v>
      </c>
      <c r="F344" t="s">
        <v>2034</v>
      </c>
      <c r="G344">
        <v>1</v>
      </c>
      <c r="H344" t="s">
        <v>762</v>
      </c>
      <c r="I344" t="s">
        <v>345</v>
      </c>
    </row>
    <row r="345" spans="1:9" x14ac:dyDescent="0.3">
      <c r="A345" t="s">
        <v>1683</v>
      </c>
      <c r="B345" t="s">
        <v>2001</v>
      </c>
      <c r="C345" t="s">
        <v>3187</v>
      </c>
      <c r="D345" t="s">
        <v>2336</v>
      </c>
      <c r="E345" t="s">
        <v>2033</v>
      </c>
      <c r="F345" t="s">
        <v>2034</v>
      </c>
      <c r="G345">
        <v>1</v>
      </c>
      <c r="H345" t="s">
        <v>762</v>
      </c>
      <c r="I345" t="s">
        <v>346</v>
      </c>
    </row>
    <row r="346" spans="1:9" x14ac:dyDescent="0.3">
      <c r="A346" t="s">
        <v>1684</v>
      </c>
      <c r="B346" t="s">
        <v>2001</v>
      </c>
      <c r="C346" t="s">
        <v>2792</v>
      </c>
      <c r="D346" t="s">
        <v>2337</v>
      </c>
      <c r="E346" t="s">
        <v>2033</v>
      </c>
      <c r="F346" t="s">
        <v>2034</v>
      </c>
      <c r="G346">
        <v>1</v>
      </c>
      <c r="H346" t="s">
        <v>762</v>
      </c>
      <c r="I346" t="s">
        <v>347</v>
      </c>
    </row>
    <row r="347" spans="1:9" x14ac:dyDescent="0.3">
      <c r="A347" t="s">
        <v>1685</v>
      </c>
      <c r="B347" t="s">
        <v>2001</v>
      </c>
      <c r="C347" t="s">
        <v>3188</v>
      </c>
      <c r="D347" t="s">
        <v>2338</v>
      </c>
      <c r="E347" t="s">
        <v>2033</v>
      </c>
      <c r="F347" t="s">
        <v>2034</v>
      </c>
      <c r="G347">
        <v>1</v>
      </c>
      <c r="H347" t="s">
        <v>762</v>
      </c>
      <c r="I347" t="s">
        <v>348</v>
      </c>
    </row>
    <row r="348" spans="1:9" x14ac:dyDescent="0.3">
      <c r="A348" t="s">
        <v>1686</v>
      </c>
      <c r="B348" t="s">
        <v>2001</v>
      </c>
      <c r="C348" t="s">
        <v>3189</v>
      </c>
      <c r="D348" t="s">
        <v>2339</v>
      </c>
      <c r="E348" t="s">
        <v>2033</v>
      </c>
      <c r="F348" t="s">
        <v>2034</v>
      </c>
      <c r="G348">
        <v>1</v>
      </c>
      <c r="H348" t="s">
        <v>762</v>
      </c>
      <c r="I348" t="s">
        <v>349</v>
      </c>
    </row>
    <row r="349" spans="1:9" x14ac:dyDescent="0.3">
      <c r="A349" t="s">
        <v>1687</v>
      </c>
      <c r="B349" t="s">
        <v>2001</v>
      </c>
      <c r="C349" t="s">
        <v>2793</v>
      </c>
      <c r="D349" t="s">
        <v>2340</v>
      </c>
      <c r="E349" t="s">
        <v>2033</v>
      </c>
      <c r="F349" t="s">
        <v>2034</v>
      </c>
      <c r="G349">
        <v>1</v>
      </c>
      <c r="H349" t="s">
        <v>762</v>
      </c>
      <c r="I349" t="s">
        <v>350</v>
      </c>
    </row>
    <row r="350" spans="1:9" x14ac:dyDescent="0.3">
      <c r="A350" t="s">
        <v>1688</v>
      </c>
      <c r="B350" t="s">
        <v>2001</v>
      </c>
      <c r="C350" t="s">
        <v>3190</v>
      </c>
      <c r="D350" t="s">
        <v>2341</v>
      </c>
      <c r="E350" t="s">
        <v>2033</v>
      </c>
      <c r="F350" t="s">
        <v>2034</v>
      </c>
      <c r="G350">
        <v>1</v>
      </c>
      <c r="H350" t="s">
        <v>762</v>
      </c>
      <c r="I350" t="s">
        <v>351</v>
      </c>
    </row>
    <row r="351" spans="1:9" x14ac:dyDescent="0.3">
      <c r="A351" t="s">
        <v>1689</v>
      </c>
      <c r="B351" t="s">
        <v>2001</v>
      </c>
      <c r="C351" t="s">
        <v>3191</v>
      </c>
      <c r="D351" t="s">
        <v>2342</v>
      </c>
      <c r="E351" t="s">
        <v>2033</v>
      </c>
      <c r="F351" t="s">
        <v>2034</v>
      </c>
      <c r="G351">
        <v>1</v>
      </c>
      <c r="H351" t="s">
        <v>762</v>
      </c>
      <c r="I351" t="s">
        <v>352</v>
      </c>
    </row>
    <row r="352" spans="1:9" x14ac:dyDescent="0.3">
      <c r="A352" t="s">
        <v>1690</v>
      </c>
      <c r="B352" t="s">
        <v>2001</v>
      </c>
      <c r="C352" t="s">
        <v>2794</v>
      </c>
      <c r="D352" t="s">
        <v>2343</v>
      </c>
      <c r="E352" t="s">
        <v>2033</v>
      </c>
      <c r="F352" t="s">
        <v>2034</v>
      </c>
      <c r="G352">
        <v>1</v>
      </c>
      <c r="H352" t="s">
        <v>762</v>
      </c>
      <c r="I352" t="s">
        <v>353</v>
      </c>
    </row>
    <row r="353" spans="1:9" x14ac:dyDescent="0.3">
      <c r="A353" t="s">
        <v>1691</v>
      </c>
      <c r="B353" t="s">
        <v>2001</v>
      </c>
      <c r="C353" t="s">
        <v>3192</v>
      </c>
      <c r="D353" t="s">
        <v>2344</v>
      </c>
      <c r="E353" t="s">
        <v>2033</v>
      </c>
      <c r="F353" t="s">
        <v>2034</v>
      </c>
      <c r="G353">
        <v>1</v>
      </c>
      <c r="H353" t="s">
        <v>762</v>
      </c>
      <c r="I353" t="s">
        <v>354</v>
      </c>
    </row>
    <row r="354" spans="1:9" x14ac:dyDescent="0.3">
      <c r="A354" t="s">
        <v>1692</v>
      </c>
      <c r="B354" t="s">
        <v>2001</v>
      </c>
      <c r="C354" t="s">
        <v>2795</v>
      </c>
      <c r="D354" t="s">
        <v>2345</v>
      </c>
      <c r="E354" t="s">
        <v>2033</v>
      </c>
      <c r="F354" t="s">
        <v>2034</v>
      </c>
      <c r="G354">
        <v>1</v>
      </c>
      <c r="H354" t="s">
        <v>762</v>
      </c>
      <c r="I354" t="s">
        <v>355</v>
      </c>
    </row>
    <row r="355" spans="1:9" x14ac:dyDescent="0.3">
      <c r="A355" t="s">
        <v>1693</v>
      </c>
      <c r="B355" t="s">
        <v>2001</v>
      </c>
      <c r="C355" t="s">
        <v>2796</v>
      </c>
      <c r="D355" t="s">
        <v>2346</v>
      </c>
      <c r="E355" t="s">
        <v>2033</v>
      </c>
      <c r="F355" t="s">
        <v>2034</v>
      </c>
      <c r="G355">
        <v>1</v>
      </c>
      <c r="H355" t="s">
        <v>762</v>
      </c>
      <c r="I355" t="s">
        <v>356</v>
      </c>
    </row>
    <row r="356" spans="1:9" x14ac:dyDescent="0.3">
      <c r="A356" t="s">
        <v>1694</v>
      </c>
      <c r="B356" t="s">
        <v>2001</v>
      </c>
      <c r="C356" t="s">
        <v>2797</v>
      </c>
      <c r="D356" t="s">
        <v>2347</v>
      </c>
      <c r="E356" t="s">
        <v>2033</v>
      </c>
      <c r="F356" t="s">
        <v>2034</v>
      </c>
      <c r="G356">
        <v>1</v>
      </c>
      <c r="H356" t="s">
        <v>762</v>
      </c>
      <c r="I356" t="s">
        <v>357</v>
      </c>
    </row>
    <row r="357" spans="1:9" x14ac:dyDescent="0.3">
      <c r="A357" t="s">
        <v>1695</v>
      </c>
      <c r="B357" t="s">
        <v>2001</v>
      </c>
      <c r="C357" t="s">
        <v>3193</v>
      </c>
      <c r="D357" t="s">
        <v>2348</v>
      </c>
      <c r="E357" t="s">
        <v>2033</v>
      </c>
      <c r="F357" t="s">
        <v>2034</v>
      </c>
      <c r="G357">
        <v>1</v>
      </c>
      <c r="H357" t="s">
        <v>762</v>
      </c>
      <c r="I357" t="s">
        <v>358</v>
      </c>
    </row>
    <row r="358" spans="1:9" x14ac:dyDescent="0.3">
      <c r="A358" t="s">
        <v>1696</v>
      </c>
      <c r="B358" t="s">
        <v>2001</v>
      </c>
      <c r="C358" t="s">
        <v>2798</v>
      </c>
      <c r="D358" t="s">
        <v>2349</v>
      </c>
      <c r="E358" t="s">
        <v>2033</v>
      </c>
      <c r="F358" t="s">
        <v>2034</v>
      </c>
      <c r="G358">
        <v>1</v>
      </c>
      <c r="H358" t="s">
        <v>762</v>
      </c>
      <c r="I358" t="s">
        <v>359</v>
      </c>
    </row>
    <row r="359" spans="1:9" x14ac:dyDescent="0.3">
      <c r="A359" t="s">
        <v>1697</v>
      </c>
      <c r="B359" t="s">
        <v>2001</v>
      </c>
      <c r="C359" t="s">
        <v>3194</v>
      </c>
      <c r="D359" t="s">
        <v>2350</v>
      </c>
      <c r="E359" t="s">
        <v>2033</v>
      </c>
      <c r="F359" t="s">
        <v>2034</v>
      </c>
      <c r="G359">
        <v>1</v>
      </c>
      <c r="H359" t="s">
        <v>762</v>
      </c>
      <c r="I359" t="s">
        <v>360</v>
      </c>
    </row>
    <row r="360" spans="1:9" x14ac:dyDescent="0.3">
      <c r="A360" t="s">
        <v>1698</v>
      </c>
      <c r="B360" t="s">
        <v>2001</v>
      </c>
      <c r="C360" t="s">
        <v>3195</v>
      </c>
      <c r="D360" t="s">
        <v>2351</v>
      </c>
      <c r="E360" t="s">
        <v>2033</v>
      </c>
      <c r="F360" t="s">
        <v>2034</v>
      </c>
      <c r="G360">
        <v>1</v>
      </c>
      <c r="H360" t="s">
        <v>762</v>
      </c>
      <c r="I360" t="s">
        <v>361</v>
      </c>
    </row>
    <row r="361" spans="1:9" x14ac:dyDescent="0.3">
      <c r="A361" t="s">
        <v>1699</v>
      </c>
      <c r="B361" t="s">
        <v>2001</v>
      </c>
      <c r="C361" t="s">
        <v>3196</v>
      </c>
      <c r="D361" t="s">
        <v>2352</v>
      </c>
      <c r="E361" t="s">
        <v>2033</v>
      </c>
      <c r="F361" t="s">
        <v>2034</v>
      </c>
      <c r="G361">
        <v>1</v>
      </c>
      <c r="H361" t="s">
        <v>762</v>
      </c>
      <c r="I361" t="s">
        <v>362</v>
      </c>
    </row>
    <row r="362" spans="1:9" x14ac:dyDescent="0.3">
      <c r="A362" t="s">
        <v>1700</v>
      </c>
      <c r="B362" t="s">
        <v>2001</v>
      </c>
      <c r="C362" t="s">
        <v>3197</v>
      </c>
      <c r="D362" t="s">
        <v>2353</v>
      </c>
      <c r="E362" t="s">
        <v>2033</v>
      </c>
      <c r="F362" t="s">
        <v>2034</v>
      </c>
      <c r="G362">
        <v>1</v>
      </c>
      <c r="H362" t="s">
        <v>762</v>
      </c>
      <c r="I362" t="s">
        <v>363</v>
      </c>
    </row>
    <row r="363" spans="1:9" x14ac:dyDescent="0.3">
      <c r="A363" t="s">
        <v>1701</v>
      </c>
      <c r="B363" t="s">
        <v>2001</v>
      </c>
      <c r="C363" t="s">
        <v>2799</v>
      </c>
      <c r="D363" t="s">
        <v>2354</v>
      </c>
      <c r="E363" t="s">
        <v>2033</v>
      </c>
      <c r="F363" t="s">
        <v>2034</v>
      </c>
      <c r="G363">
        <v>1</v>
      </c>
      <c r="H363" t="s">
        <v>762</v>
      </c>
      <c r="I363" t="s">
        <v>364</v>
      </c>
    </row>
    <row r="364" spans="1:9" x14ac:dyDescent="0.3">
      <c r="A364" t="s">
        <v>1702</v>
      </c>
      <c r="B364" t="s">
        <v>2001</v>
      </c>
      <c r="C364" t="s">
        <v>3198</v>
      </c>
      <c r="D364" t="s">
        <v>2355</v>
      </c>
      <c r="E364" t="s">
        <v>2033</v>
      </c>
      <c r="F364" t="s">
        <v>2034</v>
      </c>
      <c r="G364">
        <v>1</v>
      </c>
      <c r="H364" t="s">
        <v>762</v>
      </c>
      <c r="I364" t="s">
        <v>365</v>
      </c>
    </row>
    <row r="365" spans="1:9" x14ac:dyDescent="0.3">
      <c r="A365" t="s">
        <v>1703</v>
      </c>
      <c r="B365" t="s">
        <v>2001</v>
      </c>
      <c r="C365" t="s">
        <v>3199</v>
      </c>
      <c r="D365" t="s">
        <v>2356</v>
      </c>
      <c r="E365" t="s">
        <v>2033</v>
      </c>
      <c r="F365" t="s">
        <v>2034</v>
      </c>
      <c r="G365">
        <v>1</v>
      </c>
      <c r="H365" t="s">
        <v>762</v>
      </c>
      <c r="I365" t="s">
        <v>366</v>
      </c>
    </row>
    <row r="366" spans="1:9" x14ac:dyDescent="0.3">
      <c r="A366" t="s">
        <v>1704</v>
      </c>
      <c r="B366" t="s">
        <v>2001</v>
      </c>
      <c r="C366" t="s">
        <v>2800</v>
      </c>
      <c r="D366" t="s">
        <v>2357</v>
      </c>
      <c r="E366" t="s">
        <v>2033</v>
      </c>
      <c r="F366" t="s">
        <v>2034</v>
      </c>
      <c r="G366">
        <v>1</v>
      </c>
      <c r="H366" t="s">
        <v>762</v>
      </c>
      <c r="I366" t="s">
        <v>367</v>
      </c>
    </row>
    <row r="367" spans="1:9" x14ac:dyDescent="0.3">
      <c r="A367" t="s">
        <v>1705</v>
      </c>
      <c r="B367" t="s">
        <v>2001</v>
      </c>
      <c r="C367" t="s">
        <v>3200</v>
      </c>
      <c r="D367" t="s">
        <v>2358</v>
      </c>
      <c r="E367" t="s">
        <v>2033</v>
      </c>
      <c r="F367" t="s">
        <v>2034</v>
      </c>
      <c r="G367">
        <v>1</v>
      </c>
      <c r="H367" t="s">
        <v>762</v>
      </c>
      <c r="I367" t="s">
        <v>368</v>
      </c>
    </row>
    <row r="368" spans="1:9" x14ac:dyDescent="0.3">
      <c r="A368" t="s">
        <v>1706</v>
      </c>
      <c r="B368" t="s">
        <v>2001</v>
      </c>
      <c r="C368" t="s">
        <v>3201</v>
      </c>
      <c r="D368" t="s">
        <v>2359</v>
      </c>
      <c r="E368" t="s">
        <v>2033</v>
      </c>
      <c r="F368" t="s">
        <v>2034</v>
      </c>
      <c r="G368">
        <v>1</v>
      </c>
      <c r="H368" t="s">
        <v>762</v>
      </c>
      <c r="I368" t="s">
        <v>369</v>
      </c>
    </row>
    <row r="369" spans="1:9" x14ac:dyDescent="0.3">
      <c r="A369" t="s">
        <v>1707</v>
      </c>
      <c r="B369" t="s">
        <v>2001</v>
      </c>
      <c r="C369" t="s">
        <v>3202</v>
      </c>
      <c r="D369" t="s">
        <v>2360</v>
      </c>
      <c r="E369" t="s">
        <v>2033</v>
      </c>
      <c r="F369" t="s">
        <v>2034</v>
      </c>
      <c r="G369">
        <v>1</v>
      </c>
      <c r="H369" t="s">
        <v>762</v>
      </c>
      <c r="I369" t="s">
        <v>370</v>
      </c>
    </row>
    <row r="370" spans="1:9" x14ac:dyDescent="0.3">
      <c r="A370" t="s">
        <v>1708</v>
      </c>
      <c r="B370" t="s">
        <v>2001</v>
      </c>
      <c r="C370" t="s">
        <v>2801</v>
      </c>
      <c r="D370" t="s">
        <v>2361</v>
      </c>
      <c r="E370" t="s">
        <v>2033</v>
      </c>
      <c r="F370" t="s">
        <v>2034</v>
      </c>
      <c r="G370">
        <v>1</v>
      </c>
      <c r="H370" t="s">
        <v>762</v>
      </c>
      <c r="I370" t="s">
        <v>371</v>
      </c>
    </row>
    <row r="371" spans="1:9" x14ac:dyDescent="0.3">
      <c r="A371" t="s">
        <v>1709</v>
      </c>
      <c r="B371" t="s">
        <v>2001</v>
      </c>
      <c r="C371" t="s">
        <v>3203</v>
      </c>
      <c r="D371" t="s">
        <v>2362</v>
      </c>
      <c r="E371" t="s">
        <v>2033</v>
      </c>
      <c r="F371" t="s">
        <v>2034</v>
      </c>
      <c r="G371">
        <v>1</v>
      </c>
      <c r="H371" t="s">
        <v>762</v>
      </c>
      <c r="I371" t="s">
        <v>372</v>
      </c>
    </row>
    <row r="372" spans="1:9" x14ac:dyDescent="0.3">
      <c r="A372" t="s">
        <v>1710</v>
      </c>
      <c r="B372" t="s">
        <v>2001</v>
      </c>
      <c r="C372" t="s">
        <v>3204</v>
      </c>
      <c r="D372" t="s">
        <v>2363</v>
      </c>
      <c r="E372" t="s">
        <v>2033</v>
      </c>
      <c r="F372" t="s">
        <v>2034</v>
      </c>
      <c r="G372">
        <v>1</v>
      </c>
      <c r="H372" t="s">
        <v>762</v>
      </c>
      <c r="I372" t="s">
        <v>373</v>
      </c>
    </row>
    <row r="373" spans="1:9" x14ac:dyDescent="0.3">
      <c r="A373" t="s">
        <v>1711</v>
      </c>
      <c r="B373" t="s">
        <v>2001</v>
      </c>
      <c r="C373" t="s">
        <v>3205</v>
      </c>
      <c r="D373" t="s">
        <v>2364</v>
      </c>
      <c r="E373" t="s">
        <v>2033</v>
      </c>
      <c r="F373" t="s">
        <v>2034</v>
      </c>
      <c r="G373">
        <v>1</v>
      </c>
      <c r="H373" t="s">
        <v>762</v>
      </c>
      <c r="I373" t="s">
        <v>374</v>
      </c>
    </row>
    <row r="374" spans="1:9" x14ac:dyDescent="0.3">
      <c r="A374" t="s">
        <v>1712</v>
      </c>
      <c r="B374" t="s">
        <v>2001</v>
      </c>
      <c r="C374" t="s">
        <v>2802</v>
      </c>
      <c r="D374" t="s">
        <v>2365</v>
      </c>
      <c r="E374" t="s">
        <v>2033</v>
      </c>
      <c r="F374" t="s">
        <v>2034</v>
      </c>
      <c r="G374">
        <v>1</v>
      </c>
      <c r="H374" t="s">
        <v>762</v>
      </c>
      <c r="I374" t="s">
        <v>375</v>
      </c>
    </row>
    <row r="375" spans="1:9" x14ac:dyDescent="0.3">
      <c r="A375" t="s">
        <v>1713</v>
      </c>
      <c r="B375" t="s">
        <v>2001</v>
      </c>
      <c r="C375" t="s">
        <v>3206</v>
      </c>
      <c r="D375" t="s">
        <v>2366</v>
      </c>
      <c r="E375" t="s">
        <v>2033</v>
      </c>
      <c r="F375" t="s">
        <v>2034</v>
      </c>
      <c r="G375">
        <v>1</v>
      </c>
      <c r="H375" t="s">
        <v>762</v>
      </c>
      <c r="I375" t="s">
        <v>376</v>
      </c>
    </row>
    <row r="376" spans="1:9" x14ac:dyDescent="0.3">
      <c r="A376" t="s">
        <v>1714</v>
      </c>
      <c r="B376" t="s">
        <v>2001</v>
      </c>
      <c r="C376" t="s">
        <v>3207</v>
      </c>
      <c r="D376" t="s">
        <v>2367</v>
      </c>
      <c r="E376" t="s">
        <v>2033</v>
      </c>
      <c r="F376" t="s">
        <v>2034</v>
      </c>
      <c r="G376">
        <v>1</v>
      </c>
      <c r="H376" t="s">
        <v>762</v>
      </c>
      <c r="I376" t="s">
        <v>377</v>
      </c>
    </row>
    <row r="377" spans="1:9" x14ac:dyDescent="0.3">
      <c r="A377" t="s">
        <v>1715</v>
      </c>
      <c r="B377" t="s">
        <v>2001</v>
      </c>
      <c r="C377" t="s">
        <v>2803</v>
      </c>
      <c r="D377" t="s">
        <v>2368</v>
      </c>
      <c r="E377" t="s">
        <v>2033</v>
      </c>
      <c r="F377" t="s">
        <v>2034</v>
      </c>
      <c r="G377">
        <v>1</v>
      </c>
      <c r="H377" t="s">
        <v>762</v>
      </c>
      <c r="I377" t="s">
        <v>378</v>
      </c>
    </row>
    <row r="378" spans="1:9" x14ac:dyDescent="0.3">
      <c r="A378" t="s">
        <v>1716</v>
      </c>
      <c r="B378" t="s">
        <v>2001</v>
      </c>
      <c r="C378" t="s">
        <v>3208</v>
      </c>
      <c r="D378" t="s">
        <v>2369</v>
      </c>
      <c r="E378" t="s">
        <v>2033</v>
      </c>
      <c r="F378" t="s">
        <v>2034</v>
      </c>
      <c r="G378">
        <v>1</v>
      </c>
      <c r="H378" t="s">
        <v>762</v>
      </c>
      <c r="I378" t="s">
        <v>379</v>
      </c>
    </row>
    <row r="379" spans="1:9" x14ac:dyDescent="0.3">
      <c r="A379" t="s">
        <v>1717</v>
      </c>
      <c r="B379" t="s">
        <v>2001</v>
      </c>
      <c r="C379" t="s">
        <v>3209</v>
      </c>
      <c r="D379" t="s">
        <v>2370</v>
      </c>
      <c r="E379" t="s">
        <v>2033</v>
      </c>
      <c r="F379" t="s">
        <v>2034</v>
      </c>
      <c r="G379">
        <v>1</v>
      </c>
      <c r="H379" t="s">
        <v>762</v>
      </c>
      <c r="I379" t="s">
        <v>380</v>
      </c>
    </row>
    <row r="380" spans="1:9" x14ac:dyDescent="0.3">
      <c r="A380" t="s">
        <v>1718</v>
      </c>
      <c r="B380" t="s">
        <v>2001</v>
      </c>
      <c r="C380" t="s">
        <v>3210</v>
      </c>
      <c r="D380" t="s">
        <v>2371</v>
      </c>
      <c r="E380" t="s">
        <v>2033</v>
      </c>
      <c r="F380" t="s">
        <v>2034</v>
      </c>
      <c r="G380">
        <v>1</v>
      </c>
      <c r="H380" t="s">
        <v>762</v>
      </c>
      <c r="I380" t="s">
        <v>381</v>
      </c>
    </row>
    <row r="381" spans="1:9" x14ac:dyDescent="0.3">
      <c r="A381" t="s">
        <v>1719</v>
      </c>
      <c r="B381" t="s">
        <v>2001</v>
      </c>
      <c r="C381" t="s">
        <v>3211</v>
      </c>
      <c r="D381" t="s">
        <v>2372</v>
      </c>
      <c r="E381" t="s">
        <v>2033</v>
      </c>
      <c r="F381" t="s">
        <v>2034</v>
      </c>
      <c r="G381">
        <v>1</v>
      </c>
      <c r="H381" t="s">
        <v>762</v>
      </c>
      <c r="I381" t="s">
        <v>382</v>
      </c>
    </row>
    <row r="382" spans="1:9" x14ac:dyDescent="0.3">
      <c r="A382" t="s">
        <v>1720</v>
      </c>
      <c r="B382" t="s">
        <v>2001</v>
      </c>
      <c r="C382" t="s">
        <v>2804</v>
      </c>
      <c r="D382" t="s">
        <v>2373</v>
      </c>
      <c r="E382" t="s">
        <v>2033</v>
      </c>
      <c r="F382" t="s">
        <v>2034</v>
      </c>
      <c r="G382">
        <v>1</v>
      </c>
      <c r="H382" t="s">
        <v>762</v>
      </c>
      <c r="I382" t="s">
        <v>383</v>
      </c>
    </row>
    <row r="383" spans="1:9" x14ac:dyDescent="0.3">
      <c r="A383" t="s">
        <v>1721</v>
      </c>
      <c r="B383" t="s">
        <v>2001</v>
      </c>
      <c r="C383" t="s">
        <v>3212</v>
      </c>
      <c r="D383" t="s">
        <v>2374</v>
      </c>
      <c r="E383" t="s">
        <v>2033</v>
      </c>
      <c r="F383" t="s">
        <v>2034</v>
      </c>
      <c r="G383">
        <v>1</v>
      </c>
      <c r="H383" t="s">
        <v>762</v>
      </c>
      <c r="I383" t="s">
        <v>384</v>
      </c>
    </row>
    <row r="384" spans="1:9" x14ac:dyDescent="0.3">
      <c r="A384" t="s">
        <v>1722</v>
      </c>
      <c r="B384" t="s">
        <v>2001</v>
      </c>
      <c r="C384" t="s">
        <v>2805</v>
      </c>
      <c r="D384" t="s">
        <v>2375</v>
      </c>
      <c r="E384" t="s">
        <v>2033</v>
      </c>
      <c r="F384" t="s">
        <v>2034</v>
      </c>
      <c r="G384">
        <v>1</v>
      </c>
      <c r="H384" t="s">
        <v>762</v>
      </c>
      <c r="I384" t="s">
        <v>385</v>
      </c>
    </row>
    <row r="385" spans="1:9" x14ac:dyDescent="0.3">
      <c r="A385" t="s">
        <v>1723</v>
      </c>
      <c r="B385" t="s">
        <v>2001</v>
      </c>
      <c r="C385" t="s">
        <v>3213</v>
      </c>
      <c r="D385" t="s">
        <v>2376</v>
      </c>
      <c r="E385" t="s">
        <v>2033</v>
      </c>
      <c r="F385" t="s">
        <v>2034</v>
      </c>
      <c r="G385">
        <v>1</v>
      </c>
      <c r="H385" t="s">
        <v>762</v>
      </c>
      <c r="I385" t="s">
        <v>386</v>
      </c>
    </row>
    <row r="386" spans="1:9" x14ac:dyDescent="0.3">
      <c r="A386" t="s">
        <v>1724</v>
      </c>
      <c r="B386" t="s">
        <v>2001</v>
      </c>
      <c r="C386" t="s">
        <v>3214</v>
      </c>
      <c r="D386" t="s">
        <v>2377</v>
      </c>
      <c r="E386" t="s">
        <v>2033</v>
      </c>
      <c r="F386" t="s">
        <v>2034</v>
      </c>
      <c r="G386">
        <v>1</v>
      </c>
      <c r="H386" t="s">
        <v>762</v>
      </c>
      <c r="I386" t="s">
        <v>387</v>
      </c>
    </row>
    <row r="387" spans="1:9" x14ac:dyDescent="0.3">
      <c r="A387" t="s">
        <v>1725</v>
      </c>
      <c r="B387" t="s">
        <v>2001</v>
      </c>
      <c r="C387" t="s">
        <v>3215</v>
      </c>
      <c r="D387" t="s">
        <v>2378</v>
      </c>
      <c r="E387" t="s">
        <v>2033</v>
      </c>
      <c r="F387" t="s">
        <v>2034</v>
      </c>
      <c r="G387">
        <v>1</v>
      </c>
      <c r="H387" t="s">
        <v>762</v>
      </c>
      <c r="I387" t="s">
        <v>388</v>
      </c>
    </row>
    <row r="388" spans="1:9" x14ac:dyDescent="0.3">
      <c r="A388" t="s">
        <v>1726</v>
      </c>
      <c r="B388" t="s">
        <v>2001</v>
      </c>
      <c r="C388" t="s">
        <v>3216</v>
      </c>
      <c r="D388" t="s">
        <v>2379</v>
      </c>
      <c r="E388" t="s">
        <v>2033</v>
      </c>
      <c r="F388" t="s">
        <v>2034</v>
      </c>
      <c r="G388">
        <v>1</v>
      </c>
      <c r="H388" t="s">
        <v>762</v>
      </c>
      <c r="I388" t="s">
        <v>389</v>
      </c>
    </row>
    <row r="389" spans="1:9" x14ac:dyDescent="0.3">
      <c r="A389" t="s">
        <v>1727</v>
      </c>
      <c r="B389" t="s">
        <v>2001</v>
      </c>
      <c r="C389" t="s">
        <v>2806</v>
      </c>
      <c r="D389" t="s">
        <v>2583</v>
      </c>
      <c r="E389" t="s">
        <v>2033</v>
      </c>
      <c r="F389" t="s">
        <v>2034</v>
      </c>
      <c r="G389">
        <v>1</v>
      </c>
      <c r="H389" t="s">
        <v>762</v>
      </c>
      <c r="I389" t="s">
        <v>390</v>
      </c>
    </row>
    <row r="390" spans="1:9" x14ac:dyDescent="0.3">
      <c r="A390" t="s">
        <v>1728</v>
      </c>
      <c r="B390" t="s">
        <v>2001</v>
      </c>
      <c r="C390" t="s">
        <v>3217</v>
      </c>
      <c r="D390" t="s">
        <v>2380</v>
      </c>
      <c r="E390" t="s">
        <v>2033</v>
      </c>
      <c r="F390" t="s">
        <v>2034</v>
      </c>
      <c r="G390">
        <v>1</v>
      </c>
      <c r="H390" t="s">
        <v>762</v>
      </c>
      <c r="I390" t="s">
        <v>391</v>
      </c>
    </row>
    <row r="391" spans="1:9" x14ac:dyDescent="0.3">
      <c r="A391" t="s">
        <v>1729</v>
      </c>
      <c r="B391" t="s">
        <v>2001</v>
      </c>
      <c r="C391" t="s">
        <v>3218</v>
      </c>
      <c r="D391" t="s">
        <v>2381</v>
      </c>
      <c r="E391" t="s">
        <v>2033</v>
      </c>
      <c r="F391" t="s">
        <v>2034</v>
      </c>
      <c r="G391">
        <v>1</v>
      </c>
      <c r="H391" t="s">
        <v>762</v>
      </c>
      <c r="I391" t="s">
        <v>392</v>
      </c>
    </row>
    <row r="392" spans="1:9" x14ac:dyDescent="0.3">
      <c r="A392" t="s">
        <v>1730</v>
      </c>
      <c r="B392" t="s">
        <v>2001</v>
      </c>
      <c r="C392" t="s">
        <v>3219</v>
      </c>
      <c r="D392" t="s">
        <v>2382</v>
      </c>
      <c r="E392" t="s">
        <v>2033</v>
      </c>
      <c r="F392" t="s">
        <v>2034</v>
      </c>
      <c r="G392">
        <v>1</v>
      </c>
      <c r="H392" t="s">
        <v>762</v>
      </c>
      <c r="I392" t="s">
        <v>393</v>
      </c>
    </row>
    <row r="393" spans="1:9" x14ac:dyDescent="0.3">
      <c r="A393" t="s">
        <v>1731</v>
      </c>
      <c r="B393" t="s">
        <v>2001</v>
      </c>
      <c r="C393" t="s">
        <v>3220</v>
      </c>
      <c r="D393" t="s">
        <v>2383</v>
      </c>
      <c r="E393" t="s">
        <v>2033</v>
      </c>
      <c r="F393" t="s">
        <v>2034</v>
      </c>
      <c r="G393">
        <v>1</v>
      </c>
      <c r="H393" t="s">
        <v>762</v>
      </c>
      <c r="I393" t="s">
        <v>394</v>
      </c>
    </row>
    <row r="394" spans="1:9" x14ac:dyDescent="0.3">
      <c r="A394" t="s">
        <v>1732</v>
      </c>
      <c r="B394" t="s">
        <v>2001</v>
      </c>
      <c r="C394" t="s">
        <v>3221</v>
      </c>
      <c r="D394" t="s">
        <v>2584</v>
      </c>
      <c r="E394" t="s">
        <v>2033</v>
      </c>
      <c r="F394" t="s">
        <v>2034</v>
      </c>
      <c r="G394">
        <v>1</v>
      </c>
      <c r="H394" t="s">
        <v>762</v>
      </c>
      <c r="I394" t="s">
        <v>395</v>
      </c>
    </row>
    <row r="395" spans="1:9" x14ac:dyDescent="0.3">
      <c r="A395" t="s">
        <v>1733</v>
      </c>
      <c r="B395" t="s">
        <v>2001</v>
      </c>
      <c r="C395" t="s">
        <v>3222</v>
      </c>
      <c r="D395" t="s">
        <v>2384</v>
      </c>
      <c r="E395" t="s">
        <v>2033</v>
      </c>
      <c r="F395" t="s">
        <v>2034</v>
      </c>
      <c r="G395">
        <v>1</v>
      </c>
      <c r="H395" t="s">
        <v>762</v>
      </c>
      <c r="I395" t="s">
        <v>396</v>
      </c>
    </row>
    <row r="396" spans="1:9" x14ac:dyDescent="0.3">
      <c r="A396" t="s">
        <v>1734</v>
      </c>
      <c r="B396" t="s">
        <v>2001</v>
      </c>
      <c r="C396" t="s">
        <v>3223</v>
      </c>
      <c r="D396" t="s">
        <v>2385</v>
      </c>
      <c r="E396" t="s">
        <v>2033</v>
      </c>
      <c r="F396" t="s">
        <v>2034</v>
      </c>
      <c r="G396">
        <v>1</v>
      </c>
      <c r="H396" t="s">
        <v>762</v>
      </c>
      <c r="I396" t="s">
        <v>397</v>
      </c>
    </row>
    <row r="397" spans="1:9" x14ac:dyDescent="0.3">
      <c r="A397" t="s">
        <v>1735</v>
      </c>
      <c r="B397" t="s">
        <v>2001</v>
      </c>
      <c r="C397" t="s">
        <v>3224</v>
      </c>
      <c r="D397" t="s">
        <v>2386</v>
      </c>
      <c r="E397" t="s">
        <v>2033</v>
      </c>
      <c r="F397" t="s">
        <v>2034</v>
      </c>
      <c r="G397">
        <v>1</v>
      </c>
      <c r="H397" t="s">
        <v>762</v>
      </c>
      <c r="I397" t="s">
        <v>398</v>
      </c>
    </row>
    <row r="398" spans="1:9" x14ac:dyDescent="0.3">
      <c r="A398" t="s">
        <v>1736</v>
      </c>
      <c r="B398" t="s">
        <v>2001</v>
      </c>
      <c r="C398" t="s">
        <v>3225</v>
      </c>
      <c r="D398" t="s">
        <v>2387</v>
      </c>
      <c r="E398" t="s">
        <v>2033</v>
      </c>
      <c r="F398" t="s">
        <v>2034</v>
      </c>
      <c r="G398">
        <v>1</v>
      </c>
      <c r="H398" t="s">
        <v>762</v>
      </c>
      <c r="I398" t="s">
        <v>399</v>
      </c>
    </row>
    <row r="399" spans="1:9" x14ac:dyDescent="0.3">
      <c r="A399" t="s">
        <v>1737</v>
      </c>
      <c r="B399" t="s">
        <v>2001</v>
      </c>
      <c r="C399" t="s">
        <v>3226</v>
      </c>
      <c r="D399" t="s">
        <v>2388</v>
      </c>
      <c r="E399" t="s">
        <v>2033</v>
      </c>
      <c r="F399" t="s">
        <v>2034</v>
      </c>
      <c r="G399">
        <v>1</v>
      </c>
      <c r="H399" t="s">
        <v>762</v>
      </c>
      <c r="I399" t="s">
        <v>400</v>
      </c>
    </row>
    <row r="400" spans="1:9" x14ac:dyDescent="0.3">
      <c r="A400" t="s">
        <v>1738</v>
      </c>
      <c r="B400" t="s">
        <v>2001</v>
      </c>
      <c r="C400" t="s">
        <v>3227</v>
      </c>
      <c r="D400" t="s">
        <v>2389</v>
      </c>
      <c r="E400" t="s">
        <v>2033</v>
      </c>
      <c r="F400" t="s">
        <v>2034</v>
      </c>
      <c r="G400">
        <v>1</v>
      </c>
      <c r="H400" t="s">
        <v>762</v>
      </c>
      <c r="I400" t="s">
        <v>401</v>
      </c>
    </row>
    <row r="401" spans="1:9" x14ac:dyDescent="0.3">
      <c r="A401" t="s">
        <v>1739</v>
      </c>
      <c r="B401" t="s">
        <v>2001</v>
      </c>
      <c r="C401" t="s">
        <v>3228</v>
      </c>
      <c r="D401" t="s">
        <v>2390</v>
      </c>
      <c r="E401" t="s">
        <v>2033</v>
      </c>
      <c r="F401" t="s">
        <v>2034</v>
      </c>
      <c r="G401">
        <v>1</v>
      </c>
      <c r="H401" t="s">
        <v>762</v>
      </c>
      <c r="I401" t="s">
        <v>402</v>
      </c>
    </row>
    <row r="402" spans="1:9" x14ac:dyDescent="0.3">
      <c r="A402" t="s">
        <v>1740</v>
      </c>
      <c r="B402" t="s">
        <v>2001</v>
      </c>
      <c r="C402" t="s">
        <v>3229</v>
      </c>
      <c r="D402" t="s">
        <v>2391</v>
      </c>
      <c r="E402" t="s">
        <v>2033</v>
      </c>
      <c r="F402" t="s">
        <v>2034</v>
      </c>
      <c r="G402">
        <v>1</v>
      </c>
      <c r="H402" t="s">
        <v>762</v>
      </c>
      <c r="I402" t="s">
        <v>403</v>
      </c>
    </row>
    <row r="403" spans="1:9" x14ac:dyDescent="0.3">
      <c r="A403" t="s">
        <v>1741</v>
      </c>
      <c r="B403" t="s">
        <v>2001</v>
      </c>
      <c r="C403" t="s">
        <v>3230</v>
      </c>
      <c r="D403" t="s">
        <v>2392</v>
      </c>
      <c r="E403" t="s">
        <v>2033</v>
      </c>
      <c r="F403" t="s">
        <v>2034</v>
      </c>
      <c r="G403">
        <v>1</v>
      </c>
      <c r="H403" t="s">
        <v>762</v>
      </c>
      <c r="I403" t="s">
        <v>404</v>
      </c>
    </row>
    <row r="404" spans="1:9" x14ac:dyDescent="0.3">
      <c r="A404" t="s">
        <v>1742</v>
      </c>
      <c r="B404" t="s">
        <v>2001</v>
      </c>
      <c r="C404" t="s">
        <v>3231</v>
      </c>
      <c r="D404" t="s">
        <v>2393</v>
      </c>
      <c r="E404" t="s">
        <v>2033</v>
      </c>
      <c r="F404" t="s">
        <v>2034</v>
      </c>
      <c r="G404">
        <v>1</v>
      </c>
      <c r="H404" t="s">
        <v>762</v>
      </c>
      <c r="I404" t="s">
        <v>405</v>
      </c>
    </row>
    <row r="405" spans="1:9" x14ac:dyDescent="0.3">
      <c r="A405" t="s">
        <v>1743</v>
      </c>
      <c r="B405" t="s">
        <v>2001</v>
      </c>
      <c r="C405" t="s">
        <v>3232</v>
      </c>
      <c r="D405" t="s">
        <v>2394</v>
      </c>
      <c r="E405" t="s">
        <v>2033</v>
      </c>
      <c r="F405" t="s">
        <v>2034</v>
      </c>
      <c r="G405">
        <v>1</v>
      </c>
      <c r="H405" t="s">
        <v>762</v>
      </c>
      <c r="I405" t="s">
        <v>406</v>
      </c>
    </row>
    <row r="406" spans="1:9" x14ac:dyDescent="0.3">
      <c r="A406" t="s">
        <v>1744</v>
      </c>
      <c r="B406" t="s">
        <v>2001</v>
      </c>
      <c r="C406" t="s">
        <v>3233</v>
      </c>
      <c r="D406" t="s">
        <v>2395</v>
      </c>
      <c r="E406" t="s">
        <v>2033</v>
      </c>
      <c r="F406" t="s">
        <v>2034</v>
      </c>
      <c r="G406">
        <v>1</v>
      </c>
      <c r="H406" t="s">
        <v>762</v>
      </c>
      <c r="I406" t="s">
        <v>407</v>
      </c>
    </row>
    <row r="407" spans="1:9" x14ac:dyDescent="0.3">
      <c r="A407" t="s">
        <v>1745</v>
      </c>
      <c r="B407" t="s">
        <v>2001</v>
      </c>
      <c r="C407" t="s">
        <v>3234</v>
      </c>
      <c r="D407" t="s">
        <v>2396</v>
      </c>
      <c r="E407" t="s">
        <v>2033</v>
      </c>
      <c r="F407" t="s">
        <v>2034</v>
      </c>
      <c r="G407">
        <v>1</v>
      </c>
      <c r="H407" t="s">
        <v>762</v>
      </c>
      <c r="I407" t="s">
        <v>408</v>
      </c>
    </row>
    <row r="408" spans="1:9" x14ac:dyDescent="0.3">
      <c r="A408" t="s">
        <v>1746</v>
      </c>
      <c r="B408" t="s">
        <v>2001</v>
      </c>
      <c r="C408" t="s">
        <v>2807</v>
      </c>
      <c r="D408" t="s">
        <v>2397</v>
      </c>
      <c r="E408" t="s">
        <v>2033</v>
      </c>
      <c r="F408" t="s">
        <v>2034</v>
      </c>
      <c r="G408">
        <v>1</v>
      </c>
      <c r="H408" t="s">
        <v>762</v>
      </c>
      <c r="I408" t="s">
        <v>409</v>
      </c>
    </row>
    <row r="409" spans="1:9" x14ac:dyDescent="0.3">
      <c r="A409" t="s">
        <v>1747</v>
      </c>
      <c r="B409" t="s">
        <v>2001</v>
      </c>
      <c r="C409" t="s">
        <v>3235</v>
      </c>
      <c r="D409" t="s">
        <v>2398</v>
      </c>
      <c r="E409" t="s">
        <v>2033</v>
      </c>
      <c r="F409" t="s">
        <v>2034</v>
      </c>
      <c r="G409">
        <v>1</v>
      </c>
      <c r="H409" t="s">
        <v>762</v>
      </c>
      <c r="I409" t="s">
        <v>410</v>
      </c>
    </row>
    <row r="410" spans="1:9" x14ac:dyDescent="0.3">
      <c r="A410" t="s">
        <v>1748</v>
      </c>
      <c r="B410" t="s">
        <v>2001</v>
      </c>
      <c r="C410" t="s">
        <v>3236</v>
      </c>
      <c r="D410" t="s">
        <v>2399</v>
      </c>
      <c r="E410" t="s">
        <v>2033</v>
      </c>
      <c r="F410" t="s">
        <v>2034</v>
      </c>
      <c r="G410">
        <v>1</v>
      </c>
      <c r="H410" t="s">
        <v>762</v>
      </c>
      <c r="I410" t="s">
        <v>411</v>
      </c>
    </row>
    <row r="411" spans="1:9" x14ac:dyDescent="0.3">
      <c r="A411" t="s">
        <v>1749</v>
      </c>
      <c r="B411" t="s">
        <v>2001</v>
      </c>
      <c r="C411" t="s">
        <v>2808</v>
      </c>
      <c r="D411" t="s">
        <v>2400</v>
      </c>
      <c r="E411" t="s">
        <v>2033</v>
      </c>
      <c r="F411" t="s">
        <v>2034</v>
      </c>
      <c r="G411">
        <v>1</v>
      </c>
      <c r="H411" t="s">
        <v>762</v>
      </c>
      <c r="I411" t="s">
        <v>412</v>
      </c>
    </row>
    <row r="412" spans="1:9" x14ac:dyDescent="0.3">
      <c r="A412" t="s">
        <v>1750</v>
      </c>
      <c r="B412" t="s">
        <v>2001</v>
      </c>
      <c r="C412" t="s">
        <v>3237</v>
      </c>
      <c r="D412" t="s">
        <v>2401</v>
      </c>
      <c r="E412" t="s">
        <v>2033</v>
      </c>
      <c r="F412" t="s">
        <v>2034</v>
      </c>
      <c r="G412">
        <v>1</v>
      </c>
      <c r="H412" t="s">
        <v>762</v>
      </c>
      <c r="I412" t="s">
        <v>413</v>
      </c>
    </row>
    <row r="413" spans="1:9" x14ac:dyDescent="0.3">
      <c r="A413" t="s">
        <v>1751</v>
      </c>
      <c r="B413" t="s">
        <v>2001</v>
      </c>
      <c r="C413" t="s">
        <v>2809</v>
      </c>
      <c r="D413" t="s">
        <v>2402</v>
      </c>
      <c r="E413" t="s">
        <v>2033</v>
      </c>
      <c r="F413" t="s">
        <v>2034</v>
      </c>
      <c r="G413">
        <v>1</v>
      </c>
      <c r="H413" t="s">
        <v>762</v>
      </c>
      <c r="I413" t="s">
        <v>414</v>
      </c>
    </row>
    <row r="414" spans="1:9" x14ac:dyDescent="0.3">
      <c r="A414" t="s">
        <v>1752</v>
      </c>
      <c r="B414" t="s">
        <v>2001</v>
      </c>
      <c r="C414" t="s">
        <v>2810</v>
      </c>
      <c r="D414" t="s">
        <v>2403</v>
      </c>
      <c r="E414" t="s">
        <v>2033</v>
      </c>
      <c r="F414" t="s">
        <v>2034</v>
      </c>
      <c r="G414">
        <v>1</v>
      </c>
      <c r="H414" t="s">
        <v>762</v>
      </c>
      <c r="I414" t="s">
        <v>415</v>
      </c>
    </row>
    <row r="415" spans="1:9" x14ac:dyDescent="0.3">
      <c r="A415" t="s">
        <v>1753</v>
      </c>
      <c r="B415" t="s">
        <v>2001</v>
      </c>
      <c r="C415" t="s">
        <v>3238</v>
      </c>
      <c r="D415" t="s">
        <v>2404</v>
      </c>
      <c r="E415" t="s">
        <v>2033</v>
      </c>
      <c r="F415" t="s">
        <v>2034</v>
      </c>
      <c r="G415">
        <v>1</v>
      </c>
      <c r="H415" t="s">
        <v>762</v>
      </c>
      <c r="I415" t="s">
        <v>416</v>
      </c>
    </row>
    <row r="416" spans="1:9" x14ac:dyDescent="0.3">
      <c r="A416" t="s">
        <v>1754</v>
      </c>
      <c r="B416" t="s">
        <v>2001</v>
      </c>
      <c r="C416" t="s">
        <v>2811</v>
      </c>
      <c r="D416" t="s">
        <v>2585</v>
      </c>
      <c r="E416" t="s">
        <v>2033</v>
      </c>
      <c r="F416" t="s">
        <v>2034</v>
      </c>
      <c r="G416">
        <v>1</v>
      </c>
      <c r="H416" t="s">
        <v>762</v>
      </c>
      <c r="I416" t="s">
        <v>417</v>
      </c>
    </row>
    <row r="417" spans="1:9" x14ac:dyDescent="0.3">
      <c r="A417" t="s">
        <v>1755</v>
      </c>
      <c r="B417" t="s">
        <v>2001</v>
      </c>
      <c r="C417" t="s">
        <v>2812</v>
      </c>
      <c r="D417" t="s">
        <v>2405</v>
      </c>
      <c r="E417" t="s">
        <v>2033</v>
      </c>
      <c r="F417" t="s">
        <v>2034</v>
      </c>
      <c r="G417">
        <v>1</v>
      </c>
      <c r="H417" t="s">
        <v>762</v>
      </c>
      <c r="I417" t="s">
        <v>418</v>
      </c>
    </row>
    <row r="418" spans="1:9" x14ac:dyDescent="0.3">
      <c r="A418" t="s">
        <v>1756</v>
      </c>
      <c r="B418" t="s">
        <v>2001</v>
      </c>
      <c r="C418" t="s">
        <v>2813</v>
      </c>
      <c r="D418" t="s">
        <v>2406</v>
      </c>
      <c r="E418" t="s">
        <v>2033</v>
      </c>
      <c r="F418" t="s">
        <v>2034</v>
      </c>
      <c r="G418">
        <v>1</v>
      </c>
      <c r="H418" t="s">
        <v>762</v>
      </c>
      <c r="I418" t="s">
        <v>419</v>
      </c>
    </row>
    <row r="419" spans="1:9" x14ac:dyDescent="0.3">
      <c r="A419" t="s">
        <v>1757</v>
      </c>
      <c r="B419" t="s">
        <v>2001</v>
      </c>
      <c r="C419" t="s">
        <v>2814</v>
      </c>
      <c r="D419" t="s">
        <v>2586</v>
      </c>
      <c r="E419" t="s">
        <v>2033</v>
      </c>
      <c r="F419" t="s">
        <v>2034</v>
      </c>
      <c r="G419">
        <v>1</v>
      </c>
      <c r="H419" t="s">
        <v>762</v>
      </c>
      <c r="I419" t="s">
        <v>420</v>
      </c>
    </row>
    <row r="420" spans="1:9" x14ac:dyDescent="0.3">
      <c r="A420" t="s">
        <v>1758</v>
      </c>
      <c r="B420" t="s">
        <v>2001</v>
      </c>
      <c r="C420" t="s">
        <v>2815</v>
      </c>
      <c r="D420" t="s">
        <v>2407</v>
      </c>
      <c r="E420" t="s">
        <v>2033</v>
      </c>
      <c r="F420" t="s">
        <v>2034</v>
      </c>
      <c r="G420">
        <v>1</v>
      </c>
      <c r="H420" t="s">
        <v>762</v>
      </c>
      <c r="I420" t="s">
        <v>421</v>
      </c>
    </row>
    <row r="421" spans="1:9" x14ac:dyDescent="0.3">
      <c r="A421" t="s">
        <v>1759</v>
      </c>
      <c r="B421" t="s">
        <v>2001</v>
      </c>
      <c r="C421" t="s">
        <v>2816</v>
      </c>
      <c r="D421" t="s">
        <v>2587</v>
      </c>
      <c r="E421" t="s">
        <v>2033</v>
      </c>
      <c r="F421" t="s">
        <v>2034</v>
      </c>
      <c r="G421">
        <v>1</v>
      </c>
      <c r="H421" t="s">
        <v>762</v>
      </c>
      <c r="I421" t="s">
        <v>422</v>
      </c>
    </row>
    <row r="422" spans="1:9" x14ac:dyDescent="0.3">
      <c r="A422" t="s">
        <v>1760</v>
      </c>
      <c r="B422" t="s">
        <v>2001</v>
      </c>
      <c r="C422" t="s">
        <v>3239</v>
      </c>
      <c r="D422" t="s">
        <v>2408</v>
      </c>
      <c r="E422" t="s">
        <v>2033</v>
      </c>
      <c r="F422" t="s">
        <v>2034</v>
      </c>
      <c r="G422">
        <v>1</v>
      </c>
      <c r="H422" t="s">
        <v>762</v>
      </c>
      <c r="I422" t="s">
        <v>423</v>
      </c>
    </row>
    <row r="423" spans="1:9" x14ac:dyDescent="0.3">
      <c r="A423" t="s">
        <v>1761</v>
      </c>
      <c r="B423" t="s">
        <v>2001</v>
      </c>
      <c r="C423" t="s">
        <v>2817</v>
      </c>
      <c r="D423" t="s">
        <v>2588</v>
      </c>
      <c r="E423" t="s">
        <v>2033</v>
      </c>
      <c r="F423" t="s">
        <v>2034</v>
      </c>
      <c r="G423">
        <v>1</v>
      </c>
      <c r="H423" t="s">
        <v>762</v>
      </c>
      <c r="I423" t="s">
        <v>424</v>
      </c>
    </row>
    <row r="424" spans="1:9" x14ac:dyDescent="0.3">
      <c r="A424" t="s">
        <v>1762</v>
      </c>
      <c r="B424" t="s">
        <v>2001</v>
      </c>
      <c r="C424" t="s">
        <v>2818</v>
      </c>
      <c r="D424" t="s">
        <v>2409</v>
      </c>
      <c r="E424" t="s">
        <v>2033</v>
      </c>
      <c r="F424" t="s">
        <v>2034</v>
      </c>
      <c r="G424">
        <v>1</v>
      </c>
      <c r="H424" t="s">
        <v>762</v>
      </c>
      <c r="I424" t="s">
        <v>425</v>
      </c>
    </row>
    <row r="425" spans="1:9" x14ac:dyDescent="0.3">
      <c r="A425" t="s">
        <v>1763</v>
      </c>
      <c r="B425" t="s">
        <v>2001</v>
      </c>
      <c r="C425" t="s">
        <v>2819</v>
      </c>
      <c r="D425" t="s">
        <v>2410</v>
      </c>
      <c r="E425" t="s">
        <v>2033</v>
      </c>
      <c r="F425" t="s">
        <v>2034</v>
      </c>
      <c r="G425">
        <v>1</v>
      </c>
      <c r="H425" t="s">
        <v>762</v>
      </c>
      <c r="I425" t="s">
        <v>426</v>
      </c>
    </row>
    <row r="426" spans="1:9" x14ac:dyDescent="0.3">
      <c r="A426" t="s">
        <v>1764</v>
      </c>
      <c r="B426" t="s">
        <v>2001</v>
      </c>
      <c r="C426" t="s">
        <v>3240</v>
      </c>
      <c r="D426" t="s">
        <v>2411</v>
      </c>
      <c r="E426" t="s">
        <v>2033</v>
      </c>
      <c r="F426" t="s">
        <v>2034</v>
      </c>
      <c r="G426">
        <v>1</v>
      </c>
      <c r="H426" t="s">
        <v>762</v>
      </c>
      <c r="I426" t="s">
        <v>427</v>
      </c>
    </row>
    <row r="427" spans="1:9" x14ac:dyDescent="0.3">
      <c r="A427" t="s">
        <v>1765</v>
      </c>
      <c r="B427" t="s">
        <v>2001</v>
      </c>
      <c r="C427" t="s">
        <v>3241</v>
      </c>
      <c r="D427" t="s">
        <v>2412</v>
      </c>
      <c r="E427" t="s">
        <v>2033</v>
      </c>
      <c r="F427" t="s">
        <v>2034</v>
      </c>
      <c r="G427">
        <v>1</v>
      </c>
      <c r="H427" t="s">
        <v>762</v>
      </c>
      <c r="I427" t="s">
        <v>428</v>
      </c>
    </row>
    <row r="428" spans="1:9" x14ac:dyDescent="0.3">
      <c r="A428" t="s">
        <v>1766</v>
      </c>
      <c r="B428" t="s">
        <v>2001</v>
      </c>
      <c r="C428" t="s">
        <v>3242</v>
      </c>
      <c r="D428" t="s">
        <v>2413</v>
      </c>
      <c r="E428" t="s">
        <v>2033</v>
      </c>
      <c r="F428" t="s">
        <v>2034</v>
      </c>
      <c r="G428">
        <v>1</v>
      </c>
      <c r="H428" t="s">
        <v>762</v>
      </c>
      <c r="I428" t="s">
        <v>429</v>
      </c>
    </row>
    <row r="429" spans="1:9" x14ac:dyDescent="0.3">
      <c r="A429" t="s">
        <v>1767</v>
      </c>
      <c r="B429" t="s">
        <v>2001</v>
      </c>
      <c r="C429" t="s">
        <v>2820</v>
      </c>
      <c r="D429" t="s">
        <v>2589</v>
      </c>
      <c r="E429" t="s">
        <v>2033</v>
      </c>
      <c r="F429" t="s">
        <v>2034</v>
      </c>
      <c r="G429">
        <v>1</v>
      </c>
      <c r="H429" t="s">
        <v>762</v>
      </c>
      <c r="I429" t="s">
        <v>430</v>
      </c>
    </row>
    <row r="430" spans="1:9" x14ac:dyDescent="0.3">
      <c r="A430" t="s">
        <v>1768</v>
      </c>
      <c r="B430" t="s">
        <v>2001</v>
      </c>
      <c r="C430" t="s">
        <v>2821</v>
      </c>
      <c r="D430" t="s">
        <v>2414</v>
      </c>
      <c r="E430" t="s">
        <v>2033</v>
      </c>
      <c r="F430" t="s">
        <v>2034</v>
      </c>
      <c r="G430">
        <v>1</v>
      </c>
      <c r="H430" t="s">
        <v>762</v>
      </c>
      <c r="I430" t="s">
        <v>431</v>
      </c>
    </row>
    <row r="431" spans="1:9" x14ac:dyDescent="0.3">
      <c r="A431" t="s">
        <v>1769</v>
      </c>
      <c r="B431" t="s">
        <v>2001</v>
      </c>
      <c r="C431" t="s">
        <v>2822</v>
      </c>
      <c r="D431" t="s">
        <v>2415</v>
      </c>
      <c r="E431" t="s">
        <v>2033</v>
      </c>
      <c r="F431" t="s">
        <v>2034</v>
      </c>
      <c r="G431">
        <v>1</v>
      </c>
      <c r="H431" t="s">
        <v>762</v>
      </c>
      <c r="I431" t="s">
        <v>432</v>
      </c>
    </row>
    <row r="432" spans="1:9" x14ac:dyDescent="0.3">
      <c r="A432" t="s">
        <v>1770</v>
      </c>
      <c r="B432" t="s">
        <v>2001</v>
      </c>
      <c r="C432" t="s">
        <v>3243</v>
      </c>
      <c r="D432" t="s">
        <v>2416</v>
      </c>
      <c r="E432" t="s">
        <v>2033</v>
      </c>
      <c r="F432" t="s">
        <v>2034</v>
      </c>
      <c r="G432">
        <v>1</v>
      </c>
      <c r="H432" t="s">
        <v>762</v>
      </c>
      <c r="I432" t="s">
        <v>433</v>
      </c>
    </row>
    <row r="433" spans="1:9" x14ac:dyDescent="0.3">
      <c r="A433" t="s">
        <v>1771</v>
      </c>
      <c r="B433" t="s">
        <v>2001</v>
      </c>
      <c r="C433" t="s">
        <v>3244</v>
      </c>
      <c r="D433" t="s">
        <v>2417</v>
      </c>
      <c r="E433" t="s">
        <v>2033</v>
      </c>
      <c r="F433" t="s">
        <v>2034</v>
      </c>
      <c r="G433">
        <v>1</v>
      </c>
      <c r="H433" t="s">
        <v>762</v>
      </c>
      <c r="I433" t="s">
        <v>434</v>
      </c>
    </row>
    <row r="434" spans="1:9" x14ac:dyDescent="0.3">
      <c r="A434" t="s">
        <v>1772</v>
      </c>
      <c r="B434" t="s">
        <v>2001</v>
      </c>
      <c r="C434" t="s">
        <v>3245</v>
      </c>
      <c r="D434" t="s">
        <v>2418</v>
      </c>
      <c r="E434" t="s">
        <v>2033</v>
      </c>
      <c r="F434" t="s">
        <v>2034</v>
      </c>
      <c r="G434">
        <v>1</v>
      </c>
      <c r="H434" t="s">
        <v>762</v>
      </c>
      <c r="I434" t="s">
        <v>435</v>
      </c>
    </row>
    <row r="435" spans="1:9" x14ac:dyDescent="0.3">
      <c r="A435" t="s">
        <v>1773</v>
      </c>
      <c r="B435" t="s">
        <v>2001</v>
      </c>
      <c r="C435" t="s">
        <v>3246</v>
      </c>
      <c r="D435" t="s">
        <v>2419</v>
      </c>
      <c r="E435" t="s">
        <v>2033</v>
      </c>
      <c r="F435" t="s">
        <v>2034</v>
      </c>
      <c r="G435">
        <v>1</v>
      </c>
      <c r="H435" t="s">
        <v>762</v>
      </c>
      <c r="I435" t="s">
        <v>436</v>
      </c>
    </row>
    <row r="436" spans="1:9" x14ac:dyDescent="0.3">
      <c r="A436" t="s">
        <v>1774</v>
      </c>
      <c r="B436" t="s">
        <v>2001</v>
      </c>
      <c r="C436" t="s">
        <v>3247</v>
      </c>
      <c r="D436" t="s">
        <v>2420</v>
      </c>
      <c r="E436" t="s">
        <v>2033</v>
      </c>
      <c r="F436" t="s">
        <v>2034</v>
      </c>
      <c r="G436">
        <v>1</v>
      </c>
      <c r="H436" t="s">
        <v>762</v>
      </c>
      <c r="I436" t="s">
        <v>437</v>
      </c>
    </row>
    <row r="437" spans="1:9" x14ac:dyDescent="0.3">
      <c r="A437" t="s">
        <v>1775</v>
      </c>
      <c r="B437" t="s">
        <v>2001</v>
      </c>
      <c r="C437" t="s">
        <v>2823</v>
      </c>
      <c r="D437" t="s">
        <v>2421</v>
      </c>
      <c r="E437" t="s">
        <v>2033</v>
      </c>
      <c r="F437" t="s">
        <v>2034</v>
      </c>
      <c r="G437">
        <v>1</v>
      </c>
      <c r="H437" t="s">
        <v>762</v>
      </c>
      <c r="I437" t="s">
        <v>438</v>
      </c>
    </row>
    <row r="438" spans="1:9" x14ac:dyDescent="0.3">
      <c r="A438" t="s">
        <v>1776</v>
      </c>
      <c r="B438" t="s">
        <v>2001</v>
      </c>
      <c r="C438" t="s">
        <v>2824</v>
      </c>
      <c r="D438" t="s">
        <v>2422</v>
      </c>
      <c r="E438" t="s">
        <v>2033</v>
      </c>
      <c r="F438" t="s">
        <v>2034</v>
      </c>
      <c r="G438">
        <v>1</v>
      </c>
      <c r="H438" t="s">
        <v>762</v>
      </c>
      <c r="I438" t="s">
        <v>439</v>
      </c>
    </row>
    <row r="439" spans="1:9" x14ac:dyDescent="0.3">
      <c r="A439" t="s">
        <v>1777</v>
      </c>
      <c r="B439" t="s">
        <v>2001</v>
      </c>
      <c r="C439" t="s">
        <v>2825</v>
      </c>
      <c r="D439" t="s">
        <v>2423</v>
      </c>
      <c r="E439" t="s">
        <v>2033</v>
      </c>
      <c r="F439" t="s">
        <v>2034</v>
      </c>
      <c r="G439">
        <v>1</v>
      </c>
      <c r="H439" t="s">
        <v>762</v>
      </c>
      <c r="I439" t="s">
        <v>440</v>
      </c>
    </row>
    <row r="440" spans="1:9" x14ac:dyDescent="0.3">
      <c r="A440" t="s">
        <v>1778</v>
      </c>
      <c r="B440" t="s">
        <v>2001</v>
      </c>
      <c r="C440" t="s">
        <v>2826</v>
      </c>
      <c r="D440" t="s">
        <v>2424</v>
      </c>
      <c r="E440" t="s">
        <v>2033</v>
      </c>
      <c r="F440" t="s">
        <v>2034</v>
      </c>
      <c r="G440">
        <v>1</v>
      </c>
      <c r="H440" t="s">
        <v>762</v>
      </c>
      <c r="I440" t="s">
        <v>441</v>
      </c>
    </row>
    <row r="441" spans="1:9" x14ac:dyDescent="0.3">
      <c r="A441" t="s">
        <v>1779</v>
      </c>
      <c r="B441" t="s">
        <v>2001</v>
      </c>
      <c r="C441" t="s">
        <v>2827</v>
      </c>
      <c r="D441" t="s">
        <v>2425</v>
      </c>
      <c r="E441" t="s">
        <v>2033</v>
      </c>
      <c r="F441" t="s">
        <v>2034</v>
      </c>
      <c r="G441">
        <v>1</v>
      </c>
      <c r="H441" t="s">
        <v>762</v>
      </c>
      <c r="I441" t="s">
        <v>442</v>
      </c>
    </row>
    <row r="442" spans="1:9" x14ac:dyDescent="0.3">
      <c r="A442" t="s">
        <v>1780</v>
      </c>
      <c r="B442" t="s">
        <v>2001</v>
      </c>
      <c r="C442" t="s">
        <v>3248</v>
      </c>
      <c r="D442" t="s">
        <v>2426</v>
      </c>
      <c r="E442" t="s">
        <v>2033</v>
      </c>
      <c r="F442" t="s">
        <v>2034</v>
      </c>
      <c r="G442">
        <v>1</v>
      </c>
      <c r="H442" t="s">
        <v>762</v>
      </c>
      <c r="I442" t="s">
        <v>443</v>
      </c>
    </row>
    <row r="443" spans="1:9" x14ac:dyDescent="0.3">
      <c r="A443" t="s">
        <v>1781</v>
      </c>
      <c r="B443" t="s">
        <v>2001</v>
      </c>
      <c r="C443" t="s">
        <v>3249</v>
      </c>
      <c r="D443" t="s">
        <v>2427</v>
      </c>
      <c r="E443" t="s">
        <v>2033</v>
      </c>
      <c r="F443" t="s">
        <v>2034</v>
      </c>
      <c r="G443">
        <v>1</v>
      </c>
      <c r="H443" t="s">
        <v>762</v>
      </c>
      <c r="I443" t="s">
        <v>444</v>
      </c>
    </row>
    <row r="444" spans="1:9" x14ac:dyDescent="0.3">
      <c r="A444" t="s">
        <v>1782</v>
      </c>
      <c r="B444" t="s">
        <v>2001</v>
      </c>
      <c r="C444" t="s">
        <v>3250</v>
      </c>
      <c r="D444" t="s">
        <v>2428</v>
      </c>
      <c r="E444" t="s">
        <v>2033</v>
      </c>
      <c r="F444" t="s">
        <v>2034</v>
      </c>
      <c r="G444">
        <v>1</v>
      </c>
      <c r="H444" t="s">
        <v>762</v>
      </c>
      <c r="I444" t="s">
        <v>445</v>
      </c>
    </row>
    <row r="445" spans="1:9" x14ac:dyDescent="0.3">
      <c r="A445" t="s">
        <v>1783</v>
      </c>
      <c r="B445" t="s">
        <v>2001</v>
      </c>
      <c r="C445" t="s">
        <v>3251</v>
      </c>
      <c r="D445" t="s">
        <v>2429</v>
      </c>
      <c r="E445" t="s">
        <v>2033</v>
      </c>
      <c r="F445" t="s">
        <v>2034</v>
      </c>
      <c r="G445">
        <v>1</v>
      </c>
      <c r="H445" t="s">
        <v>762</v>
      </c>
      <c r="I445" t="s">
        <v>446</v>
      </c>
    </row>
    <row r="446" spans="1:9" x14ac:dyDescent="0.3">
      <c r="A446" t="s">
        <v>1784</v>
      </c>
      <c r="B446" t="s">
        <v>2001</v>
      </c>
      <c r="C446" t="s">
        <v>3252</v>
      </c>
      <c r="D446" t="s">
        <v>2430</v>
      </c>
      <c r="E446" t="s">
        <v>2033</v>
      </c>
      <c r="F446" t="s">
        <v>2034</v>
      </c>
      <c r="G446">
        <v>1</v>
      </c>
      <c r="H446" t="s">
        <v>762</v>
      </c>
      <c r="I446" t="s">
        <v>447</v>
      </c>
    </row>
    <row r="447" spans="1:9" x14ac:dyDescent="0.3">
      <c r="A447" t="s">
        <v>1785</v>
      </c>
      <c r="B447" t="s">
        <v>2001</v>
      </c>
      <c r="C447" t="s">
        <v>3253</v>
      </c>
      <c r="D447" t="s">
        <v>2431</v>
      </c>
      <c r="E447" t="s">
        <v>2033</v>
      </c>
      <c r="F447" t="s">
        <v>2034</v>
      </c>
      <c r="G447">
        <v>1</v>
      </c>
      <c r="H447" t="s">
        <v>762</v>
      </c>
      <c r="I447" t="s">
        <v>448</v>
      </c>
    </row>
    <row r="448" spans="1:9" x14ac:dyDescent="0.3">
      <c r="A448" t="s">
        <v>1786</v>
      </c>
      <c r="B448" t="s">
        <v>2001</v>
      </c>
      <c r="C448" t="s">
        <v>2828</v>
      </c>
      <c r="D448" t="s">
        <v>2432</v>
      </c>
      <c r="E448" t="s">
        <v>2033</v>
      </c>
      <c r="F448" t="s">
        <v>2034</v>
      </c>
      <c r="G448">
        <v>1</v>
      </c>
      <c r="H448" t="s">
        <v>762</v>
      </c>
      <c r="I448" t="s">
        <v>449</v>
      </c>
    </row>
    <row r="449" spans="1:9" x14ac:dyDescent="0.3">
      <c r="A449" t="s">
        <v>1787</v>
      </c>
      <c r="B449" t="s">
        <v>2001</v>
      </c>
      <c r="C449" t="s">
        <v>2829</v>
      </c>
      <c r="D449" t="s">
        <v>2433</v>
      </c>
      <c r="E449" t="s">
        <v>2033</v>
      </c>
      <c r="F449" t="s">
        <v>2034</v>
      </c>
      <c r="G449">
        <v>1</v>
      </c>
      <c r="H449" t="s">
        <v>762</v>
      </c>
      <c r="I449" t="s">
        <v>450</v>
      </c>
    </row>
    <row r="450" spans="1:9" x14ac:dyDescent="0.3">
      <c r="A450" t="s">
        <v>1788</v>
      </c>
      <c r="B450" t="s">
        <v>2001</v>
      </c>
      <c r="C450" t="s">
        <v>2701</v>
      </c>
      <c r="D450" t="s">
        <v>2434</v>
      </c>
      <c r="E450" t="s">
        <v>2033</v>
      </c>
      <c r="F450" t="s">
        <v>2034</v>
      </c>
      <c r="G450">
        <v>1</v>
      </c>
      <c r="H450" t="s">
        <v>762</v>
      </c>
      <c r="I450" t="s">
        <v>451</v>
      </c>
    </row>
    <row r="451" spans="1:9" x14ac:dyDescent="0.3">
      <c r="A451" t="s">
        <v>1789</v>
      </c>
      <c r="B451" t="s">
        <v>2001</v>
      </c>
      <c r="C451" t="s">
        <v>3254</v>
      </c>
      <c r="D451" t="s">
        <v>2435</v>
      </c>
      <c r="E451" t="s">
        <v>2033</v>
      </c>
      <c r="F451" t="s">
        <v>2034</v>
      </c>
      <c r="G451">
        <v>1</v>
      </c>
      <c r="H451" t="s">
        <v>762</v>
      </c>
      <c r="I451" t="s">
        <v>452</v>
      </c>
    </row>
    <row r="452" spans="1:9" x14ac:dyDescent="0.3">
      <c r="A452" t="s">
        <v>1790</v>
      </c>
      <c r="B452" t="s">
        <v>2001</v>
      </c>
      <c r="C452" t="s">
        <v>3255</v>
      </c>
      <c r="D452" t="s">
        <v>2436</v>
      </c>
      <c r="E452" t="s">
        <v>2033</v>
      </c>
      <c r="F452" t="s">
        <v>2034</v>
      </c>
      <c r="G452">
        <v>1</v>
      </c>
      <c r="H452" t="s">
        <v>762</v>
      </c>
      <c r="I452" t="s">
        <v>453</v>
      </c>
    </row>
    <row r="453" spans="1:9" x14ac:dyDescent="0.3">
      <c r="A453" t="s">
        <v>1791</v>
      </c>
      <c r="B453" t="s">
        <v>2001</v>
      </c>
      <c r="C453" t="s">
        <v>3256</v>
      </c>
      <c r="D453" t="s">
        <v>2437</v>
      </c>
      <c r="E453" t="s">
        <v>2033</v>
      </c>
      <c r="F453" t="s">
        <v>2034</v>
      </c>
      <c r="G453">
        <v>1</v>
      </c>
      <c r="H453" t="s">
        <v>762</v>
      </c>
      <c r="I453" t="s">
        <v>454</v>
      </c>
    </row>
    <row r="454" spans="1:9" x14ac:dyDescent="0.3">
      <c r="A454" t="s">
        <v>1792</v>
      </c>
      <c r="B454" t="s">
        <v>2001</v>
      </c>
      <c r="C454" t="s">
        <v>2830</v>
      </c>
      <c r="D454" t="s">
        <v>2438</v>
      </c>
      <c r="E454" t="s">
        <v>2033</v>
      </c>
      <c r="F454" t="s">
        <v>2034</v>
      </c>
      <c r="G454">
        <v>1</v>
      </c>
      <c r="H454" t="s">
        <v>762</v>
      </c>
      <c r="I454" t="s">
        <v>455</v>
      </c>
    </row>
    <row r="455" spans="1:9" x14ac:dyDescent="0.3">
      <c r="A455" t="s">
        <v>1793</v>
      </c>
      <c r="B455" t="s">
        <v>2001</v>
      </c>
      <c r="C455" t="s">
        <v>2831</v>
      </c>
      <c r="D455" t="s">
        <v>2439</v>
      </c>
      <c r="E455" t="s">
        <v>2033</v>
      </c>
      <c r="F455" t="s">
        <v>2034</v>
      </c>
      <c r="G455">
        <v>1</v>
      </c>
      <c r="H455" t="s">
        <v>762</v>
      </c>
      <c r="I455" t="s">
        <v>456</v>
      </c>
    </row>
    <row r="456" spans="1:9" x14ac:dyDescent="0.3">
      <c r="A456" t="s">
        <v>1794</v>
      </c>
      <c r="B456" t="s">
        <v>2001</v>
      </c>
      <c r="C456" t="s">
        <v>2832</v>
      </c>
      <c r="D456" t="s">
        <v>2440</v>
      </c>
      <c r="E456" t="s">
        <v>2033</v>
      </c>
      <c r="F456" t="s">
        <v>2034</v>
      </c>
      <c r="G456">
        <v>1</v>
      </c>
      <c r="H456" t="s">
        <v>762</v>
      </c>
      <c r="I456" t="s">
        <v>457</v>
      </c>
    </row>
    <row r="457" spans="1:9" x14ac:dyDescent="0.3">
      <c r="A457" t="s">
        <v>1795</v>
      </c>
      <c r="B457" t="s">
        <v>2001</v>
      </c>
      <c r="C457" t="s">
        <v>2834</v>
      </c>
      <c r="D457" t="s">
        <v>2440</v>
      </c>
      <c r="E457" t="s">
        <v>2033</v>
      </c>
      <c r="F457" t="s">
        <v>2034</v>
      </c>
      <c r="G457">
        <v>1</v>
      </c>
      <c r="H457" t="s">
        <v>762</v>
      </c>
      <c r="I457" t="s">
        <v>458</v>
      </c>
    </row>
    <row r="458" spans="1:9" x14ac:dyDescent="0.3">
      <c r="A458" t="s">
        <v>1796</v>
      </c>
      <c r="B458" t="s">
        <v>2002</v>
      </c>
      <c r="C458" t="s">
        <v>3257</v>
      </c>
      <c r="D458" t="s">
        <v>2441</v>
      </c>
      <c r="E458" t="s">
        <v>2033</v>
      </c>
      <c r="F458" t="s">
        <v>2034</v>
      </c>
      <c r="G458">
        <v>1</v>
      </c>
      <c r="H458" t="s">
        <v>762</v>
      </c>
      <c r="I458" t="s">
        <v>460</v>
      </c>
    </row>
    <row r="459" spans="1:9" x14ac:dyDescent="0.3">
      <c r="A459" t="s">
        <v>1797</v>
      </c>
      <c r="B459" t="s">
        <v>2002</v>
      </c>
      <c r="C459" t="s">
        <v>2835</v>
      </c>
      <c r="D459" t="s">
        <v>2442</v>
      </c>
      <c r="E459" t="s">
        <v>2033</v>
      </c>
      <c r="F459" t="s">
        <v>2034</v>
      </c>
      <c r="G459">
        <v>1</v>
      </c>
      <c r="H459" t="s">
        <v>762</v>
      </c>
      <c r="I459" t="s">
        <v>461</v>
      </c>
    </row>
    <row r="460" spans="1:9" x14ac:dyDescent="0.3">
      <c r="A460" t="s">
        <v>1798</v>
      </c>
      <c r="B460" t="s">
        <v>2002</v>
      </c>
      <c r="C460" t="s">
        <v>2836</v>
      </c>
      <c r="D460" t="s">
        <v>2443</v>
      </c>
      <c r="E460" t="s">
        <v>2033</v>
      </c>
      <c r="F460" t="s">
        <v>2034</v>
      </c>
      <c r="G460">
        <v>1</v>
      </c>
      <c r="H460" t="s">
        <v>762</v>
      </c>
      <c r="I460" t="s">
        <v>462</v>
      </c>
    </row>
    <row r="461" spans="1:9" x14ac:dyDescent="0.3">
      <c r="A461" t="s">
        <v>1799</v>
      </c>
      <c r="B461" t="s">
        <v>2002</v>
      </c>
      <c r="C461" t="s">
        <v>3258</v>
      </c>
      <c r="D461" t="s">
        <v>2444</v>
      </c>
      <c r="E461" t="s">
        <v>2033</v>
      </c>
      <c r="F461" t="s">
        <v>2034</v>
      </c>
      <c r="G461">
        <v>1</v>
      </c>
      <c r="H461" t="s">
        <v>762</v>
      </c>
      <c r="I461" t="s">
        <v>463</v>
      </c>
    </row>
    <row r="462" spans="1:9" x14ac:dyDescent="0.3">
      <c r="A462" t="s">
        <v>1800</v>
      </c>
      <c r="B462" t="s">
        <v>2002</v>
      </c>
      <c r="C462" t="s">
        <v>3259</v>
      </c>
      <c r="D462" t="s">
        <v>2445</v>
      </c>
      <c r="E462" t="s">
        <v>2033</v>
      </c>
      <c r="F462" t="s">
        <v>2034</v>
      </c>
      <c r="G462">
        <v>1</v>
      </c>
      <c r="H462" t="s">
        <v>762</v>
      </c>
      <c r="I462" t="s">
        <v>468</v>
      </c>
    </row>
    <row r="463" spans="1:9" x14ac:dyDescent="0.3">
      <c r="A463" t="s">
        <v>1801</v>
      </c>
      <c r="B463" t="s">
        <v>2002</v>
      </c>
      <c r="C463" t="s">
        <v>3260</v>
      </c>
      <c r="D463" t="s">
        <v>2446</v>
      </c>
      <c r="E463" t="s">
        <v>2033</v>
      </c>
      <c r="F463" t="s">
        <v>2034</v>
      </c>
      <c r="G463">
        <v>1</v>
      </c>
      <c r="H463" t="s">
        <v>762</v>
      </c>
      <c r="I463" t="s">
        <v>469</v>
      </c>
    </row>
    <row r="464" spans="1:9" x14ac:dyDescent="0.3">
      <c r="A464" t="s">
        <v>1802</v>
      </c>
      <c r="B464" t="s">
        <v>2002</v>
      </c>
      <c r="C464" t="s">
        <v>2837</v>
      </c>
      <c r="D464" t="s">
        <v>2447</v>
      </c>
      <c r="E464" t="s">
        <v>2033</v>
      </c>
      <c r="F464" t="s">
        <v>2034</v>
      </c>
      <c r="G464">
        <v>1</v>
      </c>
      <c r="H464" t="s">
        <v>762</v>
      </c>
      <c r="I464" t="s">
        <v>470</v>
      </c>
    </row>
    <row r="465" spans="1:9" x14ac:dyDescent="0.3">
      <c r="A465" t="s">
        <v>1803</v>
      </c>
      <c r="B465" t="s">
        <v>2002</v>
      </c>
      <c r="C465" t="s">
        <v>3261</v>
      </c>
      <c r="D465" t="s">
        <v>2448</v>
      </c>
      <c r="E465" t="s">
        <v>2033</v>
      </c>
      <c r="F465" t="s">
        <v>2034</v>
      </c>
      <c r="G465">
        <v>1</v>
      </c>
      <c r="H465" t="s">
        <v>762</v>
      </c>
      <c r="I465" t="s">
        <v>471</v>
      </c>
    </row>
    <row r="466" spans="1:9" x14ac:dyDescent="0.3">
      <c r="A466" t="s">
        <v>1804</v>
      </c>
      <c r="B466" t="s">
        <v>2002</v>
      </c>
      <c r="C466" t="s">
        <v>2838</v>
      </c>
      <c r="D466" t="s">
        <v>2449</v>
      </c>
      <c r="E466" t="s">
        <v>2033</v>
      </c>
      <c r="F466" t="s">
        <v>2034</v>
      </c>
      <c r="G466">
        <v>1</v>
      </c>
      <c r="H466" t="s">
        <v>762</v>
      </c>
      <c r="I466" t="s">
        <v>472</v>
      </c>
    </row>
    <row r="467" spans="1:9" x14ac:dyDescent="0.3">
      <c r="A467" t="s">
        <v>1805</v>
      </c>
      <c r="B467" t="s">
        <v>2002</v>
      </c>
      <c r="C467" t="s">
        <v>3262</v>
      </c>
      <c r="D467" t="s">
        <v>2450</v>
      </c>
      <c r="E467" t="s">
        <v>2033</v>
      </c>
      <c r="F467" t="s">
        <v>2034</v>
      </c>
      <c r="G467">
        <v>1</v>
      </c>
      <c r="H467" t="s">
        <v>762</v>
      </c>
      <c r="I467" t="s">
        <v>473</v>
      </c>
    </row>
    <row r="468" spans="1:9" x14ac:dyDescent="0.3">
      <c r="A468" t="s">
        <v>1806</v>
      </c>
      <c r="B468" t="s">
        <v>2002</v>
      </c>
      <c r="C468" t="s">
        <v>3263</v>
      </c>
      <c r="D468" t="s">
        <v>2451</v>
      </c>
      <c r="E468" t="s">
        <v>2033</v>
      </c>
      <c r="F468" t="s">
        <v>2034</v>
      </c>
      <c r="G468">
        <v>1</v>
      </c>
      <c r="H468" t="s">
        <v>762</v>
      </c>
      <c r="I468" t="s">
        <v>474</v>
      </c>
    </row>
    <row r="469" spans="1:9" x14ac:dyDescent="0.3">
      <c r="A469" t="s">
        <v>1807</v>
      </c>
      <c r="B469" t="s">
        <v>2002</v>
      </c>
      <c r="C469" t="s">
        <v>3264</v>
      </c>
      <c r="D469" t="s">
        <v>2452</v>
      </c>
      <c r="E469" t="s">
        <v>2033</v>
      </c>
      <c r="F469" t="s">
        <v>2034</v>
      </c>
      <c r="G469">
        <v>1</v>
      </c>
      <c r="H469" t="s">
        <v>762</v>
      </c>
      <c r="I469" t="s">
        <v>475</v>
      </c>
    </row>
    <row r="470" spans="1:9" x14ac:dyDescent="0.3">
      <c r="A470" t="s">
        <v>1808</v>
      </c>
      <c r="B470" t="s">
        <v>2002</v>
      </c>
      <c r="C470" t="s">
        <v>3042</v>
      </c>
      <c r="D470" t="s">
        <v>2106</v>
      </c>
      <c r="E470" t="s">
        <v>2033</v>
      </c>
      <c r="F470" t="s">
        <v>2034</v>
      </c>
      <c r="G470">
        <v>1</v>
      </c>
      <c r="H470" t="s">
        <v>762</v>
      </c>
      <c r="I470" t="s">
        <v>108</v>
      </c>
    </row>
    <row r="471" spans="1:9" x14ac:dyDescent="0.3">
      <c r="A471" t="s">
        <v>1809</v>
      </c>
      <c r="B471" t="s">
        <v>2002</v>
      </c>
      <c r="C471" t="s">
        <v>3265</v>
      </c>
      <c r="D471" t="s">
        <v>2453</v>
      </c>
      <c r="E471" t="s">
        <v>2033</v>
      </c>
      <c r="F471" t="s">
        <v>2034</v>
      </c>
      <c r="G471">
        <v>1</v>
      </c>
      <c r="H471" t="s">
        <v>762</v>
      </c>
      <c r="I471" t="s">
        <v>476</v>
      </c>
    </row>
    <row r="472" spans="1:9" x14ac:dyDescent="0.3">
      <c r="A472" t="s">
        <v>1810</v>
      </c>
      <c r="B472" t="s">
        <v>2002</v>
      </c>
      <c r="C472" t="s">
        <v>3266</v>
      </c>
      <c r="D472" t="s">
        <v>2454</v>
      </c>
      <c r="E472" t="s">
        <v>2033</v>
      </c>
      <c r="F472" t="s">
        <v>2034</v>
      </c>
      <c r="G472">
        <v>1</v>
      </c>
      <c r="H472" t="s">
        <v>762</v>
      </c>
      <c r="I472" t="s">
        <v>477</v>
      </c>
    </row>
    <row r="473" spans="1:9" x14ac:dyDescent="0.3">
      <c r="A473" t="s">
        <v>1811</v>
      </c>
      <c r="B473" t="s">
        <v>2002</v>
      </c>
      <c r="C473" t="s">
        <v>2839</v>
      </c>
      <c r="D473" t="s">
        <v>2455</v>
      </c>
      <c r="E473" t="s">
        <v>2033</v>
      </c>
      <c r="F473" t="s">
        <v>2034</v>
      </c>
      <c r="G473">
        <v>1</v>
      </c>
      <c r="H473" t="s">
        <v>762</v>
      </c>
      <c r="I473" t="s">
        <v>478</v>
      </c>
    </row>
    <row r="474" spans="1:9" x14ac:dyDescent="0.3">
      <c r="A474" t="s">
        <v>1812</v>
      </c>
      <c r="B474" t="s">
        <v>2002</v>
      </c>
      <c r="C474" t="s">
        <v>3267</v>
      </c>
      <c r="D474" t="s">
        <v>2456</v>
      </c>
      <c r="E474" t="s">
        <v>2033</v>
      </c>
      <c r="F474" t="s">
        <v>2034</v>
      </c>
      <c r="G474">
        <v>1</v>
      </c>
      <c r="H474" t="s">
        <v>762</v>
      </c>
      <c r="I474" t="s">
        <v>479</v>
      </c>
    </row>
    <row r="475" spans="1:9" x14ac:dyDescent="0.3">
      <c r="A475" t="s">
        <v>1813</v>
      </c>
      <c r="B475" t="s">
        <v>2002</v>
      </c>
      <c r="C475" t="s">
        <v>3268</v>
      </c>
      <c r="D475" t="s">
        <v>2457</v>
      </c>
      <c r="E475" t="s">
        <v>2033</v>
      </c>
      <c r="F475" t="s">
        <v>2034</v>
      </c>
      <c r="G475">
        <v>1</v>
      </c>
      <c r="H475" t="s">
        <v>762</v>
      </c>
      <c r="I475" t="s">
        <v>480</v>
      </c>
    </row>
    <row r="476" spans="1:9" x14ac:dyDescent="0.3">
      <c r="A476" t="s">
        <v>1814</v>
      </c>
      <c r="B476" t="s">
        <v>2002</v>
      </c>
      <c r="C476" t="s">
        <v>3047</v>
      </c>
      <c r="D476" t="s">
        <v>2114</v>
      </c>
      <c r="E476" t="s">
        <v>2033</v>
      </c>
      <c r="F476" t="s">
        <v>2034</v>
      </c>
      <c r="G476">
        <v>1</v>
      </c>
      <c r="H476" t="s">
        <v>762</v>
      </c>
      <c r="I476" t="s">
        <v>116</v>
      </c>
    </row>
    <row r="477" spans="1:9" x14ac:dyDescent="0.3">
      <c r="A477" t="s">
        <v>1815</v>
      </c>
      <c r="B477" t="s">
        <v>2002</v>
      </c>
      <c r="C477" t="s">
        <v>3269</v>
      </c>
      <c r="D477" t="s">
        <v>2458</v>
      </c>
      <c r="E477" t="s">
        <v>2033</v>
      </c>
      <c r="F477" t="s">
        <v>2034</v>
      </c>
      <c r="G477">
        <v>1</v>
      </c>
      <c r="H477" t="s">
        <v>762</v>
      </c>
      <c r="I477" t="s">
        <v>481</v>
      </c>
    </row>
    <row r="478" spans="1:9" x14ac:dyDescent="0.3">
      <c r="A478" t="s">
        <v>1816</v>
      </c>
      <c r="B478" t="s">
        <v>2002</v>
      </c>
      <c r="C478" t="s">
        <v>3270</v>
      </c>
      <c r="D478" t="s">
        <v>2459</v>
      </c>
      <c r="E478" t="s">
        <v>2033</v>
      </c>
      <c r="F478" t="s">
        <v>2034</v>
      </c>
      <c r="G478">
        <v>1</v>
      </c>
      <c r="H478" t="s">
        <v>762</v>
      </c>
      <c r="I478" t="s">
        <v>482</v>
      </c>
    </row>
    <row r="479" spans="1:9" x14ac:dyDescent="0.3">
      <c r="A479" t="s">
        <v>1817</v>
      </c>
      <c r="B479" t="s">
        <v>2002</v>
      </c>
      <c r="C479" t="s">
        <v>3271</v>
      </c>
      <c r="D479" t="s">
        <v>2460</v>
      </c>
      <c r="E479" t="s">
        <v>2033</v>
      </c>
      <c r="F479" t="s">
        <v>2034</v>
      </c>
      <c r="G479">
        <v>1</v>
      </c>
      <c r="H479" t="s">
        <v>762</v>
      </c>
      <c r="I479" t="s">
        <v>483</v>
      </c>
    </row>
    <row r="480" spans="1:9" x14ac:dyDescent="0.3">
      <c r="A480" t="s">
        <v>1818</v>
      </c>
      <c r="B480" t="s">
        <v>2002</v>
      </c>
      <c r="C480" t="s">
        <v>2840</v>
      </c>
      <c r="D480" t="s">
        <v>2461</v>
      </c>
      <c r="E480" t="s">
        <v>2033</v>
      </c>
      <c r="F480" t="s">
        <v>2034</v>
      </c>
      <c r="G480">
        <v>1</v>
      </c>
      <c r="H480" t="s">
        <v>762</v>
      </c>
      <c r="I480" t="s">
        <v>484</v>
      </c>
    </row>
    <row r="481" spans="1:9" x14ac:dyDescent="0.3">
      <c r="A481" t="s">
        <v>1819</v>
      </c>
      <c r="B481" t="s">
        <v>2002</v>
      </c>
      <c r="C481" t="s">
        <v>2841</v>
      </c>
      <c r="D481" t="s">
        <v>2462</v>
      </c>
      <c r="E481" t="s">
        <v>2033</v>
      </c>
      <c r="F481" t="s">
        <v>2034</v>
      </c>
      <c r="G481">
        <v>1</v>
      </c>
      <c r="H481" t="s">
        <v>762</v>
      </c>
      <c r="I481" t="s">
        <v>485</v>
      </c>
    </row>
    <row r="482" spans="1:9" x14ac:dyDescent="0.3">
      <c r="A482" t="s">
        <v>1820</v>
      </c>
      <c r="B482" t="s">
        <v>2002</v>
      </c>
      <c r="C482" t="s">
        <v>3272</v>
      </c>
      <c r="D482" t="s">
        <v>2463</v>
      </c>
      <c r="E482" t="s">
        <v>2033</v>
      </c>
      <c r="F482" t="s">
        <v>2034</v>
      </c>
      <c r="G482">
        <v>1</v>
      </c>
      <c r="H482" t="s">
        <v>762</v>
      </c>
      <c r="I482" t="s">
        <v>487</v>
      </c>
    </row>
    <row r="483" spans="1:9" x14ac:dyDescent="0.3">
      <c r="A483" t="s">
        <v>1821</v>
      </c>
      <c r="B483" t="s">
        <v>2002</v>
      </c>
      <c r="C483" t="s">
        <v>3273</v>
      </c>
      <c r="D483" t="s">
        <v>2122</v>
      </c>
      <c r="E483" t="s">
        <v>2033</v>
      </c>
      <c r="F483" t="s">
        <v>2034</v>
      </c>
      <c r="G483">
        <v>1</v>
      </c>
      <c r="H483" t="s">
        <v>762</v>
      </c>
      <c r="I483" t="s">
        <v>488</v>
      </c>
    </row>
    <row r="484" spans="1:9" x14ac:dyDescent="0.3">
      <c r="A484" t="s">
        <v>1822</v>
      </c>
      <c r="B484" t="s">
        <v>2002</v>
      </c>
      <c r="C484" t="s">
        <v>3274</v>
      </c>
      <c r="D484" t="s">
        <v>2464</v>
      </c>
      <c r="E484" t="s">
        <v>2033</v>
      </c>
      <c r="F484" t="s">
        <v>2034</v>
      </c>
      <c r="G484">
        <v>1</v>
      </c>
      <c r="H484" t="s">
        <v>762</v>
      </c>
      <c r="I484" t="s">
        <v>491</v>
      </c>
    </row>
    <row r="485" spans="1:9" x14ac:dyDescent="0.3">
      <c r="A485" t="s">
        <v>1823</v>
      </c>
      <c r="B485" t="s">
        <v>2002</v>
      </c>
      <c r="C485" t="s">
        <v>3275</v>
      </c>
      <c r="D485" t="s">
        <v>2465</v>
      </c>
      <c r="E485" t="s">
        <v>2033</v>
      </c>
      <c r="F485" t="s">
        <v>2034</v>
      </c>
      <c r="G485">
        <v>1</v>
      </c>
      <c r="H485" t="s">
        <v>762</v>
      </c>
      <c r="I485" t="s">
        <v>492</v>
      </c>
    </row>
    <row r="486" spans="1:9" x14ac:dyDescent="0.3">
      <c r="A486" t="s">
        <v>1824</v>
      </c>
      <c r="B486" t="s">
        <v>2002</v>
      </c>
      <c r="C486" t="s">
        <v>3276</v>
      </c>
      <c r="D486" t="s">
        <v>2466</v>
      </c>
      <c r="E486" t="s">
        <v>2033</v>
      </c>
      <c r="F486" t="s">
        <v>2034</v>
      </c>
      <c r="G486">
        <v>1</v>
      </c>
      <c r="H486" t="s">
        <v>762</v>
      </c>
      <c r="I486" t="s">
        <v>493</v>
      </c>
    </row>
    <row r="487" spans="1:9" x14ac:dyDescent="0.3">
      <c r="A487" t="s">
        <v>1825</v>
      </c>
      <c r="B487" t="s">
        <v>2002</v>
      </c>
      <c r="C487" t="s">
        <v>2842</v>
      </c>
      <c r="D487" t="s">
        <v>2466</v>
      </c>
      <c r="E487" t="s">
        <v>2033</v>
      </c>
      <c r="F487" t="s">
        <v>2034</v>
      </c>
      <c r="G487">
        <v>1</v>
      </c>
      <c r="H487" t="s">
        <v>762</v>
      </c>
      <c r="I487" t="s">
        <v>494</v>
      </c>
    </row>
    <row r="488" spans="1:9" x14ac:dyDescent="0.3">
      <c r="A488" t="s">
        <v>1826</v>
      </c>
      <c r="B488" t="s">
        <v>2002</v>
      </c>
      <c r="C488" t="s">
        <v>3277</v>
      </c>
      <c r="D488" t="s">
        <v>2125</v>
      </c>
      <c r="E488" t="s">
        <v>2033</v>
      </c>
      <c r="F488" t="s">
        <v>2034</v>
      </c>
      <c r="G488">
        <v>1</v>
      </c>
      <c r="H488" t="s">
        <v>762</v>
      </c>
      <c r="I488" t="s">
        <v>495</v>
      </c>
    </row>
    <row r="489" spans="1:9" x14ac:dyDescent="0.3">
      <c r="A489" t="s">
        <v>1827</v>
      </c>
      <c r="B489" t="s">
        <v>2002</v>
      </c>
      <c r="C489" t="s">
        <v>3278</v>
      </c>
      <c r="D489" t="s">
        <v>2467</v>
      </c>
      <c r="E489" t="s">
        <v>2033</v>
      </c>
      <c r="F489" t="s">
        <v>2034</v>
      </c>
      <c r="G489">
        <v>1</v>
      </c>
      <c r="H489" t="s">
        <v>762</v>
      </c>
      <c r="I489" t="s">
        <v>496</v>
      </c>
    </row>
    <row r="490" spans="1:9" x14ac:dyDescent="0.3">
      <c r="A490" t="s">
        <v>1828</v>
      </c>
      <c r="B490" t="s">
        <v>2002</v>
      </c>
      <c r="C490" t="s">
        <v>3279</v>
      </c>
      <c r="D490" t="s">
        <v>2467</v>
      </c>
      <c r="E490" t="s">
        <v>2033</v>
      </c>
      <c r="F490" t="s">
        <v>2034</v>
      </c>
      <c r="G490">
        <v>1</v>
      </c>
      <c r="H490" t="s">
        <v>762</v>
      </c>
      <c r="I490" t="s">
        <v>498</v>
      </c>
    </row>
    <row r="491" spans="1:9" x14ac:dyDescent="0.3">
      <c r="A491" t="s">
        <v>1829</v>
      </c>
      <c r="B491" t="s">
        <v>2002</v>
      </c>
      <c r="C491" t="s">
        <v>3280</v>
      </c>
      <c r="D491" t="s">
        <v>2468</v>
      </c>
      <c r="E491" t="s">
        <v>2033</v>
      </c>
      <c r="F491" t="s">
        <v>2034</v>
      </c>
      <c r="G491">
        <v>1</v>
      </c>
      <c r="H491" t="s">
        <v>762</v>
      </c>
      <c r="I491" t="s">
        <v>499</v>
      </c>
    </row>
    <row r="492" spans="1:9" x14ac:dyDescent="0.3">
      <c r="A492" t="s">
        <v>1830</v>
      </c>
      <c r="B492" t="s">
        <v>2002</v>
      </c>
      <c r="C492" t="s">
        <v>3281</v>
      </c>
      <c r="D492" t="s">
        <v>2128</v>
      </c>
      <c r="E492" t="s">
        <v>2033</v>
      </c>
      <c r="F492" t="s">
        <v>2034</v>
      </c>
      <c r="G492">
        <v>1</v>
      </c>
      <c r="H492" t="s">
        <v>762</v>
      </c>
      <c r="I492" t="s">
        <v>500</v>
      </c>
    </row>
    <row r="493" spans="1:9" x14ac:dyDescent="0.3">
      <c r="A493" t="s">
        <v>1831</v>
      </c>
      <c r="B493" t="s">
        <v>2002</v>
      </c>
      <c r="C493" t="s">
        <v>3282</v>
      </c>
      <c r="D493" t="s">
        <v>2469</v>
      </c>
      <c r="E493" t="s">
        <v>2033</v>
      </c>
      <c r="F493" t="s">
        <v>2034</v>
      </c>
      <c r="G493">
        <v>1</v>
      </c>
      <c r="H493" t="s">
        <v>762</v>
      </c>
      <c r="I493" t="s">
        <v>501</v>
      </c>
    </row>
    <row r="494" spans="1:9" x14ac:dyDescent="0.3">
      <c r="A494" t="s">
        <v>1832</v>
      </c>
      <c r="B494" t="s">
        <v>2002</v>
      </c>
      <c r="C494" t="s">
        <v>3283</v>
      </c>
      <c r="D494" t="s">
        <v>2129</v>
      </c>
      <c r="E494" t="s">
        <v>2033</v>
      </c>
      <c r="F494" t="s">
        <v>2034</v>
      </c>
      <c r="G494">
        <v>1</v>
      </c>
      <c r="H494" t="s">
        <v>762</v>
      </c>
      <c r="I494" t="s">
        <v>502</v>
      </c>
    </row>
    <row r="495" spans="1:9" x14ac:dyDescent="0.3">
      <c r="A495" t="s">
        <v>1833</v>
      </c>
      <c r="B495" t="s">
        <v>2002</v>
      </c>
      <c r="C495" t="s">
        <v>3060</v>
      </c>
      <c r="D495" t="s">
        <v>2137</v>
      </c>
      <c r="E495" t="s">
        <v>2033</v>
      </c>
      <c r="F495" t="s">
        <v>2034</v>
      </c>
      <c r="G495">
        <v>1</v>
      </c>
      <c r="H495" t="s">
        <v>762</v>
      </c>
      <c r="I495" t="s">
        <v>139</v>
      </c>
    </row>
    <row r="496" spans="1:9" x14ac:dyDescent="0.3">
      <c r="A496" t="s">
        <v>1834</v>
      </c>
      <c r="B496" t="s">
        <v>2002</v>
      </c>
      <c r="C496" t="s">
        <v>3284</v>
      </c>
      <c r="D496" t="s">
        <v>2470</v>
      </c>
      <c r="E496" t="s">
        <v>2033</v>
      </c>
      <c r="F496" t="s">
        <v>2034</v>
      </c>
      <c r="G496">
        <v>1</v>
      </c>
      <c r="H496" t="s">
        <v>762</v>
      </c>
      <c r="I496" t="s">
        <v>503</v>
      </c>
    </row>
    <row r="497" spans="1:9" x14ac:dyDescent="0.3">
      <c r="A497" t="s">
        <v>1835</v>
      </c>
      <c r="B497" t="s">
        <v>2002</v>
      </c>
      <c r="C497" t="s">
        <v>2843</v>
      </c>
      <c r="D497" t="s">
        <v>2471</v>
      </c>
      <c r="E497" t="s">
        <v>2033</v>
      </c>
      <c r="F497" t="s">
        <v>2034</v>
      </c>
      <c r="G497">
        <v>1</v>
      </c>
      <c r="H497" t="s">
        <v>762</v>
      </c>
      <c r="I497" t="s">
        <v>504</v>
      </c>
    </row>
    <row r="498" spans="1:9" x14ac:dyDescent="0.3">
      <c r="A498" t="s">
        <v>1836</v>
      </c>
      <c r="B498" t="s">
        <v>2002</v>
      </c>
      <c r="C498" t="s">
        <v>3067</v>
      </c>
      <c r="D498" t="s">
        <v>2148</v>
      </c>
      <c r="E498" t="s">
        <v>2033</v>
      </c>
      <c r="F498" t="s">
        <v>2034</v>
      </c>
      <c r="G498">
        <v>1</v>
      </c>
      <c r="H498" t="s">
        <v>762</v>
      </c>
      <c r="I498" t="s">
        <v>150</v>
      </c>
    </row>
    <row r="499" spans="1:9" x14ac:dyDescent="0.3">
      <c r="A499" t="s">
        <v>1837</v>
      </c>
      <c r="B499" t="s">
        <v>2002</v>
      </c>
      <c r="C499" t="s">
        <v>3058</v>
      </c>
      <c r="D499" t="s">
        <v>2472</v>
      </c>
      <c r="E499" t="s">
        <v>2033</v>
      </c>
      <c r="F499" t="s">
        <v>2034</v>
      </c>
      <c r="G499">
        <v>1</v>
      </c>
      <c r="H499" t="s">
        <v>762</v>
      </c>
      <c r="I499" t="s">
        <v>505</v>
      </c>
    </row>
    <row r="500" spans="1:9" x14ac:dyDescent="0.3">
      <c r="A500" t="s">
        <v>1838</v>
      </c>
      <c r="B500" t="s">
        <v>2002</v>
      </c>
      <c r="C500" t="s">
        <v>3285</v>
      </c>
      <c r="D500" t="s">
        <v>2473</v>
      </c>
      <c r="E500" t="s">
        <v>2033</v>
      </c>
      <c r="F500" t="s">
        <v>2034</v>
      </c>
      <c r="G500">
        <v>1</v>
      </c>
      <c r="H500" t="s">
        <v>762</v>
      </c>
      <c r="I500" t="s">
        <v>506</v>
      </c>
    </row>
    <row r="501" spans="1:9" x14ac:dyDescent="0.3">
      <c r="A501" t="s">
        <v>1839</v>
      </c>
      <c r="B501" t="s">
        <v>2002</v>
      </c>
      <c r="C501" t="s">
        <v>3286</v>
      </c>
      <c r="D501" t="s">
        <v>2474</v>
      </c>
      <c r="E501" t="s">
        <v>2033</v>
      </c>
      <c r="F501" t="s">
        <v>2034</v>
      </c>
      <c r="G501">
        <v>1</v>
      </c>
      <c r="H501" t="s">
        <v>762</v>
      </c>
      <c r="I501" t="s">
        <v>507</v>
      </c>
    </row>
    <row r="502" spans="1:9" x14ac:dyDescent="0.3">
      <c r="A502" t="s">
        <v>1840</v>
      </c>
      <c r="B502" t="s">
        <v>2002</v>
      </c>
      <c r="C502" t="s">
        <v>3073</v>
      </c>
      <c r="D502" t="s">
        <v>2157</v>
      </c>
      <c r="E502" t="s">
        <v>2033</v>
      </c>
      <c r="F502" t="s">
        <v>2034</v>
      </c>
      <c r="G502">
        <v>1</v>
      </c>
      <c r="H502" t="s">
        <v>762</v>
      </c>
      <c r="I502" t="s">
        <v>159</v>
      </c>
    </row>
    <row r="503" spans="1:9" x14ac:dyDescent="0.3">
      <c r="A503" t="s">
        <v>1841</v>
      </c>
      <c r="B503" t="s">
        <v>2002</v>
      </c>
      <c r="C503" t="s">
        <v>3287</v>
      </c>
      <c r="D503" t="s">
        <v>2164</v>
      </c>
      <c r="E503" t="s">
        <v>2033</v>
      </c>
      <c r="F503" t="s">
        <v>2034</v>
      </c>
      <c r="G503">
        <v>1</v>
      </c>
      <c r="H503" t="s">
        <v>762</v>
      </c>
      <c r="I503" t="s">
        <v>508</v>
      </c>
    </row>
    <row r="504" spans="1:9" x14ac:dyDescent="0.3">
      <c r="A504" t="s">
        <v>1842</v>
      </c>
      <c r="B504" t="s">
        <v>2002</v>
      </c>
      <c r="C504" t="s">
        <v>3288</v>
      </c>
      <c r="D504" t="s">
        <v>2475</v>
      </c>
      <c r="E504" t="s">
        <v>2033</v>
      </c>
      <c r="F504" t="s">
        <v>2034</v>
      </c>
      <c r="G504">
        <v>1</v>
      </c>
      <c r="H504" t="s">
        <v>762</v>
      </c>
      <c r="I504" t="s">
        <v>509</v>
      </c>
    </row>
    <row r="505" spans="1:9" x14ac:dyDescent="0.3">
      <c r="A505" t="s">
        <v>1843</v>
      </c>
      <c r="B505" t="s">
        <v>2002</v>
      </c>
      <c r="C505" t="s">
        <v>3289</v>
      </c>
      <c r="D505" t="s">
        <v>2476</v>
      </c>
      <c r="E505" t="s">
        <v>2033</v>
      </c>
      <c r="F505" t="s">
        <v>2034</v>
      </c>
      <c r="G505">
        <v>1</v>
      </c>
      <c r="H505" t="s">
        <v>762</v>
      </c>
      <c r="I505" t="s">
        <v>510</v>
      </c>
    </row>
    <row r="506" spans="1:9" x14ac:dyDescent="0.3">
      <c r="A506" t="s">
        <v>1844</v>
      </c>
      <c r="B506" t="s">
        <v>2002</v>
      </c>
      <c r="C506" t="s">
        <v>2844</v>
      </c>
      <c r="D506" t="s">
        <v>2477</v>
      </c>
      <c r="E506" t="s">
        <v>2033</v>
      </c>
      <c r="F506" t="s">
        <v>2034</v>
      </c>
      <c r="G506">
        <v>1</v>
      </c>
      <c r="H506" t="s">
        <v>762</v>
      </c>
      <c r="I506" t="s">
        <v>511</v>
      </c>
    </row>
    <row r="507" spans="1:9" x14ac:dyDescent="0.3">
      <c r="A507" t="s">
        <v>1845</v>
      </c>
      <c r="B507" t="s">
        <v>2002</v>
      </c>
      <c r="C507" t="s">
        <v>3290</v>
      </c>
      <c r="D507" t="s">
        <v>2478</v>
      </c>
      <c r="E507" t="s">
        <v>2033</v>
      </c>
      <c r="F507" t="s">
        <v>2034</v>
      </c>
      <c r="G507">
        <v>1</v>
      </c>
      <c r="H507" t="s">
        <v>762</v>
      </c>
      <c r="I507" t="s">
        <v>512</v>
      </c>
    </row>
    <row r="508" spans="1:9" x14ac:dyDescent="0.3">
      <c r="A508" t="s">
        <v>1846</v>
      </c>
      <c r="B508" t="s">
        <v>2002</v>
      </c>
      <c r="C508" t="s">
        <v>2845</v>
      </c>
      <c r="D508" t="s">
        <v>2479</v>
      </c>
      <c r="E508" t="s">
        <v>2033</v>
      </c>
      <c r="F508" t="s">
        <v>2034</v>
      </c>
      <c r="G508">
        <v>1</v>
      </c>
      <c r="H508" t="s">
        <v>762</v>
      </c>
      <c r="I508" t="s">
        <v>513</v>
      </c>
    </row>
    <row r="509" spans="1:9" x14ac:dyDescent="0.3">
      <c r="A509" t="s">
        <v>1847</v>
      </c>
      <c r="B509" t="s">
        <v>2002</v>
      </c>
      <c r="C509" t="s">
        <v>2845</v>
      </c>
      <c r="D509" t="s">
        <v>2480</v>
      </c>
      <c r="E509" t="s">
        <v>2033</v>
      </c>
      <c r="F509" t="s">
        <v>2034</v>
      </c>
      <c r="G509">
        <v>1</v>
      </c>
      <c r="H509" t="s">
        <v>762</v>
      </c>
      <c r="I509" t="s">
        <v>514</v>
      </c>
    </row>
    <row r="510" spans="1:9" x14ac:dyDescent="0.3">
      <c r="A510" t="s">
        <v>1848</v>
      </c>
      <c r="B510" t="s">
        <v>2002</v>
      </c>
      <c r="C510" t="s">
        <v>2846</v>
      </c>
      <c r="D510" t="s">
        <v>2481</v>
      </c>
      <c r="E510" t="s">
        <v>2033</v>
      </c>
      <c r="F510" t="s">
        <v>2034</v>
      </c>
      <c r="G510">
        <v>1</v>
      </c>
      <c r="H510" t="s">
        <v>762</v>
      </c>
      <c r="I510" t="s">
        <v>515</v>
      </c>
    </row>
    <row r="511" spans="1:9" x14ac:dyDescent="0.3">
      <c r="A511" t="s">
        <v>1849</v>
      </c>
      <c r="B511" t="s">
        <v>2002</v>
      </c>
      <c r="C511" t="s">
        <v>3291</v>
      </c>
      <c r="D511" t="s">
        <v>2482</v>
      </c>
      <c r="E511" t="s">
        <v>2033</v>
      </c>
      <c r="F511" t="s">
        <v>2034</v>
      </c>
      <c r="G511">
        <v>1</v>
      </c>
      <c r="H511" t="s">
        <v>762</v>
      </c>
      <c r="I511" t="s">
        <v>516</v>
      </c>
    </row>
    <row r="512" spans="1:9" x14ac:dyDescent="0.3">
      <c r="A512" t="s">
        <v>1850</v>
      </c>
      <c r="B512" t="s">
        <v>2002</v>
      </c>
      <c r="C512" t="s">
        <v>3292</v>
      </c>
      <c r="D512" t="s">
        <v>2483</v>
      </c>
      <c r="E512" t="s">
        <v>2033</v>
      </c>
      <c r="F512" t="s">
        <v>2034</v>
      </c>
      <c r="G512">
        <v>1</v>
      </c>
      <c r="H512" t="s">
        <v>762</v>
      </c>
      <c r="I512" t="s">
        <v>517</v>
      </c>
    </row>
    <row r="513" spans="1:9" x14ac:dyDescent="0.3">
      <c r="A513" t="s">
        <v>1851</v>
      </c>
      <c r="B513" t="s">
        <v>2002</v>
      </c>
      <c r="C513" t="s">
        <v>3293</v>
      </c>
      <c r="D513" t="s">
        <v>2484</v>
      </c>
      <c r="E513" t="s">
        <v>2033</v>
      </c>
      <c r="F513" t="s">
        <v>2034</v>
      </c>
      <c r="G513">
        <v>1</v>
      </c>
      <c r="H513" t="s">
        <v>762</v>
      </c>
      <c r="I513" t="s">
        <v>518</v>
      </c>
    </row>
    <row r="514" spans="1:9" x14ac:dyDescent="0.3">
      <c r="A514" t="s">
        <v>1852</v>
      </c>
      <c r="B514" t="s">
        <v>2002</v>
      </c>
      <c r="C514" t="s">
        <v>2847</v>
      </c>
      <c r="D514" t="s">
        <v>2485</v>
      </c>
      <c r="E514" t="s">
        <v>2033</v>
      </c>
      <c r="F514" t="s">
        <v>2034</v>
      </c>
      <c r="G514">
        <v>1</v>
      </c>
      <c r="H514" t="s">
        <v>762</v>
      </c>
      <c r="I514" t="s">
        <v>523</v>
      </c>
    </row>
    <row r="515" spans="1:9" x14ac:dyDescent="0.3">
      <c r="A515" t="s">
        <v>1853</v>
      </c>
      <c r="B515" t="s">
        <v>2002</v>
      </c>
      <c r="C515" t="s">
        <v>3150</v>
      </c>
      <c r="D515" t="s">
        <v>2280</v>
      </c>
      <c r="E515" t="s">
        <v>2033</v>
      </c>
      <c r="F515" t="s">
        <v>2034</v>
      </c>
      <c r="G515">
        <v>1</v>
      </c>
      <c r="H515" t="s">
        <v>762</v>
      </c>
      <c r="I515" t="s">
        <v>288</v>
      </c>
    </row>
    <row r="516" spans="1:9" x14ac:dyDescent="0.3">
      <c r="A516" t="s">
        <v>1854</v>
      </c>
      <c r="B516" t="s">
        <v>2002</v>
      </c>
      <c r="C516" t="s">
        <v>3294</v>
      </c>
      <c r="D516" t="s">
        <v>2280</v>
      </c>
      <c r="E516" t="s">
        <v>2033</v>
      </c>
      <c r="F516" t="s">
        <v>2034</v>
      </c>
      <c r="G516">
        <v>1</v>
      </c>
      <c r="H516" t="s">
        <v>762</v>
      </c>
      <c r="I516" t="s">
        <v>524</v>
      </c>
    </row>
    <row r="517" spans="1:9" x14ac:dyDescent="0.3">
      <c r="A517" t="s">
        <v>1855</v>
      </c>
      <c r="B517" t="s">
        <v>2002</v>
      </c>
      <c r="C517" t="s">
        <v>3295</v>
      </c>
      <c r="D517" t="s">
        <v>2486</v>
      </c>
      <c r="E517" t="s">
        <v>2033</v>
      </c>
      <c r="F517" t="s">
        <v>2034</v>
      </c>
      <c r="G517">
        <v>1</v>
      </c>
      <c r="H517" t="s">
        <v>762</v>
      </c>
      <c r="I517" t="s">
        <v>525</v>
      </c>
    </row>
    <row r="518" spans="1:9" x14ac:dyDescent="0.3">
      <c r="A518" t="s">
        <v>1856</v>
      </c>
      <c r="B518" t="s">
        <v>2002</v>
      </c>
      <c r="C518" t="s">
        <v>3296</v>
      </c>
      <c r="D518" t="s">
        <v>2305</v>
      </c>
      <c r="E518" t="s">
        <v>2033</v>
      </c>
      <c r="F518" t="s">
        <v>2034</v>
      </c>
      <c r="G518">
        <v>1</v>
      </c>
      <c r="H518" t="s">
        <v>762</v>
      </c>
      <c r="I518" t="s">
        <v>526</v>
      </c>
    </row>
    <row r="519" spans="1:9" x14ac:dyDescent="0.3">
      <c r="A519" t="s">
        <v>1857</v>
      </c>
      <c r="B519" t="s">
        <v>2002</v>
      </c>
      <c r="C519" t="s">
        <v>3297</v>
      </c>
      <c r="D519" t="s">
        <v>2487</v>
      </c>
      <c r="E519" t="s">
        <v>2033</v>
      </c>
      <c r="F519" t="s">
        <v>2034</v>
      </c>
      <c r="G519">
        <v>1</v>
      </c>
      <c r="H519" t="s">
        <v>762</v>
      </c>
      <c r="I519" t="s">
        <v>527</v>
      </c>
    </row>
    <row r="520" spans="1:9" x14ac:dyDescent="0.3">
      <c r="A520" t="s">
        <v>1858</v>
      </c>
      <c r="B520" t="s">
        <v>2002</v>
      </c>
      <c r="C520" t="s">
        <v>3298</v>
      </c>
      <c r="D520" t="s">
        <v>2488</v>
      </c>
      <c r="E520" t="s">
        <v>2033</v>
      </c>
      <c r="F520" t="s">
        <v>2034</v>
      </c>
      <c r="G520">
        <v>1</v>
      </c>
      <c r="H520" t="s">
        <v>762</v>
      </c>
      <c r="I520" t="s">
        <v>528</v>
      </c>
    </row>
    <row r="521" spans="1:9" x14ac:dyDescent="0.3">
      <c r="A521" t="s">
        <v>1859</v>
      </c>
      <c r="B521" t="s">
        <v>2002</v>
      </c>
      <c r="C521" t="s">
        <v>3299</v>
      </c>
      <c r="D521" t="s">
        <v>2489</v>
      </c>
      <c r="E521" t="s">
        <v>2033</v>
      </c>
      <c r="F521" t="s">
        <v>2034</v>
      </c>
      <c r="G521">
        <v>1</v>
      </c>
      <c r="H521" t="s">
        <v>762</v>
      </c>
      <c r="I521" t="s">
        <v>529</v>
      </c>
    </row>
    <row r="522" spans="1:9" x14ac:dyDescent="0.3">
      <c r="A522" t="s">
        <v>1860</v>
      </c>
      <c r="B522" t="s">
        <v>2002</v>
      </c>
      <c r="C522" t="s">
        <v>3300</v>
      </c>
      <c r="D522" t="s">
        <v>2490</v>
      </c>
      <c r="E522" t="s">
        <v>2033</v>
      </c>
      <c r="F522" t="s">
        <v>2034</v>
      </c>
      <c r="G522">
        <v>1</v>
      </c>
      <c r="H522" t="s">
        <v>762</v>
      </c>
      <c r="I522" t="s">
        <v>530</v>
      </c>
    </row>
    <row r="523" spans="1:9" x14ac:dyDescent="0.3">
      <c r="A523" t="s">
        <v>1861</v>
      </c>
      <c r="B523" t="s">
        <v>2002</v>
      </c>
      <c r="C523" t="s">
        <v>3301</v>
      </c>
      <c r="D523" t="s">
        <v>2491</v>
      </c>
      <c r="E523" t="s">
        <v>2033</v>
      </c>
      <c r="F523" t="s">
        <v>2034</v>
      </c>
      <c r="G523">
        <v>1</v>
      </c>
      <c r="H523" t="s">
        <v>762</v>
      </c>
      <c r="I523" t="s">
        <v>531</v>
      </c>
    </row>
    <row r="524" spans="1:9" x14ac:dyDescent="0.3">
      <c r="A524" t="s">
        <v>1862</v>
      </c>
      <c r="B524" t="s">
        <v>2002</v>
      </c>
      <c r="C524" t="s">
        <v>3302</v>
      </c>
      <c r="D524" t="s">
        <v>2492</v>
      </c>
      <c r="E524" t="s">
        <v>2033</v>
      </c>
      <c r="F524" t="s">
        <v>2034</v>
      </c>
      <c r="G524">
        <v>1</v>
      </c>
      <c r="H524" t="s">
        <v>762</v>
      </c>
      <c r="I524" t="s">
        <v>532</v>
      </c>
    </row>
    <row r="525" spans="1:9" x14ac:dyDescent="0.3">
      <c r="A525" t="s">
        <v>1863</v>
      </c>
      <c r="B525" t="s">
        <v>2002</v>
      </c>
      <c r="C525" t="s">
        <v>2848</v>
      </c>
      <c r="D525" t="s">
        <v>2493</v>
      </c>
      <c r="E525" t="s">
        <v>2033</v>
      </c>
      <c r="F525" t="s">
        <v>2034</v>
      </c>
      <c r="G525">
        <v>1</v>
      </c>
      <c r="H525" t="s">
        <v>762</v>
      </c>
      <c r="I525" t="s">
        <v>533</v>
      </c>
    </row>
    <row r="526" spans="1:9" x14ac:dyDescent="0.3">
      <c r="A526" t="s">
        <v>1864</v>
      </c>
      <c r="B526" t="s">
        <v>2004</v>
      </c>
      <c r="C526" t="s">
        <v>2849</v>
      </c>
      <c r="D526" t="s">
        <v>2087</v>
      </c>
      <c r="E526" t="s">
        <v>2033</v>
      </c>
      <c r="F526" t="s">
        <v>2034</v>
      </c>
      <c r="G526">
        <v>1</v>
      </c>
      <c r="H526" t="s">
        <v>762</v>
      </c>
      <c r="I526" t="s">
        <v>536</v>
      </c>
    </row>
    <row r="527" spans="1:9" x14ac:dyDescent="0.3">
      <c r="A527" t="s">
        <v>1865</v>
      </c>
      <c r="B527" t="s">
        <v>2004</v>
      </c>
      <c r="C527" t="s">
        <v>2850</v>
      </c>
      <c r="D527" t="s">
        <v>2070</v>
      </c>
      <c r="E527" t="s">
        <v>2033</v>
      </c>
      <c r="F527" t="s">
        <v>2034</v>
      </c>
      <c r="G527">
        <v>1</v>
      </c>
      <c r="H527" t="s">
        <v>762</v>
      </c>
      <c r="I527" t="s">
        <v>538</v>
      </c>
    </row>
    <row r="528" spans="1:9" x14ac:dyDescent="0.3">
      <c r="A528" t="s">
        <v>1866</v>
      </c>
      <c r="B528" t="s">
        <v>2004</v>
      </c>
      <c r="C528" t="s">
        <v>2851</v>
      </c>
      <c r="D528" t="s">
        <v>2078</v>
      </c>
      <c r="E528" t="s">
        <v>2033</v>
      </c>
      <c r="F528" t="s">
        <v>2034</v>
      </c>
      <c r="G528">
        <v>1</v>
      </c>
      <c r="H528" t="s">
        <v>762</v>
      </c>
      <c r="I528" t="s">
        <v>541</v>
      </c>
    </row>
    <row r="529" spans="1:9" x14ac:dyDescent="0.3">
      <c r="A529" t="s">
        <v>1867</v>
      </c>
      <c r="B529" t="s">
        <v>2004</v>
      </c>
      <c r="C529" t="s">
        <v>2621</v>
      </c>
      <c r="D529" t="s">
        <v>2494</v>
      </c>
      <c r="E529" t="s">
        <v>2033</v>
      </c>
      <c r="F529" t="s">
        <v>2034</v>
      </c>
      <c r="G529">
        <v>1</v>
      </c>
      <c r="H529" t="s">
        <v>762</v>
      </c>
      <c r="I529" t="s">
        <v>542</v>
      </c>
    </row>
    <row r="530" spans="1:9" x14ac:dyDescent="0.3">
      <c r="A530" t="s">
        <v>1868</v>
      </c>
      <c r="B530" t="s">
        <v>2004</v>
      </c>
      <c r="C530" t="s">
        <v>2852</v>
      </c>
      <c r="D530" t="s">
        <v>2073</v>
      </c>
      <c r="E530" t="s">
        <v>2033</v>
      </c>
      <c r="F530" t="s">
        <v>2034</v>
      </c>
      <c r="G530">
        <v>1</v>
      </c>
      <c r="H530" t="s">
        <v>762</v>
      </c>
      <c r="I530" t="s">
        <v>544</v>
      </c>
    </row>
    <row r="531" spans="1:9" x14ac:dyDescent="0.3">
      <c r="A531" t="s">
        <v>1869</v>
      </c>
      <c r="B531" t="s">
        <v>2007</v>
      </c>
      <c r="C531" t="s">
        <v>2853</v>
      </c>
      <c r="D531" t="s">
        <v>2088</v>
      </c>
      <c r="E531" t="s">
        <v>2033</v>
      </c>
      <c r="F531" t="s">
        <v>2034</v>
      </c>
      <c r="G531">
        <v>1</v>
      </c>
      <c r="H531" t="s">
        <v>762</v>
      </c>
      <c r="I531" t="s">
        <v>550</v>
      </c>
    </row>
    <row r="532" spans="1:9" x14ac:dyDescent="0.3">
      <c r="A532" t="s">
        <v>1870</v>
      </c>
      <c r="B532" t="s">
        <v>2007</v>
      </c>
      <c r="C532" t="s">
        <v>2854</v>
      </c>
      <c r="D532" t="s">
        <v>2495</v>
      </c>
      <c r="E532" t="s">
        <v>2033</v>
      </c>
      <c r="F532" t="s">
        <v>2034</v>
      </c>
      <c r="G532">
        <v>1</v>
      </c>
      <c r="H532" t="s">
        <v>762</v>
      </c>
      <c r="I532" t="s">
        <v>553</v>
      </c>
    </row>
    <row r="533" spans="1:9" x14ac:dyDescent="0.3">
      <c r="A533" t="s">
        <v>1871</v>
      </c>
      <c r="B533" t="s">
        <v>2007</v>
      </c>
      <c r="C533" t="s">
        <v>3303</v>
      </c>
      <c r="D533" t="s">
        <v>2496</v>
      </c>
      <c r="E533" t="s">
        <v>2033</v>
      </c>
      <c r="F533" t="s">
        <v>2034</v>
      </c>
      <c r="G533">
        <v>1</v>
      </c>
      <c r="H533" t="s">
        <v>762</v>
      </c>
      <c r="I533" t="s">
        <v>554</v>
      </c>
    </row>
    <row r="534" spans="1:9" x14ac:dyDescent="0.3">
      <c r="A534" t="s">
        <v>1872</v>
      </c>
      <c r="B534" t="s">
        <v>2007</v>
      </c>
      <c r="C534" t="s">
        <v>2855</v>
      </c>
      <c r="D534" t="s">
        <v>2089</v>
      </c>
      <c r="E534" t="s">
        <v>2033</v>
      </c>
      <c r="F534" t="s">
        <v>2034</v>
      </c>
      <c r="G534">
        <v>1</v>
      </c>
      <c r="H534" t="s">
        <v>762</v>
      </c>
      <c r="I534" t="s">
        <v>556</v>
      </c>
    </row>
    <row r="535" spans="1:9" x14ac:dyDescent="0.3">
      <c r="A535" t="s">
        <v>1873</v>
      </c>
      <c r="B535" t="s">
        <v>2007</v>
      </c>
      <c r="C535" t="s">
        <v>2856</v>
      </c>
      <c r="D535" t="s">
        <v>2497</v>
      </c>
      <c r="E535" t="s">
        <v>2033</v>
      </c>
      <c r="F535" t="s">
        <v>2034</v>
      </c>
      <c r="G535">
        <v>1</v>
      </c>
      <c r="H535" t="s">
        <v>762</v>
      </c>
      <c r="I535" t="s">
        <v>558</v>
      </c>
    </row>
    <row r="536" spans="1:9" x14ac:dyDescent="0.3">
      <c r="A536" t="s">
        <v>1874</v>
      </c>
      <c r="B536" t="s">
        <v>2007</v>
      </c>
      <c r="C536" t="s">
        <v>2857</v>
      </c>
      <c r="D536" t="s">
        <v>2083</v>
      </c>
      <c r="E536" t="s">
        <v>2033</v>
      </c>
      <c r="F536" t="s">
        <v>2034</v>
      </c>
      <c r="G536">
        <v>1</v>
      </c>
      <c r="H536" t="s">
        <v>762</v>
      </c>
      <c r="I536" t="s">
        <v>561</v>
      </c>
    </row>
    <row r="537" spans="1:9" x14ac:dyDescent="0.3">
      <c r="A537" t="s">
        <v>1875</v>
      </c>
      <c r="B537" t="s">
        <v>2007</v>
      </c>
      <c r="C537" t="s">
        <v>2858</v>
      </c>
      <c r="D537" t="s">
        <v>2498</v>
      </c>
      <c r="E537" t="s">
        <v>2033</v>
      </c>
      <c r="F537" t="s">
        <v>2034</v>
      </c>
      <c r="G537">
        <v>1</v>
      </c>
      <c r="H537" t="s">
        <v>762</v>
      </c>
      <c r="I537" t="s">
        <v>562</v>
      </c>
    </row>
    <row r="538" spans="1:9" x14ac:dyDescent="0.3">
      <c r="A538" t="s">
        <v>1876</v>
      </c>
      <c r="B538" t="s">
        <v>2007</v>
      </c>
      <c r="C538" t="s">
        <v>2859</v>
      </c>
      <c r="D538" t="s">
        <v>2075</v>
      </c>
      <c r="E538" t="s">
        <v>2033</v>
      </c>
      <c r="F538" t="s">
        <v>2034</v>
      </c>
      <c r="G538">
        <v>1</v>
      </c>
      <c r="H538" t="s">
        <v>762</v>
      </c>
      <c r="I538" t="s">
        <v>563</v>
      </c>
    </row>
    <row r="539" spans="1:9" x14ac:dyDescent="0.3">
      <c r="A539" t="s">
        <v>1877</v>
      </c>
      <c r="B539" t="s">
        <v>2009</v>
      </c>
      <c r="C539" t="s">
        <v>2699</v>
      </c>
      <c r="D539" t="s">
        <v>2087</v>
      </c>
      <c r="E539" t="s">
        <v>2033</v>
      </c>
      <c r="F539" t="s">
        <v>2034</v>
      </c>
      <c r="G539">
        <v>1</v>
      </c>
      <c r="H539" t="s">
        <v>762</v>
      </c>
      <c r="I539" t="s">
        <v>567</v>
      </c>
    </row>
    <row r="540" spans="1:9" x14ac:dyDescent="0.3">
      <c r="A540" t="s">
        <v>1878</v>
      </c>
      <c r="B540" t="s">
        <v>2009</v>
      </c>
      <c r="C540" t="s">
        <v>2860</v>
      </c>
      <c r="D540" t="s">
        <v>2088</v>
      </c>
      <c r="E540" t="s">
        <v>2033</v>
      </c>
      <c r="F540" t="s">
        <v>2034</v>
      </c>
      <c r="G540">
        <v>1</v>
      </c>
      <c r="H540" t="s">
        <v>762</v>
      </c>
      <c r="I540" t="s">
        <v>570</v>
      </c>
    </row>
    <row r="541" spans="1:9" x14ac:dyDescent="0.3">
      <c r="A541" t="s">
        <v>1879</v>
      </c>
      <c r="B541" t="s">
        <v>2009</v>
      </c>
      <c r="C541" t="s">
        <v>2861</v>
      </c>
      <c r="D541" t="s">
        <v>2497</v>
      </c>
      <c r="E541" t="s">
        <v>2033</v>
      </c>
      <c r="F541" t="s">
        <v>2034</v>
      </c>
      <c r="G541">
        <v>1</v>
      </c>
      <c r="H541" t="s">
        <v>762</v>
      </c>
      <c r="I541" t="s">
        <v>576</v>
      </c>
    </row>
    <row r="542" spans="1:9" x14ac:dyDescent="0.3">
      <c r="A542" t="s">
        <v>1880</v>
      </c>
      <c r="B542" t="s">
        <v>2010</v>
      </c>
      <c r="C542" t="s">
        <v>2630</v>
      </c>
      <c r="D542" t="s">
        <v>2087</v>
      </c>
      <c r="E542" t="s">
        <v>2033</v>
      </c>
      <c r="F542" t="s">
        <v>2034</v>
      </c>
      <c r="G542">
        <v>1</v>
      </c>
      <c r="H542" t="s">
        <v>762</v>
      </c>
      <c r="I542" t="s">
        <v>578</v>
      </c>
    </row>
    <row r="543" spans="1:9" x14ac:dyDescent="0.3">
      <c r="A543" t="s">
        <v>1881</v>
      </c>
      <c r="B543" t="s">
        <v>2010</v>
      </c>
      <c r="C543" t="s">
        <v>2845</v>
      </c>
      <c r="D543" t="s">
        <v>2499</v>
      </c>
      <c r="E543" t="s">
        <v>2033</v>
      </c>
      <c r="F543" t="s">
        <v>2034</v>
      </c>
      <c r="G543">
        <v>1</v>
      </c>
      <c r="H543" t="s">
        <v>762</v>
      </c>
      <c r="I543" t="s">
        <v>579</v>
      </c>
    </row>
    <row r="544" spans="1:9" x14ac:dyDescent="0.3">
      <c r="A544" t="s">
        <v>1882</v>
      </c>
      <c r="B544" t="s">
        <v>2010</v>
      </c>
      <c r="C544" t="s">
        <v>3304</v>
      </c>
      <c r="D544" t="s">
        <v>2500</v>
      </c>
      <c r="E544" t="s">
        <v>2033</v>
      </c>
      <c r="F544" t="s">
        <v>2034</v>
      </c>
      <c r="G544">
        <v>1</v>
      </c>
      <c r="H544" t="s">
        <v>762</v>
      </c>
      <c r="I544" t="s">
        <v>580</v>
      </c>
    </row>
    <row r="545" spans="1:9" x14ac:dyDescent="0.3">
      <c r="A545" t="s">
        <v>1883</v>
      </c>
      <c r="B545" t="s">
        <v>2010</v>
      </c>
      <c r="C545" t="s">
        <v>3305</v>
      </c>
      <c r="D545" t="s">
        <v>2501</v>
      </c>
      <c r="E545" t="s">
        <v>2033</v>
      </c>
      <c r="F545" t="s">
        <v>2034</v>
      </c>
      <c r="G545">
        <v>1</v>
      </c>
      <c r="H545" t="s">
        <v>762</v>
      </c>
      <c r="I545" t="s">
        <v>583</v>
      </c>
    </row>
    <row r="546" spans="1:9" x14ac:dyDescent="0.3">
      <c r="A546" t="s">
        <v>1884</v>
      </c>
      <c r="B546" t="s">
        <v>2010</v>
      </c>
      <c r="C546" t="s">
        <v>2862</v>
      </c>
      <c r="D546" t="s">
        <v>2502</v>
      </c>
      <c r="E546" t="s">
        <v>2033</v>
      </c>
      <c r="F546" t="s">
        <v>2034</v>
      </c>
      <c r="G546">
        <v>1</v>
      </c>
      <c r="H546" t="s">
        <v>762</v>
      </c>
      <c r="I546" t="s">
        <v>584</v>
      </c>
    </row>
    <row r="547" spans="1:9" x14ac:dyDescent="0.3">
      <c r="A547" t="s">
        <v>1885</v>
      </c>
      <c r="B547" t="s">
        <v>2010</v>
      </c>
      <c r="C547" t="s">
        <v>3306</v>
      </c>
      <c r="D547" t="s">
        <v>2503</v>
      </c>
      <c r="E547" t="s">
        <v>2033</v>
      </c>
      <c r="F547" t="s">
        <v>2034</v>
      </c>
      <c r="G547">
        <v>1</v>
      </c>
      <c r="H547" t="s">
        <v>762</v>
      </c>
      <c r="I547" t="s">
        <v>586</v>
      </c>
    </row>
    <row r="548" spans="1:9" x14ac:dyDescent="0.3">
      <c r="A548" t="s">
        <v>1886</v>
      </c>
      <c r="B548" t="s">
        <v>2010</v>
      </c>
      <c r="C548" t="s">
        <v>3307</v>
      </c>
      <c r="D548" t="s">
        <v>2504</v>
      </c>
      <c r="E548" t="s">
        <v>2033</v>
      </c>
      <c r="F548" t="s">
        <v>2034</v>
      </c>
      <c r="G548">
        <v>1</v>
      </c>
      <c r="H548" t="s">
        <v>762</v>
      </c>
      <c r="I548" t="s">
        <v>587</v>
      </c>
    </row>
    <row r="549" spans="1:9" x14ac:dyDescent="0.3">
      <c r="A549" t="s">
        <v>1887</v>
      </c>
      <c r="B549" t="s">
        <v>2010</v>
      </c>
      <c r="C549" t="s">
        <v>3308</v>
      </c>
      <c r="D549" t="s">
        <v>2505</v>
      </c>
      <c r="E549" t="s">
        <v>2033</v>
      </c>
      <c r="F549" t="s">
        <v>2034</v>
      </c>
      <c r="G549">
        <v>1</v>
      </c>
      <c r="H549" t="s">
        <v>762</v>
      </c>
      <c r="I549" t="s">
        <v>588</v>
      </c>
    </row>
    <row r="550" spans="1:9" x14ac:dyDescent="0.3">
      <c r="A550" t="s">
        <v>1888</v>
      </c>
      <c r="B550" t="s">
        <v>2010</v>
      </c>
      <c r="C550" t="s">
        <v>3309</v>
      </c>
      <c r="D550" t="s">
        <v>2506</v>
      </c>
      <c r="E550" t="s">
        <v>2033</v>
      </c>
      <c r="F550" t="s">
        <v>2034</v>
      </c>
      <c r="G550">
        <v>1</v>
      </c>
      <c r="H550" t="s">
        <v>762</v>
      </c>
      <c r="I550" t="s">
        <v>589</v>
      </c>
    </row>
    <row r="551" spans="1:9" x14ac:dyDescent="0.3">
      <c r="A551" t="s">
        <v>1889</v>
      </c>
      <c r="B551" t="s">
        <v>2010</v>
      </c>
      <c r="C551" t="s">
        <v>2863</v>
      </c>
      <c r="D551" t="s">
        <v>2507</v>
      </c>
      <c r="E551" t="s">
        <v>2033</v>
      </c>
      <c r="F551" t="s">
        <v>2034</v>
      </c>
      <c r="G551">
        <v>1</v>
      </c>
      <c r="H551" t="s">
        <v>762</v>
      </c>
      <c r="I551" t="s">
        <v>591</v>
      </c>
    </row>
    <row r="552" spans="1:9" x14ac:dyDescent="0.3">
      <c r="A552" t="s">
        <v>1890</v>
      </c>
      <c r="B552" t="s">
        <v>2010</v>
      </c>
      <c r="C552" t="s">
        <v>3310</v>
      </c>
      <c r="D552" t="s">
        <v>2508</v>
      </c>
      <c r="E552" t="s">
        <v>2033</v>
      </c>
      <c r="F552" t="s">
        <v>2034</v>
      </c>
      <c r="G552">
        <v>1</v>
      </c>
      <c r="H552" t="s">
        <v>762</v>
      </c>
      <c r="I552" t="s">
        <v>592</v>
      </c>
    </row>
    <row r="553" spans="1:9" x14ac:dyDescent="0.3">
      <c r="A553" t="s">
        <v>1891</v>
      </c>
      <c r="B553" t="s">
        <v>2010</v>
      </c>
      <c r="C553" t="s">
        <v>2864</v>
      </c>
      <c r="D553" t="s">
        <v>2509</v>
      </c>
      <c r="E553" t="s">
        <v>2033</v>
      </c>
      <c r="F553" t="s">
        <v>2034</v>
      </c>
      <c r="G553">
        <v>1</v>
      </c>
      <c r="H553" t="s">
        <v>762</v>
      </c>
      <c r="I553" t="s">
        <v>593</v>
      </c>
    </row>
    <row r="554" spans="1:9" x14ac:dyDescent="0.3">
      <c r="A554" t="s">
        <v>1892</v>
      </c>
      <c r="B554" t="s">
        <v>2010</v>
      </c>
      <c r="C554" t="s">
        <v>3311</v>
      </c>
      <c r="D554" t="s">
        <v>2510</v>
      </c>
      <c r="E554" t="s">
        <v>2033</v>
      </c>
      <c r="F554" t="s">
        <v>2034</v>
      </c>
      <c r="G554">
        <v>1</v>
      </c>
      <c r="H554" t="s">
        <v>762</v>
      </c>
      <c r="I554" t="s">
        <v>594</v>
      </c>
    </row>
    <row r="555" spans="1:9" x14ac:dyDescent="0.3">
      <c r="A555" t="s">
        <v>1893</v>
      </c>
      <c r="B555" t="s">
        <v>2010</v>
      </c>
      <c r="C555" t="s">
        <v>3312</v>
      </c>
      <c r="D555" t="s">
        <v>2511</v>
      </c>
      <c r="E555" t="s">
        <v>2033</v>
      </c>
      <c r="F555" t="s">
        <v>2034</v>
      </c>
      <c r="G555">
        <v>1</v>
      </c>
      <c r="H555" t="s">
        <v>762</v>
      </c>
      <c r="I555" t="s">
        <v>595</v>
      </c>
    </row>
    <row r="556" spans="1:9" x14ac:dyDescent="0.3">
      <c r="A556" t="s">
        <v>1894</v>
      </c>
      <c r="B556" t="s">
        <v>2010</v>
      </c>
      <c r="C556" t="s">
        <v>2865</v>
      </c>
      <c r="D556" t="s">
        <v>2512</v>
      </c>
      <c r="E556" t="s">
        <v>2033</v>
      </c>
      <c r="F556" t="s">
        <v>2034</v>
      </c>
      <c r="G556">
        <v>1</v>
      </c>
      <c r="H556" t="s">
        <v>762</v>
      </c>
      <c r="I556" t="s">
        <v>596</v>
      </c>
    </row>
    <row r="557" spans="1:9" x14ac:dyDescent="0.3">
      <c r="A557" t="s">
        <v>1895</v>
      </c>
      <c r="B557" t="s">
        <v>2010</v>
      </c>
      <c r="C557" t="s">
        <v>3313</v>
      </c>
      <c r="D557" t="s">
        <v>2513</v>
      </c>
      <c r="E557" t="s">
        <v>2033</v>
      </c>
      <c r="F557" t="s">
        <v>2034</v>
      </c>
      <c r="G557">
        <v>1</v>
      </c>
      <c r="H557" t="s">
        <v>762</v>
      </c>
      <c r="I557" t="s">
        <v>597</v>
      </c>
    </row>
    <row r="558" spans="1:9" x14ac:dyDescent="0.3">
      <c r="A558" t="s">
        <v>1896</v>
      </c>
      <c r="B558" t="s">
        <v>2010</v>
      </c>
      <c r="C558" t="s">
        <v>3314</v>
      </c>
      <c r="D558" t="s">
        <v>2514</v>
      </c>
      <c r="E558" t="s">
        <v>2033</v>
      </c>
      <c r="F558" t="s">
        <v>2034</v>
      </c>
      <c r="G558">
        <v>1</v>
      </c>
      <c r="H558" t="s">
        <v>762</v>
      </c>
      <c r="I558" t="s">
        <v>598</v>
      </c>
    </row>
    <row r="559" spans="1:9" x14ac:dyDescent="0.3">
      <c r="A559" t="s">
        <v>1897</v>
      </c>
      <c r="B559" t="s">
        <v>2010</v>
      </c>
      <c r="C559" t="s">
        <v>2866</v>
      </c>
      <c r="D559" t="s">
        <v>2515</v>
      </c>
      <c r="E559" t="s">
        <v>2033</v>
      </c>
      <c r="F559" t="s">
        <v>2034</v>
      </c>
      <c r="G559">
        <v>1</v>
      </c>
      <c r="H559" t="s">
        <v>762</v>
      </c>
      <c r="I559" t="s">
        <v>599</v>
      </c>
    </row>
    <row r="560" spans="1:9" x14ac:dyDescent="0.3">
      <c r="A560" t="s">
        <v>1898</v>
      </c>
      <c r="B560" t="s">
        <v>2010</v>
      </c>
      <c r="C560" t="s">
        <v>3315</v>
      </c>
      <c r="D560" t="s">
        <v>2516</v>
      </c>
      <c r="E560" t="s">
        <v>2033</v>
      </c>
      <c r="F560" t="s">
        <v>2034</v>
      </c>
      <c r="G560">
        <v>1</v>
      </c>
      <c r="H560" t="s">
        <v>762</v>
      </c>
      <c r="I560" t="s">
        <v>600</v>
      </c>
    </row>
    <row r="561" spans="1:9" x14ac:dyDescent="0.3">
      <c r="A561" t="s">
        <v>1899</v>
      </c>
      <c r="B561" t="s">
        <v>2010</v>
      </c>
      <c r="C561" t="s">
        <v>3316</v>
      </c>
      <c r="D561" t="s">
        <v>2517</v>
      </c>
      <c r="E561" t="s">
        <v>2033</v>
      </c>
      <c r="F561" t="s">
        <v>2034</v>
      </c>
      <c r="G561">
        <v>1</v>
      </c>
      <c r="H561" t="s">
        <v>762</v>
      </c>
      <c r="I561" t="s">
        <v>601</v>
      </c>
    </row>
    <row r="562" spans="1:9" x14ac:dyDescent="0.3">
      <c r="A562" t="s">
        <v>1900</v>
      </c>
      <c r="B562" t="s">
        <v>2010</v>
      </c>
      <c r="C562" t="s">
        <v>3317</v>
      </c>
      <c r="D562" t="s">
        <v>2518</v>
      </c>
      <c r="E562" t="s">
        <v>2033</v>
      </c>
      <c r="F562" t="s">
        <v>2034</v>
      </c>
      <c r="G562">
        <v>1</v>
      </c>
      <c r="H562" t="s">
        <v>762</v>
      </c>
      <c r="I562" t="s">
        <v>603</v>
      </c>
    </row>
    <row r="563" spans="1:9" x14ac:dyDescent="0.3">
      <c r="A563" t="s">
        <v>1901</v>
      </c>
      <c r="B563" t="s">
        <v>2010</v>
      </c>
      <c r="C563" t="s">
        <v>2867</v>
      </c>
      <c r="D563" t="s">
        <v>2519</v>
      </c>
      <c r="E563" t="s">
        <v>2033</v>
      </c>
      <c r="F563" t="s">
        <v>2034</v>
      </c>
      <c r="G563">
        <v>1</v>
      </c>
      <c r="H563" t="s">
        <v>762</v>
      </c>
      <c r="I563" t="s">
        <v>604</v>
      </c>
    </row>
    <row r="564" spans="1:9" x14ac:dyDescent="0.3">
      <c r="A564" t="s">
        <v>1902</v>
      </c>
      <c r="B564" t="s">
        <v>2010</v>
      </c>
      <c r="C564" t="s">
        <v>2868</v>
      </c>
      <c r="D564" t="s">
        <v>2520</v>
      </c>
      <c r="E564" t="s">
        <v>2033</v>
      </c>
      <c r="F564" t="s">
        <v>2034</v>
      </c>
      <c r="G564">
        <v>1</v>
      </c>
      <c r="H564" t="s">
        <v>762</v>
      </c>
      <c r="I564" t="s">
        <v>605</v>
      </c>
    </row>
    <row r="565" spans="1:9" x14ac:dyDescent="0.3">
      <c r="A565" t="s">
        <v>1903</v>
      </c>
      <c r="B565" t="s">
        <v>2010</v>
      </c>
      <c r="C565" t="s">
        <v>3318</v>
      </c>
      <c r="D565" t="s">
        <v>2521</v>
      </c>
      <c r="E565" t="s">
        <v>2033</v>
      </c>
      <c r="F565" t="s">
        <v>2034</v>
      </c>
      <c r="G565">
        <v>1</v>
      </c>
      <c r="H565" t="s">
        <v>762</v>
      </c>
      <c r="I565" t="s">
        <v>606</v>
      </c>
    </row>
    <row r="566" spans="1:9" x14ac:dyDescent="0.3">
      <c r="A566" t="s">
        <v>1904</v>
      </c>
      <c r="B566" t="s">
        <v>2010</v>
      </c>
      <c r="C566" t="s">
        <v>3319</v>
      </c>
      <c r="D566" t="s">
        <v>2522</v>
      </c>
      <c r="E566" t="s">
        <v>2033</v>
      </c>
      <c r="F566" t="s">
        <v>2034</v>
      </c>
      <c r="G566">
        <v>1</v>
      </c>
      <c r="H566" t="s">
        <v>762</v>
      </c>
      <c r="I566" t="s">
        <v>607</v>
      </c>
    </row>
    <row r="567" spans="1:9" x14ac:dyDescent="0.3">
      <c r="A567" t="s">
        <v>1905</v>
      </c>
      <c r="B567" t="s">
        <v>2010</v>
      </c>
      <c r="C567" t="s">
        <v>3320</v>
      </c>
      <c r="D567" t="s">
        <v>2523</v>
      </c>
      <c r="E567" t="s">
        <v>2033</v>
      </c>
      <c r="F567" t="s">
        <v>2034</v>
      </c>
      <c r="G567">
        <v>1</v>
      </c>
      <c r="H567" t="s">
        <v>762</v>
      </c>
      <c r="I567" t="s">
        <v>608</v>
      </c>
    </row>
    <row r="568" spans="1:9" x14ac:dyDescent="0.3">
      <c r="A568" t="s">
        <v>1906</v>
      </c>
      <c r="B568" t="s">
        <v>2010</v>
      </c>
      <c r="C568" t="s">
        <v>3321</v>
      </c>
      <c r="D568" t="s">
        <v>2524</v>
      </c>
      <c r="E568" t="s">
        <v>2033</v>
      </c>
      <c r="F568" t="s">
        <v>2034</v>
      </c>
      <c r="G568">
        <v>1</v>
      </c>
      <c r="H568" t="s">
        <v>762</v>
      </c>
      <c r="I568" t="s">
        <v>609</v>
      </c>
    </row>
    <row r="569" spans="1:9" x14ac:dyDescent="0.3">
      <c r="A569" t="s">
        <v>1907</v>
      </c>
      <c r="B569" t="s">
        <v>2010</v>
      </c>
      <c r="C569" t="s">
        <v>3322</v>
      </c>
      <c r="D569" t="s">
        <v>2525</v>
      </c>
      <c r="E569" t="s">
        <v>2033</v>
      </c>
      <c r="F569" t="s">
        <v>2034</v>
      </c>
      <c r="G569">
        <v>1</v>
      </c>
      <c r="H569" t="s">
        <v>762</v>
      </c>
      <c r="I569" t="s">
        <v>610</v>
      </c>
    </row>
    <row r="570" spans="1:9" x14ac:dyDescent="0.3">
      <c r="A570" t="s">
        <v>1908</v>
      </c>
      <c r="B570" t="s">
        <v>2010</v>
      </c>
      <c r="C570" t="s">
        <v>3323</v>
      </c>
      <c r="D570" t="s">
        <v>2526</v>
      </c>
      <c r="E570" t="s">
        <v>2033</v>
      </c>
      <c r="F570" t="s">
        <v>2034</v>
      </c>
      <c r="G570">
        <v>1</v>
      </c>
      <c r="H570" t="s">
        <v>762</v>
      </c>
      <c r="I570" t="s">
        <v>611</v>
      </c>
    </row>
    <row r="571" spans="1:9" x14ac:dyDescent="0.3">
      <c r="A571" t="s">
        <v>1909</v>
      </c>
      <c r="B571" t="s">
        <v>2010</v>
      </c>
      <c r="C571" t="s">
        <v>3324</v>
      </c>
      <c r="D571" t="s">
        <v>2527</v>
      </c>
      <c r="E571" t="s">
        <v>2033</v>
      </c>
      <c r="F571" t="s">
        <v>2034</v>
      </c>
      <c r="G571">
        <v>1</v>
      </c>
      <c r="H571" t="s">
        <v>762</v>
      </c>
      <c r="I571" t="s">
        <v>612</v>
      </c>
    </row>
    <row r="572" spans="1:9" x14ac:dyDescent="0.3">
      <c r="A572" t="s">
        <v>1910</v>
      </c>
      <c r="B572" t="s">
        <v>2010</v>
      </c>
      <c r="C572" t="s">
        <v>2869</v>
      </c>
      <c r="D572" t="s">
        <v>2528</v>
      </c>
      <c r="E572" t="s">
        <v>2033</v>
      </c>
      <c r="F572" t="s">
        <v>2034</v>
      </c>
      <c r="G572">
        <v>1</v>
      </c>
      <c r="H572" t="s">
        <v>762</v>
      </c>
      <c r="I572" t="s">
        <v>613</v>
      </c>
    </row>
    <row r="573" spans="1:9" x14ac:dyDescent="0.3">
      <c r="A573" t="s">
        <v>1911</v>
      </c>
      <c r="B573" t="s">
        <v>2010</v>
      </c>
      <c r="C573" t="s">
        <v>3325</v>
      </c>
      <c r="D573" t="s">
        <v>2529</v>
      </c>
      <c r="E573" t="s">
        <v>2033</v>
      </c>
      <c r="F573" t="s">
        <v>2034</v>
      </c>
      <c r="G573">
        <v>1</v>
      </c>
      <c r="H573" t="s">
        <v>762</v>
      </c>
      <c r="I573" t="s">
        <v>614</v>
      </c>
    </row>
    <row r="574" spans="1:9" x14ac:dyDescent="0.3">
      <c r="A574" t="s">
        <v>1912</v>
      </c>
      <c r="B574" t="s">
        <v>2010</v>
      </c>
      <c r="C574" t="s">
        <v>3326</v>
      </c>
      <c r="D574" t="s">
        <v>2530</v>
      </c>
      <c r="E574" t="s">
        <v>2033</v>
      </c>
      <c r="F574" t="s">
        <v>2034</v>
      </c>
      <c r="G574">
        <v>1</v>
      </c>
      <c r="H574" t="s">
        <v>762</v>
      </c>
      <c r="I574" t="s">
        <v>615</v>
      </c>
    </row>
    <row r="575" spans="1:9" x14ac:dyDescent="0.3">
      <c r="A575" t="s">
        <v>1913</v>
      </c>
      <c r="B575" t="s">
        <v>2010</v>
      </c>
      <c r="C575" t="s">
        <v>2870</v>
      </c>
      <c r="D575" t="s">
        <v>2531</v>
      </c>
      <c r="E575" t="s">
        <v>2033</v>
      </c>
      <c r="F575" t="s">
        <v>2034</v>
      </c>
      <c r="G575">
        <v>1</v>
      </c>
      <c r="H575" t="s">
        <v>762</v>
      </c>
      <c r="I575" t="s">
        <v>616</v>
      </c>
    </row>
    <row r="576" spans="1:9" x14ac:dyDescent="0.3">
      <c r="A576" t="s">
        <v>1914</v>
      </c>
      <c r="B576" t="s">
        <v>2010</v>
      </c>
      <c r="C576" t="s">
        <v>3327</v>
      </c>
      <c r="D576" t="s">
        <v>2532</v>
      </c>
      <c r="E576" t="s">
        <v>2033</v>
      </c>
      <c r="F576" t="s">
        <v>2034</v>
      </c>
      <c r="G576">
        <v>1</v>
      </c>
      <c r="H576" t="s">
        <v>762</v>
      </c>
      <c r="I576" t="s">
        <v>617</v>
      </c>
    </row>
    <row r="577" spans="1:9" x14ac:dyDescent="0.3">
      <c r="A577" t="s">
        <v>1915</v>
      </c>
      <c r="B577" t="s">
        <v>2010</v>
      </c>
      <c r="C577" t="s">
        <v>3328</v>
      </c>
      <c r="D577" t="s">
        <v>2533</v>
      </c>
      <c r="E577" t="s">
        <v>2033</v>
      </c>
      <c r="F577" t="s">
        <v>2034</v>
      </c>
      <c r="G577">
        <v>1</v>
      </c>
      <c r="H577" t="s">
        <v>762</v>
      </c>
      <c r="I577" t="s">
        <v>618</v>
      </c>
    </row>
    <row r="578" spans="1:9" x14ac:dyDescent="0.3">
      <c r="A578" t="s">
        <v>1916</v>
      </c>
      <c r="B578" t="s">
        <v>2010</v>
      </c>
      <c r="C578" t="s">
        <v>3329</v>
      </c>
      <c r="D578" t="s">
        <v>2534</v>
      </c>
      <c r="E578" t="s">
        <v>2033</v>
      </c>
      <c r="F578" t="s">
        <v>2034</v>
      </c>
      <c r="G578">
        <v>1</v>
      </c>
      <c r="H578" t="s">
        <v>762</v>
      </c>
      <c r="I578" t="s">
        <v>619</v>
      </c>
    </row>
    <row r="579" spans="1:9" x14ac:dyDescent="0.3">
      <c r="A579" t="s">
        <v>1917</v>
      </c>
      <c r="B579" t="s">
        <v>2010</v>
      </c>
      <c r="C579" t="s">
        <v>3330</v>
      </c>
      <c r="D579" t="s">
        <v>2535</v>
      </c>
      <c r="E579" t="s">
        <v>2033</v>
      </c>
      <c r="F579" t="s">
        <v>2034</v>
      </c>
      <c r="G579">
        <v>1</v>
      </c>
      <c r="H579" t="s">
        <v>762</v>
      </c>
      <c r="I579" t="s">
        <v>620</v>
      </c>
    </row>
    <row r="580" spans="1:9" x14ac:dyDescent="0.3">
      <c r="A580" t="s">
        <v>1918</v>
      </c>
      <c r="B580" t="s">
        <v>2010</v>
      </c>
      <c r="C580" t="s">
        <v>3331</v>
      </c>
      <c r="D580" t="s">
        <v>2536</v>
      </c>
      <c r="E580" t="s">
        <v>2033</v>
      </c>
      <c r="F580" t="s">
        <v>2034</v>
      </c>
      <c r="G580">
        <v>1</v>
      </c>
      <c r="H580" t="s">
        <v>762</v>
      </c>
      <c r="I580" t="s">
        <v>621</v>
      </c>
    </row>
    <row r="581" spans="1:9" x14ac:dyDescent="0.3">
      <c r="A581" t="s">
        <v>1919</v>
      </c>
      <c r="B581" t="s">
        <v>2010</v>
      </c>
      <c r="C581" t="s">
        <v>2871</v>
      </c>
      <c r="D581" t="s">
        <v>2537</v>
      </c>
      <c r="E581" t="s">
        <v>2033</v>
      </c>
      <c r="F581" t="s">
        <v>2034</v>
      </c>
      <c r="G581">
        <v>1</v>
      </c>
      <c r="H581" t="s">
        <v>762</v>
      </c>
      <c r="I581" t="s">
        <v>622</v>
      </c>
    </row>
    <row r="582" spans="1:9" x14ac:dyDescent="0.3">
      <c r="A582" t="s">
        <v>1920</v>
      </c>
      <c r="B582" t="s">
        <v>2010</v>
      </c>
      <c r="C582" t="s">
        <v>2872</v>
      </c>
      <c r="D582" t="s">
        <v>2538</v>
      </c>
      <c r="E582" t="s">
        <v>2033</v>
      </c>
      <c r="F582" t="s">
        <v>2034</v>
      </c>
      <c r="G582">
        <v>1</v>
      </c>
      <c r="H582" t="s">
        <v>762</v>
      </c>
      <c r="I582" t="s">
        <v>623</v>
      </c>
    </row>
    <row r="583" spans="1:9" x14ac:dyDescent="0.3">
      <c r="A583" t="s">
        <v>1921</v>
      </c>
      <c r="B583" t="s">
        <v>2010</v>
      </c>
      <c r="C583" t="s">
        <v>2873</v>
      </c>
      <c r="D583" t="s">
        <v>2539</v>
      </c>
      <c r="E583" t="s">
        <v>2033</v>
      </c>
      <c r="F583" t="s">
        <v>2034</v>
      </c>
      <c r="G583">
        <v>1</v>
      </c>
      <c r="H583" t="s">
        <v>762</v>
      </c>
      <c r="I583" t="s">
        <v>624</v>
      </c>
    </row>
    <row r="584" spans="1:9" x14ac:dyDescent="0.3">
      <c r="A584" t="s">
        <v>1922</v>
      </c>
      <c r="B584" t="s">
        <v>2010</v>
      </c>
      <c r="C584" t="s">
        <v>2843</v>
      </c>
      <c r="D584" t="s">
        <v>2540</v>
      </c>
      <c r="E584" t="s">
        <v>2033</v>
      </c>
      <c r="F584" t="s">
        <v>2034</v>
      </c>
      <c r="G584">
        <v>1</v>
      </c>
      <c r="H584" t="s">
        <v>762</v>
      </c>
      <c r="I584" t="s">
        <v>625</v>
      </c>
    </row>
    <row r="585" spans="1:9" x14ac:dyDescent="0.3">
      <c r="A585" t="s">
        <v>1923</v>
      </c>
      <c r="B585" t="s">
        <v>2010</v>
      </c>
      <c r="C585" t="s">
        <v>3332</v>
      </c>
      <c r="D585" t="s">
        <v>2541</v>
      </c>
      <c r="E585" t="s">
        <v>2033</v>
      </c>
      <c r="F585" t="s">
        <v>2034</v>
      </c>
      <c r="G585">
        <v>1</v>
      </c>
      <c r="H585" t="s">
        <v>762</v>
      </c>
      <c r="I585" t="s">
        <v>626</v>
      </c>
    </row>
    <row r="586" spans="1:9" x14ac:dyDescent="0.3">
      <c r="A586" t="s">
        <v>1924</v>
      </c>
      <c r="B586" t="s">
        <v>2010</v>
      </c>
      <c r="C586" t="s">
        <v>3333</v>
      </c>
      <c r="D586" t="s">
        <v>2542</v>
      </c>
      <c r="E586" t="s">
        <v>2033</v>
      </c>
      <c r="F586" t="s">
        <v>2034</v>
      </c>
      <c r="G586">
        <v>1</v>
      </c>
      <c r="H586" t="s">
        <v>762</v>
      </c>
      <c r="I586" t="s">
        <v>627</v>
      </c>
    </row>
    <row r="587" spans="1:9" x14ac:dyDescent="0.3">
      <c r="A587" t="s">
        <v>1925</v>
      </c>
      <c r="B587" t="s">
        <v>2010</v>
      </c>
      <c r="C587" t="s">
        <v>3334</v>
      </c>
      <c r="D587" t="s">
        <v>2543</v>
      </c>
      <c r="E587" t="s">
        <v>2033</v>
      </c>
      <c r="F587" t="s">
        <v>2034</v>
      </c>
      <c r="G587">
        <v>1</v>
      </c>
      <c r="H587" t="s">
        <v>762</v>
      </c>
      <c r="I587" t="s">
        <v>628</v>
      </c>
    </row>
    <row r="588" spans="1:9" x14ac:dyDescent="0.3">
      <c r="A588" t="s">
        <v>1926</v>
      </c>
      <c r="B588" t="s">
        <v>2010</v>
      </c>
      <c r="C588" t="s">
        <v>2874</v>
      </c>
      <c r="D588" t="s">
        <v>2544</v>
      </c>
      <c r="E588" t="s">
        <v>2033</v>
      </c>
      <c r="F588" t="s">
        <v>2034</v>
      </c>
      <c r="G588">
        <v>1</v>
      </c>
      <c r="H588" t="s">
        <v>762</v>
      </c>
      <c r="I588" t="s">
        <v>629</v>
      </c>
    </row>
    <row r="589" spans="1:9" x14ac:dyDescent="0.3">
      <c r="A589" t="s">
        <v>1927</v>
      </c>
      <c r="B589" t="s">
        <v>2012</v>
      </c>
      <c r="C589" t="s">
        <v>2875</v>
      </c>
      <c r="D589" t="s">
        <v>2078</v>
      </c>
      <c r="E589" t="s">
        <v>2033</v>
      </c>
      <c r="F589" t="s">
        <v>2034</v>
      </c>
      <c r="G589">
        <v>1</v>
      </c>
      <c r="H589" t="s">
        <v>762</v>
      </c>
      <c r="I589" t="s">
        <v>632</v>
      </c>
    </row>
    <row r="590" spans="1:9" x14ac:dyDescent="0.3">
      <c r="A590" t="s">
        <v>1928</v>
      </c>
      <c r="B590" t="s">
        <v>2012</v>
      </c>
      <c r="C590" t="s">
        <v>2876</v>
      </c>
      <c r="D590" t="s">
        <v>2072</v>
      </c>
      <c r="E590" t="s">
        <v>2033</v>
      </c>
      <c r="F590" t="s">
        <v>2034</v>
      </c>
      <c r="G590">
        <v>1</v>
      </c>
      <c r="H590" t="s">
        <v>762</v>
      </c>
      <c r="I590" t="s">
        <v>633</v>
      </c>
    </row>
    <row r="591" spans="1:9" x14ac:dyDescent="0.3">
      <c r="A591" t="s">
        <v>1929</v>
      </c>
      <c r="B591" t="s">
        <v>2012</v>
      </c>
      <c r="C591" t="s">
        <v>2877</v>
      </c>
      <c r="D591" t="s">
        <v>2494</v>
      </c>
      <c r="E591" t="s">
        <v>2033</v>
      </c>
      <c r="F591" t="s">
        <v>2034</v>
      </c>
      <c r="G591">
        <v>1</v>
      </c>
      <c r="H591" t="s">
        <v>762</v>
      </c>
      <c r="I591" t="s">
        <v>634</v>
      </c>
    </row>
    <row r="592" spans="1:9" x14ac:dyDescent="0.3">
      <c r="A592" t="s">
        <v>1930</v>
      </c>
      <c r="B592" t="s">
        <v>2013</v>
      </c>
      <c r="C592" t="s">
        <v>2878</v>
      </c>
      <c r="D592" t="s">
        <v>2494</v>
      </c>
      <c r="E592" t="s">
        <v>2033</v>
      </c>
      <c r="F592" t="s">
        <v>2034</v>
      </c>
      <c r="G592">
        <v>1</v>
      </c>
      <c r="H592" t="s">
        <v>762</v>
      </c>
      <c r="I592" t="s">
        <v>636</v>
      </c>
    </row>
    <row r="593" spans="1:9" x14ac:dyDescent="0.3">
      <c r="A593" t="s">
        <v>1931</v>
      </c>
      <c r="B593" t="s">
        <v>2014</v>
      </c>
      <c r="C593" t="s">
        <v>3335</v>
      </c>
      <c r="D593" t="s">
        <v>2440</v>
      </c>
      <c r="E593" t="s">
        <v>2033</v>
      </c>
      <c r="F593" t="s">
        <v>2034</v>
      </c>
      <c r="G593">
        <v>1</v>
      </c>
      <c r="H593" t="s">
        <v>762</v>
      </c>
      <c r="I593" t="s">
        <v>638</v>
      </c>
    </row>
    <row r="594" spans="1:9" x14ac:dyDescent="0.3">
      <c r="A594" t="s">
        <v>1932</v>
      </c>
      <c r="B594" t="s">
        <v>2015</v>
      </c>
      <c r="C594" t="s">
        <v>2879</v>
      </c>
      <c r="D594" t="s">
        <v>2088</v>
      </c>
      <c r="E594" t="s">
        <v>2033</v>
      </c>
      <c r="F594" t="s">
        <v>2034</v>
      </c>
      <c r="G594">
        <v>1</v>
      </c>
      <c r="H594" t="s">
        <v>762</v>
      </c>
      <c r="I594" t="s">
        <v>640</v>
      </c>
    </row>
    <row r="595" spans="1:9" x14ac:dyDescent="0.3">
      <c r="A595" t="s">
        <v>1933</v>
      </c>
      <c r="B595" t="s">
        <v>2015</v>
      </c>
      <c r="C595" t="s">
        <v>2855</v>
      </c>
      <c r="D595" t="s">
        <v>2089</v>
      </c>
      <c r="E595" t="s">
        <v>2033</v>
      </c>
      <c r="F595" t="s">
        <v>2034</v>
      </c>
      <c r="G595">
        <v>1</v>
      </c>
      <c r="H595" t="s">
        <v>762</v>
      </c>
      <c r="I595" t="s">
        <v>556</v>
      </c>
    </row>
    <row r="596" spans="1:9" x14ac:dyDescent="0.3">
      <c r="A596" t="s">
        <v>1934</v>
      </c>
      <c r="B596" t="s">
        <v>2015</v>
      </c>
      <c r="C596" t="s">
        <v>2847</v>
      </c>
      <c r="D596" t="s">
        <v>2497</v>
      </c>
      <c r="E596" t="s">
        <v>2033</v>
      </c>
      <c r="F596" t="s">
        <v>2034</v>
      </c>
      <c r="G596">
        <v>1</v>
      </c>
      <c r="H596" t="s">
        <v>762</v>
      </c>
      <c r="I596" t="s">
        <v>647</v>
      </c>
    </row>
    <row r="597" spans="1:9" x14ac:dyDescent="0.3">
      <c r="A597" t="s">
        <v>1935</v>
      </c>
      <c r="B597" t="s">
        <v>2015</v>
      </c>
      <c r="C597" t="s">
        <v>2880</v>
      </c>
      <c r="D597" t="s">
        <v>2545</v>
      </c>
      <c r="E597" t="s">
        <v>2033</v>
      </c>
      <c r="F597" t="s">
        <v>2034</v>
      </c>
      <c r="G597">
        <v>1</v>
      </c>
      <c r="H597" t="s">
        <v>762</v>
      </c>
      <c r="I597" t="s">
        <v>650</v>
      </c>
    </row>
    <row r="598" spans="1:9" x14ac:dyDescent="0.3">
      <c r="A598" t="s">
        <v>1936</v>
      </c>
      <c r="B598" t="s">
        <v>2015</v>
      </c>
      <c r="C598" t="s">
        <v>2880</v>
      </c>
      <c r="D598" t="s">
        <v>2412</v>
      </c>
      <c r="E598" t="s">
        <v>2033</v>
      </c>
      <c r="F598" t="s">
        <v>2034</v>
      </c>
      <c r="G598">
        <v>1</v>
      </c>
      <c r="H598" t="s">
        <v>762</v>
      </c>
      <c r="I598" t="s">
        <v>651</v>
      </c>
    </row>
    <row r="599" spans="1:9" x14ac:dyDescent="0.3">
      <c r="A599" t="s">
        <v>1937</v>
      </c>
      <c r="B599" t="s">
        <v>2015</v>
      </c>
      <c r="C599" t="s">
        <v>2881</v>
      </c>
      <c r="D599" t="s">
        <v>2083</v>
      </c>
      <c r="E599" t="s">
        <v>2033</v>
      </c>
      <c r="F599" t="s">
        <v>2034</v>
      </c>
      <c r="G599">
        <v>1</v>
      </c>
      <c r="H599" t="s">
        <v>762</v>
      </c>
      <c r="I599" t="s">
        <v>652</v>
      </c>
    </row>
    <row r="600" spans="1:9" x14ac:dyDescent="0.3">
      <c r="A600" t="s">
        <v>1938</v>
      </c>
      <c r="B600" t="s">
        <v>2015</v>
      </c>
      <c r="C600" t="s">
        <v>2847</v>
      </c>
      <c r="D600" t="s">
        <v>2546</v>
      </c>
      <c r="E600" t="s">
        <v>2033</v>
      </c>
      <c r="F600" t="s">
        <v>2034</v>
      </c>
      <c r="G600">
        <v>1</v>
      </c>
      <c r="H600" t="s">
        <v>762</v>
      </c>
      <c r="I600" t="s">
        <v>653</v>
      </c>
    </row>
    <row r="601" spans="1:9" x14ac:dyDescent="0.3">
      <c r="A601" t="s">
        <v>1939</v>
      </c>
      <c r="B601" t="s">
        <v>2015</v>
      </c>
      <c r="C601" t="s">
        <v>2882</v>
      </c>
      <c r="D601" t="s">
        <v>2498</v>
      </c>
      <c r="E601" t="s">
        <v>2033</v>
      </c>
      <c r="F601" t="s">
        <v>2034</v>
      </c>
      <c r="G601">
        <v>1</v>
      </c>
      <c r="H601" t="s">
        <v>762</v>
      </c>
      <c r="I601" t="s">
        <v>655</v>
      </c>
    </row>
    <row r="602" spans="1:9" x14ac:dyDescent="0.3">
      <c r="A602" t="s">
        <v>1940</v>
      </c>
      <c r="B602" t="s">
        <v>2015</v>
      </c>
      <c r="C602" t="s">
        <v>2883</v>
      </c>
      <c r="D602" t="s">
        <v>2075</v>
      </c>
      <c r="E602" t="s">
        <v>2033</v>
      </c>
      <c r="F602" t="s">
        <v>2034</v>
      </c>
      <c r="G602">
        <v>1</v>
      </c>
      <c r="H602" t="s">
        <v>762</v>
      </c>
      <c r="I602" t="s">
        <v>658</v>
      </c>
    </row>
    <row r="603" spans="1:9" x14ac:dyDescent="0.3">
      <c r="A603" t="s">
        <v>1941</v>
      </c>
      <c r="B603" t="s">
        <v>2015</v>
      </c>
      <c r="C603" t="s">
        <v>2884</v>
      </c>
      <c r="D603" t="s">
        <v>2076</v>
      </c>
      <c r="E603" t="s">
        <v>2033</v>
      </c>
      <c r="F603" t="s">
        <v>2034</v>
      </c>
      <c r="G603">
        <v>1</v>
      </c>
      <c r="H603" t="s">
        <v>762</v>
      </c>
      <c r="I603" t="s">
        <v>661</v>
      </c>
    </row>
    <row r="604" spans="1:9" x14ac:dyDescent="0.3">
      <c r="A604" t="s">
        <v>1942</v>
      </c>
      <c r="B604" t="s">
        <v>2015</v>
      </c>
      <c r="C604" t="s">
        <v>2885</v>
      </c>
      <c r="D604" t="s">
        <v>2439</v>
      </c>
      <c r="E604" t="s">
        <v>2033</v>
      </c>
      <c r="F604" t="s">
        <v>2034</v>
      </c>
      <c r="G604">
        <v>1</v>
      </c>
      <c r="H604" t="s">
        <v>762</v>
      </c>
      <c r="I604" t="s">
        <v>669</v>
      </c>
    </row>
    <row r="605" spans="1:9" x14ac:dyDescent="0.3">
      <c r="A605" t="s">
        <v>1943</v>
      </c>
      <c r="B605" t="s">
        <v>2015</v>
      </c>
      <c r="C605" t="s">
        <v>2886</v>
      </c>
      <c r="D605" t="s">
        <v>2077</v>
      </c>
      <c r="E605" t="s">
        <v>2033</v>
      </c>
      <c r="F605" t="s">
        <v>2034</v>
      </c>
      <c r="G605">
        <v>1</v>
      </c>
      <c r="H605" t="s">
        <v>762</v>
      </c>
      <c r="I605" t="s">
        <v>672</v>
      </c>
    </row>
    <row r="606" spans="1:9" x14ac:dyDescent="0.3">
      <c r="A606" t="s">
        <v>1944</v>
      </c>
      <c r="B606" t="s">
        <v>2015</v>
      </c>
      <c r="C606" t="s">
        <v>2833</v>
      </c>
      <c r="D606" t="s">
        <v>2547</v>
      </c>
      <c r="E606" t="s">
        <v>2033</v>
      </c>
      <c r="F606" t="s">
        <v>2034</v>
      </c>
      <c r="G606">
        <v>1</v>
      </c>
      <c r="H606" t="s">
        <v>762</v>
      </c>
      <c r="I606" t="s">
        <v>675</v>
      </c>
    </row>
    <row r="607" spans="1:9" x14ac:dyDescent="0.3">
      <c r="A607" t="s">
        <v>1945</v>
      </c>
      <c r="B607" t="s">
        <v>2016</v>
      </c>
      <c r="C607" t="s">
        <v>2887</v>
      </c>
      <c r="D607" t="s">
        <v>2440</v>
      </c>
      <c r="E607" t="s">
        <v>2033</v>
      </c>
      <c r="F607" t="s">
        <v>2034</v>
      </c>
      <c r="G607">
        <v>1</v>
      </c>
      <c r="H607" t="s">
        <v>762</v>
      </c>
      <c r="I607" t="s">
        <v>677</v>
      </c>
    </row>
    <row r="608" spans="1:9" x14ac:dyDescent="0.3">
      <c r="A608" t="s">
        <v>1946</v>
      </c>
      <c r="B608" t="s">
        <v>2017</v>
      </c>
      <c r="C608" t="s">
        <v>2888</v>
      </c>
      <c r="D608" t="s">
        <v>2548</v>
      </c>
      <c r="E608" t="s">
        <v>2033</v>
      </c>
      <c r="F608" t="s">
        <v>2034</v>
      </c>
      <c r="G608">
        <v>1</v>
      </c>
      <c r="H608" t="s">
        <v>762</v>
      </c>
      <c r="I608" t="s">
        <v>681</v>
      </c>
    </row>
    <row r="609" spans="1:9" x14ac:dyDescent="0.3">
      <c r="A609" t="s">
        <v>1947</v>
      </c>
      <c r="B609" t="s">
        <v>2017</v>
      </c>
      <c r="C609" t="s">
        <v>2889</v>
      </c>
      <c r="D609" t="s">
        <v>2071</v>
      </c>
      <c r="E609" t="s">
        <v>2033</v>
      </c>
      <c r="F609" t="s">
        <v>2034</v>
      </c>
      <c r="G609">
        <v>1</v>
      </c>
      <c r="H609" t="s">
        <v>762</v>
      </c>
      <c r="I609" t="s">
        <v>682</v>
      </c>
    </row>
    <row r="610" spans="1:9" x14ac:dyDescent="0.3">
      <c r="A610" t="s">
        <v>1948</v>
      </c>
      <c r="B610" t="s">
        <v>2017</v>
      </c>
      <c r="C610" t="s">
        <v>2890</v>
      </c>
      <c r="D610" t="s">
        <v>2070</v>
      </c>
      <c r="E610" t="s">
        <v>2033</v>
      </c>
      <c r="F610" t="s">
        <v>2034</v>
      </c>
      <c r="G610">
        <v>1</v>
      </c>
      <c r="H610" t="s">
        <v>762</v>
      </c>
      <c r="I610" t="s">
        <v>683</v>
      </c>
    </row>
    <row r="611" spans="1:9" x14ac:dyDescent="0.3">
      <c r="A611" t="s">
        <v>1949</v>
      </c>
      <c r="B611" t="s">
        <v>2017</v>
      </c>
      <c r="C611" t="s">
        <v>2850</v>
      </c>
      <c r="D611" t="s">
        <v>2070</v>
      </c>
      <c r="E611" t="s">
        <v>2033</v>
      </c>
      <c r="F611" t="s">
        <v>2034</v>
      </c>
      <c r="G611">
        <v>1</v>
      </c>
      <c r="H611" t="s">
        <v>762</v>
      </c>
      <c r="I611" t="s">
        <v>538</v>
      </c>
    </row>
    <row r="612" spans="1:9" x14ac:dyDescent="0.3">
      <c r="A612" t="s">
        <v>1950</v>
      </c>
      <c r="B612" t="s">
        <v>2017</v>
      </c>
      <c r="C612" t="s">
        <v>2891</v>
      </c>
      <c r="D612" t="s">
        <v>2078</v>
      </c>
      <c r="E612" t="s">
        <v>2033</v>
      </c>
      <c r="F612" t="s">
        <v>2034</v>
      </c>
      <c r="G612">
        <v>1</v>
      </c>
      <c r="H612" t="s">
        <v>762</v>
      </c>
      <c r="I612" t="s">
        <v>684</v>
      </c>
    </row>
    <row r="613" spans="1:9" x14ac:dyDescent="0.3">
      <c r="A613" t="s">
        <v>1951</v>
      </c>
      <c r="B613" t="s">
        <v>2017</v>
      </c>
      <c r="C613" t="s">
        <v>2892</v>
      </c>
      <c r="D613" t="s">
        <v>2072</v>
      </c>
      <c r="E613" t="s">
        <v>2033</v>
      </c>
      <c r="F613" t="s">
        <v>2034</v>
      </c>
      <c r="G613">
        <v>1</v>
      </c>
      <c r="H613" t="s">
        <v>762</v>
      </c>
      <c r="I613" t="s">
        <v>685</v>
      </c>
    </row>
    <row r="614" spans="1:9" x14ac:dyDescent="0.3">
      <c r="A614" t="s">
        <v>1952</v>
      </c>
      <c r="B614" t="s">
        <v>2020</v>
      </c>
      <c r="C614" t="s">
        <v>2893</v>
      </c>
      <c r="D614" t="s">
        <v>2078</v>
      </c>
      <c r="E614" t="s">
        <v>2033</v>
      </c>
      <c r="F614" t="s">
        <v>2034</v>
      </c>
      <c r="G614">
        <v>1</v>
      </c>
      <c r="H614" t="s">
        <v>762</v>
      </c>
      <c r="I614" t="s">
        <v>689</v>
      </c>
    </row>
    <row r="615" spans="1:9" x14ac:dyDescent="0.3">
      <c r="A615" t="s">
        <v>1953</v>
      </c>
      <c r="B615" t="s">
        <v>2020</v>
      </c>
      <c r="C615" t="s">
        <v>2878</v>
      </c>
      <c r="D615" t="s">
        <v>2494</v>
      </c>
      <c r="E615" t="s">
        <v>2033</v>
      </c>
      <c r="F615" t="s">
        <v>2034</v>
      </c>
      <c r="G615">
        <v>1</v>
      </c>
      <c r="H615" t="s">
        <v>762</v>
      </c>
      <c r="I615" t="s">
        <v>636</v>
      </c>
    </row>
    <row r="616" spans="1:9" x14ac:dyDescent="0.3">
      <c r="A616" t="s">
        <v>1954</v>
      </c>
      <c r="B616" t="s">
        <v>2021</v>
      </c>
      <c r="C616" t="s">
        <v>2894</v>
      </c>
      <c r="D616" t="s">
        <v>2071</v>
      </c>
      <c r="E616" t="s">
        <v>2033</v>
      </c>
      <c r="F616" t="s">
        <v>2034</v>
      </c>
      <c r="G616">
        <v>1</v>
      </c>
      <c r="H616" t="s">
        <v>762</v>
      </c>
      <c r="I616" t="s">
        <v>691</v>
      </c>
    </row>
    <row r="617" spans="1:9" x14ac:dyDescent="0.3">
      <c r="A617" t="s">
        <v>1955</v>
      </c>
      <c r="B617" t="s">
        <v>2021</v>
      </c>
      <c r="C617" t="s">
        <v>2895</v>
      </c>
      <c r="D617" t="s">
        <v>2070</v>
      </c>
      <c r="E617" t="s">
        <v>2033</v>
      </c>
      <c r="F617" t="s">
        <v>2034</v>
      </c>
      <c r="G617">
        <v>1</v>
      </c>
      <c r="H617" t="s">
        <v>762</v>
      </c>
      <c r="I617" t="s">
        <v>692</v>
      </c>
    </row>
    <row r="618" spans="1:9" x14ac:dyDescent="0.3">
      <c r="A618" t="s">
        <v>1956</v>
      </c>
      <c r="B618" t="s">
        <v>2022</v>
      </c>
      <c r="C618" t="s">
        <v>2896</v>
      </c>
      <c r="D618" t="s">
        <v>2070</v>
      </c>
      <c r="E618" t="s">
        <v>2033</v>
      </c>
      <c r="F618" t="s">
        <v>2034</v>
      </c>
      <c r="G618">
        <v>1</v>
      </c>
      <c r="H618" t="s">
        <v>762</v>
      </c>
      <c r="I618" t="s">
        <v>694</v>
      </c>
    </row>
    <row r="619" spans="1:9" x14ac:dyDescent="0.3">
      <c r="A619" t="s">
        <v>1957</v>
      </c>
      <c r="B619" t="s">
        <v>2022</v>
      </c>
      <c r="C619" t="s">
        <v>2897</v>
      </c>
      <c r="D619" t="s">
        <v>2078</v>
      </c>
      <c r="E619" t="s">
        <v>2033</v>
      </c>
      <c r="F619" t="s">
        <v>2034</v>
      </c>
      <c r="G619">
        <v>1</v>
      </c>
      <c r="H619" t="s">
        <v>762</v>
      </c>
      <c r="I619" t="s">
        <v>695</v>
      </c>
    </row>
    <row r="620" spans="1:9" x14ac:dyDescent="0.3">
      <c r="A620" t="s">
        <v>1958</v>
      </c>
      <c r="B620" t="s">
        <v>2022</v>
      </c>
      <c r="C620" t="s">
        <v>2898</v>
      </c>
      <c r="D620" t="s">
        <v>2072</v>
      </c>
      <c r="E620" t="s">
        <v>2033</v>
      </c>
      <c r="F620" t="s">
        <v>2034</v>
      </c>
      <c r="G620">
        <v>1</v>
      </c>
      <c r="H620" t="s">
        <v>762</v>
      </c>
      <c r="I620" t="s">
        <v>696</v>
      </c>
    </row>
    <row r="621" spans="1:9" x14ac:dyDescent="0.3">
      <c r="A621" t="s">
        <v>1959</v>
      </c>
      <c r="B621" t="s">
        <v>2022</v>
      </c>
      <c r="C621" t="s">
        <v>2899</v>
      </c>
      <c r="D621" t="s">
        <v>2549</v>
      </c>
      <c r="E621" t="s">
        <v>2033</v>
      </c>
      <c r="F621" t="s">
        <v>2034</v>
      </c>
      <c r="G621">
        <v>1</v>
      </c>
      <c r="H621" t="s">
        <v>762</v>
      </c>
      <c r="I621" t="s">
        <v>697</v>
      </c>
    </row>
    <row r="622" spans="1:9" x14ac:dyDescent="0.3">
      <c r="A622" t="s">
        <v>1960</v>
      </c>
      <c r="B622" t="s">
        <v>2022</v>
      </c>
      <c r="C622" t="s">
        <v>2900</v>
      </c>
      <c r="D622" t="s">
        <v>2550</v>
      </c>
      <c r="E622" t="s">
        <v>2033</v>
      </c>
      <c r="F622" t="s">
        <v>2034</v>
      </c>
      <c r="G622">
        <v>1</v>
      </c>
      <c r="H622" t="s">
        <v>762</v>
      </c>
      <c r="I622" t="s">
        <v>698</v>
      </c>
    </row>
    <row r="623" spans="1:9" x14ac:dyDescent="0.3">
      <c r="A623" t="s">
        <v>1961</v>
      </c>
      <c r="B623" t="s">
        <v>2022</v>
      </c>
      <c r="C623" t="s">
        <v>2900</v>
      </c>
      <c r="D623" t="s">
        <v>2551</v>
      </c>
      <c r="E623" t="s">
        <v>2033</v>
      </c>
      <c r="F623" t="s">
        <v>2034</v>
      </c>
      <c r="G623">
        <v>1</v>
      </c>
      <c r="H623" t="s">
        <v>762</v>
      </c>
      <c r="I623" t="s">
        <v>699</v>
      </c>
    </row>
    <row r="624" spans="1:9" x14ac:dyDescent="0.3">
      <c r="A624" t="s">
        <v>1962</v>
      </c>
      <c r="B624" t="s">
        <v>2022</v>
      </c>
      <c r="C624" t="s">
        <v>2901</v>
      </c>
      <c r="D624" t="s">
        <v>2088</v>
      </c>
      <c r="E624" t="s">
        <v>2033</v>
      </c>
      <c r="F624" t="s">
        <v>2034</v>
      </c>
      <c r="G624">
        <v>1</v>
      </c>
      <c r="H624" t="s">
        <v>762</v>
      </c>
      <c r="I624" t="s">
        <v>700</v>
      </c>
    </row>
    <row r="625" spans="1:9" x14ac:dyDescent="0.3">
      <c r="A625" t="s">
        <v>1963</v>
      </c>
      <c r="B625" t="s">
        <v>2023</v>
      </c>
      <c r="C625" t="s">
        <v>2902</v>
      </c>
      <c r="D625" t="s">
        <v>2071</v>
      </c>
      <c r="E625" t="s">
        <v>2033</v>
      </c>
      <c r="F625" t="s">
        <v>2034</v>
      </c>
      <c r="G625">
        <v>1</v>
      </c>
      <c r="H625" t="s">
        <v>762</v>
      </c>
      <c r="I625" t="s">
        <v>702</v>
      </c>
    </row>
    <row r="626" spans="1:9" x14ac:dyDescent="0.3">
      <c r="A626" t="s">
        <v>1964</v>
      </c>
      <c r="B626" t="s">
        <v>2023</v>
      </c>
      <c r="C626" t="s">
        <v>2903</v>
      </c>
      <c r="D626" t="s">
        <v>2070</v>
      </c>
      <c r="E626" t="s">
        <v>2033</v>
      </c>
      <c r="F626" t="s">
        <v>2034</v>
      </c>
      <c r="G626">
        <v>1</v>
      </c>
      <c r="H626" t="s">
        <v>762</v>
      </c>
      <c r="I626" t="s">
        <v>706</v>
      </c>
    </row>
    <row r="627" spans="1:9" x14ac:dyDescent="0.3">
      <c r="A627" t="s">
        <v>1965</v>
      </c>
      <c r="B627" t="s">
        <v>2023</v>
      </c>
      <c r="C627" t="s">
        <v>2904</v>
      </c>
      <c r="D627" t="s">
        <v>2078</v>
      </c>
      <c r="E627" t="s">
        <v>2033</v>
      </c>
      <c r="F627" t="s">
        <v>2034</v>
      </c>
      <c r="G627">
        <v>1</v>
      </c>
      <c r="H627" t="s">
        <v>762</v>
      </c>
      <c r="I627" t="s">
        <v>707</v>
      </c>
    </row>
    <row r="628" spans="1:9" x14ac:dyDescent="0.3">
      <c r="A628" t="s">
        <v>1966</v>
      </c>
      <c r="B628" t="s">
        <v>2023</v>
      </c>
      <c r="C628" t="s">
        <v>2905</v>
      </c>
      <c r="D628" t="s">
        <v>2072</v>
      </c>
      <c r="E628" t="s">
        <v>2033</v>
      </c>
      <c r="F628" t="s">
        <v>2034</v>
      </c>
      <c r="G628">
        <v>1</v>
      </c>
      <c r="H628" t="s">
        <v>762</v>
      </c>
      <c r="I628" t="s">
        <v>708</v>
      </c>
    </row>
    <row r="629" spans="1:9" x14ac:dyDescent="0.3">
      <c r="A629" t="s">
        <v>1967</v>
      </c>
      <c r="B629" t="s">
        <v>2023</v>
      </c>
      <c r="C629" t="s">
        <v>2906</v>
      </c>
      <c r="D629" t="s">
        <v>2494</v>
      </c>
      <c r="E629" t="s">
        <v>2033</v>
      </c>
      <c r="F629" t="s">
        <v>2034</v>
      </c>
      <c r="G629">
        <v>1</v>
      </c>
      <c r="H629" t="s">
        <v>762</v>
      </c>
      <c r="I629" t="s">
        <v>713</v>
      </c>
    </row>
    <row r="630" spans="1:9" x14ac:dyDescent="0.3">
      <c r="A630" t="s">
        <v>1968</v>
      </c>
      <c r="B630" t="s">
        <v>2023</v>
      </c>
      <c r="C630" t="s">
        <v>2907</v>
      </c>
      <c r="D630" t="s">
        <v>2073</v>
      </c>
      <c r="E630" t="s">
        <v>2033</v>
      </c>
      <c r="F630" t="s">
        <v>2034</v>
      </c>
      <c r="G630">
        <v>1</v>
      </c>
      <c r="H630" t="s">
        <v>762</v>
      </c>
      <c r="I630" t="s">
        <v>717</v>
      </c>
    </row>
    <row r="631" spans="1:9" x14ac:dyDescent="0.3">
      <c r="A631" t="s">
        <v>1969</v>
      </c>
      <c r="B631" t="s">
        <v>2023</v>
      </c>
      <c r="C631" t="s">
        <v>2908</v>
      </c>
      <c r="D631" t="s">
        <v>2549</v>
      </c>
      <c r="E631" t="s">
        <v>2033</v>
      </c>
      <c r="F631" t="s">
        <v>2034</v>
      </c>
      <c r="G631">
        <v>1</v>
      </c>
      <c r="H631" t="s">
        <v>762</v>
      </c>
      <c r="I631" t="s">
        <v>722</v>
      </c>
    </row>
    <row r="632" spans="1:9" x14ac:dyDescent="0.3">
      <c r="A632" t="s">
        <v>1970</v>
      </c>
      <c r="B632" t="s">
        <v>2023</v>
      </c>
      <c r="C632" t="s">
        <v>2909</v>
      </c>
      <c r="D632" t="s">
        <v>2550</v>
      </c>
      <c r="E632" t="s">
        <v>2033</v>
      </c>
      <c r="F632" t="s">
        <v>2034</v>
      </c>
      <c r="G632">
        <v>1</v>
      </c>
      <c r="H632" t="s">
        <v>762</v>
      </c>
      <c r="I632" t="s">
        <v>724</v>
      </c>
    </row>
    <row r="633" spans="1:9" x14ac:dyDescent="0.3">
      <c r="A633" t="s">
        <v>1971</v>
      </c>
      <c r="B633" t="s">
        <v>2023</v>
      </c>
      <c r="C633" t="s">
        <v>2910</v>
      </c>
      <c r="D633" t="s">
        <v>2551</v>
      </c>
      <c r="E633" t="s">
        <v>2033</v>
      </c>
      <c r="F633" t="s">
        <v>2034</v>
      </c>
      <c r="G633">
        <v>1</v>
      </c>
      <c r="H633" t="s">
        <v>762</v>
      </c>
      <c r="I633" t="s">
        <v>726</v>
      </c>
    </row>
    <row r="634" spans="1:9" x14ac:dyDescent="0.3">
      <c r="A634" t="s">
        <v>1972</v>
      </c>
      <c r="B634" t="s">
        <v>2023</v>
      </c>
      <c r="C634" t="s">
        <v>2911</v>
      </c>
      <c r="D634" t="s">
        <v>2088</v>
      </c>
      <c r="E634" t="s">
        <v>2033</v>
      </c>
      <c r="F634" t="s">
        <v>2034</v>
      </c>
      <c r="G634">
        <v>1</v>
      </c>
      <c r="H634" t="s">
        <v>762</v>
      </c>
      <c r="I634" t="s">
        <v>728</v>
      </c>
    </row>
    <row r="635" spans="1:9" x14ac:dyDescent="0.3">
      <c r="A635" t="s">
        <v>1973</v>
      </c>
      <c r="B635" t="s">
        <v>2023</v>
      </c>
      <c r="C635" t="s">
        <v>2912</v>
      </c>
      <c r="D635" t="s">
        <v>2552</v>
      </c>
      <c r="E635" t="s">
        <v>2033</v>
      </c>
      <c r="F635" t="s">
        <v>2034</v>
      </c>
      <c r="G635">
        <v>1</v>
      </c>
      <c r="H635" t="s">
        <v>762</v>
      </c>
      <c r="I635" t="s">
        <v>729</v>
      </c>
    </row>
    <row r="636" spans="1:9" x14ac:dyDescent="0.3">
      <c r="A636" t="s">
        <v>1974</v>
      </c>
      <c r="B636" t="s">
        <v>2023</v>
      </c>
      <c r="C636" t="s">
        <v>2913</v>
      </c>
      <c r="D636" t="s">
        <v>2553</v>
      </c>
      <c r="E636" t="s">
        <v>2033</v>
      </c>
      <c r="F636" t="s">
        <v>2034</v>
      </c>
      <c r="G636">
        <v>1</v>
      </c>
      <c r="H636" t="s">
        <v>762</v>
      </c>
      <c r="I636" t="s">
        <v>736</v>
      </c>
    </row>
    <row r="637" spans="1:9" x14ac:dyDescent="0.3">
      <c r="A637" t="s">
        <v>1975</v>
      </c>
      <c r="B637" t="s">
        <v>2025</v>
      </c>
      <c r="C637" t="s">
        <v>3336</v>
      </c>
      <c r="D637" t="s">
        <v>2440</v>
      </c>
      <c r="E637" t="s">
        <v>2033</v>
      </c>
      <c r="F637" t="s">
        <v>2034</v>
      </c>
      <c r="G637">
        <v>1</v>
      </c>
      <c r="H637" t="s">
        <v>762</v>
      </c>
      <c r="I637" t="s">
        <v>739</v>
      </c>
    </row>
    <row r="638" spans="1:9" x14ac:dyDescent="0.3">
      <c r="A638" t="s">
        <v>1976</v>
      </c>
      <c r="B638" t="s">
        <v>2026</v>
      </c>
      <c r="C638" t="s">
        <v>2914</v>
      </c>
      <c r="D638" t="s">
        <v>2071</v>
      </c>
      <c r="E638" t="s">
        <v>2033</v>
      </c>
      <c r="F638" t="s">
        <v>2034</v>
      </c>
      <c r="G638">
        <v>1</v>
      </c>
      <c r="H638" t="s">
        <v>762</v>
      </c>
      <c r="I638" t="s">
        <v>741</v>
      </c>
    </row>
    <row r="639" spans="1:9" x14ac:dyDescent="0.3">
      <c r="A639" t="s">
        <v>1977</v>
      </c>
      <c r="B639" t="s">
        <v>2026</v>
      </c>
      <c r="C639" t="s">
        <v>2915</v>
      </c>
      <c r="D639" t="s">
        <v>2554</v>
      </c>
      <c r="E639" t="s">
        <v>2033</v>
      </c>
      <c r="F639" t="s">
        <v>2034</v>
      </c>
      <c r="G639">
        <v>1</v>
      </c>
      <c r="H639" t="s">
        <v>762</v>
      </c>
      <c r="I639" t="s">
        <v>742</v>
      </c>
    </row>
    <row r="640" spans="1:9" x14ac:dyDescent="0.3">
      <c r="A640" t="s">
        <v>1978</v>
      </c>
      <c r="B640" t="s">
        <v>2026</v>
      </c>
      <c r="C640" t="s">
        <v>2916</v>
      </c>
      <c r="D640" t="s">
        <v>2078</v>
      </c>
      <c r="E640" t="s">
        <v>2033</v>
      </c>
      <c r="F640" t="s">
        <v>2034</v>
      </c>
      <c r="G640">
        <v>1</v>
      </c>
      <c r="H640" t="s">
        <v>762</v>
      </c>
      <c r="I640" t="s">
        <v>743</v>
      </c>
    </row>
    <row r="641" spans="1:9" x14ac:dyDescent="0.3">
      <c r="A641" t="s">
        <v>1979</v>
      </c>
      <c r="B641" t="s">
        <v>2026</v>
      </c>
      <c r="C641" t="s">
        <v>2917</v>
      </c>
      <c r="D641" t="s">
        <v>2072</v>
      </c>
      <c r="E641" t="s">
        <v>2033</v>
      </c>
      <c r="F641" t="s">
        <v>2034</v>
      </c>
      <c r="G641">
        <v>1</v>
      </c>
      <c r="H641" t="s">
        <v>762</v>
      </c>
      <c r="I641" t="s">
        <v>744</v>
      </c>
    </row>
    <row r="642" spans="1:9" x14ac:dyDescent="0.3">
      <c r="A642" t="s">
        <v>1980</v>
      </c>
      <c r="B642" t="s">
        <v>2026</v>
      </c>
      <c r="C642" t="s">
        <v>2918</v>
      </c>
      <c r="D642" t="s">
        <v>2494</v>
      </c>
      <c r="E642" t="s">
        <v>2033</v>
      </c>
      <c r="F642" t="s">
        <v>2034</v>
      </c>
      <c r="G642">
        <v>1</v>
      </c>
      <c r="H642" t="s">
        <v>762</v>
      </c>
      <c r="I642" t="s">
        <v>745</v>
      </c>
    </row>
    <row r="643" spans="1:9" x14ac:dyDescent="0.3">
      <c r="A643" t="s">
        <v>1981</v>
      </c>
      <c r="B643" t="s">
        <v>2026</v>
      </c>
      <c r="C643" t="s">
        <v>2919</v>
      </c>
      <c r="D643" t="s">
        <v>2073</v>
      </c>
      <c r="E643" t="s">
        <v>2033</v>
      </c>
      <c r="F643" t="s">
        <v>2034</v>
      </c>
      <c r="G643">
        <v>1</v>
      </c>
      <c r="H643" t="s">
        <v>762</v>
      </c>
      <c r="I643" t="s">
        <v>746</v>
      </c>
    </row>
    <row r="644" spans="1:9" x14ac:dyDescent="0.3">
      <c r="A644" t="s">
        <v>1982</v>
      </c>
      <c r="B644" t="s">
        <v>2026</v>
      </c>
      <c r="C644" t="s">
        <v>2920</v>
      </c>
      <c r="D644" t="s">
        <v>2549</v>
      </c>
      <c r="E644" t="s">
        <v>2033</v>
      </c>
      <c r="F644" t="s">
        <v>2034</v>
      </c>
      <c r="G644">
        <v>1</v>
      </c>
      <c r="H644" t="s">
        <v>762</v>
      </c>
      <c r="I644" t="s">
        <v>747</v>
      </c>
    </row>
    <row r="645" spans="1:9" x14ac:dyDescent="0.3">
      <c r="A645" t="s">
        <v>1983</v>
      </c>
      <c r="B645" t="s">
        <v>2027</v>
      </c>
      <c r="C645" t="s">
        <v>2921</v>
      </c>
      <c r="D645" t="s">
        <v>2071</v>
      </c>
      <c r="E645" t="s">
        <v>2033</v>
      </c>
      <c r="F645" t="s">
        <v>2034</v>
      </c>
      <c r="G645">
        <v>1</v>
      </c>
      <c r="H645" t="s">
        <v>762</v>
      </c>
      <c r="I645" t="s">
        <v>749</v>
      </c>
    </row>
    <row r="646" spans="1:9" x14ac:dyDescent="0.3">
      <c r="A646" t="s">
        <v>1984</v>
      </c>
      <c r="B646" t="s">
        <v>2028</v>
      </c>
      <c r="C646" t="s">
        <v>2894</v>
      </c>
      <c r="D646" t="s">
        <v>2071</v>
      </c>
      <c r="E646" t="s">
        <v>2033</v>
      </c>
      <c r="F646" t="s">
        <v>2034</v>
      </c>
      <c r="G646">
        <v>1</v>
      </c>
      <c r="H646" t="s">
        <v>762</v>
      </c>
      <c r="I646" t="s">
        <v>691</v>
      </c>
    </row>
    <row r="647" spans="1:9" x14ac:dyDescent="0.3">
      <c r="A647" t="s">
        <v>1985</v>
      </c>
      <c r="B647" t="s">
        <v>2028</v>
      </c>
      <c r="C647" t="s">
        <v>2895</v>
      </c>
      <c r="D647" t="s">
        <v>2070</v>
      </c>
      <c r="E647" t="s">
        <v>2033</v>
      </c>
      <c r="F647" t="s">
        <v>2034</v>
      </c>
      <c r="G647">
        <v>1</v>
      </c>
      <c r="H647" t="s">
        <v>762</v>
      </c>
      <c r="I647" t="s">
        <v>692</v>
      </c>
    </row>
    <row r="648" spans="1:9" x14ac:dyDescent="0.3">
      <c r="A648" t="s">
        <v>1986</v>
      </c>
      <c r="B648" t="s">
        <v>2028</v>
      </c>
      <c r="C648" t="s">
        <v>2922</v>
      </c>
      <c r="D648" t="s">
        <v>2078</v>
      </c>
      <c r="E648" t="s">
        <v>2033</v>
      </c>
      <c r="F648" t="s">
        <v>2034</v>
      </c>
      <c r="G648">
        <v>1</v>
      </c>
      <c r="H648" t="s">
        <v>762</v>
      </c>
      <c r="I648" t="s">
        <v>751</v>
      </c>
    </row>
    <row r="649" spans="1:9" x14ac:dyDescent="0.3">
      <c r="A649" t="s">
        <v>1987</v>
      </c>
      <c r="B649" t="s">
        <v>2028</v>
      </c>
      <c r="C649" t="s">
        <v>2923</v>
      </c>
      <c r="D649" t="s">
        <v>2072</v>
      </c>
      <c r="E649" t="s">
        <v>2033</v>
      </c>
      <c r="F649" t="s">
        <v>2034</v>
      </c>
      <c r="G649">
        <v>1</v>
      </c>
      <c r="H649" t="s">
        <v>762</v>
      </c>
      <c r="I649" t="s">
        <v>752</v>
      </c>
    </row>
    <row r="650" spans="1:9" x14ac:dyDescent="0.3">
      <c r="A650" t="s">
        <v>1988</v>
      </c>
      <c r="B650" t="s">
        <v>2029</v>
      </c>
      <c r="C650" t="s">
        <v>3295</v>
      </c>
      <c r="D650" t="s">
        <v>2497</v>
      </c>
      <c r="E650" t="s">
        <v>2033</v>
      </c>
      <c r="F650" t="s">
        <v>2034</v>
      </c>
      <c r="G650">
        <v>1</v>
      </c>
      <c r="H650" t="s">
        <v>762</v>
      </c>
      <c r="I650" t="s">
        <v>525</v>
      </c>
    </row>
    <row r="651" spans="1:9" x14ac:dyDescent="0.3">
      <c r="A651" t="s">
        <v>1989</v>
      </c>
      <c r="B651" t="s">
        <v>2029</v>
      </c>
      <c r="C651" t="s">
        <v>3297</v>
      </c>
      <c r="D651" t="s">
        <v>2590</v>
      </c>
      <c r="E651" t="s">
        <v>2033</v>
      </c>
      <c r="F651" t="s">
        <v>2034</v>
      </c>
      <c r="G651">
        <v>1</v>
      </c>
      <c r="H651" t="s">
        <v>762</v>
      </c>
      <c r="I651" t="s">
        <v>527</v>
      </c>
    </row>
    <row r="652" spans="1:9" x14ac:dyDescent="0.3">
      <c r="A652" t="s">
        <v>766</v>
      </c>
      <c r="B652" t="s">
        <v>1405</v>
      </c>
      <c r="C652" t="s">
        <v>2924</v>
      </c>
      <c r="D652" t="s">
        <v>2070</v>
      </c>
      <c r="E652" t="s">
        <v>2033</v>
      </c>
      <c r="F652" t="s">
        <v>2034</v>
      </c>
      <c r="G652">
        <v>2</v>
      </c>
      <c r="H652" t="s">
        <v>762</v>
      </c>
      <c r="I652" t="s">
        <v>6</v>
      </c>
    </row>
    <row r="653" spans="1:9" x14ac:dyDescent="0.3">
      <c r="A653" t="s">
        <v>767</v>
      </c>
      <c r="B653" t="s">
        <v>1405</v>
      </c>
      <c r="C653" t="s">
        <v>2925</v>
      </c>
      <c r="D653" t="s">
        <v>2070</v>
      </c>
      <c r="E653" t="s">
        <v>2033</v>
      </c>
      <c r="F653" t="s">
        <v>2034</v>
      </c>
      <c r="G653">
        <v>2</v>
      </c>
      <c r="H653" t="s">
        <v>762</v>
      </c>
      <c r="I653" t="s">
        <v>7</v>
      </c>
    </row>
    <row r="654" spans="1:9" x14ac:dyDescent="0.3">
      <c r="A654" t="s">
        <v>768</v>
      </c>
      <c r="B654" t="s">
        <v>1405</v>
      </c>
      <c r="C654" t="s">
        <v>2875</v>
      </c>
      <c r="D654" t="s">
        <v>2078</v>
      </c>
      <c r="E654" t="s">
        <v>2033</v>
      </c>
      <c r="F654" t="s">
        <v>2034</v>
      </c>
      <c r="G654">
        <v>2</v>
      </c>
      <c r="H654" t="s">
        <v>762</v>
      </c>
      <c r="I654" t="s">
        <v>8</v>
      </c>
    </row>
    <row r="655" spans="1:9" x14ac:dyDescent="0.3">
      <c r="A655" t="s">
        <v>769</v>
      </c>
      <c r="B655" t="s">
        <v>1405</v>
      </c>
      <c r="C655" t="s">
        <v>2926</v>
      </c>
      <c r="D655" t="s">
        <v>2072</v>
      </c>
      <c r="E655" t="s">
        <v>2033</v>
      </c>
      <c r="F655" t="s">
        <v>2034</v>
      </c>
      <c r="G655">
        <v>2</v>
      </c>
      <c r="H655" t="s">
        <v>762</v>
      </c>
      <c r="I655" t="s">
        <v>9</v>
      </c>
    </row>
    <row r="656" spans="1:9" x14ac:dyDescent="0.3">
      <c r="A656" t="s">
        <v>770</v>
      </c>
      <c r="B656" t="s">
        <v>1405</v>
      </c>
      <c r="C656" t="s">
        <v>2927</v>
      </c>
      <c r="D656" t="s">
        <v>2073</v>
      </c>
      <c r="E656" t="s">
        <v>2033</v>
      </c>
      <c r="F656" t="s">
        <v>2034</v>
      </c>
      <c r="G656">
        <v>2</v>
      </c>
      <c r="H656" t="s">
        <v>762</v>
      </c>
      <c r="I656" t="s">
        <v>10</v>
      </c>
    </row>
    <row r="657" spans="1:9" x14ac:dyDescent="0.3">
      <c r="A657" t="s">
        <v>771</v>
      </c>
      <c r="B657" t="s">
        <v>1405</v>
      </c>
      <c r="C657" t="s">
        <v>2928</v>
      </c>
      <c r="D657" t="s">
        <v>2549</v>
      </c>
      <c r="E657" t="s">
        <v>2033</v>
      </c>
      <c r="F657" t="s">
        <v>2034</v>
      </c>
      <c r="G657">
        <v>2</v>
      </c>
      <c r="H657" t="s">
        <v>762</v>
      </c>
      <c r="I657" t="s">
        <v>11</v>
      </c>
    </row>
    <row r="658" spans="1:9" x14ac:dyDescent="0.3">
      <c r="A658" t="s">
        <v>772</v>
      </c>
      <c r="B658" t="s">
        <v>1406</v>
      </c>
      <c r="C658" t="s">
        <v>2929</v>
      </c>
      <c r="D658" t="s">
        <v>2078</v>
      </c>
      <c r="E658" t="s">
        <v>2033</v>
      </c>
      <c r="F658" t="s">
        <v>2034</v>
      </c>
      <c r="G658">
        <v>2</v>
      </c>
      <c r="H658" t="s">
        <v>762</v>
      </c>
      <c r="I658" t="s">
        <v>14</v>
      </c>
    </row>
    <row r="659" spans="1:9" x14ac:dyDescent="0.3">
      <c r="A659" t="s">
        <v>773</v>
      </c>
      <c r="B659" t="s">
        <v>1406</v>
      </c>
      <c r="C659" t="s">
        <v>2930</v>
      </c>
      <c r="D659" t="s">
        <v>2555</v>
      </c>
      <c r="E659" t="s">
        <v>2033</v>
      </c>
      <c r="F659" t="s">
        <v>2034</v>
      </c>
      <c r="G659">
        <v>2</v>
      </c>
      <c r="H659" t="s">
        <v>762</v>
      </c>
      <c r="I659" t="s">
        <v>15</v>
      </c>
    </row>
    <row r="660" spans="1:9" x14ac:dyDescent="0.3">
      <c r="A660" t="s">
        <v>774</v>
      </c>
      <c r="B660" t="s">
        <v>1406</v>
      </c>
      <c r="C660" t="s">
        <v>2931</v>
      </c>
      <c r="D660" t="s">
        <v>2556</v>
      </c>
      <c r="E660" t="s">
        <v>2033</v>
      </c>
      <c r="F660" t="s">
        <v>2034</v>
      </c>
      <c r="G660">
        <v>2</v>
      </c>
      <c r="H660" t="s">
        <v>762</v>
      </c>
      <c r="I660" t="s">
        <v>16</v>
      </c>
    </row>
    <row r="661" spans="1:9" x14ac:dyDescent="0.3">
      <c r="A661" t="s">
        <v>775</v>
      </c>
      <c r="B661" t="s">
        <v>1407</v>
      </c>
      <c r="C661" t="s">
        <v>2932</v>
      </c>
      <c r="D661" t="s">
        <v>2071</v>
      </c>
      <c r="E661" t="s">
        <v>2033</v>
      </c>
      <c r="F661" t="s">
        <v>2034</v>
      </c>
      <c r="G661">
        <v>2</v>
      </c>
      <c r="H661" t="s">
        <v>762</v>
      </c>
      <c r="I661" t="s">
        <v>18</v>
      </c>
    </row>
    <row r="662" spans="1:9" x14ac:dyDescent="0.3">
      <c r="A662" t="s">
        <v>776</v>
      </c>
      <c r="B662" t="s">
        <v>1407</v>
      </c>
      <c r="C662" t="s">
        <v>2933</v>
      </c>
      <c r="D662" t="s">
        <v>2070</v>
      </c>
      <c r="E662" t="s">
        <v>2033</v>
      </c>
      <c r="F662" t="s">
        <v>2034</v>
      </c>
      <c r="G662">
        <v>2</v>
      </c>
      <c r="H662" t="s">
        <v>762</v>
      </c>
      <c r="I662" t="s">
        <v>19</v>
      </c>
    </row>
    <row r="663" spans="1:9" x14ac:dyDescent="0.3">
      <c r="A663" t="s">
        <v>777</v>
      </c>
      <c r="B663" t="s">
        <v>1408</v>
      </c>
      <c r="C663" t="s">
        <v>2930</v>
      </c>
      <c r="D663" t="s">
        <v>2070</v>
      </c>
      <c r="E663" t="s">
        <v>2033</v>
      </c>
      <c r="F663" t="s">
        <v>2034</v>
      </c>
      <c r="G663">
        <v>2</v>
      </c>
      <c r="H663" t="s">
        <v>762</v>
      </c>
      <c r="I663" t="s">
        <v>21</v>
      </c>
    </row>
    <row r="664" spans="1:9" x14ac:dyDescent="0.3">
      <c r="A664" t="s">
        <v>778</v>
      </c>
      <c r="B664" t="s">
        <v>1408</v>
      </c>
      <c r="C664" t="s">
        <v>2931</v>
      </c>
      <c r="D664" t="s">
        <v>2078</v>
      </c>
      <c r="E664" t="s">
        <v>2033</v>
      </c>
      <c r="F664" t="s">
        <v>2034</v>
      </c>
      <c r="G664">
        <v>2</v>
      </c>
      <c r="H664" t="s">
        <v>762</v>
      </c>
      <c r="I664" t="s">
        <v>22</v>
      </c>
    </row>
    <row r="665" spans="1:9" x14ac:dyDescent="0.3">
      <c r="A665" t="s">
        <v>779</v>
      </c>
      <c r="B665" t="s">
        <v>1408</v>
      </c>
      <c r="C665" t="s">
        <v>2934</v>
      </c>
      <c r="D665" t="s">
        <v>2494</v>
      </c>
      <c r="E665" t="s">
        <v>2033</v>
      </c>
      <c r="F665" t="s">
        <v>2034</v>
      </c>
      <c r="G665">
        <v>2</v>
      </c>
      <c r="H665" t="s">
        <v>762</v>
      </c>
      <c r="I665" t="s">
        <v>23</v>
      </c>
    </row>
    <row r="666" spans="1:9" x14ac:dyDescent="0.3">
      <c r="A666" t="s">
        <v>780</v>
      </c>
      <c r="B666" t="s">
        <v>1409</v>
      </c>
      <c r="C666" t="s">
        <v>2935</v>
      </c>
      <c r="D666" t="s">
        <v>2071</v>
      </c>
      <c r="E666" t="s">
        <v>2033</v>
      </c>
      <c r="F666" t="s">
        <v>2034</v>
      </c>
      <c r="G666">
        <v>2</v>
      </c>
      <c r="H666" t="s">
        <v>762</v>
      </c>
      <c r="I666" t="s">
        <v>25</v>
      </c>
    </row>
    <row r="667" spans="1:9" x14ac:dyDescent="0.3">
      <c r="A667" t="s">
        <v>781</v>
      </c>
      <c r="B667" t="s">
        <v>1410</v>
      </c>
      <c r="C667" t="s">
        <v>2936</v>
      </c>
      <c r="D667" t="s">
        <v>2071</v>
      </c>
      <c r="E667" t="s">
        <v>2033</v>
      </c>
      <c r="F667" t="s">
        <v>2034</v>
      </c>
      <c r="G667">
        <v>2</v>
      </c>
      <c r="H667" t="s">
        <v>762</v>
      </c>
      <c r="I667" t="s">
        <v>28</v>
      </c>
    </row>
    <row r="668" spans="1:9" x14ac:dyDescent="0.3">
      <c r="A668" t="s">
        <v>782</v>
      </c>
      <c r="B668" t="s">
        <v>1411</v>
      </c>
      <c r="C668" t="s">
        <v>2933</v>
      </c>
      <c r="D668" t="s">
        <v>2078</v>
      </c>
      <c r="E668" t="s">
        <v>2033</v>
      </c>
      <c r="F668" t="s">
        <v>2034</v>
      </c>
      <c r="G668">
        <v>2</v>
      </c>
      <c r="H668" t="s">
        <v>762</v>
      </c>
      <c r="I668" t="s">
        <v>30</v>
      </c>
    </row>
    <row r="669" spans="1:9" x14ac:dyDescent="0.3">
      <c r="A669" t="s">
        <v>783</v>
      </c>
      <c r="B669" t="s">
        <v>1411</v>
      </c>
      <c r="C669" t="s">
        <v>2937</v>
      </c>
      <c r="D669" t="s">
        <v>2073</v>
      </c>
      <c r="E669" t="s">
        <v>2033</v>
      </c>
      <c r="F669" t="s">
        <v>2034</v>
      </c>
      <c r="G669">
        <v>2</v>
      </c>
      <c r="H669" t="s">
        <v>762</v>
      </c>
      <c r="I669" t="s">
        <v>31</v>
      </c>
    </row>
    <row r="670" spans="1:9" x14ac:dyDescent="0.3">
      <c r="A670" t="s">
        <v>784</v>
      </c>
      <c r="B670" t="s">
        <v>1411</v>
      </c>
      <c r="C670" t="s">
        <v>2938</v>
      </c>
      <c r="D670" t="s">
        <v>2550</v>
      </c>
      <c r="E670" t="s">
        <v>2033</v>
      </c>
      <c r="F670" t="s">
        <v>2034</v>
      </c>
      <c r="G670">
        <v>2</v>
      </c>
      <c r="H670" t="s">
        <v>762</v>
      </c>
      <c r="I670" t="s">
        <v>32</v>
      </c>
    </row>
    <row r="671" spans="1:9" x14ac:dyDescent="0.3">
      <c r="A671" t="s">
        <v>785</v>
      </c>
      <c r="B671" t="s">
        <v>1412</v>
      </c>
      <c r="C671" t="s">
        <v>2939</v>
      </c>
      <c r="D671" t="s">
        <v>2071</v>
      </c>
      <c r="E671" t="s">
        <v>2033</v>
      </c>
      <c r="F671" t="s">
        <v>2034</v>
      </c>
      <c r="G671">
        <v>2</v>
      </c>
      <c r="H671" t="s">
        <v>762</v>
      </c>
      <c r="I671" t="s">
        <v>34</v>
      </c>
    </row>
    <row r="672" spans="1:9" x14ac:dyDescent="0.3">
      <c r="A672" t="s">
        <v>786</v>
      </c>
      <c r="B672" t="s">
        <v>1412</v>
      </c>
      <c r="C672" t="s">
        <v>2940</v>
      </c>
      <c r="D672" t="s">
        <v>2556</v>
      </c>
      <c r="E672" t="s">
        <v>2033</v>
      </c>
      <c r="F672" t="s">
        <v>2034</v>
      </c>
      <c r="G672">
        <v>2</v>
      </c>
      <c r="H672" t="s">
        <v>762</v>
      </c>
      <c r="I672" t="s">
        <v>35</v>
      </c>
    </row>
    <row r="673" spans="1:9" x14ac:dyDescent="0.3">
      <c r="A673" t="s">
        <v>787</v>
      </c>
      <c r="B673" t="s">
        <v>1413</v>
      </c>
      <c r="C673" t="s">
        <v>2941</v>
      </c>
      <c r="D673" t="s">
        <v>2071</v>
      </c>
      <c r="E673" t="s">
        <v>2033</v>
      </c>
      <c r="F673" t="s">
        <v>2034</v>
      </c>
      <c r="G673">
        <v>2</v>
      </c>
      <c r="H673" t="s">
        <v>762</v>
      </c>
      <c r="I673" t="s">
        <v>37</v>
      </c>
    </row>
    <row r="674" spans="1:9" x14ac:dyDescent="0.3">
      <c r="A674" t="s">
        <v>788</v>
      </c>
      <c r="B674" t="s">
        <v>1414</v>
      </c>
      <c r="C674" t="s">
        <v>2942</v>
      </c>
      <c r="D674" t="s">
        <v>2070</v>
      </c>
      <c r="E674" t="s">
        <v>2033</v>
      </c>
      <c r="F674" t="s">
        <v>2034</v>
      </c>
      <c r="G674">
        <v>2</v>
      </c>
      <c r="H674" t="s">
        <v>762</v>
      </c>
      <c r="I674" t="s">
        <v>40</v>
      </c>
    </row>
    <row r="675" spans="1:9" x14ac:dyDescent="0.3">
      <c r="A675" t="s">
        <v>789</v>
      </c>
      <c r="B675" t="s">
        <v>1415</v>
      </c>
      <c r="C675" t="s">
        <v>2943</v>
      </c>
      <c r="D675" t="s">
        <v>2071</v>
      </c>
      <c r="E675" t="s">
        <v>2033</v>
      </c>
      <c r="F675" t="s">
        <v>2034</v>
      </c>
      <c r="G675">
        <v>2</v>
      </c>
      <c r="H675" t="s">
        <v>762</v>
      </c>
      <c r="I675" t="s">
        <v>43</v>
      </c>
    </row>
    <row r="676" spans="1:9" x14ac:dyDescent="0.3">
      <c r="A676" t="s">
        <v>790</v>
      </c>
      <c r="B676" t="s">
        <v>1415</v>
      </c>
      <c r="C676" t="s">
        <v>2944</v>
      </c>
      <c r="D676" t="s">
        <v>2557</v>
      </c>
      <c r="E676" t="s">
        <v>2033</v>
      </c>
      <c r="F676" t="s">
        <v>2034</v>
      </c>
      <c r="G676">
        <v>2</v>
      </c>
      <c r="H676" t="s">
        <v>762</v>
      </c>
      <c r="I676" t="s">
        <v>44</v>
      </c>
    </row>
    <row r="677" spans="1:9" x14ac:dyDescent="0.3">
      <c r="A677" t="s">
        <v>791</v>
      </c>
      <c r="B677" t="s">
        <v>1415</v>
      </c>
      <c r="C677" t="s">
        <v>2944</v>
      </c>
      <c r="D677" t="s">
        <v>2558</v>
      </c>
      <c r="E677" t="s">
        <v>2033</v>
      </c>
      <c r="F677" t="s">
        <v>2034</v>
      </c>
      <c r="G677">
        <v>2</v>
      </c>
      <c r="H677" t="s">
        <v>762</v>
      </c>
      <c r="I677" t="s">
        <v>45</v>
      </c>
    </row>
    <row r="678" spans="1:9" x14ac:dyDescent="0.3">
      <c r="A678" t="s">
        <v>792</v>
      </c>
      <c r="B678" t="s">
        <v>1415</v>
      </c>
      <c r="C678" t="s">
        <v>2944</v>
      </c>
      <c r="D678" t="s">
        <v>2559</v>
      </c>
      <c r="E678" t="s">
        <v>2033</v>
      </c>
      <c r="F678" t="s">
        <v>2034</v>
      </c>
      <c r="G678">
        <v>2</v>
      </c>
      <c r="H678" t="s">
        <v>762</v>
      </c>
      <c r="I678" t="s">
        <v>46</v>
      </c>
    </row>
    <row r="679" spans="1:9" x14ac:dyDescent="0.3">
      <c r="A679" t="s">
        <v>793</v>
      </c>
      <c r="B679" t="s">
        <v>1415</v>
      </c>
      <c r="C679" t="s">
        <v>2944</v>
      </c>
      <c r="D679" t="s">
        <v>2560</v>
      </c>
      <c r="E679" t="s">
        <v>2033</v>
      </c>
      <c r="F679" t="s">
        <v>2034</v>
      </c>
      <c r="G679">
        <v>2</v>
      </c>
      <c r="H679" t="s">
        <v>762</v>
      </c>
      <c r="I679" t="s">
        <v>47</v>
      </c>
    </row>
    <row r="680" spans="1:9" x14ac:dyDescent="0.3">
      <c r="A680" t="s">
        <v>794</v>
      </c>
      <c r="B680" t="s">
        <v>1415</v>
      </c>
      <c r="C680" t="s">
        <v>2944</v>
      </c>
      <c r="D680" t="s">
        <v>2561</v>
      </c>
      <c r="E680" t="s">
        <v>2033</v>
      </c>
      <c r="F680" t="s">
        <v>2034</v>
      </c>
      <c r="G680">
        <v>2</v>
      </c>
      <c r="H680" t="s">
        <v>762</v>
      </c>
      <c r="I680" t="s">
        <v>48</v>
      </c>
    </row>
    <row r="681" spans="1:9" x14ac:dyDescent="0.3">
      <c r="A681" t="s">
        <v>795</v>
      </c>
      <c r="B681" t="s">
        <v>1415</v>
      </c>
      <c r="C681" t="s">
        <v>2944</v>
      </c>
      <c r="D681" t="s">
        <v>2562</v>
      </c>
      <c r="E681" t="s">
        <v>2033</v>
      </c>
      <c r="F681" t="s">
        <v>2034</v>
      </c>
      <c r="G681">
        <v>2</v>
      </c>
      <c r="H681" t="s">
        <v>762</v>
      </c>
      <c r="I681" t="s">
        <v>49</v>
      </c>
    </row>
    <row r="682" spans="1:9" x14ac:dyDescent="0.3">
      <c r="A682" t="s">
        <v>796</v>
      </c>
      <c r="B682" t="s">
        <v>1415</v>
      </c>
      <c r="C682" t="s">
        <v>2944</v>
      </c>
      <c r="D682" t="s">
        <v>2563</v>
      </c>
      <c r="E682" t="s">
        <v>2033</v>
      </c>
      <c r="F682" t="s">
        <v>2034</v>
      </c>
      <c r="G682">
        <v>2</v>
      </c>
      <c r="H682" t="s">
        <v>762</v>
      </c>
      <c r="I682" t="s">
        <v>50</v>
      </c>
    </row>
    <row r="683" spans="1:9" x14ac:dyDescent="0.3">
      <c r="A683" t="s">
        <v>797</v>
      </c>
      <c r="B683" t="s">
        <v>1415</v>
      </c>
      <c r="C683" t="s">
        <v>2944</v>
      </c>
      <c r="D683" t="s">
        <v>2564</v>
      </c>
      <c r="E683" t="s">
        <v>2033</v>
      </c>
      <c r="F683" t="s">
        <v>2034</v>
      </c>
      <c r="G683">
        <v>2</v>
      </c>
      <c r="H683" t="s">
        <v>762</v>
      </c>
      <c r="I683" t="s">
        <v>51</v>
      </c>
    </row>
    <row r="684" spans="1:9" x14ac:dyDescent="0.3">
      <c r="A684" t="s">
        <v>798</v>
      </c>
      <c r="B684" t="s">
        <v>1415</v>
      </c>
      <c r="C684" t="s">
        <v>2944</v>
      </c>
      <c r="D684" t="s">
        <v>2565</v>
      </c>
      <c r="E684" t="s">
        <v>2033</v>
      </c>
      <c r="F684" t="s">
        <v>2034</v>
      </c>
      <c r="G684">
        <v>2</v>
      </c>
      <c r="H684" t="s">
        <v>762</v>
      </c>
      <c r="I684" t="s">
        <v>52</v>
      </c>
    </row>
    <row r="685" spans="1:9" x14ac:dyDescent="0.3">
      <c r="A685" t="s">
        <v>799</v>
      </c>
      <c r="B685" t="s">
        <v>1415</v>
      </c>
      <c r="C685" t="s">
        <v>2944</v>
      </c>
      <c r="D685" t="s">
        <v>2566</v>
      </c>
      <c r="E685" t="s">
        <v>2033</v>
      </c>
      <c r="F685" t="s">
        <v>2034</v>
      </c>
      <c r="G685">
        <v>2</v>
      </c>
      <c r="H685" t="s">
        <v>762</v>
      </c>
      <c r="I685" t="s">
        <v>53</v>
      </c>
    </row>
    <row r="686" spans="1:9" x14ac:dyDescent="0.3">
      <c r="A686" t="s">
        <v>800</v>
      </c>
      <c r="B686" t="s">
        <v>1417</v>
      </c>
      <c r="C686" t="s">
        <v>2945</v>
      </c>
      <c r="D686" t="s">
        <v>2071</v>
      </c>
      <c r="E686" t="s">
        <v>2033</v>
      </c>
      <c r="F686" t="s">
        <v>2034</v>
      </c>
      <c r="G686">
        <v>2</v>
      </c>
      <c r="H686" t="s">
        <v>762</v>
      </c>
      <c r="I686" t="s">
        <v>57</v>
      </c>
    </row>
    <row r="687" spans="1:9" x14ac:dyDescent="0.3">
      <c r="A687" t="s">
        <v>801</v>
      </c>
      <c r="B687" t="s">
        <v>1418</v>
      </c>
      <c r="C687" t="s">
        <v>2945</v>
      </c>
      <c r="D687" t="s">
        <v>2071</v>
      </c>
      <c r="E687" t="s">
        <v>2033</v>
      </c>
      <c r="F687" t="s">
        <v>2034</v>
      </c>
      <c r="G687">
        <v>2</v>
      </c>
      <c r="H687" t="s">
        <v>762</v>
      </c>
      <c r="I687" t="s">
        <v>57</v>
      </c>
    </row>
    <row r="688" spans="1:9" x14ac:dyDescent="0.3">
      <c r="A688" t="s">
        <v>802</v>
      </c>
      <c r="B688" t="s">
        <v>1419</v>
      </c>
      <c r="C688" t="s">
        <v>2945</v>
      </c>
      <c r="D688" t="s">
        <v>2071</v>
      </c>
      <c r="E688" t="s">
        <v>2033</v>
      </c>
      <c r="F688" t="s">
        <v>2034</v>
      </c>
      <c r="G688">
        <v>2</v>
      </c>
      <c r="H688" t="s">
        <v>762</v>
      </c>
      <c r="I688" t="s">
        <v>57</v>
      </c>
    </row>
    <row r="689" spans="1:9" x14ac:dyDescent="0.3">
      <c r="A689" t="s">
        <v>803</v>
      </c>
      <c r="B689" t="s">
        <v>1420</v>
      </c>
      <c r="C689" t="s">
        <v>2945</v>
      </c>
      <c r="D689" t="s">
        <v>2071</v>
      </c>
      <c r="E689" t="s">
        <v>2033</v>
      </c>
      <c r="F689" t="s">
        <v>2034</v>
      </c>
      <c r="G689">
        <v>2</v>
      </c>
      <c r="H689" t="s">
        <v>762</v>
      </c>
      <c r="I689" t="s">
        <v>57</v>
      </c>
    </row>
    <row r="690" spans="1:9" x14ac:dyDescent="0.3">
      <c r="A690" t="s">
        <v>804</v>
      </c>
      <c r="B690" t="s">
        <v>1421</v>
      </c>
      <c r="C690" t="s">
        <v>2945</v>
      </c>
      <c r="D690" t="s">
        <v>2071</v>
      </c>
      <c r="E690" t="s">
        <v>2033</v>
      </c>
      <c r="F690" t="s">
        <v>2034</v>
      </c>
      <c r="G690">
        <v>2</v>
      </c>
      <c r="H690" t="s">
        <v>762</v>
      </c>
      <c r="I690" t="s">
        <v>57</v>
      </c>
    </row>
    <row r="691" spans="1:9" x14ac:dyDescent="0.3">
      <c r="A691" t="s">
        <v>805</v>
      </c>
      <c r="B691" t="s">
        <v>1422</v>
      </c>
      <c r="C691" t="s">
        <v>2945</v>
      </c>
      <c r="D691" t="s">
        <v>2071</v>
      </c>
      <c r="E691" t="s">
        <v>2033</v>
      </c>
      <c r="F691" t="s">
        <v>2034</v>
      </c>
      <c r="G691">
        <v>2</v>
      </c>
      <c r="H691" t="s">
        <v>762</v>
      </c>
      <c r="I691" t="s">
        <v>57</v>
      </c>
    </row>
    <row r="692" spans="1:9" x14ac:dyDescent="0.3">
      <c r="A692" t="s">
        <v>806</v>
      </c>
      <c r="B692" t="s">
        <v>1423</v>
      </c>
      <c r="C692" t="s">
        <v>2945</v>
      </c>
      <c r="D692" t="s">
        <v>2071</v>
      </c>
      <c r="E692" t="s">
        <v>2033</v>
      </c>
      <c r="F692" t="s">
        <v>2034</v>
      </c>
      <c r="G692">
        <v>2</v>
      </c>
      <c r="H692" t="s">
        <v>762</v>
      </c>
      <c r="I692" t="s">
        <v>57</v>
      </c>
    </row>
    <row r="693" spans="1:9" x14ac:dyDescent="0.3">
      <c r="A693" t="s">
        <v>807</v>
      </c>
      <c r="B693" t="s">
        <v>1424</v>
      </c>
      <c r="C693" t="s">
        <v>2946</v>
      </c>
      <c r="D693" t="s">
        <v>2071</v>
      </c>
      <c r="E693" t="s">
        <v>2033</v>
      </c>
      <c r="F693" t="s">
        <v>2034</v>
      </c>
      <c r="G693">
        <v>2</v>
      </c>
      <c r="H693" t="s">
        <v>762</v>
      </c>
      <c r="I693" t="s">
        <v>65</v>
      </c>
    </row>
    <row r="694" spans="1:9" x14ac:dyDescent="0.3">
      <c r="A694" t="s">
        <v>808</v>
      </c>
      <c r="B694" t="s">
        <v>1425</v>
      </c>
      <c r="C694" t="s">
        <v>2699</v>
      </c>
      <c r="D694" t="s">
        <v>2071</v>
      </c>
      <c r="E694" t="s">
        <v>2033</v>
      </c>
      <c r="F694" t="s">
        <v>2034</v>
      </c>
      <c r="G694">
        <v>2</v>
      </c>
      <c r="H694" t="s">
        <v>762</v>
      </c>
      <c r="I694" t="s">
        <v>68</v>
      </c>
    </row>
    <row r="695" spans="1:9" x14ac:dyDescent="0.3">
      <c r="A695" t="s">
        <v>809</v>
      </c>
      <c r="B695" t="s">
        <v>1425</v>
      </c>
      <c r="C695" t="s">
        <v>2947</v>
      </c>
      <c r="D695" t="s">
        <v>2070</v>
      </c>
      <c r="E695" t="s">
        <v>2033</v>
      </c>
      <c r="F695" t="s">
        <v>2034</v>
      </c>
      <c r="G695">
        <v>2</v>
      </c>
      <c r="H695" t="s">
        <v>762</v>
      </c>
      <c r="I695" t="s">
        <v>69</v>
      </c>
    </row>
    <row r="696" spans="1:9" x14ac:dyDescent="0.3">
      <c r="A696" t="s">
        <v>810</v>
      </c>
      <c r="B696" t="s">
        <v>1427</v>
      </c>
      <c r="C696" t="s">
        <v>2879</v>
      </c>
      <c r="D696" t="s">
        <v>2071</v>
      </c>
      <c r="E696" t="s">
        <v>2033</v>
      </c>
      <c r="F696" t="s">
        <v>2034</v>
      </c>
      <c r="G696">
        <v>2</v>
      </c>
      <c r="H696" t="s">
        <v>762</v>
      </c>
      <c r="I696" t="s">
        <v>74</v>
      </c>
    </row>
    <row r="697" spans="1:9" x14ac:dyDescent="0.3">
      <c r="A697" t="s">
        <v>811</v>
      </c>
      <c r="B697" t="s">
        <v>1427</v>
      </c>
      <c r="C697" t="s">
        <v>2948</v>
      </c>
      <c r="D697" t="s">
        <v>2070</v>
      </c>
      <c r="E697" t="s">
        <v>2033</v>
      </c>
      <c r="F697" t="s">
        <v>2034</v>
      </c>
      <c r="G697">
        <v>2</v>
      </c>
      <c r="H697" t="s">
        <v>762</v>
      </c>
      <c r="I697" t="s">
        <v>75</v>
      </c>
    </row>
    <row r="698" spans="1:9" x14ac:dyDescent="0.3">
      <c r="A698" t="s">
        <v>812</v>
      </c>
      <c r="B698" t="s">
        <v>1428</v>
      </c>
      <c r="C698" t="s">
        <v>2949</v>
      </c>
      <c r="D698" t="s">
        <v>2071</v>
      </c>
      <c r="E698" t="s">
        <v>2033</v>
      </c>
      <c r="F698" t="s">
        <v>2034</v>
      </c>
      <c r="G698">
        <v>2</v>
      </c>
      <c r="H698" t="s">
        <v>762</v>
      </c>
      <c r="I698" t="s">
        <v>77</v>
      </c>
    </row>
    <row r="699" spans="1:9" x14ac:dyDescent="0.3">
      <c r="A699" t="s">
        <v>813</v>
      </c>
      <c r="B699" t="s">
        <v>1428</v>
      </c>
      <c r="C699" t="s">
        <v>2950</v>
      </c>
      <c r="D699" t="s">
        <v>2070</v>
      </c>
      <c r="E699" t="s">
        <v>2033</v>
      </c>
      <c r="F699" t="s">
        <v>2034</v>
      </c>
      <c r="G699">
        <v>2</v>
      </c>
      <c r="H699" t="s">
        <v>762</v>
      </c>
      <c r="I699" t="s">
        <v>78</v>
      </c>
    </row>
    <row r="700" spans="1:9" x14ac:dyDescent="0.3">
      <c r="A700" t="s">
        <v>814</v>
      </c>
      <c r="B700" t="s">
        <v>1428</v>
      </c>
      <c r="C700" t="s">
        <v>2951</v>
      </c>
      <c r="D700" t="s">
        <v>2078</v>
      </c>
      <c r="E700" t="s">
        <v>2033</v>
      </c>
      <c r="F700" t="s">
        <v>2034</v>
      </c>
      <c r="G700">
        <v>2</v>
      </c>
      <c r="H700" t="s">
        <v>762</v>
      </c>
      <c r="I700" t="s">
        <v>79</v>
      </c>
    </row>
    <row r="701" spans="1:9" x14ac:dyDescent="0.3">
      <c r="A701" t="s">
        <v>815</v>
      </c>
      <c r="B701" t="s">
        <v>1429</v>
      </c>
      <c r="C701" t="s">
        <v>2946</v>
      </c>
      <c r="D701" t="s">
        <v>2071</v>
      </c>
      <c r="E701" t="s">
        <v>2033</v>
      </c>
      <c r="F701" t="s">
        <v>2034</v>
      </c>
      <c r="G701">
        <v>2</v>
      </c>
      <c r="H701" t="s">
        <v>762</v>
      </c>
      <c r="I701" t="s">
        <v>65</v>
      </c>
    </row>
    <row r="702" spans="1:9" x14ac:dyDescent="0.3">
      <c r="A702" t="s">
        <v>816</v>
      </c>
      <c r="B702" t="s">
        <v>1430</v>
      </c>
      <c r="C702" t="s">
        <v>2946</v>
      </c>
      <c r="D702" t="s">
        <v>2071</v>
      </c>
      <c r="E702" t="s">
        <v>2033</v>
      </c>
      <c r="F702" t="s">
        <v>2034</v>
      </c>
      <c r="G702">
        <v>2</v>
      </c>
      <c r="H702" t="s">
        <v>762</v>
      </c>
      <c r="I702" t="s">
        <v>65</v>
      </c>
    </row>
    <row r="703" spans="1:9" x14ac:dyDescent="0.3">
      <c r="A703" t="s">
        <v>817</v>
      </c>
      <c r="B703" t="s">
        <v>1431</v>
      </c>
      <c r="C703" t="s">
        <v>2946</v>
      </c>
      <c r="D703" t="s">
        <v>2071</v>
      </c>
      <c r="E703" t="s">
        <v>2033</v>
      </c>
      <c r="F703" t="s">
        <v>2034</v>
      </c>
      <c r="G703">
        <v>2</v>
      </c>
      <c r="H703" t="s">
        <v>762</v>
      </c>
      <c r="I703" t="s">
        <v>65</v>
      </c>
    </row>
    <row r="704" spans="1:9" x14ac:dyDescent="0.3">
      <c r="A704" t="s">
        <v>818</v>
      </c>
      <c r="B704" t="s">
        <v>1432</v>
      </c>
      <c r="C704" t="s">
        <v>2946</v>
      </c>
      <c r="D704" t="s">
        <v>2071</v>
      </c>
      <c r="E704" t="s">
        <v>2033</v>
      </c>
      <c r="F704" t="s">
        <v>2034</v>
      </c>
      <c r="G704">
        <v>2</v>
      </c>
      <c r="H704" t="s">
        <v>762</v>
      </c>
      <c r="I704" t="s">
        <v>65</v>
      </c>
    </row>
    <row r="705" spans="1:9" x14ac:dyDescent="0.3">
      <c r="A705" t="s">
        <v>819</v>
      </c>
      <c r="B705" t="s">
        <v>1433</v>
      </c>
      <c r="C705" t="s">
        <v>2946</v>
      </c>
      <c r="D705" t="s">
        <v>2071</v>
      </c>
      <c r="E705" t="s">
        <v>2033</v>
      </c>
      <c r="F705" t="s">
        <v>2034</v>
      </c>
      <c r="G705">
        <v>2</v>
      </c>
      <c r="H705" t="s">
        <v>762</v>
      </c>
      <c r="I705" t="s">
        <v>65</v>
      </c>
    </row>
    <row r="706" spans="1:9" x14ac:dyDescent="0.3">
      <c r="A706" t="s">
        <v>820</v>
      </c>
      <c r="B706" t="s">
        <v>1434</v>
      </c>
      <c r="C706" t="s">
        <v>2946</v>
      </c>
      <c r="D706" t="s">
        <v>2071</v>
      </c>
      <c r="E706" t="s">
        <v>2033</v>
      </c>
      <c r="F706" t="s">
        <v>2034</v>
      </c>
      <c r="G706">
        <v>2</v>
      </c>
      <c r="H706" t="s">
        <v>762</v>
      </c>
      <c r="I706" t="s">
        <v>65</v>
      </c>
    </row>
    <row r="707" spans="1:9" x14ac:dyDescent="0.3">
      <c r="A707" t="s">
        <v>821</v>
      </c>
      <c r="B707" t="s">
        <v>1435</v>
      </c>
      <c r="C707" t="s">
        <v>2879</v>
      </c>
      <c r="D707" t="s">
        <v>2071</v>
      </c>
      <c r="E707" t="s">
        <v>2033</v>
      </c>
      <c r="F707" t="s">
        <v>2034</v>
      </c>
      <c r="G707">
        <v>2</v>
      </c>
      <c r="H707" t="s">
        <v>762</v>
      </c>
      <c r="I707" t="s">
        <v>74</v>
      </c>
    </row>
    <row r="708" spans="1:9" x14ac:dyDescent="0.3">
      <c r="A708" t="s">
        <v>822</v>
      </c>
      <c r="B708" t="s">
        <v>1435</v>
      </c>
      <c r="C708" t="s">
        <v>2952</v>
      </c>
      <c r="D708" t="s">
        <v>2070</v>
      </c>
      <c r="E708" t="s">
        <v>2033</v>
      </c>
      <c r="F708" t="s">
        <v>2034</v>
      </c>
      <c r="G708">
        <v>2</v>
      </c>
      <c r="H708" t="s">
        <v>762</v>
      </c>
      <c r="I708" t="s">
        <v>88</v>
      </c>
    </row>
    <row r="709" spans="1:9" x14ac:dyDescent="0.3">
      <c r="A709" t="s">
        <v>823</v>
      </c>
      <c r="B709" t="s">
        <v>1435</v>
      </c>
      <c r="C709" t="s">
        <v>2953</v>
      </c>
      <c r="D709" t="s">
        <v>2078</v>
      </c>
      <c r="E709" t="s">
        <v>2033</v>
      </c>
      <c r="F709" t="s">
        <v>2034</v>
      </c>
      <c r="G709">
        <v>2</v>
      </c>
      <c r="H709" t="s">
        <v>762</v>
      </c>
      <c r="I709" t="s">
        <v>89</v>
      </c>
    </row>
    <row r="710" spans="1:9" x14ac:dyDescent="0.3">
      <c r="A710" t="s">
        <v>824</v>
      </c>
      <c r="B710" t="s">
        <v>1435</v>
      </c>
      <c r="C710" t="s">
        <v>2954</v>
      </c>
      <c r="D710" t="s">
        <v>2072</v>
      </c>
      <c r="E710" t="s">
        <v>2033</v>
      </c>
      <c r="F710" t="s">
        <v>2034</v>
      </c>
      <c r="G710">
        <v>2</v>
      </c>
      <c r="H710" t="s">
        <v>762</v>
      </c>
      <c r="I710" t="s">
        <v>90</v>
      </c>
    </row>
    <row r="711" spans="1:9" x14ac:dyDescent="0.3">
      <c r="A711" t="s">
        <v>825</v>
      </c>
      <c r="B711" t="s">
        <v>1435</v>
      </c>
      <c r="C711" t="s">
        <v>2955</v>
      </c>
      <c r="D711" t="s">
        <v>2494</v>
      </c>
      <c r="E711" t="s">
        <v>2033</v>
      </c>
      <c r="F711" t="s">
        <v>2034</v>
      </c>
      <c r="G711">
        <v>2</v>
      </c>
      <c r="H711" t="s">
        <v>762</v>
      </c>
      <c r="I711" t="s">
        <v>91</v>
      </c>
    </row>
    <row r="712" spans="1:9" x14ac:dyDescent="0.3">
      <c r="A712" t="s">
        <v>826</v>
      </c>
      <c r="B712" t="s">
        <v>1435</v>
      </c>
      <c r="C712" t="s">
        <v>2956</v>
      </c>
      <c r="D712" t="s">
        <v>2073</v>
      </c>
      <c r="E712" t="s">
        <v>2033</v>
      </c>
      <c r="F712" t="s">
        <v>2034</v>
      </c>
      <c r="G712">
        <v>2</v>
      </c>
      <c r="H712" t="s">
        <v>762</v>
      </c>
      <c r="I712" t="s">
        <v>92</v>
      </c>
    </row>
    <row r="713" spans="1:9" x14ac:dyDescent="0.3">
      <c r="A713" t="s">
        <v>827</v>
      </c>
      <c r="B713" t="s">
        <v>1436</v>
      </c>
      <c r="C713" t="s">
        <v>2928</v>
      </c>
      <c r="D713" t="s">
        <v>2071</v>
      </c>
      <c r="E713" t="s">
        <v>2033</v>
      </c>
      <c r="F713" t="s">
        <v>2034</v>
      </c>
      <c r="G713">
        <v>2</v>
      </c>
      <c r="H713" t="s">
        <v>762</v>
      </c>
      <c r="I713" t="s">
        <v>94</v>
      </c>
    </row>
    <row r="714" spans="1:9" x14ac:dyDescent="0.3">
      <c r="A714" t="s">
        <v>828</v>
      </c>
      <c r="B714" t="s">
        <v>1436</v>
      </c>
      <c r="C714" t="s">
        <v>2957</v>
      </c>
      <c r="D714" t="s">
        <v>2070</v>
      </c>
      <c r="E714" t="s">
        <v>2033</v>
      </c>
      <c r="F714" t="s">
        <v>2034</v>
      </c>
      <c r="G714">
        <v>2</v>
      </c>
      <c r="H714" t="s">
        <v>762</v>
      </c>
      <c r="I714" t="s">
        <v>95</v>
      </c>
    </row>
    <row r="715" spans="1:9" x14ac:dyDescent="0.3">
      <c r="A715" t="s">
        <v>829</v>
      </c>
      <c r="B715" t="s">
        <v>1436</v>
      </c>
      <c r="C715" t="s">
        <v>2958</v>
      </c>
      <c r="D715" t="s">
        <v>2078</v>
      </c>
      <c r="E715" t="s">
        <v>2033</v>
      </c>
      <c r="F715" t="s">
        <v>2034</v>
      </c>
      <c r="G715">
        <v>2</v>
      </c>
      <c r="H715" t="s">
        <v>762</v>
      </c>
      <c r="I715" t="s">
        <v>96</v>
      </c>
    </row>
    <row r="716" spans="1:9" x14ac:dyDescent="0.3">
      <c r="A716" t="s">
        <v>830</v>
      </c>
      <c r="B716" t="s">
        <v>1437</v>
      </c>
      <c r="C716" t="s">
        <v>2946</v>
      </c>
      <c r="D716" t="s">
        <v>2071</v>
      </c>
      <c r="E716" t="s">
        <v>2033</v>
      </c>
      <c r="F716" t="s">
        <v>2034</v>
      </c>
      <c r="G716">
        <v>2</v>
      </c>
      <c r="H716" t="s">
        <v>762</v>
      </c>
      <c r="I716" t="s">
        <v>65</v>
      </c>
    </row>
    <row r="717" spans="1:9" x14ac:dyDescent="0.3">
      <c r="A717" t="s">
        <v>831</v>
      </c>
      <c r="B717" t="s">
        <v>1438</v>
      </c>
      <c r="C717" t="s">
        <v>2945</v>
      </c>
      <c r="D717" t="s">
        <v>2071</v>
      </c>
      <c r="E717" t="s">
        <v>2033</v>
      </c>
      <c r="F717" t="s">
        <v>2034</v>
      </c>
      <c r="G717">
        <v>2</v>
      </c>
      <c r="H717" t="s">
        <v>762</v>
      </c>
      <c r="I717" t="s">
        <v>57</v>
      </c>
    </row>
    <row r="718" spans="1:9" x14ac:dyDescent="0.3">
      <c r="A718" t="s">
        <v>832</v>
      </c>
      <c r="B718" t="s">
        <v>1439</v>
      </c>
      <c r="C718" t="s">
        <v>2946</v>
      </c>
      <c r="D718" t="s">
        <v>2071</v>
      </c>
      <c r="E718" t="s">
        <v>2033</v>
      </c>
      <c r="F718" t="s">
        <v>2034</v>
      </c>
      <c r="G718">
        <v>2</v>
      </c>
      <c r="H718" t="s">
        <v>762</v>
      </c>
      <c r="I718" t="s">
        <v>65</v>
      </c>
    </row>
    <row r="719" spans="1:9" x14ac:dyDescent="0.3">
      <c r="A719" t="s">
        <v>833</v>
      </c>
      <c r="B719" t="s">
        <v>1440</v>
      </c>
      <c r="C719" t="s">
        <v>2946</v>
      </c>
      <c r="D719" t="s">
        <v>2071</v>
      </c>
      <c r="E719" t="s">
        <v>2033</v>
      </c>
      <c r="F719" t="s">
        <v>2034</v>
      </c>
      <c r="G719">
        <v>2</v>
      </c>
      <c r="H719" t="s">
        <v>762</v>
      </c>
      <c r="I719" t="s">
        <v>65</v>
      </c>
    </row>
    <row r="720" spans="1:9" x14ac:dyDescent="0.3">
      <c r="A720" t="s">
        <v>834</v>
      </c>
      <c r="B720" t="s">
        <v>1441</v>
      </c>
      <c r="C720" t="s">
        <v>2946</v>
      </c>
      <c r="D720" t="s">
        <v>2071</v>
      </c>
      <c r="E720" t="s">
        <v>2033</v>
      </c>
      <c r="F720" t="s">
        <v>2034</v>
      </c>
      <c r="G720">
        <v>2</v>
      </c>
      <c r="H720" t="s">
        <v>762</v>
      </c>
      <c r="I720" t="s">
        <v>65</v>
      </c>
    </row>
    <row r="721" spans="1:9" x14ac:dyDescent="0.3">
      <c r="A721" t="s">
        <v>835</v>
      </c>
      <c r="B721" t="s">
        <v>1442</v>
      </c>
      <c r="C721" t="s">
        <v>2959</v>
      </c>
      <c r="D721" t="s">
        <v>2071</v>
      </c>
      <c r="E721" t="s">
        <v>2033</v>
      </c>
      <c r="F721" t="s">
        <v>2034</v>
      </c>
      <c r="G721">
        <v>2</v>
      </c>
      <c r="H721" t="s">
        <v>762</v>
      </c>
      <c r="I721" t="s">
        <v>103</v>
      </c>
    </row>
    <row r="722" spans="1:9" x14ac:dyDescent="0.3">
      <c r="A722" t="s">
        <v>836</v>
      </c>
      <c r="B722" t="s">
        <v>1442</v>
      </c>
      <c r="C722" t="s">
        <v>2946</v>
      </c>
      <c r="D722" t="s">
        <v>2071</v>
      </c>
      <c r="E722" t="s">
        <v>2033</v>
      </c>
      <c r="F722" t="s">
        <v>2034</v>
      </c>
      <c r="G722">
        <v>2</v>
      </c>
      <c r="H722" t="s">
        <v>762</v>
      </c>
      <c r="I722" t="s">
        <v>65</v>
      </c>
    </row>
    <row r="723" spans="1:9" x14ac:dyDescent="0.3">
      <c r="A723" t="s">
        <v>837</v>
      </c>
      <c r="B723" t="s">
        <v>1443</v>
      </c>
      <c r="C723" t="s">
        <v>2946</v>
      </c>
      <c r="D723" t="s">
        <v>2071</v>
      </c>
      <c r="E723" t="s">
        <v>2033</v>
      </c>
      <c r="F723" t="s">
        <v>2034</v>
      </c>
      <c r="G723">
        <v>2</v>
      </c>
      <c r="H723" t="s">
        <v>762</v>
      </c>
      <c r="I723" t="s">
        <v>65</v>
      </c>
    </row>
    <row r="724" spans="1:9" x14ac:dyDescent="0.3">
      <c r="A724" t="s">
        <v>838</v>
      </c>
      <c r="B724" t="s">
        <v>1444</v>
      </c>
      <c r="C724" t="s">
        <v>2946</v>
      </c>
      <c r="D724" t="s">
        <v>2071</v>
      </c>
      <c r="E724" t="s">
        <v>2033</v>
      </c>
      <c r="F724" t="s">
        <v>2034</v>
      </c>
      <c r="G724">
        <v>2</v>
      </c>
      <c r="H724" t="s">
        <v>762</v>
      </c>
      <c r="I724" t="s">
        <v>65</v>
      </c>
    </row>
    <row r="725" spans="1:9" x14ac:dyDescent="0.3">
      <c r="A725" t="s">
        <v>839</v>
      </c>
      <c r="B725" t="s">
        <v>1445</v>
      </c>
      <c r="C725" t="s">
        <v>2946</v>
      </c>
      <c r="D725" t="s">
        <v>2071</v>
      </c>
      <c r="E725" t="s">
        <v>2033</v>
      </c>
      <c r="F725" t="s">
        <v>2034</v>
      </c>
      <c r="G725">
        <v>2</v>
      </c>
      <c r="H725" t="s">
        <v>762</v>
      </c>
      <c r="I725" t="s">
        <v>65</v>
      </c>
    </row>
    <row r="726" spans="1:9" x14ac:dyDescent="0.3">
      <c r="A726" t="s">
        <v>840</v>
      </c>
      <c r="B726" t="s">
        <v>1446</v>
      </c>
      <c r="C726" t="s">
        <v>2946</v>
      </c>
      <c r="D726" t="s">
        <v>2071</v>
      </c>
      <c r="E726" t="s">
        <v>2033</v>
      </c>
      <c r="F726" t="s">
        <v>2034</v>
      </c>
      <c r="G726">
        <v>2</v>
      </c>
      <c r="H726" t="s">
        <v>762</v>
      </c>
      <c r="I726" t="s">
        <v>65</v>
      </c>
    </row>
    <row r="727" spans="1:9" x14ac:dyDescent="0.3">
      <c r="A727" t="s">
        <v>841</v>
      </c>
      <c r="B727" t="s">
        <v>1447</v>
      </c>
      <c r="C727" t="s">
        <v>2946</v>
      </c>
      <c r="D727" t="s">
        <v>2071</v>
      </c>
      <c r="E727" t="s">
        <v>2033</v>
      </c>
      <c r="F727" t="s">
        <v>2034</v>
      </c>
      <c r="G727">
        <v>2</v>
      </c>
      <c r="H727" t="s">
        <v>762</v>
      </c>
      <c r="I727" t="s">
        <v>65</v>
      </c>
    </row>
    <row r="728" spans="1:9" x14ac:dyDescent="0.3">
      <c r="A728" t="s">
        <v>842</v>
      </c>
      <c r="B728" t="s">
        <v>1448</v>
      </c>
      <c r="C728" t="s">
        <v>2946</v>
      </c>
      <c r="D728" t="s">
        <v>2071</v>
      </c>
      <c r="E728" t="s">
        <v>2033</v>
      </c>
      <c r="F728" t="s">
        <v>2034</v>
      </c>
      <c r="G728">
        <v>2</v>
      </c>
      <c r="H728" t="s">
        <v>762</v>
      </c>
      <c r="I728" t="s">
        <v>65</v>
      </c>
    </row>
    <row r="729" spans="1:9" x14ac:dyDescent="0.3">
      <c r="A729" t="s">
        <v>843</v>
      </c>
      <c r="B729" t="s">
        <v>1449</v>
      </c>
      <c r="C729" t="s">
        <v>2946</v>
      </c>
      <c r="D729" t="s">
        <v>2071</v>
      </c>
      <c r="E729" t="s">
        <v>2033</v>
      </c>
      <c r="F729" t="s">
        <v>2034</v>
      </c>
      <c r="G729">
        <v>2</v>
      </c>
      <c r="H729" t="s">
        <v>762</v>
      </c>
      <c r="I729" t="s">
        <v>65</v>
      </c>
    </row>
    <row r="730" spans="1:9" x14ac:dyDescent="0.3">
      <c r="A730" t="s">
        <v>844</v>
      </c>
      <c r="B730" t="s">
        <v>1450</v>
      </c>
      <c r="C730" t="s">
        <v>2946</v>
      </c>
      <c r="D730" t="s">
        <v>2071</v>
      </c>
      <c r="E730" t="s">
        <v>2033</v>
      </c>
      <c r="F730" t="s">
        <v>2034</v>
      </c>
      <c r="G730">
        <v>2</v>
      </c>
      <c r="H730" t="s">
        <v>762</v>
      </c>
      <c r="I730" t="s">
        <v>65</v>
      </c>
    </row>
    <row r="731" spans="1:9" x14ac:dyDescent="0.3">
      <c r="A731" t="s">
        <v>845</v>
      </c>
      <c r="B731" t="s">
        <v>1451</v>
      </c>
      <c r="C731" t="s">
        <v>2946</v>
      </c>
      <c r="D731" t="s">
        <v>2071</v>
      </c>
      <c r="E731" t="s">
        <v>2033</v>
      </c>
      <c r="F731" t="s">
        <v>2034</v>
      </c>
      <c r="G731">
        <v>2</v>
      </c>
      <c r="H731" t="s">
        <v>762</v>
      </c>
      <c r="I731" t="s">
        <v>65</v>
      </c>
    </row>
    <row r="732" spans="1:9" x14ac:dyDescent="0.3">
      <c r="A732" t="s">
        <v>846</v>
      </c>
      <c r="B732" t="s">
        <v>1452</v>
      </c>
      <c r="C732" t="s">
        <v>2946</v>
      </c>
      <c r="D732" t="s">
        <v>2071</v>
      </c>
      <c r="E732" t="s">
        <v>2033</v>
      </c>
      <c r="F732" t="s">
        <v>2034</v>
      </c>
      <c r="G732">
        <v>2</v>
      </c>
      <c r="H732" t="s">
        <v>762</v>
      </c>
      <c r="I732" t="s">
        <v>65</v>
      </c>
    </row>
    <row r="733" spans="1:9" x14ac:dyDescent="0.3">
      <c r="A733" t="s">
        <v>847</v>
      </c>
      <c r="B733" t="s">
        <v>1453</v>
      </c>
      <c r="C733" t="s">
        <v>2946</v>
      </c>
      <c r="D733" t="s">
        <v>2071</v>
      </c>
      <c r="E733" t="s">
        <v>2033</v>
      </c>
      <c r="F733" t="s">
        <v>2034</v>
      </c>
      <c r="G733">
        <v>2</v>
      </c>
      <c r="H733" t="s">
        <v>762</v>
      </c>
      <c r="I733" t="s">
        <v>65</v>
      </c>
    </row>
    <row r="734" spans="1:9" x14ac:dyDescent="0.3">
      <c r="A734" t="s">
        <v>848</v>
      </c>
      <c r="B734" t="s">
        <v>1454</v>
      </c>
      <c r="C734" t="s">
        <v>2946</v>
      </c>
      <c r="D734" t="s">
        <v>2071</v>
      </c>
      <c r="E734" t="s">
        <v>2033</v>
      </c>
      <c r="F734" t="s">
        <v>2034</v>
      </c>
      <c r="G734">
        <v>2</v>
      </c>
      <c r="H734" t="s">
        <v>762</v>
      </c>
      <c r="I734" t="s">
        <v>65</v>
      </c>
    </row>
    <row r="735" spans="1:9" x14ac:dyDescent="0.3">
      <c r="A735" t="s">
        <v>849</v>
      </c>
      <c r="B735" t="s">
        <v>1455</v>
      </c>
      <c r="C735" t="s">
        <v>2946</v>
      </c>
      <c r="D735" t="s">
        <v>2071</v>
      </c>
      <c r="E735" t="s">
        <v>2033</v>
      </c>
      <c r="F735" t="s">
        <v>2034</v>
      </c>
      <c r="G735">
        <v>2</v>
      </c>
      <c r="H735" t="s">
        <v>762</v>
      </c>
      <c r="I735" t="s">
        <v>65</v>
      </c>
    </row>
    <row r="736" spans="1:9" x14ac:dyDescent="0.3">
      <c r="A736" t="s">
        <v>850</v>
      </c>
      <c r="B736" t="s">
        <v>1456</v>
      </c>
      <c r="C736" t="s">
        <v>2946</v>
      </c>
      <c r="D736" t="s">
        <v>2071</v>
      </c>
      <c r="E736" t="s">
        <v>2033</v>
      </c>
      <c r="F736" t="s">
        <v>2034</v>
      </c>
      <c r="G736">
        <v>2</v>
      </c>
      <c r="H736" t="s">
        <v>762</v>
      </c>
      <c r="I736" t="s">
        <v>65</v>
      </c>
    </row>
    <row r="737" spans="1:9" x14ac:dyDescent="0.3">
      <c r="A737" t="s">
        <v>851</v>
      </c>
      <c r="B737" t="s">
        <v>1457</v>
      </c>
      <c r="C737" t="s">
        <v>2946</v>
      </c>
      <c r="D737" t="s">
        <v>2071</v>
      </c>
      <c r="E737" t="s">
        <v>2033</v>
      </c>
      <c r="F737" t="s">
        <v>2034</v>
      </c>
      <c r="G737">
        <v>2</v>
      </c>
      <c r="H737" t="s">
        <v>762</v>
      </c>
      <c r="I737" t="s">
        <v>65</v>
      </c>
    </row>
    <row r="738" spans="1:9" x14ac:dyDescent="0.3">
      <c r="A738" t="s">
        <v>852</v>
      </c>
      <c r="B738" t="s">
        <v>1458</v>
      </c>
      <c r="C738" t="s">
        <v>2946</v>
      </c>
      <c r="D738" t="s">
        <v>2071</v>
      </c>
      <c r="E738" t="s">
        <v>2033</v>
      </c>
      <c r="F738" t="s">
        <v>2034</v>
      </c>
      <c r="G738">
        <v>2</v>
      </c>
      <c r="H738" t="s">
        <v>762</v>
      </c>
      <c r="I738" t="s">
        <v>65</v>
      </c>
    </row>
    <row r="739" spans="1:9" x14ac:dyDescent="0.3">
      <c r="A739" t="s">
        <v>853</v>
      </c>
      <c r="B739" t="s">
        <v>1459</v>
      </c>
      <c r="C739" t="s">
        <v>2946</v>
      </c>
      <c r="D739" t="s">
        <v>2071</v>
      </c>
      <c r="E739" t="s">
        <v>2033</v>
      </c>
      <c r="F739" t="s">
        <v>2034</v>
      </c>
      <c r="G739">
        <v>2</v>
      </c>
      <c r="H739" t="s">
        <v>762</v>
      </c>
      <c r="I739" t="s">
        <v>65</v>
      </c>
    </row>
    <row r="740" spans="1:9" x14ac:dyDescent="0.3">
      <c r="A740" t="s">
        <v>854</v>
      </c>
      <c r="B740" t="s">
        <v>1460</v>
      </c>
      <c r="C740" t="s">
        <v>2946</v>
      </c>
      <c r="D740" t="s">
        <v>2071</v>
      </c>
      <c r="E740" t="s">
        <v>2033</v>
      </c>
      <c r="F740" t="s">
        <v>2034</v>
      </c>
      <c r="G740">
        <v>2</v>
      </c>
      <c r="H740" t="s">
        <v>762</v>
      </c>
      <c r="I740" t="s">
        <v>65</v>
      </c>
    </row>
    <row r="741" spans="1:9" x14ac:dyDescent="0.3">
      <c r="A741" t="s">
        <v>855</v>
      </c>
      <c r="B741" t="s">
        <v>1461</v>
      </c>
      <c r="C741" t="s">
        <v>2946</v>
      </c>
      <c r="D741" t="s">
        <v>2071</v>
      </c>
      <c r="E741" t="s">
        <v>2033</v>
      </c>
      <c r="F741" t="s">
        <v>2034</v>
      </c>
      <c r="G741">
        <v>2</v>
      </c>
      <c r="H741" t="s">
        <v>762</v>
      </c>
      <c r="I741" t="s">
        <v>65</v>
      </c>
    </row>
    <row r="742" spans="1:9" x14ac:dyDescent="0.3">
      <c r="A742" t="s">
        <v>856</v>
      </c>
      <c r="B742" t="s">
        <v>1462</v>
      </c>
      <c r="C742" t="s">
        <v>2945</v>
      </c>
      <c r="D742" t="s">
        <v>2071</v>
      </c>
      <c r="E742" t="s">
        <v>2033</v>
      </c>
      <c r="F742" t="s">
        <v>2034</v>
      </c>
      <c r="G742">
        <v>2</v>
      </c>
      <c r="H742" t="s">
        <v>762</v>
      </c>
      <c r="I742" t="s">
        <v>57</v>
      </c>
    </row>
    <row r="743" spans="1:9" x14ac:dyDescent="0.3">
      <c r="A743" t="s">
        <v>857</v>
      </c>
      <c r="B743" t="s">
        <v>1463</v>
      </c>
      <c r="C743" t="s">
        <v>2946</v>
      </c>
      <c r="D743" t="s">
        <v>2071</v>
      </c>
      <c r="E743" t="s">
        <v>2033</v>
      </c>
      <c r="F743" t="s">
        <v>2034</v>
      </c>
      <c r="G743">
        <v>2</v>
      </c>
      <c r="H743" t="s">
        <v>762</v>
      </c>
      <c r="I743" t="s">
        <v>65</v>
      </c>
    </row>
    <row r="744" spans="1:9" x14ac:dyDescent="0.3">
      <c r="A744" t="s">
        <v>858</v>
      </c>
      <c r="B744" t="s">
        <v>1464</v>
      </c>
      <c r="C744" t="s">
        <v>2946</v>
      </c>
      <c r="D744" t="s">
        <v>2071</v>
      </c>
      <c r="E744" t="s">
        <v>2033</v>
      </c>
      <c r="F744" t="s">
        <v>2034</v>
      </c>
      <c r="G744">
        <v>2</v>
      </c>
      <c r="H744" t="s">
        <v>762</v>
      </c>
      <c r="I744" t="s">
        <v>65</v>
      </c>
    </row>
    <row r="745" spans="1:9" x14ac:dyDescent="0.3">
      <c r="A745" t="s">
        <v>859</v>
      </c>
      <c r="B745" t="s">
        <v>1465</v>
      </c>
      <c r="C745" t="s">
        <v>2946</v>
      </c>
      <c r="D745" t="s">
        <v>2071</v>
      </c>
      <c r="E745" t="s">
        <v>2033</v>
      </c>
      <c r="F745" t="s">
        <v>2034</v>
      </c>
      <c r="G745">
        <v>2</v>
      </c>
      <c r="H745" t="s">
        <v>762</v>
      </c>
      <c r="I745" t="s">
        <v>65</v>
      </c>
    </row>
    <row r="746" spans="1:9" x14ac:dyDescent="0.3">
      <c r="A746" t="s">
        <v>860</v>
      </c>
      <c r="B746" t="s">
        <v>1466</v>
      </c>
      <c r="C746" t="s">
        <v>2946</v>
      </c>
      <c r="D746" t="s">
        <v>2071</v>
      </c>
      <c r="E746" t="s">
        <v>2033</v>
      </c>
      <c r="F746" t="s">
        <v>2034</v>
      </c>
      <c r="G746">
        <v>2</v>
      </c>
      <c r="H746" t="s">
        <v>762</v>
      </c>
      <c r="I746" t="s">
        <v>65</v>
      </c>
    </row>
    <row r="747" spans="1:9" x14ac:dyDescent="0.3">
      <c r="A747" t="s">
        <v>861</v>
      </c>
      <c r="B747" t="s">
        <v>1467</v>
      </c>
      <c r="C747" t="s">
        <v>2946</v>
      </c>
      <c r="D747" t="s">
        <v>2071</v>
      </c>
      <c r="E747" t="s">
        <v>2033</v>
      </c>
      <c r="F747" t="s">
        <v>2034</v>
      </c>
      <c r="G747">
        <v>2</v>
      </c>
      <c r="H747" t="s">
        <v>762</v>
      </c>
      <c r="I747" t="s">
        <v>65</v>
      </c>
    </row>
    <row r="748" spans="1:9" x14ac:dyDescent="0.3">
      <c r="A748" t="s">
        <v>862</v>
      </c>
      <c r="B748" t="s">
        <v>1468</v>
      </c>
      <c r="C748" t="s">
        <v>2946</v>
      </c>
      <c r="D748" t="s">
        <v>2071</v>
      </c>
      <c r="E748" t="s">
        <v>2033</v>
      </c>
      <c r="F748" t="s">
        <v>2034</v>
      </c>
      <c r="G748">
        <v>2</v>
      </c>
      <c r="H748" t="s">
        <v>762</v>
      </c>
      <c r="I748" t="s">
        <v>65</v>
      </c>
    </row>
    <row r="749" spans="1:9" x14ac:dyDescent="0.3">
      <c r="A749" t="s">
        <v>863</v>
      </c>
      <c r="B749" t="s">
        <v>1470</v>
      </c>
      <c r="C749" t="s">
        <v>2946</v>
      </c>
      <c r="D749" t="s">
        <v>2071</v>
      </c>
      <c r="E749" t="s">
        <v>2033</v>
      </c>
      <c r="F749" t="s">
        <v>2034</v>
      </c>
      <c r="G749">
        <v>2</v>
      </c>
      <c r="H749" t="s">
        <v>762</v>
      </c>
      <c r="I749" t="s">
        <v>65</v>
      </c>
    </row>
    <row r="750" spans="1:9" x14ac:dyDescent="0.3">
      <c r="A750" t="s">
        <v>864</v>
      </c>
      <c r="B750" t="s">
        <v>1471</v>
      </c>
      <c r="C750" t="s">
        <v>2946</v>
      </c>
      <c r="D750" t="s">
        <v>2071</v>
      </c>
      <c r="E750" t="s">
        <v>2033</v>
      </c>
      <c r="F750" t="s">
        <v>2034</v>
      </c>
      <c r="G750">
        <v>2</v>
      </c>
      <c r="H750" t="s">
        <v>762</v>
      </c>
      <c r="I750" t="s">
        <v>65</v>
      </c>
    </row>
    <row r="751" spans="1:9" x14ac:dyDescent="0.3">
      <c r="A751" t="s">
        <v>865</v>
      </c>
      <c r="B751" t="s">
        <v>1472</v>
      </c>
      <c r="C751" t="s">
        <v>2946</v>
      </c>
      <c r="D751" t="s">
        <v>2071</v>
      </c>
      <c r="E751" t="s">
        <v>2033</v>
      </c>
      <c r="F751" t="s">
        <v>2034</v>
      </c>
      <c r="G751">
        <v>2</v>
      </c>
      <c r="H751" t="s">
        <v>762</v>
      </c>
      <c r="I751" t="s">
        <v>65</v>
      </c>
    </row>
    <row r="752" spans="1:9" x14ac:dyDescent="0.3">
      <c r="A752" t="s">
        <v>866</v>
      </c>
      <c r="B752" t="s">
        <v>1473</v>
      </c>
      <c r="C752" t="s">
        <v>2946</v>
      </c>
      <c r="D752" t="s">
        <v>2071</v>
      </c>
      <c r="E752" t="s">
        <v>2033</v>
      </c>
      <c r="F752" t="s">
        <v>2034</v>
      </c>
      <c r="G752">
        <v>2</v>
      </c>
      <c r="H752" t="s">
        <v>762</v>
      </c>
      <c r="I752" t="s">
        <v>65</v>
      </c>
    </row>
    <row r="753" spans="1:9" x14ac:dyDescent="0.3">
      <c r="A753" t="s">
        <v>867</v>
      </c>
      <c r="B753" t="s">
        <v>1474</v>
      </c>
      <c r="C753" t="s">
        <v>2946</v>
      </c>
      <c r="D753" t="s">
        <v>2071</v>
      </c>
      <c r="E753" t="s">
        <v>2033</v>
      </c>
      <c r="F753" t="s">
        <v>2034</v>
      </c>
      <c r="G753">
        <v>2</v>
      </c>
      <c r="H753" t="s">
        <v>762</v>
      </c>
      <c r="I753" t="s">
        <v>65</v>
      </c>
    </row>
    <row r="754" spans="1:9" x14ac:dyDescent="0.3">
      <c r="A754" t="s">
        <v>868</v>
      </c>
      <c r="B754" t="s">
        <v>1475</v>
      </c>
      <c r="C754" t="s">
        <v>2946</v>
      </c>
      <c r="D754" t="s">
        <v>2071</v>
      </c>
      <c r="E754" t="s">
        <v>2033</v>
      </c>
      <c r="F754" t="s">
        <v>2034</v>
      </c>
      <c r="G754">
        <v>2</v>
      </c>
      <c r="H754" t="s">
        <v>762</v>
      </c>
      <c r="I754" t="s">
        <v>65</v>
      </c>
    </row>
    <row r="755" spans="1:9" x14ac:dyDescent="0.3">
      <c r="A755" t="s">
        <v>869</v>
      </c>
      <c r="B755" t="s">
        <v>1476</v>
      </c>
      <c r="C755" t="s">
        <v>2946</v>
      </c>
      <c r="D755" t="s">
        <v>2071</v>
      </c>
      <c r="E755" t="s">
        <v>2033</v>
      </c>
      <c r="F755" t="s">
        <v>2034</v>
      </c>
      <c r="G755">
        <v>2</v>
      </c>
      <c r="H755" t="s">
        <v>762</v>
      </c>
      <c r="I755" t="s">
        <v>65</v>
      </c>
    </row>
    <row r="756" spans="1:9" x14ac:dyDescent="0.3">
      <c r="A756" t="s">
        <v>870</v>
      </c>
      <c r="B756" t="s">
        <v>1477</v>
      </c>
      <c r="C756" t="s">
        <v>2946</v>
      </c>
      <c r="D756" t="s">
        <v>2071</v>
      </c>
      <c r="E756" t="s">
        <v>2033</v>
      </c>
      <c r="F756" t="s">
        <v>2034</v>
      </c>
      <c r="G756">
        <v>2</v>
      </c>
      <c r="H756" t="s">
        <v>762</v>
      </c>
      <c r="I756" t="s">
        <v>65</v>
      </c>
    </row>
    <row r="757" spans="1:9" x14ac:dyDescent="0.3">
      <c r="A757" t="s">
        <v>871</v>
      </c>
      <c r="B757" t="s">
        <v>1478</v>
      </c>
      <c r="C757" t="s">
        <v>2946</v>
      </c>
      <c r="D757" t="s">
        <v>2071</v>
      </c>
      <c r="E757" t="s">
        <v>2033</v>
      </c>
      <c r="F757" t="s">
        <v>2034</v>
      </c>
      <c r="G757">
        <v>2</v>
      </c>
      <c r="H757" t="s">
        <v>762</v>
      </c>
      <c r="I757" t="s">
        <v>65</v>
      </c>
    </row>
    <row r="758" spans="1:9" x14ac:dyDescent="0.3">
      <c r="A758" t="s">
        <v>872</v>
      </c>
      <c r="B758" t="s">
        <v>1479</v>
      </c>
      <c r="C758" t="s">
        <v>2946</v>
      </c>
      <c r="D758" t="s">
        <v>2071</v>
      </c>
      <c r="E758" t="s">
        <v>2033</v>
      </c>
      <c r="F758" t="s">
        <v>2034</v>
      </c>
      <c r="G758">
        <v>2</v>
      </c>
      <c r="H758" t="s">
        <v>762</v>
      </c>
      <c r="I758" t="s">
        <v>65</v>
      </c>
    </row>
    <row r="759" spans="1:9" x14ac:dyDescent="0.3">
      <c r="A759" t="s">
        <v>873</v>
      </c>
      <c r="B759" t="s">
        <v>1480</v>
      </c>
      <c r="C759" t="s">
        <v>2946</v>
      </c>
      <c r="D759" t="s">
        <v>2071</v>
      </c>
      <c r="E759" t="s">
        <v>2033</v>
      </c>
      <c r="F759" t="s">
        <v>2034</v>
      </c>
      <c r="G759">
        <v>2</v>
      </c>
      <c r="H759" t="s">
        <v>762</v>
      </c>
      <c r="I759" t="s">
        <v>65</v>
      </c>
    </row>
    <row r="760" spans="1:9" x14ac:dyDescent="0.3">
      <c r="A760" t="s">
        <v>874</v>
      </c>
      <c r="B760" t="s">
        <v>1481</v>
      </c>
      <c r="C760" t="s">
        <v>2946</v>
      </c>
      <c r="D760" t="s">
        <v>2071</v>
      </c>
      <c r="E760" t="s">
        <v>2033</v>
      </c>
      <c r="F760" t="s">
        <v>2034</v>
      </c>
      <c r="G760">
        <v>2</v>
      </c>
      <c r="H760" t="s">
        <v>762</v>
      </c>
      <c r="I760" t="s">
        <v>65</v>
      </c>
    </row>
    <row r="761" spans="1:9" x14ac:dyDescent="0.3">
      <c r="A761" t="s">
        <v>875</v>
      </c>
      <c r="B761" t="s">
        <v>1482</v>
      </c>
      <c r="C761" t="s">
        <v>2946</v>
      </c>
      <c r="D761" t="s">
        <v>2071</v>
      </c>
      <c r="E761" t="s">
        <v>2033</v>
      </c>
      <c r="F761" t="s">
        <v>2034</v>
      </c>
      <c r="G761">
        <v>2</v>
      </c>
      <c r="H761" t="s">
        <v>762</v>
      </c>
      <c r="I761" t="s">
        <v>65</v>
      </c>
    </row>
    <row r="762" spans="1:9" x14ac:dyDescent="0.3">
      <c r="A762" t="s">
        <v>876</v>
      </c>
      <c r="B762" t="s">
        <v>1483</v>
      </c>
      <c r="C762" t="s">
        <v>2946</v>
      </c>
      <c r="D762" t="s">
        <v>2071</v>
      </c>
      <c r="E762" t="s">
        <v>2033</v>
      </c>
      <c r="F762" t="s">
        <v>2034</v>
      </c>
      <c r="G762">
        <v>2</v>
      </c>
      <c r="H762" t="s">
        <v>762</v>
      </c>
      <c r="I762" t="s">
        <v>65</v>
      </c>
    </row>
    <row r="763" spans="1:9" x14ac:dyDescent="0.3">
      <c r="A763" t="s">
        <v>877</v>
      </c>
      <c r="B763" t="s">
        <v>1484</v>
      </c>
      <c r="C763" t="s">
        <v>2946</v>
      </c>
      <c r="D763" t="s">
        <v>2071</v>
      </c>
      <c r="E763" t="s">
        <v>2033</v>
      </c>
      <c r="F763" t="s">
        <v>2034</v>
      </c>
      <c r="G763">
        <v>2</v>
      </c>
      <c r="H763" t="s">
        <v>762</v>
      </c>
      <c r="I763" t="s">
        <v>65</v>
      </c>
    </row>
    <row r="764" spans="1:9" x14ac:dyDescent="0.3">
      <c r="A764" t="s">
        <v>878</v>
      </c>
      <c r="B764" t="s">
        <v>1485</v>
      </c>
      <c r="C764" t="s">
        <v>2946</v>
      </c>
      <c r="D764" t="s">
        <v>2071</v>
      </c>
      <c r="E764" t="s">
        <v>2033</v>
      </c>
      <c r="F764" t="s">
        <v>2034</v>
      </c>
      <c r="G764">
        <v>2</v>
      </c>
      <c r="H764" t="s">
        <v>762</v>
      </c>
      <c r="I764" t="s">
        <v>65</v>
      </c>
    </row>
    <row r="765" spans="1:9" x14ac:dyDescent="0.3">
      <c r="A765" t="s">
        <v>879</v>
      </c>
      <c r="B765" t="s">
        <v>1486</v>
      </c>
      <c r="C765" t="s">
        <v>2946</v>
      </c>
      <c r="D765" t="s">
        <v>2071</v>
      </c>
      <c r="E765" t="s">
        <v>2033</v>
      </c>
      <c r="F765" t="s">
        <v>2034</v>
      </c>
      <c r="G765">
        <v>2</v>
      </c>
      <c r="H765" t="s">
        <v>762</v>
      </c>
      <c r="I765" t="s">
        <v>65</v>
      </c>
    </row>
    <row r="766" spans="1:9" x14ac:dyDescent="0.3">
      <c r="A766" t="s">
        <v>880</v>
      </c>
      <c r="B766" t="s">
        <v>1487</v>
      </c>
      <c r="C766" t="s">
        <v>2946</v>
      </c>
      <c r="D766" t="s">
        <v>2071</v>
      </c>
      <c r="E766" t="s">
        <v>2033</v>
      </c>
      <c r="F766" t="s">
        <v>2034</v>
      </c>
      <c r="G766">
        <v>2</v>
      </c>
      <c r="H766" t="s">
        <v>762</v>
      </c>
      <c r="I766" t="s">
        <v>65</v>
      </c>
    </row>
    <row r="767" spans="1:9" x14ac:dyDescent="0.3">
      <c r="A767" t="s">
        <v>881</v>
      </c>
      <c r="B767" t="s">
        <v>1488</v>
      </c>
      <c r="C767" t="s">
        <v>2946</v>
      </c>
      <c r="D767" t="s">
        <v>2071</v>
      </c>
      <c r="E767" t="s">
        <v>2033</v>
      </c>
      <c r="F767" t="s">
        <v>2034</v>
      </c>
      <c r="G767">
        <v>2</v>
      </c>
      <c r="H767" t="s">
        <v>762</v>
      </c>
      <c r="I767" t="s">
        <v>65</v>
      </c>
    </row>
    <row r="768" spans="1:9" x14ac:dyDescent="0.3">
      <c r="A768" t="s">
        <v>882</v>
      </c>
      <c r="B768" t="s">
        <v>1489</v>
      </c>
      <c r="C768" t="s">
        <v>2946</v>
      </c>
      <c r="D768" t="s">
        <v>2071</v>
      </c>
      <c r="E768" t="s">
        <v>2033</v>
      </c>
      <c r="F768" t="s">
        <v>2034</v>
      </c>
      <c r="G768">
        <v>2</v>
      </c>
      <c r="H768" t="s">
        <v>762</v>
      </c>
      <c r="I768" t="s">
        <v>65</v>
      </c>
    </row>
    <row r="769" spans="1:9" x14ac:dyDescent="0.3">
      <c r="A769" t="s">
        <v>883</v>
      </c>
      <c r="B769" t="s">
        <v>1490</v>
      </c>
      <c r="C769" t="s">
        <v>2946</v>
      </c>
      <c r="D769" t="s">
        <v>2071</v>
      </c>
      <c r="E769" t="s">
        <v>2033</v>
      </c>
      <c r="F769" t="s">
        <v>2034</v>
      </c>
      <c r="G769">
        <v>2</v>
      </c>
      <c r="H769" t="s">
        <v>762</v>
      </c>
      <c r="I769" t="s">
        <v>65</v>
      </c>
    </row>
    <row r="770" spans="1:9" x14ac:dyDescent="0.3">
      <c r="A770" t="s">
        <v>884</v>
      </c>
      <c r="B770" t="s">
        <v>1491</v>
      </c>
      <c r="C770" t="s">
        <v>2946</v>
      </c>
      <c r="D770" t="s">
        <v>2071</v>
      </c>
      <c r="E770" t="s">
        <v>2033</v>
      </c>
      <c r="F770" t="s">
        <v>2034</v>
      </c>
      <c r="G770">
        <v>2</v>
      </c>
      <c r="H770" t="s">
        <v>762</v>
      </c>
      <c r="I770" t="s">
        <v>65</v>
      </c>
    </row>
    <row r="771" spans="1:9" x14ac:dyDescent="0.3">
      <c r="A771" t="s">
        <v>885</v>
      </c>
      <c r="B771" t="s">
        <v>1492</v>
      </c>
      <c r="C771" t="s">
        <v>2946</v>
      </c>
      <c r="D771" t="s">
        <v>2071</v>
      </c>
      <c r="E771" t="s">
        <v>2033</v>
      </c>
      <c r="F771" t="s">
        <v>2034</v>
      </c>
      <c r="G771">
        <v>2</v>
      </c>
      <c r="H771" t="s">
        <v>762</v>
      </c>
      <c r="I771" t="s">
        <v>65</v>
      </c>
    </row>
    <row r="772" spans="1:9" x14ac:dyDescent="0.3">
      <c r="A772" t="s">
        <v>886</v>
      </c>
      <c r="B772" t="s">
        <v>1493</v>
      </c>
      <c r="C772" t="s">
        <v>2946</v>
      </c>
      <c r="D772" t="s">
        <v>2071</v>
      </c>
      <c r="E772" t="s">
        <v>2033</v>
      </c>
      <c r="F772" t="s">
        <v>2034</v>
      </c>
      <c r="G772">
        <v>2</v>
      </c>
      <c r="H772" t="s">
        <v>762</v>
      </c>
      <c r="I772" t="s">
        <v>65</v>
      </c>
    </row>
    <row r="773" spans="1:9" x14ac:dyDescent="0.3">
      <c r="A773" t="s">
        <v>887</v>
      </c>
      <c r="B773" t="s">
        <v>1494</v>
      </c>
      <c r="C773" t="s">
        <v>2946</v>
      </c>
      <c r="D773" t="s">
        <v>2071</v>
      </c>
      <c r="E773" t="s">
        <v>2033</v>
      </c>
      <c r="F773" t="s">
        <v>2034</v>
      </c>
      <c r="G773">
        <v>2</v>
      </c>
      <c r="H773" t="s">
        <v>762</v>
      </c>
      <c r="I773" t="s">
        <v>65</v>
      </c>
    </row>
    <row r="774" spans="1:9" x14ac:dyDescent="0.3">
      <c r="A774" t="s">
        <v>888</v>
      </c>
      <c r="B774" t="s">
        <v>1495</v>
      </c>
      <c r="C774" t="s">
        <v>2946</v>
      </c>
      <c r="D774" t="s">
        <v>2071</v>
      </c>
      <c r="E774" t="s">
        <v>2033</v>
      </c>
      <c r="F774" t="s">
        <v>2034</v>
      </c>
      <c r="G774">
        <v>2</v>
      </c>
      <c r="H774" t="s">
        <v>762</v>
      </c>
      <c r="I774" t="s">
        <v>65</v>
      </c>
    </row>
    <row r="775" spans="1:9" x14ac:dyDescent="0.3">
      <c r="A775" t="s">
        <v>889</v>
      </c>
      <c r="B775" t="s">
        <v>1496</v>
      </c>
      <c r="C775" t="s">
        <v>2946</v>
      </c>
      <c r="D775" t="s">
        <v>2071</v>
      </c>
      <c r="E775" t="s">
        <v>2033</v>
      </c>
      <c r="F775" t="s">
        <v>2034</v>
      </c>
      <c r="G775">
        <v>2</v>
      </c>
      <c r="H775" t="s">
        <v>762</v>
      </c>
      <c r="I775" t="s">
        <v>65</v>
      </c>
    </row>
    <row r="776" spans="1:9" x14ac:dyDescent="0.3">
      <c r="A776" t="s">
        <v>890</v>
      </c>
      <c r="B776" t="s">
        <v>1497</v>
      </c>
      <c r="C776" t="s">
        <v>2946</v>
      </c>
      <c r="D776" t="s">
        <v>2071</v>
      </c>
      <c r="E776" t="s">
        <v>2033</v>
      </c>
      <c r="F776" t="s">
        <v>2034</v>
      </c>
      <c r="G776">
        <v>2</v>
      </c>
      <c r="H776" t="s">
        <v>762</v>
      </c>
      <c r="I776" t="s">
        <v>65</v>
      </c>
    </row>
    <row r="777" spans="1:9" x14ac:dyDescent="0.3">
      <c r="A777" t="s">
        <v>891</v>
      </c>
      <c r="B777" t="s">
        <v>1498</v>
      </c>
      <c r="C777" t="s">
        <v>2946</v>
      </c>
      <c r="D777" t="s">
        <v>2071</v>
      </c>
      <c r="E777" t="s">
        <v>2033</v>
      </c>
      <c r="F777" t="s">
        <v>2034</v>
      </c>
      <c r="G777">
        <v>2</v>
      </c>
      <c r="H777" t="s">
        <v>762</v>
      </c>
      <c r="I777" t="s">
        <v>65</v>
      </c>
    </row>
    <row r="778" spans="1:9" x14ac:dyDescent="0.3">
      <c r="A778" t="s">
        <v>892</v>
      </c>
      <c r="B778" t="s">
        <v>1499</v>
      </c>
      <c r="C778" t="s">
        <v>2946</v>
      </c>
      <c r="D778" t="s">
        <v>2071</v>
      </c>
      <c r="E778" t="s">
        <v>2033</v>
      </c>
      <c r="F778" t="s">
        <v>2034</v>
      </c>
      <c r="G778">
        <v>2</v>
      </c>
      <c r="H778" t="s">
        <v>762</v>
      </c>
      <c r="I778" t="s">
        <v>65</v>
      </c>
    </row>
    <row r="779" spans="1:9" x14ac:dyDescent="0.3">
      <c r="A779" t="s">
        <v>893</v>
      </c>
      <c r="B779" t="s">
        <v>1500</v>
      </c>
      <c r="C779" t="s">
        <v>2946</v>
      </c>
      <c r="D779" t="s">
        <v>2071</v>
      </c>
      <c r="E779" t="s">
        <v>2033</v>
      </c>
      <c r="F779" t="s">
        <v>2034</v>
      </c>
      <c r="G779">
        <v>2</v>
      </c>
      <c r="H779" t="s">
        <v>762</v>
      </c>
      <c r="I779" t="s">
        <v>65</v>
      </c>
    </row>
    <row r="780" spans="1:9" x14ac:dyDescent="0.3">
      <c r="A780" t="s">
        <v>894</v>
      </c>
      <c r="B780" t="s">
        <v>1501</v>
      </c>
      <c r="C780" t="s">
        <v>2946</v>
      </c>
      <c r="D780" t="s">
        <v>2071</v>
      </c>
      <c r="E780" t="s">
        <v>2033</v>
      </c>
      <c r="F780" t="s">
        <v>2034</v>
      </c>
      <c r="G780">
        <v>2</v>
      </c>
      <c r="H780" t="s">
        <v>762</v>
      </c>
      <c r="I780" t="s">
        <v>65</v>
      </c>
    </row>
    <row r="781" spans="1:9" x14ac:dyDescent="0.3">
      <c r="A781" t="s">
        <v>895</v>
      </c>
      <c r="B781" t="s">
        <v>1502</v>
      </c>
      <c r="C781" t="s">
        <v>2946</v>
      </c>
      <c r="D781" t="s">
        <v>2071</v>
      </c>
      <c r="E781" t="s">
        <v>2033</v>
      </c>
      <c r="F781" t="s">
        <v>2034</v>
      </c>
      <c r="G781">
        <v>2</v>
      </c>
      <c r="H781" t="s">
        <v>762</v>
      </c>
      <c r="I781" t="s">
        <v>65</v>
      </c>
    </row>
    <row r="782" spans="1:9" x14ac:dyDescent="0.3">
      <c r="A782" t="s">
        <v>896</v>
      </c>
      <c r="B782" t="s">
        <v>1503</v>
      </c>
      <c r="C782" t="s">
        <v>2946</v>
      </c>
      <c r="D782" t="s">
        <v>2071</v>
      </c>
      <c r="E782" t="s">
        <v>2033</v>
      </c>
      <c r="F782" t="s">
        <v>2034</v>
      </c>
      <c r="G782">
        <v>2</v>
      </c>
      <c r="H782" t="s">
        <v>762</v>
      </c>
      <c r="I782" t="s">
        <v>65</v>
      </c>
    </row>
    <row r="783" spans="1:9" x14ac:dyDescent="0.3">
      <c r="A783" t="s">
        <v>897</v>
      </c>
      <c r="B783" t="s">
        <v>1504</v>
      </c>
      <c r="C783" t="s">
        <v>2946</v>
      </c>
      <c r="D783" t="s">
        <v>2071</v>
      </c>
      <c r="E783" t="s">
        <v>2033</v>
      </c>
      <c r="F783" t="s">
        <v>2034</v>
      </c>
      <c r="G783">
        <v>2</v>
      </c>
      <c r="H783" t="s">
        <v>762</v>
      </c>
      <c r="I783" t="s">
        <v>65</v>
      </c>
    </row>
    <row r="784" spans="1:9" x14ac:dyDescent="0.3">
      <c r="A784" t="s">
        <v>898</v>
      </c>
      <c r="B784" t="s">
        <v>1505</v>
      </c>
      <c r="C784" t="s">
        <v>2946</v>
      </c>
      <c r="D784" t="s">
        <v>2071</v>
      </c>
      <c r="E784" t="s">
        <v>2033</v>
      </c>
      <c r="F784" t="s">
        <v>2034</v>
      </c>
      <c r="G784">
        <v>2</v>
      </c>
      <c r="H784" t="s">
        <v>762</v>
      </c>
      <c r="I784" t="s">
        <v>65</v>
      </c>
    </row>
    <row r="785" spans="1:9" x14ac:dyDescent="0.3">
      <c r="A785" t="s">
        <v>899</v>
      </c>
      <c r="B785" t="s">
        <v>1506</v>
      </c>
      <c r="C785" t="s">
        <v>2946</v>
      </c>
      <c r="D785" t="s">
        <v>2071</v>
      </c>
      <c r="E785" t="s">
        <v>2033</v>
      </c>
      <c r="F785" t="s">
        <v>2034</v>
      </c>
      <c r="G785">
        <v>2</v>
      </c>
      <c r="H785" t="s">
        <v>762</v>
      </c>
      <c r="I785" t="s">
        <v>65</v>
      </c>
    </row>
    <row r="786" spans="1:9" x14ac:dyDescent="0.3">
      <c r="A786" t="s">
        <v>900</v>
      </c>
      <c r="B786" t="s">
        <v>1507</v>
      </c>
      <c r="C786" t="s">
        <v>2946</v>
      </c>
      <c r="D786" t="s">
        <v>2071</v>
      </c>
      <c r="E786" t="s">
        <v>2033</v>
      </c>
      <c r="F786" t="s">
        <v>2034</v>
      </c>
      <c r="G786">
        <v>2</v>
      </c>
      <c r="H786" t="s">
        <v>762</v>
      </c>
      <c r="I786" t="s">
        <v>65</v>
      </c>
    </row>
    <row r="787" spans="1:9" x14ac:dyDescent="0.3">
      <c r="A787" t="s">
        <v>901</v>
      </c>
      <c r="B787" t="s">
        <v>1508</v>
      </c>
      <c r="C787" t="s">
        <v>2946</v>
      </c>
      <c r="D787" t="s">
        <v>2071</v>
      </c>
      <c r="E787" t="s">
        <v>2033</v>
      </c>
      <c r="F787" t="s">
        <v>2034</v>
      </c>
      <c r="G787">
        <v>2</v>
      </c>
      <c r="H787" t="s">
        <v>762</v>
      </c>
      <c r="I787" t="s">
        <v>65</v>
      </c>
    </row>
    <row r="788" spans="1:9" x14ac:dyDescent="0.3">
      <c r="A788" t="s">
        <v>902</v>
      </c>
      <c r="B788" t="s">
        <v>1509</v>
      </c>
      <c r="C788" t="s">
        <v>2946</v>
      </c>
      <c r="D788" t="s">
        <v>2071</v>
      </c>
      <c r="E788" t="s">
        <v>2033</v>
      </c>
      <c r="F788" t="s">
        <v>2034</v>
      </c>
      <c r="G788">
        <v>2</v>
      </c>
      <c r="H788" t="s">
        <v>762</v>
      </c>
      <c r="I788" t="s">
        <v>65</v>
      </c>
    </row>
    <row r="789" spans="1:9" x14ac:dyDescent="0.3">
      <c r="A789" t="s">
        <v>903</v>
      </c>
      <c r="B789" t="s">
        <v>1510</v>
      </c>
      <c r="C789" t="s">
        <v>2946</v>
      </c>
      <c r="D789" t="s">
        <v>2071</v>
      </c>
      <c r="E789" t="s">
        <v>2033</v>
      </c>
      <c r="F789" t="s">
        <v>2034</v>
      </c>
      <c r="G789">
        <v>2</v>
      </c>
      <c r="H789" t="s">
        <v>762</v>
      </c>
      <c r="I789" t="s">
        <v>65</v>
      </c>
    </row>
    <row r="790" spans="1:9" x14ac:dyDescent="0.3">
      <c r="A790" t="s">
        <v>904</v>
      </c>
      <c r="B790" t="s">
        <v>1511</v>
      </c>
      <c r="C790" t="s">
        <v>2946</v>
      </c>
      <c r="D790" t="s">
        <v>2071</v>
      </c>
      <c r="E790" t="s">
        <v>2033</v>
      </c>
      <c r="F790" t="s">
        <v>2034</v>
      </c>
      <c r="G790">
        <v>2</v>
      </c>
      <c r="H790" t="s">
        <v>762</v>
      </c>
      <c r="I790" t="s">
        <v>65</v>
      </c>
    </row>
    <row r="791" spans="1:9" x14ac:dyDescent="0.3">
      <c r="A791" t="s">
        <v>905</v>
      </c>
      <c r="B791" t="s">
        <v>1512</v>
      </c>
      <c r="C791" t="s">
        <v>2946</v>
      </c>
      <c r="D791" t="s">
        <v>2071</v>
      </c>
      <c r="E791" t="s">
        <v>2033</v>
      </c>
      <c r="F791" t="s">
        <v>2034</v>
      </c>
      <c r="G791">
        <v>2</v>
      </c>
      <c r="H791" t="s">
        <v>762</v>
      </c>
      <c r="I791" t="s">
        <v>65</v>
      </c>
    </row>
    <row r="792" spans="1:9" x14ac:dyDescent="0.3">
      <c r="A792" t="s">
        <v>906</v>
      </c>
      <c r="B792" t="s">
        <v>1514</v>
      </c>
      <c r="C792" t="s">
        <v>2946</v>
      </c>
      <c r="D792" t="s">
        <v>2071</v>
      </c>
      <c r="E792" t="s">
        <v>2033</v>
      </c>
      <c r="F792" t="s">
        <v>2034</v>
      </c>
      <c r="G792">
        <v>2</v>
      </c>
      <c r="H792" t="s">
        <v>762</v>
      </c>
      <c r="I792" t="s">
        <v>65</v>
      </c>
    </row>
    <row r="793" spans="1:9" x14ac:dyDescent="0.3">
      <c r="A793" t="s">
        <v>907</v>
      </c>
      <c r="B793" t="s">
        <v>1515</v>
      </c>
      <c r="C793" t="s">
        <v>2946</v>
      </c>
      <c r="D793" t="s">
        <v>2071</v>
      </c>
      <c r="E793" t="s">
        <v>2033</v>
      </c>
      <c r="F793" t="s">
        <v>2034</v>
      </c>
      <c r="G793">
        <v>2</v>
      </c>
      <c r="H793" t="s">
        <v>762</v>
      </c>
      <c r="I793" t="s">
        <v>65</v>
      </c>
    </row>
    <row r="794" spans="1:9" x14ac:dyDescent="0.3">
      <c r="A794" t="s">
        <v>908</v>
      </c>
      <c r="B794" t="s">
        <v>1516</v>
      </c>
      <c r="C794" t="s">
        <v>2946</v>
      </c>
      <c r="D794" t="s">
        <v>2071</v>
      </c>
      <c r="E794" t="s">
        <v>2033</v>
      </c>
      <c r="F794" t="s">
        <v>2034</v>
      </c>
      <c r="G794">
        <v>2</v>
      </c>
      <c r="H794" t="s">
        <v>762</v>
      </c>
      <c r="I794" t="s">
        <v>65</v>
      </c>
    </row>
    <row r="795" spans="1:9" x14ac:dyDescent="0.3">
      <c r="A795" t="s">
        <v>909</v>
      </c>
      <c r="B795" t="s">
        <v>1517</v>
      </c>
      <c r="C795" t="s">
        <v>2946</v>
      </c>
      <c r="D795" t="s">
        <v>2071</v>
      </c>
      <c r="E795" t="s">
        <v>2033</v>
      </c>
      <c r="F795" t="s">
        <v>2034</v>
      </c>
      <c r="G795">
        <v>2</v>
      </c>
      <c r="H795" t="s">
        <v>762</v>
      </c>
      <c r="I795" t="s">
        <v>65</v>
      </c>
    </row>
    <row r="796" spans="1:9" x14ac:dyDescent="0.3">
      <c r="A796" t="s">
        <v>910</v>
      </c>
      <c r="B796" t="s">
        <v>1518</v>
      </c>
      <c r="C796" t="s">
        <v>2946</v>
      </c>
      <c r="D796" t="s">
        <v>2071</v>
      </c>
      <c r="E796" t="s">
        <v>2033</v>
      </c>
      <c r="F796" t="s">
        <v>2034</v>
      </c>
      <c r="G796">
        <v>2</v>
      </c>
      <c r="H796" t="s">
        <v>762</v>
      </c>
      <c r="I796" t="s">
        <v>65</v>
      </c>
    </row>
    <row r="797" spans="1:9" x14ac:dyDescent="0.3">
      <c r="A797" t="s">
        <v>911</v>
      </c>
      <c r="B797" t="s">
        <v>1519</v>
      </c>
      <c r="C797" t="s">
        <v>2946</v>
      </c>
      <c r="D797" t="s">
        <v>2071</v>
      </c>
      <c r="E797" t="s">
        <v>2033</v>
      </c>
      <c r="F797" t="s">
        <v>2034</v>
      </c>
      <c r="G797">
        <v>2</v>
      </c>
      <c r="H797" t="s">
        <v>762</v>
      </c>
      <c r="I797" t="s">
        <v>65</v>
      </c>
    </row>
    <row r="798" spans="1:9" x14ac:dyDescent="0.3">
      <c r="A798" t="s">
        <v>912</v>
      </c>
      <c r="B798" t="s">
        <v>1520</v>
      </c>
      <c r="C798" t="s">
        <v>2946</v>
      </c>
      <c r="D798" t="s">
        <v>2071</v>
      </c>
      <c r="E798" t="s">
        <v>2033</v>
      </c>
      <c r="F798" t="s">
        <v>2034</v>
      </c>
      <c r="G798">
        <v>2</v>
      </c>
      <c r="H798" t="s">
        <v>762</v>
      </c>
      <c r="I798" t="s">
        <v>65</v>
      </c>
    </row>
    <row r="799" spans="1:9" x14ac:dyDescent="0.3">
      <c r="A799" t="s">
        <v>913</v>
      </c>
      <c r="B799" t="s">
        <v>1521</v>
      </c>
      <c r="C799" t="s">
        <v>2946</v>
      </c>
      <c r="D799" t="s">
        <v>2071</v>
      </c>
      <c r="E799" t="s">
        <v>2033</v>
      </c>
      <c r="F799" t="s">
        <v>2034</v>
      </c>
      <c r="G799">
        <v>2</v>
      </c>
      <c r="H799" t="s">
        <v>762</v>
      </c>
      <c r="I799" t="s">
        <v>65</v>
      </c>
    </row>
    <row r="800" spans="1:9" x14ac:dyDescent="0.3">
      <c r="A800" t="s">
        <v>914</v>
      </c>
      <c r="B800" t="s">
        <v>1522</v>
      </c>
      <c r="C800" t="s">
        <v>2946</v>
      </c>
      <c r="D800" t="s">
        <v>2071</v>
      </c>
      <c r="E800" t="s">
        <v>2033</v>
      </c>
      <c r="F800" t="s">
        <v>2034</v>
      </c>
      <c r="G800">
        <v>2</v>
      </c>
      <c r="H800" t="s">
        <v>762</v>
      </c>
      <c r="I800" t="s">
        <v>65</v>
      </c>
    </row>
    <row r="801" spans="1:9" x14ac:dyDescent="0.3">
      <c r="A801" t="s">
        <v>915</v>
      </c>
      <c r="B801" t="s">
        <v>1523</v>
      </c>
      <c r="C801" t="s">
        <v>2946</v>
      </c>
      <c r="D801" t="s">
        <v>2071</v>
      </c>
      <c r="E801" t="s">
        <v>2033</v>
      </c>
      <c r="F801" t="s">
        <v>2034</v>
      </c>
      <c r="G801">
        <v>2</v>
      </c>
      <c r="H801" t="s">
        <v>762</v>
      </c>
      <c r="I801" t="s">
        <v>65</v>
      </c>
    </row>
    <row r="802" spans="1:9" x14ac:dyDescent="0.3">
      <c r="A802" t="s">
        <v>916</v>
      </c>
      <c r="B802" t="s">
        <v>1524</v>
      </c>
      <c r="C802" t="s">
        <v>2946</v>
      </c>
      <c r="D802" t="s">
        <v>2071</v>
      </c>
      <c r="E802" t="s">
        <v>2033</v>
      </c>
      <c r="F802" t="s">
        <v>2034</v>
      </c>
      <c r="G802">
        <v>2</v>
      </c>
      <c r="H802" t="s">
        <v>762</v>
      </c>
      <c r="I802" t="s">
        <v>65</v>
      </c>
    </row>
    <row r="803" spans="1:9" x14ac:dyDescent="0.3">
      <c r="A803" t="s">
        <v>917</v>
      </c>
      <c r="B803" t="s">
        <v>1525</v>
      </c>
      <c r="C803" t="s">
        <v>2946</v>
      </c>
      <c r="D803" t="s">
        <v>2071</v>
      </c>
      <c r="E803" t="s">
        <v>2033</v>
      </c>
      <c r="F803" t="s">
        <v>2034</v>
      </c>
      <c r="G803">
        <v>2</v>
      </c>
      <c r="H803" t="s">
        <v>762</v>
      </c>
      <c r="I803" t="s">
        <v>65</v>
      </c>
    </row>
    <row r="804" spans="1:9" x14ac:dyDescent="0.3">
      <c r="A804" t="s">
        <v>918</v>
      </c>
      <c r="B804" t="s">
        <v>1526</v>
      </c>
      <c r="C804" t="s">
        <v>2946</v>
      </c>
      <c r="D804" t="s">
        <v>2071</v>
      </c>
      <c r="E804" t="s">
        <v>2033</v>
      </c>
      <c r="F804" t="s">
        <v>2034</v>
      </c>
      <c r="G804">
        <v>2</v>
      </c>
      <c r="H804" t="s">
        <v>762</v>
      </c>
      <c r="I804" t="s">
        <v>65</v>
      </c>
    </row>
    <row r="805" spans="1:9" x14ac:dyDescent="0.3">
      <c r="A805" t="s">
        <v>919</v>
      </c>
      <c r="B805" t="s">
        <v>1527</v>
      </c>
      <c r="C805" t="s">
        <v>2946</v>
      </c>
      <c r="D805" t="s">
        <v>2071</v>
      </c>
      <c r="E805" t="s">
        <v>2033</v>
      </c>
      <c r="F805" t="s">
        <v>2034</v>
      </c>
      <c r="G805">
        <v>2</v>
      </c>
      <c r="H805" t="s">
        <v>762</v>
      </c>
      <c r="I805" t="s">
        <v>65</v>
      </c>
    </row>
    <row r="806" spans="1:9" x14ac:dyDescent="0.3">
      <c r="A806" t="s">
        <v>920</v>
      </c>
      <c r="B806" t="s">
        <v>1528</v>
      </c>
      <c r="C806" t="s">
        <v>2946</v>
      </c>
      <c r="D806" t="s">
        <v>2071</v>
      </c>
      <c r="E806" t="s">
        <v>2033</v>
      </c>
      <c r="F806" t="s">
        <v>2034</v>
      </c>
      <c r="G806">
        <v>2</v>
      </c>
      <c r="H806" t="s">
        <v>762</v>
      </c>
      <c r="I806" t="s">
        <v>65</v>
      </c>
    </row>
    <row r="807" spans="1:9" x14ac:dyDescent="0.3">
      <c r="A807" t="s">
        <v>921</v>
      </c>
      <c r="B807" t="s">
        <v>1529</v>
      </c>
      <c r="C807" t="s">
        <v>2945</v>
      </c>
      <c r="D807" t="s">
        <v>2071</v>
      </c>
      <c r="E807" t="s">
        <v>2033</v>
      </c>
      <c r="F807" t="s">
        <v>2034</v>
      </c>
      <c r="G807">
        <v>2</v>
      </c>
      <c r="H807" t="s">
        <v>762</v>
      </c>
      <c r="I807" t="s">
        <v>57</v>
      </c>
    </row>
    <row r="808" spans="1:9" x14ac:dyDescent="0.3">
      <c r="A808" t="s">
        <v>922</v>
      </c>
      <c r="B808" t="s">
        <v>1530</v>
      </c>
      <c r="C808" t="s">
        <v>2946</v>
      </c>
      <c r="D808" t="s">
        <v>2071</v>
      </c>
      <c r="E808" t="s">
        <v>2033</v>
      </c>
      <c r="F808" t="s">
        <v>2034</v>
      </c>
      <c r="G808">
        <v>2</v>
      </c>
      <c r="H808" t="s">
        <v>762</v>
      </c>
      <c r="I808" t="s">
        <v>65</v>
      </c>
    </row>
    <row r="809" spans="1:9" x14ac:dyDescent="0.3">
      <c r="A809" t="s">
        <v>923</v>
      </c>
      <c r="B809" t="s">
        <v>1531</v>
      </c>
      <c r="C809" t="s">
        <v>2946</v>
      </c>
      <c r="D809" t="s">
        <v>2071</v>
      </c>
      <c r="E809" t="s">
        <v>2033</v>
      </c>
      <c r="F809" t="s">
        <v>2034</v>
      </c>
      <c r="G809">
        <v>2</v>
      </c>
      <c r="H809" t="s">
        <v>762</v>
      </c>
      <c r="I809" t="s">
        <v>65</v>
      </c>
    </row>
    <row r="810" spans="1:9" x14ac:dyDescent="0.3">
      <c r="A810" t="s">
        <v>924</v>
      </c>
      <c r="B810" t="s">
        <v>1532</v>
      </c>
      <c r="C810" t="s">
        <v>2946</v>
      </c>
      <c r="D810" t="s">
        <v>2071</v>
      </c>
      <c r="E810" t="s">
        <v>2033</v>
      </c>
      <c r="F810" t="s">
        <v>2034</v>
      </c>
      <c r="G810">
        <v>2</v>
      </c>
      <c r="H810" t="s">
        <v>762</v>
      </c>
      <c r="I810" t="s">
        <v>65</v>
      </c>
    </row>
    <row r="811" spans="1:9" x14ac:dyDescent="0.3">
      <c r="A811" t="s">
        <v>925</v>
      </c>
      <c r="B811" t="s">
        <v>1533</v>
      </c>
      <c r="C811" t="s">
        <v>2945</v>
      </c>
      <c r="D811" t="s">
        <v>2071</v>
      </c>
      <c r="E811" t="s">
        <v>2033</v>
      </c>
      <c r="F811" t="s">
        <v>2034</v>
      </c>
      <c r="G811">
        <v>2</v>
      </c>
      <c r="H811" t="s">
        <v>762</v>
      </c>
      <c r="I811" t="s">
        <v>57</v>
      </c>
    </row>
    <row r="812" spans="1:9" x14ac:dyDescent="0.3">
      <c r="A812" t="s">
        <v>926</v>
      </c>
      <c r="B812" t="s">
        <v>1534</v>
      </c>
      <c r="C812" t="s">
        <v>2946</v>
      </c>
      <c r="D812" t="s">
        <v>2071</v>
      </c>
      <c r="E812" t="s">
        <v>2033</v>
      </c>
      <c r="F812" t="s">
        <v>2034</v>
      </c>
      <c r="G812">
        <v>2</v>
      </c>
      <c r="H812" t="s">
        <v>762</v>
      </c>
      <c r="I812" t="s">
        <v>65</v>
      </c>
    </row>
    <row r="813" spans="1:9" x14ac:dyDescent="0.3">
      <c r="A813" t="s">
        <v>927</v>
      </c>
      <c r="B813" t="s">
        <v>1535</v>
      </c>
      <c r="C813" t="s">
        <v>2946</v>
      </c>
      <c r="D813" t="s">
        <v>2071</v>
      </c>
      <c r="E813" t="s">
        <v>2033</v>
      </c>
      <c r="F813" t="s">
        <v>2034</v>
      </c>
      <c r="G813">
        <v>2</v>
      </c>
      <c r="H813" t="s">
        <v>762</v>
      </c>
      <c r="I813" t="s">
        <v>65</v>
      </c>
    </row>
    <row r="814" spans="1:9" x14ac:dyDescent="0.3">
      <c r="A814" t="s">
        <v>928</v>
      </c>
      <c r="B814" t="s">
        <v>1536</v>
      </c>
      <c r="C814" t="s">
        <v>2946</v>
      </c>
      <c r="D814" t="s">
        <v>2071</v>
      </c>
      <c r="E814" t="s">
        <v>2033</v>
      </c>
      <c r="F814" t="s">
        <v>2034</v>
      </c>
      <c r="G814">
        <v>2</v>
      </c>
      <c r="H814" t="s">
        <v>762</v>
      </c>
      <c r="I814" t="s">
        <v>65</v>
      </c>
    </row>
    <row r="815" spans="1:9" x14ac:dyDescent="0.3">
      <c r="A815" t="s">
        <v>929</v>
      </c>
      <c r="B815" t="s">
        <v>1537</v>
      </c>
      <c r="C815" t="s">
        <v>2946</v>
      </c>
      <c r="D815" t="s">
        <v>2071</v>
      </c>
      <c r="E815" t="s">
        <v>2033</v>
      </c>
      <c r="F815" t="s">
        <v>2034</v>
      </c>
      <c r="G815">
        <v>2</v>
      </c>
      <c r="H815" t="s">
        <v>762</v>
      </c>
      <c r="I815" t="s">
        <v>65</v>
      </c>
    </row>
    <row r="816" spans="1:9" x14ac:dyDescent="0.3">
      <c r="A816" t="s">
        <v>930</v>
      </c>
      <c r="B816" t="s">
        <v>1538</v>
      </c>
      <c r="C816" t="s">
        <v>2946</v>
      </c>
      <c r="D816" t="s">
        <v>2071</v>
      </c>
      <c r="E816" t="s">
        <v>2033</v>
      </c>
      <c r="F816" t="s">
        <v>2034</v>
      </c>
      <c r="G816">
        <v>2</v>
      </c>
      <c r="H816" t="s">
        <v>762</v>
      </c>
      <c r="I816" t="s">
        <v>65</v>
      </c>
    </row>
    <row r="817" spans="1:9" x14ac:dyDescent="0.3">
      <c r="A817" t="s">
        <v>931</v>
      </c>
      <c r="B817" t="s">
        <v>1539</v>
      </c>
      <c r="C817" t="s">
        <v>2946</v>
      </c>
      <c r="D817" t="s">
        <v>2071</v>
      </c>
      <c r="E817" t="s">
        <v>2033</v>
      </c>
      <c r="F817" t="s">
        <v>2034</v>
      </c>
      <c r="G817">
        <v>2</v>
      </c>
      <c r="H817" t="s">
        <v>762</v>
      </c>
      <c r="I817" t="s">
        <v>65</v>
      </c>
    </row>
    <row r="818" spans="1:9" x14ac:dyDescent="0.3">
      <c r="A818" t="s">
        <v>932</v>
      </c>
      <c r="B818" t="s">
        <v>1540</v>
      </c>
      <c r="C818" t="s">
        <v>2946</v>
      </c>
      <c r="D818" t="s">
        <v>2071</v>
      </c>
      <c r="E818" t="s">
        <v>2033</v>
      </c>
      <c r="F818" t="s">
        <v>2034</v>
      </c>
      <c r="G818">
        <v>2</v>
      </c>
      <c r="H818" t="s">
        <v>762</v>
      </c>
      <c r="I818" t="s">
        <v>65</v>
      </c>
    </row>
    <row r="819" spans="1:9" x14ac:dyDescent="0.3">
      <c r="A819" t="s">
        <v>933</v>
      </c>
      <c r="B819" t="s">
        <v>1541</v>
      </c>
      <c r="C819" t="s">
        <v>2946</v>
      </c>
      <c r="D819" t="s">
        <v>2071</v>
      </c>
      <c r="E819" t="s">
        <v>2033</v>
      </c>
      <c r="F819" t="s">
        <v>2034</v>
      </c>
      <c r="G819">
        <v>2</v>
      </c>
      <c r="H819" t="s">
        <v>762</v>
      </c>
      <c r="I819" t="s">
        <v>65</v>
      </c>
    </row>
    <row r="820" spans="1:9" x14ac:dyDescent="0.3">
      <c r="A820" t="s">
        <v>934</v>
      </c>
      <c r="B820" t="s">
        <v>1542</v>
      </c>
      <c r="C820" t="s">
        <v>2946</v>
      </c>
      <c r="D820" t="s">
        <v>2071</v>
      </c>
      <c r="E820" t="s">
        <v>2033</v>
      </c>
      <c r="F820" t="s">
        <v>2034</v>
      </c>
      <c r="G820">
        <v>2</v>
      </c>
      <c r="H820" t="s">
        <v>762</v>
      </c>
      <c r="I820" t="s">
        <v>65</v>
      </c>
    </row>
    <row r="821" spans="1:9" x14ac:dyDescent="0.3">
      <c r="A821" t="s">
        <v>935</v>
      </c>
      <c r="B821" t="s">
        <v>1543</v>
      </c>
      <c r="C821" t="s">
        <v>2946</v>
      </c>
      <c r="D821" t="s">
        <v>2071</v>
      </c>
      <c r="E821" t="s">
        <v>2033</v>
      </c>
      <c r="F821" t="s">
        <v>2034</v>
      </c>
      <c r="G821">
        <v>2</v>
      </c>
      <c r="H821" t="s">
        <v>762</v>
      </c>
      <c r="I821" t="s">
        <v>65</v>
      </c>
    </row>
    <row r="822" spans="1:9" x14ac:dyDescent="0.3">
      <c r="A822" t="s">
        <v>936</v>
      </c>
      <c r="B822" t="s">
        <v>1544</v>
      </c>
      <c r="C822" t="s">
        <v>2946</v>
      </c>
      <c r="D822" t="s">
        <v>2071</v>
      </c>
      <c r="E822" t="s">
        <v>2033</v>
      </c>
      <c r="F822" t="s">
        <v>2034</v>
      </c>
      <c r="G822">
        <v>2</v>
      </c>
      <c r="H822" t="s">
        <v>762</v>
      </c>
      <c r="I822" t="s">
        <v>65</v>
      </c>
    </row>
    <row r="823" spans="1:9" x14ac:dyDescent="0.3">
      <c r="A823" t="s">
        <v>937</v>
      </c>
      <c r="B823" t="s">
        <v>1545</v>
      </c>
      <c r="C823" t="s">
        <v>2946</v>
      </c>
      <c r="D823" t="s">
        <v>2071</v>
      </c>
      <c r="E823" t="s">
        <v>2033</v>
      </c>
      <c r="F823" t="s">
        <v>2034</v>
      </c>
      <c r="G823">
        <v>2</v>
      </c>
      <c r="H823" t="s">
        <v>762</v>
      </c>
      <c r="I823" t="s">
        <v>65</v>
      </c>
    </row>
    <row r="824" spans="1:9" x14ac:dyDescent="0.3">
      <c r="A824" t="s">
        <v>938</v>
      </c>
      <c r="B824" t="s">
        <v>1546</v>
      </c>
      <c r="C824" t="s">
        <v>2946</v>
      </c>
      <c r="D824" t="s">
        <v>2071</v>
      </c>
      <c r="E824" t="s">
        <v>2033</v>
      </c>
      <c r="F824" t="s">
        <v>2034</v>
      </c>
      <c r="G824">
        <v>2</v>
      </c>
      <c r="H824" t="s">
        <v>762</v>
      </c>
      <c r="I824" t="s">
        <v>65</v>
      </c>
    </row>
    <row r="825" spans="1:9" x14ac:dyDescent="0.3">
      <c r="A825" t="s">
        <v>939</v>
      </c>
      <c r="B825" t="s">
        <v>1547</v>
      </c>
      <c r="C825" t="s">
        <v>2946</v>
      </c>
      <c r="D825" t="s">
        <v>2071</v>
      </c>
      <c r="E825" t="s">
        <v>2033</v>
      </c>
      <c r="F825" t="s">
        <v>2034</v>
      </c>
      <c r="G825">
        <v>2</v>
      </c>
      <c r="H825" t="s">
        <v>762</v>
      </c>
      <c r="I825" t="s">
        <v>65</v>
      </c>
    </row>
    <row r="826" spans="1:9" x14ac:dyDescent="0.3">
      <c r="A826" t="s">
        <v>940</v>
      </c>
      <c r="B826" t="s">
        <v>1548</v>
      </c>
      <c r="C826" t="s">
        <v>2946</v>
      </c>
      <c r="D826" t="s">
        <v>2071</v>
      </c>
      <c r="E826" t="s">
        <v>2033</v>
      </c>
      <c r="F826" t="s">
        <v>2034</v>
      </c>
      <c r="G826">
        <v>2</v>
      </c>
      <c r="H826" t="s">
        <v>762</v>
      </c>
      <c r="I826" t="s">
        <v>65</v>
      </c>
    </row>
    <row r="827" spans="1:9" x14ac:dyDescent="0.3">
      <c r="A827" t="s">
        <v>941</v>
      </c>
      <c r="B827" t="s">
        <v>1549</v>
      </c>
      <c r="C827" t="s">
        <v>2946</v>
      </c>
      <c r="D827" t="s">
        <v>2071</v>
      </c>
      <c r="E827" t="s">
        <v>2033</v>
      </c>
      <c r="F827" t="s">
        <v>2034</v>
      </c>
      <c r="G827">
        <v>2</v>
      </c>
      <c r="H827" t="s">
        <v>762</v>
      </c>
      <c r="I827" t="s">
        <v>65</v>
      </c>
    </row>
    <row r="828" spans="1:9" x14ac:dyDescent="0.3">
      <c r="A828" t="s">
        <v>942</v>
      </c>
      <c r="B828" t="s">
        <v>1550</v>
      </c>
      <c r="C828" t="s">
        <v>2946</v>
      </c>
      <c r="D828" t="s">
        <v>2071</v>
      </c>
      <c r="E828" t="s">
        <v>2033</v>
      </c>
      <c r="F828" t="s">
        <v>2034</v>
      </c>
      <c r="G828">
        <v>2</v>
      </c>
      <c r="H828" t="s">
        <v>762</v>
      </c>
      <c r="I828" t="s">
        <v>65</v>
      </c>
    </row>
    <row r="829" spans="1:9" x14ac:dyDescent="0.3">
      <c r="A829" t="s">
        <v>943</v>
      </c>
      <c r="B829" t="s">
        <v>1551</v>
      </c>
      <c r="C829" t="s">
        <v>2946</v>
      </c>
      <c r="D829" t="s">
        <v>2071</v>
      </c>
      <c r="E829" t="s">
        <v>2033</v>
      </c>
      <c r="F829" t="s">
        <v>2034</v>
      </c>
      <c r="G829">
        <v>2</v>
      </c>
      <c r="H829" t="s">
        <v>762</v>
      </c>
      <c r="I829" t="s">
        <v>65</v>
      </c>
    </row>
    <row r="830" spans="1:9" x14ac:dyDescent="0.3">
      <c r="A830" t="s">
        <v>944</v>
      </c>
      <c r="B830" t="s">
        <v>1552</v>
      </c>
      <c r="C830" t="s">
        <v>2946</v>
      </c>
      <c r="D830" t="s">
        <v>2071</v>
      </c>
      <c r="E830" t="s">
        <v>2033</v>
      </c>
      <c r="F830" t="s">
        <v>2034</v>
      </c>
      <c r="G830">
        <v>2</v>
      </c>
      <c r="H830" t="s">
        <v>762</v>
      </c>
      <c r="I830" t="s">
        <v>65</v>
      </c>
    </row>
    <row r="831" spans="1:9" x14ac:dyDescent="0.3">
      <c r="A831" t="s">
        <v>945</v>
      </c>
      <c r="B831" t="s">
        <v>1553</v>
      </c>
      <c r="C831" t="s">
        <v>2946</v>
      </c>
      <c r="D831" t="s">
        <v>2071</v>
      </c>
      <c r="E831" t="s">
        <v>2033</v>
      </c>
      <c r="F831" t="s">
        <v>2034</v>
      </c>
      <c r="G831">
        <v>2</v>
      </c>
      <c r="H831" t="s">
        <v>762</v>
      </c>
      <c r="I831" t="s">
        <v>65</v>
      </c>
    </row>
    <row r="832" spans="1:9" x14ac:dyDescent="0.3">
      <c r="A832" t="s">
        <v>946</v>
      </c>
      <c r="B832" t="s">
        <v>1554</v>
      </c>
      <c r="C832" t="s">
        <v>2946</v>
      </c>
      <c r="D832" t="s">
        <v>2071</v>
      </c>
      <c r="E832" t="s">
        <v>2033</v>
      </c>
      <c r="F832" t="s">
        <v>2034</v>
      </c>
      <c r="G832">
        <v>2</v>
      </c>
      <c r="H832" t="s">
        <v>762</v>
      </c>
      <c r="I832" t="s">
        <v>65</v>
      </c>
    </row>
    <row r="833" spans="1:9" x14ac:dyDescent="0.3">
      <c r="A833" t="s">
        <v>947</v>
      </c>
      <c r="B833" t="s">
        <v>1555</v>
      </c>
      <c r="C833" t="s">
        <v>2946</v>
      </c>
      <c r="D833" t="s">
        <v>2071</v>
      </c>
      <c r="E833" t="s">
        <v>2033</v>
      </c>
      <c r="F833" t="s">
        <v>2034</v>
      </c>
      <c r="G833">
        <v>2</v>
      </c>
      <c r="H833" t="s">
        <v>762</v>
      </c>
      <c r="I833" t="s">
        <v>65</v>
      </c>
    </row>
    <row r="834" spans="1:9" x14ac:dyDescent="0.3">
      <c r="A834" t="s">
        <v>948</v>
      </c>
      <c r="B834" t="s">
        <v>1556</v>
      </c>
      <c r="C834" t="s">
        <v>2946</v>
      </c>
      <c r="D834" t="s">
        <v>2071</v>
      </c>
      <c r="E834" t="s">
        <v>2033</v>
      </c>
      <c r="F834" t="s">
        <v>2034</v>
      </c>
      <c r="G834">
        <v>2</v>
      </c>
      <c r="H834" t="s">
        <v>762</v>
      </c>
      <c r="I834" t="s">
        <v>65</v>
      </c>
    </row>
    <row r="835" spans="1:9" x14ac:dyDescent="0.3">
      <c r="A835" t="s">
        <v>949</v>
      </c>
      <c r="B835" t="s">
        <v>1557</v>
      </c>
      <c r="C835" t="s">
        <v>2946</v>
      </c>
      <c r="D835" t="s">
        <v>2071</v>
      </c>
      <c r="E835" t="s">
        <v>2033</v>
      </c>
      <c r="F835" t="s">
        <v>2034</v>
      </c>
      <c r="G835">
        <v>2</v>
      </c>
      <c r="H835" t="s">
        <v>762</v>
      </c>
      <c r="I835" t="s">
        <v>65</v>
      </c>
    </row>
    <row r="836" spans="1:9" x14ac:dyDescent="0.3">
      <c r="A836" t="s">
        <v>950</v>
      </c>
      <c r="B836" t="s">
        <v>1558</v>
      </c>
      <c r="C836" t="s">
        <v>2945</v>
      </c>
      <c r="D836" t="s">
        <v>2071</v>
      </c>
      <c r="E836" t="s">
        <v>2033</v>
      </c>
      <c r="F836" t="s">
        <v>2034</v>
      </c>
      <c r="G836">
        <v>2</v>
      </c>
      <c r="H836" t="s">
        <v>762</v>
      </c>
      <c r="I836" t="s">
        <v>57</v>
      </c>
    </row>
    <row r="837" spans="1:9" x14ac:dyDescent="0.3">
      <c r="A837" t="s">
        <v>951</v>
      </c>
      <c r="B837" t="s">
        <v>1559</v>
      </c>
      <c r="C837" t="s">
        <v>2946</v>
      </c>
      <c r="D837" t="s">
        <v>2071</v>
      </c>
      <c r="E837" t="s">
        <v>2033</v>
      </c>
      <c r="F837" t="s">
        <v>2034</v>
      </c>
      <c r="G837">
        <v>2</v>
      </c>
      <c r="H837" t="s">
        <v>762</v>
      </c>
      <c r="I837" t="s">
        <v>65</v>
      </c>
    </row>
    <row r="838" spans="1:9" x14ac:dyDescent="0.3">
      <c r="A838" t="s">
        <v>952</v>
      </c>
      <c r="B838" t="s">
        <v>1560</v>
      </c>
      <c r="C838" t="s">
        <v>2946</v>
      </c>
      <c r="D838" t="s">
        <v>2071</v>
      </c>
      <c r="E838" t="s">
        <v>2033</v>
      </c>
      <c r="F838" t="s">
        <v>2034</v>
      </c>
      <c r="G838">
        <v>2</v>
      </c>
      <c r="H838" t="s">
        <v>762</v>
      </c>
      <c r="I838" t="s">
        <v>65</v>
      </c>
    </row>
    <row r="839" spans="1:9" x14ac:dyDescent="0.3">
      <c r="A839" t="s">
        <v>953</v>
      </c>
      <c r="B839" t="s">
        <v>1561</v>
      </c>
      <c r="C839" t="s">
        <v>2946</v>
      </c>
      <c r="D839" t="s">
        <v>2071</v>
      </c>
      <c r="E839" t="s">
        <v>2033</v>
      </c>
      <c r="F839" t="s">
        <v>2034</v>
      </c>
      <c r="G839">
        <v>2</v>
      </c>
      <c r="H839" t="s">
        <v>762</v>
      </c>
      <c r="I839" t="s">
        <v>65</v>
      </c>
    </row>
    <row r="840" spans="1:9" x14ac:dyDescent="0.3">
      <c r="A840" t="s">
        <v>954</v>
      </c>
      <c r="B840" t="s">
        <v>1562</v>
      </c>
      <c r="C840" t="s">
        <v>2946</v>
      </c>
      <c r="D840" t="s">
        <v>2071</v>
      </c>
      <c r="E840" t="s">
        <v>2033</v>
      </c>
      <c r="F840" t="s">
        <v>2034</v>
      </c>
      <c r="G840">
        <v>2</v>
      </c>
      <c r="H840" t="s">
        <v>762</v>
      </c>
      <c r="I840" t="s">
        <v>65</v>
      </c>
    </row>
    <row r="841" spans="1:9" x14ac:dyDescent="0.3">
      <c r="A841" t="s">
        <v>955</v>
      </c>
      <c r="B841" t="s">
        <v>1563</v>
      </c>
      <c r="C841" t="s">
        <v>2946</v>
      </c>
      <c r="D841" t="s">
        <v>2071</v>
      </c>
      <c r="E841" t="s">
        <v>2033</v>
      </c>
      <c r="F841" t="s">
        <v>2034</v>
      </c>
      <c r="G841">
        <v>2</v>
      </c>
      <c r="H841" t="s">
        <v>762</v>
      </c>
      <c r="I841" t="s">
        <v>65</v>
      </c>
    </row>
    <row r="842" spans="1:9" x14ac:dyDescent="0.3">
      <c r="A842" t="s">
        <v>956</v>
      </c>
      <c r="B842" t="s">
        <v>1564</v>
      </c>
      <c r="C842" t="s">
        <v>2946</v>
      </c>
      <c r="D842" t="s">
        <v>2071</v>
      </c>
      <c r="E842" t="s">
        <v>2033</v>
      </c>
      <c r="F842" t="s">
        <v>2034</v>
      </c>
      <c r="G842">
        <v>2</v>
      </c>
      <c r="H842" t="s">
        <v>762</v>
      </c>
      <c r="I842" t="s">
        <v>65</v>
      </c>
    </row>
    <row r="843" spans="1:9" x14ac:dyDescent="0.3">
      <c r="A843" t="s">
        <v>957</v>
      </c>
      <c r="B843" t="s">
        <v>1565</v>
      </c>
      <c r="C843" t="s">
        <v>2946</v>
      </c>
      <c r="D843" t="s">
        <v>2071</v>
      </c>
      <c r="E843" t="s">
        <v>2033</v>
      </c>
      <c r="F843" t="s">
        <v>2034</v>
      </c>
      <c r="G843">
        <v>2</v>
      </c>
      <c r="H843" t="s">
        <v>762</v>
      </c>
      <c r="I843" t="s">
        <v>65</v>
      </c>
    </row>
    <row r="844" spans="1:9" x14ac:dyDescent="0.3">
      <c r="A844" t="s">
        <v>958</v>
      </c>
      <c r="B844" t="s">
        <v>1566</v>
      </c>
      <c r="C844" t="s">
        <v>2946</v>
      </c>
      <c r="D844" t="s">
        <v>2071</v>
      </c>
      <c r="E844" t="s">
        <v>2033</v>
      </c>
      <c r="F844" t="s">
        <v>2034</v>
      </c>
      <c r="G844">
        <v>2</v>
      </c>
      <c r="H844" t="s">
        <v>762</v>
      </c>
      <c r="I844" t="s">
        <v>65</v>
      </c>
    </row>
    <row r="845" spans="1:9" x14ac:dyDescent="0.3">
      <c r="A845" t="s">
        <v>959</v>
      </c>
      <c r="B845" t="s">
        <v>1567</v>
      </c>
      <c r="C845" t="s">
        <v>2946</v>
      </c>
      <c r="D845" t="s">
        <v>2071</v>
      </c>
      <c r="E845" t="s">
        <v>2033</v>
      </c>
      <c r="F845" t="s">
        <v>2034</v>
      </c>
      <c r="G845">
        <v>2</v>
      </c>
      <c r="H845" t="s">
        <v>762</v>
      </c>
      <c r="I845" t="s">
        <v>65</v>
      </c>
    </row>
    <row r="846" spans="1:9" x14ac:dyDescent="0.3">
      <c r="A846" t="s">
        <v>960</v>
      </c>
      <c r="B846" t="s">
        <v>1568</v>
      </c>
      <c r="C846" t="s">
        <v>2946</v>
      </c>
      <c r="D846" t="s">
        <v>2071</v>
      </c>
      <c r="E846" t="s">
        <v>2033</v>
      </c>
      <c r="F846" t="s">
        <v>2034</v>
      </c>
      <c r="G846">
        <v>2</v>
      </c>
      <c r="H846" t="s">
        <v>762</v>
      </c>
      <c r="I846" t="s">
        <v>65</v>
      </c>
    </row>
    <row r="847" spans="1:9" x14ac:dyDescent="0.3">
      <c r="A847" t="s">
        <v>961</v>
      </c>
      <c r="B847" t="s">
        <v>1569</v>
      </c>
      <c r="C847" t="s">
        <v>2946</v>
      </c>
      <c r="D847" t="s">
        <v>2071</v>
      </c>
      <c r="E847" t="s">
        <v>2033</v>
      </c>
      <c r="F847" t="s">
        <v>2034</v>
      </c>
      <c r="G847">
        <v>2</v>
      </c>
      <c r="H847" t="s">
        <v>762</v>
      </c>
      <c r="I847" t="s">
        <v>65</v>
      </c>
    </row>
    <row r="848" spans="1:9" x14ac:dyDescent="0.3">
      <c r="A848" t="s">
        <v>962</v>
      </c>
      <c r="B848" t="s">
        <v>1570</v>
      </c>
      <c r="C848" t="s">
        <v>2946</v>
      </c>
      <c r="D848" t="s">
        <v>2071</v>
      </c>
      <c r="E848" t="s">
        <v>2033</v>
      </c>
      <c r="F848" t="s">
        <v>2034</v>
      </c>
      <c r="G848">
        <v>2</v>
      </c>
      <c r="H848" t="s">
        <v>762</v>
      </c>
      <c r="I848" t="s">
        <v>65</v>
      </c>
    </row>
    <row r="849" spans="1:9" x14ac:dyDescent="0.3">
      <c r="A849" t="s">
        <v>963</v>
      </c>
      <c r="B849" t="s">
        <v>1571</v>
      </c>
      <c r="C849" t="s">
        <v>2946</v>
      </c>
      <c r="D849" t="s">
        <v>2071</v>
      </c>
      <c r="E849" t="s">
        <v>2033</v>
      </c>
      <c r="F849" t="s">
        <v>2034</v>
      </c>
      <c r="G849">
        <v>2</v>
      </c>
      <c r="H849" t="s">
        <v>762</v>
      </c>
      <c r="I849" t="s">
        <v>65</v>
      </c>
    </row>
    <row r="850" spans="1:9" x14ac:dyDescent="0.3">
      <c r="A850" t="s">
        <v>964</v>
      </c>
      <c r="B850" t="s">
        <v>1572</v>
      </c>
      <c r="C850" t="s">
        <v>2946</v>
      </c>
      <c r="D850" t="s">
        <v>2071</v>
      </c>
      <c r="E850" t="s">
        <v>2033</v>
      </c>
      <c r="F850" t="s">
        <v>2034</v>
      </c>
      <c r="G850">
        <v>2</v>
      </c>
      <c r="H850" t="s">
        <v>762</v>
      </c>
      <c r="I850" t="s">
        <v>65</v>
      </c>
    </row>
    <row r="851" spans="1:9" x14ac:dyDescent="0.3">
      <c r="A851" t="s">
        <v>965</v>
      </c>
      <c r="B851" t="s">
        <v>1573</v>
      </c>
      <c r="C851" t="s">
        <v>2946</v>
      </c>
      <c r="D851" t="s">
        <v>2071</v>
      </c>
      <c r="E851" t="s">
        <v>2033</v>
      </c>
      <c r="F851" t="s">
        <v>2034</v>
      </c>
      <c r="G851">
        <v>2</v>
      </c>
      <c r="H851" t="s">
        <v>762</v>
      </c>
      <c r="I851" t="s">
        <v>65</v>
      </c>
    </row>
    <row r="852" spans="1:9" x14ac:dyDescent="0.3">
      <c r="A852" t="s">
        <v>966</v>
      </c>
      <c r="B852" t="s">
        <v>1574</v>
      </c>
      <c r="C852" t="s">
        <v>2946</v>
      </c>
      <c r="D852" t="s">
        <v>2071</v>
      </c>
      <c r="E852" t="s">
        <v>2033</v>
      </c>
      <c r="F852" t="s">
        <v>2034</v>
      </c>
      <c r="G852">
        <v>2</v>
      </c>
      <c r="H852" t="s">
        <v>762</v>
      </c>
      <c r="I852" t="s">
        <v>65</v>
      </c>
    </row>
    <row r="853" spans="1:9" x14ac:dyDescent="0.3">
      <c r="A853" t="s">
        <v>967</v>
      </c>
      <c r="B853" t="s">
        <v>1575</v>
      </c>
      <c r="C853" t="s">
        <v>2946</v>
      </c>
      <c r="D853" t="s">
        <v>2071</v>
      </c>
      <c r="E853" t="s">
        <v>2033</v>
      </c>
      <c r="F853" t="s">
        <v>2034</v>
      </c>
      <c r="G853">
        <v>2</v>
      </c>
      <c r="H853" t="s">
        <v>762</v>
      </c>
      <c r="I853" t="s">
        <v>65</v>
      </c>
    </row>
    <row r="854" spans="1:9" x14ac:dyDescent="0.3">
      <c r="A854" t="s">
        <v>968</v>
      </c>
      <c r="B854" t="s">
        <v>1576</v>
      </c>
      <c r="C854" t="s">
        <v>2946</v>
      </c>
      <c r="D854" t="s">
        <v>2071</v>
      </c>
      <c r="E854" t="s">
        <v>2033</v>
      </c>
      <c r="F854" t="s">
        <v>2034</v>
      </c>
      <c r="G854">
        <v>2</v>
      </c>
      <c r="H854" t="s">
        <v>762</v>
      </c>
      <c r="I854" t="s">
        <v>65</v>
      </c>
    </row>
    <row r="855" spans="1:9" x14ac:dyDescent="0.3">
      <c r="A855" t="s">
        <v>969</v>
      </c>
      <c r="B855" t="s">
        <v>1577</v>
      </c>
      <c r="C855" t="s">
        <v>2946</v>
      </c>
      <c r="D855" t="s">
        <v>2071</v>
      </c>
      <c r="E855" t="s">
        <v>2033</v>
      </c>
      <c r="F855" t="s">
        <v>2034</v>
      </c>
      <c r="G855">
        <v>2</v>
      </c>
      <c r="H855" t="s">
        <v>762</v>
      </c>
      <c r="I855" t="s">
        <v>65</v>
      </c>
    </row>
    <row r="856" spans="1:9" x14ac:dyDescent="0.3">
      <c r="A856" t="s">
        <v>970</v>
      </c>
      <c r="B856" t="s">
        <v>1578</v>
      </c>
      <c r="C856" t="s">
        <v>2946</v>
      </c>
      <c r="D856" t="s">
        <v>2071</v>
      </c>
      <c r="E856" t="s">
        <v>2033</v>
      </c>
      <c r="F856" t="s">
        <v>2034</v>
      </c>
      <c r="G856">
        <v>2</v>
      </c>
      <c r="H856" t="s">
        <v>762</v>
      </c>
      <c r="I856" t="s">
        <v>65</v>
      </c>
    </row>
    <row r="857" spans="1:9" x14ac:dyDescent="0.3">
      <c r="A857" t="s">
        <v>971</v>
      </c>
      <c r="B857" t="s">
        <v>1579</v>
      </c>
      <c r="C857" t="s">
        <v>2946</v>
      </c>
      <c r="D857" t="s">
        <v>2071</v>
      </c>
      <c r="E857" t="s">
        <v>2033</v>
      </c>
      <c r="F857" t="s">
        <v>2034</v>
      </c>
      <c r="G857">
        <v>2</v>
      </c>
      <c r="H857" t="s">
        <v>762</v>
      </c>
      <c r="I857" t="s">
        <v>65</v>
      </c>
    </row>
    <row r="858" spans="1:9" x14ac:dyDescent="0.3">
      <c r="A858" t="s">
        <v>972</v>
      </c>
      <c r="B858" t="s">
        <v>1580</v>
      </c>
      <c r="C858" t="s">
        <v>2946</v>
      </c>
      <c r="D858" t="s">
        <v>2071</v>
      </c>
      <c r="E858" t="s">
        <v>2033</v>
      </c>
      <c r="F858" t="s">
        <v>2034</v>
      </c>
      <c r="G858">
        <v>2</v>
      </c>
      <c r="H858" t="s">
        <v>762</v>
      </c>
      <c r="I858" t="s">
        <v>65</v>
      </c>
    </row>
    <row r="859" spans="1:9" x14ac:dyDescent="0.3">
      <c r="A859" t="s">
        <v>973</v>
      </c>
      <c r="B859" t="s">
        <v>1581</v>
      </c>
      <c r="C859" t="s">
        <v>2946</v>
      </c>
      <c r="D859" t="s">
        <v>2071</v>
      </c>
      <c r="E859" t="s">
        <v>2033</v>
      </c>
      <c r="F859" t="s">
        <v>2034</v>
      </c>
      <c r="G859">
        <v>2</v>
      </c>
      <c r="H859" t="s">
        <v>762</v>
      </c>
      <c r="I859" t="s">
        <v>65</v>
      </c>
    </row>
    <row r="860" spans="1:9" x14ac:dyDescent="0.3">
      <c r="A860" t="s">
        <v>974</v>
      </c>
      <c r="B860" t="s">
        <v>1582</v>
      </c>
      <c r="C860" t="s">
        <v>2946</v>
      </c>
      <c r="D860" t="s">
        <v>2071</v>
      </c>
      <c r="E860" t="s">
        <v>2033</v>
      </c>
      <c r="F860" t="s">
        <v>2034</v>
      </c>
      <c r="G860">
        <v>2</v>
      </c>
      <c r="H860" t="s">
        <v>762</v>
      </c>
      <c r="I860" t="s">
        <v>65</v>
      </c>
    </row>
    <row r="861" spans="1:9" x14ac:dyDescent="0.3">
      <c r="A861" t="s">
        <v>975</v>
      </c>
      <c r="B861" t="s">
        <v>1583</v>
      </c>
      <c r="C861" t="s">
        <v>2946</v>
      </c>
      <c r="D861" t="s">
        <v>2071</v>
      </c>
      <c r="E861" t="s">
        <v>2033</v>
      </c>
      <c r="F861" t="s">
        <v>2034</v>
      </c>
      <c r="G861">
        <v>2</v>
      </c>
      <c r="H861" t="s">
        <v>762</v>
      </c>
      <c r="I861" t="s">
        <v>65</v>
      </c>
    </row>
    <row r="862" spans="1:9" x14ac:dyDescent="0.3">
      <c r="A862" t="s">
        <v>976</v>
      </c>
      <c r="B862" t="s">
        <v>1584</v>
      </c>
      <c r="C862" t="s">
        <v>2946</v>
      </c>
      <c r="D862" t="s">
        <v>2071</v>
      </c>
      <c r="E862" t="s">
        <v>2033</v>
      </c>
      <c r="F862" t="s">
        <v>2034</v>
      </c>
      <c r="G862">
        <v>2</v>
      </c>
      <c r="H862" t="s">
        <v>762</v>
      </c>
      <c r="I862" t="s">
        <v>65</v>
      </c>
    </row>
    <row r="863" spans="1:9" x14ac:dyDescent="0.3">
      <c r="A863" t="s">
        <v>977</v>
      </c>
      <c r="B863" t="s">
        <v>1585</v>
      </c>
      <c r="C863" t="s">
        <v>2946</v>
      </c>
      <c r="D863" t="s">
        <v>2071</v>
      </c>
      <c r="E863" t="s">
        <v>2033</v>
      </c>
      <c r="F863" t="s">
        <v>2034</v>
      </c>
      <c r="G863">
        <v>2</v>
      </c>
      <c r="H863" t="s">
        <v>762</v>
      </c>
      <c r="I863" t="s">
        <v>65</v>
      </c>
    </row>
    <row r="864" spans="1:9" x14ac:dyDescent="0.3">
      <c r="A864" t="s">
        <v>978</v>
      </c>
      <c r="B864" t="s">
        <v>1586</v>
      </c>
      <c r="C864" t="s">
        <v>2946</v>
      </c>
      <c r="D864" t="s">
        <v>2071</v>
      </c>
      <c r="E864" t="s">
        <v>2033</v>
      </c>
      <c r="F864" t="s">
        <v>2034</v>
      </c>
      <c r="G864">
        <v>2</v>
      </c>
      <c r="H864" t="s">
        <v>762</v>
      </c>
      <c r="I864" t="s">
        <v>65</v>
      </c>
    </row>
    <row r="865" spans="1:9" x14ac:dyDescent="0.3">
      <c r="A865" t="s">
        <v>979</v>
      </c>
      <c r="B865" t="s">
        <v>1587</v>
      </c>
      <c r="C865" t="s">
        <v>2946</v>
      </c>
      <c r="D865" t="s">
        <v>2071</v>
      </c>
      <c r="E865" t="s">
        <v>2033</v>
      </c>
      <c r="F865" t="s">
        <v>2034</v>
      </c>
      <c r="G865">
        <v>2</v>
      </c>
      <c r="H865" t="s">
        <v>762</v>
      </c>
      <c r="I865" t="s">
        <v>65</v>
      </c>
    </row>
    <row r="866" spans="1:9" x14ac:dyDescent="0.3">
      <c r="A866" t="s">
        <v>980</v>
      </c>
      <c r="B866" t="s">
        <v>1588</v>
      </c>
      <c r="C866" t="s">
        <v>2946</v>
      </c>
      <c r="D866" t="s">
        <v>2071</v>
      </c>
      <c r="E866" t="s">
        <v>2033</v>
      </c>
      <c r="F866" t="s">
        <v>2034</v>
      </c>
      <c r="G866">
        <v>2</v>
      </c>
      <c r="H866" t="s">
        <v>762</v>
      </c>
      <c r="I866" t="s">
        <v>65</v>
      </c>
    </row>
    <row r="867" spans="1:9" x14ac:dyDescent="0.3">
      <c r="A867" t="s">
        <v>981</v>
      </c>
      <c r="B867" t="s">
        <v>1590</v>
      </c>
      <c r="C867" t="s">
        <v>2946</v>
      </c>
      <c r="D867" t="s">
        <v>2071</v>
      </c>
      <c r="E867" t="s">
        <v>2033</v>
      </c>
      <c r="F867" t="s">
        <v>2034</v>
      </c>
      <c r="G867">
        <v>2</v>
      </c>
      <c r="H867" t="s">
        <v>762</v>
      </c>
      <c r="I867" t="s">
        <v>65</v>
      </c>
    </row>
    <row r="868" spans="1:9" x14ac:dyDescent="0.3">
      <c r="A868" t="s">
        <v>982</v>
      </c>
      <c r="B868" t="s">
        <v>1591</v>
      </c>
      <c r="C868" t="s">
        <v>2946</v>
      </c>
      <c r="D868" t="s">
        <v>2071</v>
      </c>
      <c r="E868" t="s">
        <v>2033</v>
      </c>
      <c r="F868" t="s">
        <v>2034</v>
      </c>
      <c r="G868">
        <v>2</v>
      </c>
      <c r="H868" t="s">
        <v>762</v>
      </c>
      <c r="I868" t="s">
        <v>65</v>
      </c>
    </row>
    <row r="869" spans="1:9" x14ac:dyDescent="0.3">
      <c r="A869" t="s">
        <v>983</v>
      </c>
      <c r="B869" t="s">
        <v>1592</v>
      </c>
      <c r="C869" t="s">
        <v>2946</v>
      </c>
      <c r="D869" t="s">
        <v>2071</v>
      </c>
      <c r="E869" t="s">
        <v>2033</v>
      </c>
      <c r="F869" t="s">
        <v>2034</v>
      </c>
      <c r="G869">
        <v>2</v>
      </c>
      <c r="H869" t="s">
        <v>762</v>
      </c>
      <c r="I869" t="s">
        <v>65</v>
      </c>
    </row>
    <row r="870" spans="1:9" x14ac:dyDescent="0.3">
      <c r="A870" t="s">
        <v>984</v>
      </c>
      <c r="B870" t="s">
        <v>1593</v>
      </c>
      <c r="C870" t="s">
        <v>2946</v>
      </c>
      <c r="D870" t="s">
        <v>2071</v>
      </c>
      <c r="E870" t="s">
        <v>2033</v>
      </c>
      <c r="F870" t="s">
        <v>2034</v>
      </c>
      <c r="G870">
        <v>2</v>
      </c>
      <c r="H870" t="s">
        <v>762</v>
      </c>
      <c r="I870" t="s">
        <v>65</v>
      </c>
    </row>
    <row r="871" spans="1:9" x14ac:dyDescent="0.3">
      <c r="A871" t="s">
        <v>985</v>
      </c>
      <c r="B871" t="s">
        <v>1594</v>
      </c>
      <c r="C871" t="s">
        <v>2946</v>
      </c>
      <c r="D871" t="s">
        <v>2071</v>
      </c>
      <c r="E871" t="s">
        <v>2033</v>
      </c>
      <c r="F871" t="s">
        <v>2034</v>
      </c>
      <c r="G871">
        <v>2</v>
      </c>
      <c r="H871" t="s">
        <v>762</v>
      </c>
      <c r="I871" t="s">
        <v>65</v>
      </c>
    </row>
    <row r="872" spans="1:9" x14ac:dyDescent="0.3">
      <c r="A872" t="s">
        <v>986</v>
      </c>
      <c r="B872" t="s">
        <v>1596</v>
      </c>
      <c r="C872" t="s">
        <v>2946</v>
      </c>
      <c r="D872" t="s">
        <v>2071</v>
      </c>
      <c r="E872" t="s">
        <v>2033</v>
      </c>
      <c r="F872" t="s">
        <v>2034</v>
      </c>
      <c r="G872">
        <v>2</v>
      </c>
      <c r="H872" t="s">
        <v>762</v>
      </c>
      <c r="I872" t="s">
        <v>65</v>
      </c>
    </row>
    <row r="873" spans="1:9" x14ac:dyDescent="0.3">
      <c r="A873" t="s">
        <v>987</v>
      </c>
      <c r="B873" t="s">
        <v>1597</v>
      </c>
      <c r="C873" t="s">
        <v>2946</v>
      </c>
      <c r="D873" t="s">
        <v>2071</v>
      </c>
      <c r="E873" t="s">
        <v>2033</v>
      </c>
      <c r="F873" t="s">
        <v>2034</v>
      </c>
      <c r="G873">
        <v>2</v>
      </c>
      <c r="H873" t="s">
        <v>762</v>
      </c>
      <c r="I873" t="s">
        <v>65</v>
      </c>
    </row>
    <row r="874" spans="1:9" x14ac:dyDescent="0.3">
      <c r="A874" t="s">
        <v>988</v>
      </c>
      <c r="B874" t="s">
        <v>1598</v>
      </c>
      <c r="C874" t="s">
        <v>2946</v>
      </c>
      <c r="D874" t="s">
        <v>2071</v>
      </c>
      <c r="E874" t="s">
        <v>2033</v>
      </c>
      <c r="F874" t="s">
        <v>2034</v>
      </c>
      <c r="G874">
        <v>2</v>
      </c>
      <c r="H874" t="s">
        <v>762</v>
      </c>
      <c r="I874" t="s">
        <v>65</v>
      </c>
    </row>
    <row r="875" spans="1:9" x14ac:dyDescent="0.3">
      <c r="A875" t="s">
        <v>989</v>
      </c>
      <c r="B875" t="s">
        <v>1599</v>
      </c>
      <c r="C875" t="s">
        <v>2946</v>
      </c>
      <c r="D875" t="s">
        <v>2071</v>
      </c>
      <c r="E875" t="s">
        <v>2033</v>
      </c>
      <c r="F875" t="s">
        <v>2034</v>
      </c>
      <c r="G875">
        <v>2</v>
      </c>
      <c r="H875" t="s">
        <v>762</v>
      </c>
      <c r="I875" t="s">
        <v>65</v>
      </c>
    </row>
    <row r="876" spans="1:9" x14ac:dyDescent="0.3">
      <c r="A876" t="s">
        <v>990</v>
      </c>
      <c r="B876" t="s">
        <v>1600</v>
      </c>
      <c r="C876" t="s">
        <v>2946</v>
      </c>
      <c r="D876" t="s">
        <v>2071</v>
      </c>
      <c r="E876" t="s">
        <v>2033</v>
      </c>
      <c r="F876" t="s">
        <v>2034</v>
      </c>
      <c r="G876">
        <v>2</v>
      </c>
      <c r="H876" t="s">
        <v>762</v>
      </c>
      <c r="I876" t="s">
        <v>65</v>
      </c>
    </row>
    <row r="877" spans="1:9" x14ac:dyDescent="0.3">
      <c r="A877" t="s">
        <v>991</v>
      </c>
      <c r="B877" t="s">
        <v>1601</v>
      </c>
      <c r="C877" t="s">
        <v>2946</v>
      </c>
      <c r="D877" t="s">
        <v>2071</v>
      </c>
      <c r="E877" t="s">
        <v>2033</v>
      </c>
      <c r="F877" t="s">
        <v>2034</v>
      </c>
      <c r="G877">
        <v>2</v>
      </c>
      <c r="H877" t="s">
        <v>762</v>
      </c>
      <c r="I877" t="s">
        <v>65</v>
      </c>
    </row>
    <row r="878" spans="1:9" x14ac:dyDescent="0.3">
      <c r="A878" t="s">
        <v>992</v>
      </c>
      <c r="B878" t="s">
        <v>1602</v>
      </c>
      <c r="C878" t="s">
        <v>2946</v>
      </c>
      <c r="D878" t="s">
        <v>2071</v>
      </c>
      <c r="E878" t="s">
        <v>2033</v>
      </c>
      <c r="F878" t="s">
        <v>2034</v>
      </c>
      <c r="G878">
        <v>2</v>
      </c>
      <c r="H878" t="s">
        <v>762</v>
      </c>
      <c r="I878" t="s">
        <v>65</v>
      </c>
    </row>
    <row r="879" spans="1:9" x14ac:dyDescent="0.3">
      <c r="A879" t="s">
        <v>993</v>
      </c>
      <c r="B879" t="s">
        <v>1603</v>
      </c>
      <c r="C879" t="s">
        <v>2946</v>
      </c>
      <c r="D879" t="s">
        <v>2071</v>
      </c>
      <c r="E879" t="s">
        <v>2033</v>
      </c>
      <c r="F879" t="s">
        <v>2034</v>
      </c>
      <c r="G879">
        <v>2</v>
      </c>
      <c r="H879" t="s">
        <v>762</v>
      </c>
      <c r="I879" t="s">
        <v>65</v>
      </c>
    </row>
    <row r="880" spans="1:9" x14ac:dyDescent="0.3">
      <c r="A880" t="s">
        <v>994</v>
      </c>
      <c r="B880" t="s">
        <v>1604</v>
      </c>
      <c r="C880" t="s">
        <v>2946</v>
      </c>
      <c r="D880" t="s">
        <v>2071</v>
      </c>
      <c r="E880" t="s">
        <v>2033</v>
      </c>
      <c r="F880" t="s">
        <v>2034</v>
      </c>
      <c r="G880">
        <v>2</v>
      </c>
      <c r="H880" t="s">
        <v>762</v>
      </c>
      <c r="I880" t="s">
        <v>65</v>
      </c>
    </row>
    <row r="881" spans="1:9" x14ac:dyDescent="0.3">
      <c r="A881" t="s">
        <v>995</v>
      </c>
      <c r="B881" t="s">
        <v>1605</v>
      </c>
      <c r="C881" t="s">
        <v>2946</v>
      </c>
      <c r="D881" t="s">
        <v>2071</v>
      </c>
      <c r="E881" t="s">
        <v>2033</v>
      </c>
      <c r="F881" t="s">
        <v>2034</v>
      </c>
      <c r="G881">
        <v>2</v>
      </c>
      <c r="H881" t="s">
        <v>762</v>
      </c>
      <c r="I881" t="s">
        <v>65</v>
      </c>
    </row>
    <row r="882" spans="1:9" x14ac:dyDescent="0.3">
      <c r="A882" t="s">
        <v>996</v>
      </c>
      <c r="B882" t="s">
        <v>1606</v>
      </c>
      <c r="C882" t="s">
        <v>2946</v>
      </c>
      <c r="D882" t="s">
        <v>2071</v>
      </c>
      <c r="E882" t="s">
        <v>2033</v>
      </c>
      <c r="F882" t="s">
        <v>2034</v>
      </c>
      <c r="G882">
        <v>2</v>
      </c>
      <c r="H882" t="s">
        <v>762</v>
      </c>
      <c r="I882" t="s">
        <v>65</v>
      </c>
    </row>
    <row r="883" spans="1:9" x14ac:dyDescent="0.3">
      <c r="A883" t="s">
        <v>997</v>
      </c>
      <c r="B883" t="s">
        <v>1607</v>
      </c>
      <c r="C883" t="s">
        <v>2946</v>
      </c>
      <c r="D883" t="s">
        <v>2071</v>
      </c>
      <c r="E883" t="s">
        <v>2033</v>
      </c>
      <c r="F883" t="s">
        <v>2034</v>
      </c>
      <c r="G883">
        <v>2</v>
      </c>
      <c r="H883" t="s">
        <v>762</v>
      </c>
      <c r="I883" t="s">
        <v>65</v>
      </c>
    </row>
    <row r="884" spans="1:9" x14ac:dyDescent="0.3">
      <c r="A884" t="s">
        <v>998</v>
      </c>
      <c r="B884" t="s">
        <v>1608</v>
      </c>
      <c r="C884" t="s">
        <v>2946</v>
      </c>
      <c r="D884" t="s">
        <v>2071</v>
      </c>
      <c r="E884" t="s">
        <v>2033</v>
      </c>
      <c r="F884" t="s">
        <v>2034</v>
      </c>
      <c r="G884">
        <v>2</v>
      </c>
      <c r="H884" t="s">
        <v>762</v>
      </c>
      <c r="I884" t="s">
        <v>65</v>
      </c>
    </row>
    <row r="885" spans="1:9" x14ac:dyDescent="0.3">
      <c r="A885" t="s">
        <v>999</v>
      </c>
      <c r="B885" t="s">
        <v>1609</v>
      </c>
      <c r="C885" t="s">
        <v>2946</v>
      </c>
      <c r="D885" t="s">
        <v>2071</v>
      </c>
      <c r="E885" t="s">
        <v>2033</v>
      </c>
      <c r="F885" t="s">
        <v>2034</v>
      </c>
      <c r="G885">
        <v>2</v>
      </c>
      <c r="H885" t="s">
        <v>762</v>
      </c>
      <c r="I885" t="s">
        <v>65</v>
      </c>
    </row>
    <row r="886" spans="1:9" x14ac:dyDescent="0.3">
      <c r="A886" t="s">
        <v>1000</v>
      </c>
      <c r="B886" t="s">
        <v>1610</v>
      </c>
      <c r="C886" t="s">
        <v>2946</v>
      </c>
      <c r="D886" t="s">
        <v>2071</v>
      </c>
      <c r="E886" t="s">
        <v>2033</v>
      </c>
      <c r="F886" t="s">
        <v>2034</v>
      </c>
      <c r="G886">
        <v>2</v>
      </c>
      <c r="H886" t="s">
        <v>762</v>
      </c>
      <c r="I886" t="s">
        <v>65</v>
      </c>
    </row>
    <row r="887" spans="1:9" x14ac:dyDescent="0.3">
      <c r="A887" t="s">
        <v>1001</v>
      </c>
      <c r="B887" t="s">
        <v>1611</v>
      </c>
      <c r="C887" t="s">
        <v>2946</v>
      </c>
      <c r="D887" t="s">
        <v>2071</v>
      </c>
      <c r="E887" t="s">
        <v>2033</v>
      </c>
      <c r="F887" t="s">
        <v>2034</v>
      </c>
      <c r="G887">
        <v>2</v>
      </c>
      <c r="H887" t="s">
        <v>762</v>
      </c>
      <c r="I887" t="s">
        <v>65</v>
      </c>
    </row>
    <row r="888" spans="1:9" x14ac:dyDescent="0.3">
      <c r="A888" t="s">
        <v>1002</v>
      </c>
      <c r="B888" t="s">
        <v>1613</v>
      </c>
      <c r="C888" t="s">
        <v>2946</v>
      </c>
      <c r="D888" t="s">
        <v>2071</v>
      </c>
      <c r="E888" t="s">
        <v>2033</v>
      </c>
      <c r="F888" t="s">
        <v>2034</v>
      </c>
      <c r="G888">
        <v>2</v>
      </c>
      <c r="H888" t="s">
        <v>762</v>
      </c>
      <c r="I888" t="s">
        <v>65</v>
      </c>
    </row>
    <row r="889" spans="1:9" x14ac:dyDescent="0.3">
      <c r="A889" t="s">
        <v>1003</v>
      </c>
      <c r="B889" t="s">
        <v>1614</v>
      </c>
      <c r="C889" t="s">
        <v>2946</v>
      </c>
      <c r="D889" t="s">
        <v>2071</v>
      </c>
      <c r="E889" t="s">
        <v>2033</v>
      </c>
      <c r="F889" t="s">
        <v>2034</v>
      </c>
      <c r="G889">
        <v>2</v>
      </c>
      <c r="H889" t="s">
        <v>762</v>
      </c>
      <c r="I889" t="s">
        <v>65</v>
      </c>
    </row>
    <row r="890" spans="1:9" x14ac:dyDescent="0.3">
      <c r="A890" t="s">
        <v>1004</v>
      </c>
      <c r="B890" t="s">
        <v>1614</v>
      </c>
      <c r="C890" t="s">
        <v>2960</v>
      </c>
      <c r="D890" t="s">
        <v>2070</v>
      </c>
      <c r="E890" t="s">
        <v>2033</v>
      </c>
      <c r="F890" t="s">
        <v>2034</v>
      </c>
      <c r="G890">
        <v>2</v>
      </c>
      <c r="H890" t="s">
        <v>762</v>
      </c>
      <c r="I890" t="s">
        <v>276</v>
      </c>
    </row>
    <row r="891" spans="1:9" x14ac:dyDescent="0.3">
      <c r="A891" t="s">
        <v>1005</v>
      </c>
      <c r="B891" t="s">
        <v>1615</v>
      </c>
      <c r="C891" t="s">
        <v>2946</v>
      </c>
      <c r="D891" t="s">
        <v>2071</v>
      </c>
      <c r="E891" t="s">
        <v>2033</v>
      </c>
      <c r="F891" t="s">
        <v>2034</v>
      </c>
      <c r="G891">
        <v>2</v>
      </c>
      <c r="H891" t="s">
        <v>762</v>
      </c>
      <c r="I891" t="s">
        <v>65</v>
      </c>
    </row>
    <row r="892" spans="1:9" x14ac:dyDescent="0.3">
      <c r="A892" t="s">
        <v>1006</v>
      </c>
      <c r="B892" t="s">
        <v>1616</v>
      </c>
      <c r="C892" t="s">
        <v>2946</v>
      </c>
      <c r="D892" t="s">
        <v>2071</v>
      </c>
      <c r="E892" t="s">
        <v>2033</v>
      </c>
      <c r="F892" t="s">
        <v>2034</v>
      </c>
      <c r="G892">
        <v>2</v>
      </c>
      <c r="H892" t="s">
        <v>762</v>
      </c>
      <c r="I892" t="s">
        <v>65</v>
      </c>
    </row>
    <row r="893" spans="1:9" x14ac:dyDescent="0.3">
      <c r="A893" t="s">
        <v>1007</v>
      </c>
      <c r="B893" t="s">
        <v>1617</v>
      </c>
      <c r="C893" t="s">
        <v>2946</v>
      </c>
      <c r="D893" t="s">
        <v>2071</v>
      </c>
      <c r="E893" t="s">
        <v>2033</v>
      </c>
      <c r="F893" t="s">
        <v>2034</v>
      </c>
      <c r="G893">
        <v>2</v>
      </c>
      <c r="H893" t="s">
        <v>762</v>
      </c>
      <c r="I893" t="s">
        <v>65</v>
      </c>
    </row>
    <row r="894" spans="1:9" x14ac:dyDescent="0.3">
      <c r="A894" t="s">
        <v>1008</v>
      </c>
      <c r="B894" t="s">
        <v>1618</v>
      </c>
      <c r="C894" t="s">
        <v>2946</v>
      </c>
      <c r="D894" t="s">
        <v>2071</v>
      </c>
      <c r="E894" t="s">
        <v>2033</v>
      </c>
      <c r="F894" t="s">
        <v>2034</v>
      </c>
      <c r="G894">
        <v>2</v>
      </c>
      <c r="H894" t="s">
        <v>762</v>
      </c>
      <c r="I894" t="s">
        <v>65</v>
      </c>
    </row>
    <row r="895" spans="1:9" x14ac:dyDescent="0.3">
      <c r="A895" t="s">
        <v>1009</v>
      </c>
      <c r="B895" t="s">
        <v>1619</v>
      </c>
      <c r="C895" t="s">
        <v>2946</v>
      </c>
      <c r="D895" t="s">
        <v>2071</v>
      </c>
      <c r="E895" t="s">
        <v>2033</v>
      </c>
      <c r="F895" t="s">
        <v>2034</v>
      </c>
      <c r="G895">
        <v>2</v>
      </c>
      <c r="H895" t="s">
        <v>762</v>
      </c>
      <c r="I895" t="s">
        <v>65</v>
      </c>
    </row>
    <row r="896" spans="1:9" x14ac:dyDescent="0.3">
      <c r="A896" t="s">
        <v>1010</v>
      </c>
      <c r="B896" t="s">
        <v>1620</v>
      </c>
      <c r="C896" t="s">
        <v>2946</v>
      </c>
      <c r="D896" t="s">
        <v>2071</v>
      </c>
      <c r="E896" t="s">
        <v>2033</v>
      </c>
      <c r="F896" t="s">
        <v>2034</v>
      </c>
      <c r="G896">
        <v>2</v>
      </c>
      <c r="H896" t="s">
        <v>762</v>
      </c>
      <c r="I896" t="s">
        <v>65</v>
      </c>
    </row>
    <row r="897" spans="1:9" x14ac:dyDescent="0.3">
      <c r="A897" t="s">
        <v>1011</v>
      </c>
      <c r="B897" t="s">
        <v>1621</v>
      </c>
      <c r="C897" t="s">
        <v>2946</v>
      </c>
      <c r="D897" t="s">
        <v>2071</v>
      </c>
      <c r="E897" t="s">
        <v>2033</v>
      </c>
      <c r="F897" t="s">
        <v>2034</v>
      </c>
      <c r="G897">
        <v>2</v>
      </c>
      <c r="H897" t="s">
        <v>762</v>
      </c>
      <c r="I897" t="s">
        <v>65</v>
      </c>
    </row>
    <row r="898" spans="1:9" x14ac:dyDescent="0.3">
      <c r="A898" t="s">
        <v>1012</v>
      </c>
      <c r="B898" t="s">
        <v>1622</v>
      </c>
      <c r="C898" t="s">
        <v>2946</v>
      </c>
      <c r="D898" t="s">
        <v>2071</v>
      </c>
      <c r="E898" t="s">
        <v>2033</v>
      </c>
      <c r="F898" t="s">
        <v>2034</v>
      </c>
      <c r="G898">
        <v>2</v>
      </c>
      <c r="H898" t="s">
        <v>762</v>
      </c>
      <c r="I898" t="s">
        <v>65</v>
      </c>
    </row>
    <row r="899" spans="1:9" x14ac:dyDescent="0.3">
      <c r="A899" t="s">
        <v>1013</v>
      </c>
      <c r="B899" t="s">
        <v>1623</v>
      </c>
      <c r="C899" t="s">
        <v>2946</v>
      </c>
      <c r="D899" t="s">
        <v>2071</v>
      </c>
      <c r="E899" t="s">
        <v>2033</v>
      </c>
      <c r="F899" t="s">
        <v>2034</v>
      </c>
      <c r="G899">
        <v>2</v>
      </c>
      <c r="H899" t="s">
        <v>762</v>
      </c>
      <c r="I899" t="s">
        <v>65</v>
      </c>
    </row>
    <row r="900" spans="1:9" x14ac:dyDescent="0.3">
      <c r="A900" t="s">
        <v>1014</v>
      </c>
      <c r="B900" t="s">
        <v>1624</v>
      </c>
      <c r="C900" t="s">
        <v>2946</v>
      </c>
      <c r="D900" t="s">
        <v>2071</v>
      </c>
      <c r="E900" t="s">
        <v>2033</v>
      </c>
      <c r="F900" t="s">
        <v>2034</v>
      </c>
      <c r="G900">
        <v>2</v>
      </c>
      <c r="H900" t="s">
        <v>762</v>
      </c>
      <c r="I900" t="s">
        <v>65</v>
      </c>
    </row>
    <row r="901" spans="1:9" x14ac:dyDescent="0.3">
      <c r="A901" t="s">
        <v>1015</v>
      </c>
      <c r="B901" t="s">
        <v>1625</v>
      </c>
      <c r="C901" t="s">
        <v>2946</v>
      </c>
      <c r="D901" t="s">
        <v>2071</v>
      </c>
      <c r="E901" t="s">
        <v>2033</v>
      </c>
      <c r="F901" t="s">
        <v>2034</v>
      </c>
      <c r="G901">
        <v>2</v>
      </c>
      <c r="H901" t="s">
        <v>762</v>
      </c>
      <c r="I901" t="s">
        <v>65</v>
      </c>
    </row>
    <row r="902" spans="1:9" x14ac:dyDescent="0.3">
      <c r="A902" t="s">
        <v>1016</v>
      </c>
      <c r="B902" t="s">
        <v>1626</v>
      </c>
      <c r="C902" t="s">
        <v>2946</v>
      </c>
      <c r="D902" t="s">
        <v>2071</v>
      </c>
      <c r="E902" t="s">
        <v>2033</v>
      </c>
      <c r="F902" t="s">
        <v>2034</v>
      </c>
      <c r="G902">
        <v>2</v>
      </c>
      <c r="H902" t="s">
        <v>762</v>
      </c>
      <c r="I902" t="s">
        <v>65</v>
      </c>
    </row>
    <row r="903" spans="1:9" x14ac:dyDescent="0.3">
      <c r="A903" t="s">
        <v>1017</v>
      </c>
      <c r="B903" t="s">
        <v>1627</v>
      </c>
      <c r="C903" t="s">
        <v>2946</v>
      </c>
      <c r="D903" t="s">
        <v>2071</v>
      </c>
      <c r="E903" t="s">
        <v>2033</v>
      </c>
      <c r="F903" t="s">
        <v>2034</v>
      </c>
      <c r="G903">
        <v>2</v>
      </c>
      <c r="H903" t="s">
        <v>762</v>
      </c>
      <c r="I903" t="s">
        <v>65</v>
      </c>
    </row>
    <row r="904" spans="1:9" x14ac:dyDescent="0.3">
      <c r="A904" t="s">
        <v>1018</v>
      </c>
      <c r="B904" t="s">
        <v>1628</v>
      </c>
      <c r="C904" t="s">
        <v>2946</v>
      </c>
      <c r="D904" t="s">
        <v>2071</v>
      </c>
      <c r="E904" t="s">
        <v>2033</v>
      </c>
      <c r="F904" t="s">
        <v>2034</v>
      </c>
      <c r="G904">
        <v>2</v>
      </c>
      <c r="H904" t="s">
        <v>762</v>
      </c>
      <c r="I904" t="s">
        <v>65</v>
      </c>
    </row>
    <row r="905" spans="1:9" x14ac:dyDescent="0.3">
      <c r="A905" t="s">
        <v>1019</v>
      </c>
      <c r="B905" t="s">
        <v>1629</v>
      </c>
      <c r="C905" t="s">
        <v>2946</v>
      </c>
      <c r="D905" t="s">
        <v>2071</v>
      </c>
      <c r="E905" t="s">
        <v>2033</v>
      </c>
      <c r="F905" t="s">
        <v>2034</v>
      </c>
      <c r="G905">
        <v>2</v>
      </c>
      <c r="H905" t="s">
        <v>762</v>
      </c>
      <c r="I905" t="s">
        <v>65</v>
      </c>
    </row>
    <row r="906" spans="1:9" x14ac:dyDescent="0.3">
      <c r="A906" t="s">
        <v>1020</v>
      </c>
      <c r="B906" t="s">
        <v>1630</v>
      </c>
      <c r="C906" t="s">
        <v>2946</v>
      </c>
      <c r="D906" t="s">
        <v>2071</v>
      </c>
      <c r="E906" t="s">
        <v>2033</v>
      </c>
      <c r="F906" t="s">
        <v>2034</v>
      </c>
      <c r="G906">
        <v>2</v>
      </c>
      <c r="H906" t="s">
        <v>762</v>
      </c>
      <c r="I906" t="s">
        <v>65</v>
      </c>
    </row>
    <row r="907" spans="1:9" x14ac:dyDescent="0.3">
      <c r="A907" t="s">
        <v>1021</v>
      </c>
      <c r="B907" t="s">
        <v>1631</v>
      </c>
      <c r="C907" t="s">
        <v>2946</v>
      </c>
      <c r="D907" t="s">
        <v>2071</v>
      </c>
      <c r="E907" t="s">
        <v>2033</v>
      </c>
      <c r="F907" t="s">
        <v>2034</v>
      </c>
      <c r="G907">
        <v>2</v>
      </c>
      <c r="H907" t="s">
        <v>762</v>
      </c>
      <c r="I907" t="s">
        <v>65</v>
      </c>
    </row>
    <row r="908" spans="1:9" x14ac:dyDescent="0.3">
      <c r="A908" t="s">
        <v>1022</v>
      </c>
      <c r="B908" t="s">
        <v>1632</v>
      </c>
      <c r="C908" t="s">
        <v>2946</v>
      </c>
      <c r="D908" t="s">
        <v>2071</v>
      </c>
      <c r="E908" t="s">
        <v>2033</v>
      </c>
      <c r="F908" t="s">
        <v>2034</v>
      </c>
      <c r="G908">
        <v>2</v>
      </c>
      <c r="H908" t="s">
        <v>762</v>
      </c>
      <c r="I908" t="s">
        <v>65</v>
      </c>
    </row>
    <row r="909" spans="1:9" x14ac:dyDescent="0.3">
      <c r="A909" t="s">
        <v>1023</v>
      </c>
      <c r="B909" t="s">
        <v>1633</v>
      </c>
      <c r="C909" t="s">
        <v>2946</v>
      </c>
      <c r="D909" t="s">
        <v>2071</v>
      </c>
      <c r="E909" t="s">
        <v>2033</v>
      </c>
      <c r="F909" t="s">
        <v>2034</v>
      </c>
      <c r="G909">
        <v>2</v>
      </c>
      <c r="H909" t="s">
        <v>762</v>
      </c>
      <c r="I909" t="s">
        <v>65</v>
      </c>
    </row>
    <row r="910" spans="1:9" x14ac:dyDescent="0.3">
      <c r="A910" t="s">
        <v>1024</v>
      </c>
      <c r="B910" t="s">
        <v>1634</v>
      </c>
      <c r="C910" t="s">
        <v>2946</v>
      </c>
      <c r="D910" t="s">
        <v>2071</v>
      </c>
      <c r="E910" t="s">
        <v>2033</v>
      </c>
      <c r="F910" t="s">
        <v>2034</v>
      </c>
      <c r="G910">
        <v>2</v>
      </c>
      <c r="H910" t="s">
        <v>762</v>
      </c>
      <c r="I910" t="s">
        <v>65</v>
      </c>
    </row>
    <row r="911" spans="1:9" x14ac:dyDescent="0.3">
      <c r="A911" t="s">
        <v>1025</v>
      </c>
      <c r="B911" t="s">
        <v>1635</v>
      </c>
      <c r="C911" t="s">
        <v>2946</v>
      </c>
      <c r="D911" t="s">
        <v>2071</v>
      </c>
      <c r="E911" t="s">
        <v>2033</v>
      </c>
      <c r="F911" t="s">
        <v>2034</v>
      </c>
      <c r="G911">
        <v>2</v>
      </c>
      <c r="H911" t="s">
        <v>762</v>
      </c>
      <c r="I911" t="s">
        <v>65</v>
      </c>
    </row>
    <row r="912" spans="1:9" x14ac:dyDescent="0.3">
      <c r="A912" t="s">
        <v>1026</v>
      </c>
      <c r="B912" t="s">
        <v>1636</v>
      </c>
      <c r="C912" t="s">
        <v>2946</v>
      </c>
      <c r="D912" t="s">
        <v>2071</v>
      </c>
      <c r="E912" t="s">
        <v>2033</v>
      </c>
      <c r="F912" t="s">
        <v>2034</v>
      </c>
      <c r="G912">
        <v>2</v>
      </c>
      <c r="H912" t="s">
        <v>762</v>
      </c>
      <c r="I912" t="s">
        <v>65</v>
      </c>
    </row>
    <row r="913" spans="1:9" x14ac:dyDescent="0.3">
      <c r="A913" t="s">
        <v>1027</v>
      </c>
      <c r="B913" t="s">
        <v>1637</v>
      </c>
      <c r="C913" t="s">
        <v>2946</v>
      </c>
      <c r="D913" t="s">
        <v>2071</v>
      </c>
      <c r="E913" t="s">
        <v>2033</v>
      </c>
      <c r="F913" t="s">
        <v>2034</v>
      </c>
      <c r="G913">
        <v>2</v>
      </c>
      <c r="H913" t="s">
        <v>762</v>
      </c>
      <c r="I913" t="s">
        <v>65</v>
      </c>
    </row>
    <row r="914" spans="1:9" x14ac:dyDescent="0.3">
      <c r="A914" t="s">
        <v>1028</v>
      </c>
      <c r="B914" t="s">
        <v>1638</v>
      </c>
      <c r="C914" t="s">
        <v>2946</v>
      </c>
      <c r="D914" t="s">
        <v>2071</v>
      </c>
      <c r="E914" t="s">
        <v>2033</v>
      </c>
      <c r="F914" t="s">
        <v>2034</v>
      </c>
      <c r="G914">
        <v>2</v>
      </c>
      <c r="H914" t="s">
        <v>762</v>
      </c>
      <c r="I914" t="s">
        <v>65</v>
      </c>
    </row>
    <row r="915" spans="1:9" x14ac:dyDescent="0.3">
      <c r="A915" t="s">
        <v>1029</v>
      </c>
      <c r="B915" t="s">
        <v>1639</v>
      </c>
      <c r="C915" t="s">
        <v>2946</v>
      </c>
      <c r="D915" t="s">
        <v>2071</v>
      </c>
      <c r="E915" t="s">
        <v>2033</v>
      </c>
      <c r="F915" t="s">
        <v>2034</v>
      </c>
      <c r="G915">
        <v>2</v>
      </c>
      <c r="H915" t="s">
        <v>762</v>
      </c>
      <c r="I915" t="s">
        <v>65</v>
      </c>
    </row>
    <row r="916" spans="1:9" x14ac:dyDescent="0.3">
      <c r="A916" t="s">
        <v>1030</v>
      </c>
      <c r="B916" t="s">
        <v>1640</v>
      </c>
      <c r="C916" t="s">
        <v>2946</v>
      </c>
      <c r="D916" t="s">
        <v>2071</v>
      </c>
      <c r="E916" t="s">
        <v>2033</v>
      </c>
      <c r="F916" t="s">
        <v>2034</v>
      </c>
      <c r="G916">
        <v>2</v>
      </c>
      <c r="H916" t="s">
        <v>762</v>
      </c>
      <c r="I916" t="s">
        <v>65</v>
      </c>
    </row>
    <row r="917" spans="1:9" x14ac:dyDescent="0.3">
      <c r="A917" t="s">
        <v>1031</v>
      </c>
      <c r="B917" t="s">
        <v>1641</v>
      </c>
      <c r="C917" t="s">
        <v>2961</v>
      </c>
      <c r="D917" t="s">
        <v>2071</v>
      </c>
      <c r="E917" t="s">
        <v>2033</v>
      </c>
      <c r="F917" t="s">
        <v>2034</v>
      </c>
      <c r="G917">
        <v>2</v>
      </c>
      <c r="H917" t="s">
        <v>762</v>
      </c>
      <c r="I917" t="s">
        <v>304</v>
      </c>
    </row>
    <row r="918" spans="1:9" x14ac:dyDescent="0.3">
      <c r="A918" t="s">
        <v>1032</v>
      </c>
      <c r="B918" t="s">
        <v>1642</v>
      </c>
      <c r="C918" t="s">
        <v>2946</v>
      </c>
      <c r="D918" t="s">
        <v>2071</v>
      </c>
      <c r="E918" t="s">
        <v>2033</v>
      </c>
      <c r="F918" t="s">
        <v>2034</v>
      </c>
      <c r="G918">
        <v>2</v>
      </c>
      <c r="H918" t="s">
        <v>762</v>
      </c>
      <c r="I918" t="s">
        <v>65</v>
      </c>
    </row>
    <row r="919" spans="1:9" x14ac:dyDescent="0.3">
      <c r="A919" t="s">
        <v>1033</v>
      </c>
      <c r="B919" t="s">
        <v>1643</v>
      </c>
      <c r="C919" t="s">
        <v>2946</v>
      </c>
      <c r="D919" t="s">
        <v>2071</v>
      </c>
      <c r="E919" t="s">
        <v>2033</v>
      </c>
      <c r="F919" t="s">
        <v>2034</v>
      </c>
      <c r="G919">
        <v>2</v>
      </c>
      <c r="H919" t="s">
        <v>762</v>
      </c>
      <c r="I919" t="s">
        <v>65</v>
      </c>
    </row>
    <row r="920" spans="1:9" x14ac:dyDescent="0.3">
      <c r="A920" t="s">
        <v>1034</v>
      </c>
      <c r="B920" t="s">
        <v>1644</v>
      </c>
      <c r="C920" t="s">
        <v>2946</v>
      </c>
      <c r="D920" t="s">
        <v>2071</v>
      </c>
      <c r="E920" t="s">
        <v>2033</v>
      </c>
      <c r="F920" t="s">
        <v>2034</v>
      </c>
      <c r="G920">
        <v>2</v>
      </c>
      <c r="H920" t="s">
        <v>762</v>
      </c>
      <c r="I920" t="s">
        <v>65</v>
      </c>
    </row>
    <row r="921" spans="1:9" x14ac:dyDescent="0.3">
      <c r="A921" t="s">
        <v>1035</v>
      </c>
      <c r="B921" t="s">
        <v>1645</v>
      </c>
      <c r="C921" t="s">
        <v>2946</v>
      </c>
      <c r="D921" t="s">
        <v>2071</v>
      </c>
      <c r="E921" t="s">
        <v>2033</v>
      </c>
      <c r="F921" t="s">
        <v>2034</v>
      </c>
      <c r="G921">
        <v>2</v>
      </c>
      <c r="H921" t="s">
        <v>762</v>
      </c>
      <c r="I921" t="s">
        <v>65</v>
      </c>
    </row>
    <row r="922" spans="1:9" x14ac:dyDescent="0.3">
      <c r="A922" t="s">
        <v>1036</v>
      </c>
      <c r="B922" t="s">
        <v>1646</v>
      </c>
      <c r="C922" t="s">
        <v>2946</v>
      </c>
      <c r="D922" t="s">
        <v>2071</v>
      </c>
      <c r="E922" t="s">
        <v>2033</v>
      </c>
      <c r="F922" t="s">
        <v>2034</v>
      </c>
      <c r="G922">
        <v>2</v>
      </c>
      <c r="H922" t="s">
        <v>762</v>
      </c>
      <c r="I922" t="s">
        <v>65</v>
      </c>
    </row>
    <row r="923" spans="1:9" x14ac:dyDescent="0.3">
      <c r="A923" t="s">
        <v>1037</v>
      </c>
      <c r="B923" t="s">
        <v>1647</v>
      </c>
      <c r="C923" t="s">
        <v>2946</v>
      </c>
      <c r="D923" t="s">
        <v>2071</v>
      </c>
      <c r="E923" t="s">
        <v>2033</v>
      </c>
      <c r="F923" t="s">
        <v>2034</v>
      </c>
      <c r="G923">
        <v>2</v>
      </c>
      <c r="H923" t="s">
        <v>762</v>
      </c>
      <c r="I923" t="s">
        <v>65</v>
      </c>
    </row>
    <row r="924" spans="1:9" x14ac:dyDescent="0.3">
      <c r="A924" t="s">
        <v>1038</v>
      </c>
      <c r="B924" t="s">
        <v>1648</v>
      </c>
      <c r="C924" t="s">
        <v>2946</v>
      </c>
      <c r="D924" t="s">
        <v>2071</v>
      </c>
      <c r="E924" t="s">
        <v>2033</v>
      </c>
      <c r="F924" t="s">
        <v>2034</v>
      </c>
      <c r="G924">
        <v>2</v>
      </c>
      <c r="H924" t="s">
        <v>762</v>
      </c>
      <c r="I924" t="s">
        <v>65</v>
      </c>
    </row>
    <row r="925" spans="1:9" x14ac:dyDescent="0.3">
      <c r="A925" t="s">
        <v>1039</v>
      </c>
      <c r="B925" t="s">
        <v>1649</v>
      </c>
      <c r="C925" t="s">
        <v>2946</v>
      </c>
      <c r="D925" t="s">
        <v>2071</v>
      </c>
      <c r="E925" t="s">
        <v>2033</v>
      </c>
      <c r="F925" t="s">
        <v>2034</v>
      </c>
      <c r="G925">
        <v>2</v>
      </c>
      <c r="H925" t="s">
        <v>762</v>
      </c>
      <c r="I925" t="s">
        <v>65</v>
      </c>
    </row>
    <row r="926" spans="1:9" x14ac:dyDescent="0.3">
      <c r="A926" t="s">
        <v>1040</v>
      </c>
      <c r="B926" t="s">
        <v>1650</v>
      </c>
      <c r="C926" t="s">
        <v>2945</v>
      </c>
      <c r="D926" t="s">
        <v>2071</v>
      </c>
      <c r="E926" t="s">
        <v>2033</v>
      </c>
      <c r="F926" t="s">
        <v>2034</v>
      </c>
      <c r="G926">
        <v>2</v>
      </c>
      <c r="H926" t="s">
        <v>762</v>
      </c>
      <c r="I926" t="s">
        <v>57</v>
      </c>
    </row>
    <row r="927" spans="1:9" x14ac:dyDescent="0.3">
      <c r="A927" t="s">
        <v>1041</v>
      </c>
      <c r="B927" t="s">
        <v>1651</v>
      </c>
      <c r="C927" t="s">
        <v>2946</v>
      </c>
      <c r="D927" t="s">
        <v>2071</v>
      </c>
      <c r="E927" t="s">
        <v>2033</v>
      </c>
      <c r="F927" t="s">
        <v>2034</v>
      </c>
      <c r="G927">
        <v>2</v>
      </c>
      <c r="H927" t="s">
        <v>762</v>
      </c>
      <c r="I927" t="s">
        <v>65</v>
      </c>
    </row>
    <row r="928" spans="1:9" x14ac:dyDescent="0.3">
      <c r="A928" t="s">
        <v>1042</v>
      </c>
      <c r="B928" t="s">
        <v>1652</v>
      </c>
      <c r="C928" t="s">
        <v>2946</v>
      </c>
      <c r="D928" t="s">
        <v>2071</v>
      </c>
      <c r="E928" t="s">
        <v>2033</v>
      </c>
      <c r="F928" t="s">
        <v>2034</v>
      </c>
      <c r="G928">
        <v>2</v>
      </c>
      <c r="H928" t="s">
        <v>762</v>
      </c>
      <c r="I928" t="s">
        <v>65</v>
      </c>
    </row>
    <row r="929" spans="1:9" x14ac:dyDescent="0.3">
      <c r="A929" t="s">
        <v>1043</v>
      </c>
      <c r="B929" t="s">
        <v>1653</v>
      </c>
      <c r="C929" t="s">
        <v>2946</v>
      </c>
      <c r="D929" t="s">
        <v>2071</v>
      </c>
      <c r="E929" t="s">
        <v>2033</v>
      </c>
      <c r="F929" t="s">
        <v>2034</v>
      </c>
      <c r="G929">
        <v>2</v>
      </c>
      <c r="H929" t="s">
        <v>762</v>
      </c>
      <c r="I929" t="s">
        <v>65</v>
      </c>
    </row>
    <row r="930" spans="1:9" x14ac:dyDescent="0.3">
      <c r="A930" t="s">
        <v>1044</v>
      </c>
      <c r="B930" t="s">
        <v>1654</v>
      </c>
      <c r="C930" t="s">
        <v>2946</v>
      </c>
      <c r="D930" t="s">
        <v>2071</v>
      </c>
      <c r="E930" t="s">
        <v>2033</v>
      </c>
      <c r="F930" t="s">
        <v>2034</v>
      </c>
      <c r="G930">
        <v>2</v>
      </c>
      <c r="H930" t="s">
        <v>762</v>
      </c>
      <c r="I930" t="s">
        <v>65</v>
      </c>
    </row>
    <row r="931" spans="1:9" x14ac:dyDescent="0.3">
      <c r="A931" t="s">
        <v>1045</v>
      </c>
      <c r="B931" t="s">
        <v>1655</v>
      </c>
      <c r="C931" t="s">
        <v>2946</v>
      </c>
      <c r="D931" t="s">
        <v>2071</v>
      </c>
      <c r="E931" t="s">
        <v>2033</v>
      </c>
      <c r="F931" t="s">
        <v>2034</v>
      </c>
      <c r="G931">
        <v>2</v>
      </c>
      <c r="H931" t="s">
        <v>762</v>
      </c>
      <c r="I931" t="s">
        <v>65</v>
      </c>
    </row>
    <row r="932" spans="1:9" x14ac:dyDescent="0.3">
      <c r="A932" t="s">
        <v>1046</v>
      </c>
      <c r="B932" t="s">
        <v>1657</v>
      </c>
      <c r="C932" t="s">
        <v>2946</v>
      </c>
      <c r="D932" t="s">
        <v>2071</v>
      </c>
      <c r="E932" t="s">
        <v>2033</v>
      </c>
      <c r="F932" t="s">
        <v>2034</v>
      </c>
      <c r="G932">
        <v>2</v>
      </c>
      <c r="H932" t="s">
        <v>762</v>
      </c>
      <c r="I932" t="s">
        <v>65</v>
      </c>
    </row>
    <row r="933" spans="1:9" x14ac:dyDescent="0.3">
      <c r="A933" t="s">
        <v>1047</v>
      </c>
      <c r="B933" t="s">
        <v>1658</v>
      </c>
      <c r="C933" t="s">
        <v>2946</v>
      </c>
      <c r="D933" t="s">
        <v>2071</v>
      </c>
      <c r="E933" t="s">
        <v>2033</v>
      </c>
      <c r="F933" t="s">
        <v>2034</v>
      </c>
      <c r="G933">
        <v>2</v>
      </c>
      <c r="H933" t="s">
        <v>762</v>
      </c>
      <c r="I933" t="s">
        <v>65</v>
      </c>
    </row>
    <row r="934" spans="1:9" x14ac:dyDescent="0.3">
      <c r="A934" t="s">
        <v>1048</v>
      </c>
      <c r="B934" t="s">
        <v>1659</v>
      </c>
      <c r="C934" t="s">
        <v>2946</v>
      </c>
      <c r="D934" t="s">
        <v>2071</v>
      </c>
      <c r="E934" t="s">
        <v>2033</v>
      </c>
      <c r="F934" t="s">
        <v>2034</v>
      </c>
      <c r="G934">
        <v>2</v>
      </c>
      <c r="H934" t="s">
        <v>762</v>
      </c>
      <c r="I934" t="s">
        <v>65</v>
      </c>
    </row>
    <row r="935" spans="1:9" x14ac:dyDescent="0.3">
      <c r="A935" t="s">
        <v>1049</v>
      </c>
      <c r="B935" t="s">
        <v>1660</v>
      </c>
      <c r="C935" t="s">
        <v>2946</v>
      </c>
      <c r="D935" t="s">
        <v>2071</v>
      </c>
      <c r="E935" t="s">
        <v>2033</v>
      </c>
      <c r="F935" t="s">
        <v>2034</v>
      </c>
      <c r="G935">
        <v>2</v>
      </c>
      <c r="H935" t="s">
        <v>762</v>
      </c>
      <c r="I935" t="s">
        <v>65</v>
      </c>
    </row>
    <row r="936" spans="1:9" x14ac:dyDescent="0.3">
      <c r="A936" t="s">
        <v>1050</v>
      </c>
      <c r="B936" t="s">
        <v>1661</v>
      </c>
      <c r="C936" t="s">
        <v>2946</v>
      </c>
      <c r="D936" t="s">
        <v>2071</v>
      </c>
      <c r="E936" t="s">
        <v>2033</v>
      </c>
      <c r="F936" t="s">
        <v>2034</v>
      </c>
      <c r="G936">
        <v>2</v>
      </c>
      <c r="H936" t="s">
        <v>762</v>
      </c>
      <c r="I936" t="s">
        <v>65</v>
      </c>
    </row>
    <row r="937" spans="1:9" x14ac:dyDescent="0.3">
      <c r="A937" t="s">
        <v>1051</v>
      </c>
      <c r="B937" t="s">
        <v>1662</v>
      </c>
      <c r="C937" t="s">
        <v>2946</v>
      </c>
      <c r="D937" t="s">
        <v>2071</v>
      </c>
      <c r="E937" t="s">
        <v>2033</v>
      </c>
      <c r="F937" t="s">
        <v>2034</v>
      </c>
      <c r="G937">
        <v>2</v>
      </c>
      <c r="H937" t="s">
        <v>762</v>
      </c>
      <c r="I937" t="s">
        <v>65</v>
      </c>
    </row>
    <row r="938" spans="1:9" x14ac:dyDescent="0.3">
      <c r="A938" t="s">
        <v>1052</v>
      </c>
      <c r="B938" t="s">
        <v>1663</v>
      </c>
      <c r="C938" t="s">
        <v>2946</v>
      </c>
      <c r="D938" t="s">
        <v>2071</v>
      </c>
      <c r="E938" t="s">
        <v>2033</v>
      </c>
      <c r="F938" t="s">
        <v>2034</v>
      </c>
      <c r="G938">
        <v>2</v>
      </c>
      <c r="H938" t="s">
        <v>762</v>
      </c>
      <c r="I938" t="s">
        <v>65</v>
      </c>
    </row>
    <row r="939" spans="1:9" x14ac:dyDescent="0.3">
      <c r="A939" t="s">
        <v>1053</v>
      </c>
      <c r="B939" t="s">
        <v>1664</v>
      </c>
      <c r="C939" t="s">
        <v>2946</v>
      </c>
      <c r="D939" t="s">
        <v>2071</v>
      </c>
      <c r="E939" t="s">
        <v>2033</v>
      </c>
      <c r="F939" t="s">
        <v>2034</v>
      </c>
      <c r="G939">
        <v>2</v>
      </c>
      <c r="H939" t="s">
        <v>762</v>
      </c>
      <c r="I939" t="s">
        <v>65</v>
      </c>
    </row>
    <row r="940" spans="1:9" x14ac:dyDescent="0.3">
      <c r="A940" t="s">
        <v>1054</v>
      </c>
      <c r="B940" t="s">
        <v>1665</v>
      </c>
      <c r="C940" t="s">
        <v>2946</v>
      </c>
      <c r="D940" t="s">
        <v>2071</v>
      </c>
      <c r="E940" t="s">
        <v>2033</v>
      </c>
      <c r="F940" t="s">
        <v>2034</v>
      </c>
      <c r="G940">
        <v>2</v>
      </c>
      <c r="H940" t="s">
        <v>762</v>
      </c>
      <c r="I940" t="s">
        <v>65</v>
      </c>
    </row>
    <row r="941" spans="1:9" x14ac:dyDescent="0.3">
      <c r="A941" t="s">
        <v>1055</v>
      </c>
      <c r="B941" t="s">
        <v>1666</v>
      </c>
      <c r="C941" t="s">
        <v>2946</v>
      </c>
      <c r="D941" t="s">
        <v>2071</v>
      </c>
      <c r="E941" t="s">
        <v>2033</v>
      </c>
      <c r="F941" t="s">
        <v>2034</v>
      </c>
      <c r="G941">
        <v>2</v>
      </c>
      <c r="H941" t="s">
        <v>762</v>
      </c>
      <c r="I941" t="s">
        <v>65</v>
      </c>
    </row>
    <row r="942" spans="1:9" x14ac:dyDescent="0.3">
      <c r="A942" t="s">
        <v>1056</v>
      </c>
      <c r="B942" t="s">
        <v>1667</v>
      </c>
      <c r="C942" t="s">
        <v>2946</v>
      </c>
      <c r="D942" t="s">
        <v>2071</v>
      </c>
      <c r="E942" t="s">
        <v>2033</v>
      </c>
      <c r="F942" t="s">
        <v>2034</v>
      </c>
      <c r="G942">
        <v>2</v>
      </c>
      <c r="H942" t="s">
        <v>762</v>
      </c>
      <c r="I942" t="s">
        <v>65</v>
      </c>
    </row>
    <row r="943" spans="1:9" x14ac:dyDescent="0.3">
      <c r="A943" t="s">
        <v>1057</v>
      </c>
      <c r="B943" t="s">
        <v>1668</v>
      </c>
      <c r="C943" t="s">
        <v>2946</v>
      </c>
      <c r="D943" t="s">
        <v>2071</v>
      </c>
      <c r="E943" t="s">
        <v>2033</v>
      </c>
      <c r="F943" t="s">
        <v>2034</v>
      </c>
      <c r="G943">
        <v>2</v>
      </c>
      <c r="H943" t="s">
        <v>762</v>
      </c>
      <c r="I943" t="s">
        <v>65</v>
      </c>
    </row>
    <row r="944" spans="1:9" x14ac:dyDescent="0.3">
      <c r="A944" t="s">
        <v>1058</v>
      </c>
      <c r="B944" t="s">
        <v>1669</v>
      </c>
      <c r="C944" t="s">
        <v>2946</v>
      </c>
      <c r="D944" t="s">
        <v>2071</v>
      </c>
      <c r="E944" t="s">
        <v>2033</v>
      </c>
      <c r="F944" t="s">
        <v>2034</v>
      </c>
      <c r="G944">
        <v>2</v>
      </c>
      <c r="H944" t="s">
        <v>762</v>
      </c>
      <c r="I944" t="s">
        <v>65</v>
      </c>
    </row>
    <row r="945" spans="1:9" x14ac:dyDescent="0.3">
      <c r="A945" t="s">
        <v>1059</v>
      </c>
      <c r="B945" t="s">
        <v>1670</v>
      </c>
      <c r="C945" t="s">
        <v>2946</v>
      </c>
      <c r="D945" t="s">
        <v>2071</v>
      </c>
      <c r="E945" t="s">
        <v>2033</v>
      </c>
      <c r="F945" t="s">
        <v>2034</v>
      </c>
      <c r="G945">
        <v>2</v>
      </c>
      <c r="H945" t="s">
        <v>762</v>
      </c>
      <c r="I945" t="s">
        <v>65</v>
      </c>
    </row>
    <row r="946" spans="1:9" x14ac:dyDescent="0.3">
      <c r="A946" t="s">
        <v>1060</v>
      </c>
      <c r="B946" t="s">
        <v>1671</v>
      </c>
      <c r="C946" t="s">
        <v>2946</v>
      </c>
      <c r="D946" t="s">
        <v>2071</v>
      </c>
      <c r="E946" t="s">
        <v>2033</v>
      </c>
      <c r="F946" t="s">
        <v>2034</v>
      </c>
      <c r="G946">
        <v>2</v>
      </c>
      <c r="H946" t="s">
        <v>762</v>
      </c>
      <c r="I946" t="s">
        <v>65</v>
      </c>
    </row>
    <row r="947" spans="1:9" x14ac:dyDescent="0.3">
      <c r="A947" t="s">
        <v>1061</v>
      </c>
      <c r="B947" t="s">
        <v>1672</v>
      </c>
      <c r="C947" t="s">
        <v>2946</v>
      </c>
      <c r="D947" t="s">
        <v>2071</v>
      </c>
      <c r="E947" t="s">
        <v>2033</v>
      </c>
      <c r="F947" t="s">
        <v>2034</v>
      </c>
      <c r="G947">
        <v>2</v>
      </c>
      <c r="H947" t="s">
        <v>762</v>
      </c>
      <c r="I947" t="s">
        <v>65</v>
      </c>
    </row>
    <row r="948" spans="1:9" x14ac:dyDescent="0.3">
      <c r="A948" t="s">
        <v>1062</v>
      </c>
      <c r="B948" t="s">
        <v>1673</v>
      </c>
      <c r="C948" t="s">
        <v>2946</v>
      </c>
      <c r="D948" t="s">
        <v>2071</v>
      </c>
      <c r="E948" t="s">
        <v>2033</v>
      </c>
      <c r="F948" t="s">
        <v>2034</v>
      </c>
      <c r="G948">
        <v>2</v>
      </c>
      <c r="H948" t="s">
        <v>762</v>
      </c>
      <c r="I948" t="s">
        <v>65</v>
      </c>
    </row>
    <row r="949" spans="1:9" x14ac:dyDescent="0.3">
      <c r="A949" t="s">
        <v>1063</v>
      </c>
      <c r="B949" t="s">
        <v>1674</v>
      </c>
      <c r="C949" t="s">
        <v>2946</v>
      </c>
      <c r="D949" t="s">
        <v>2071</v>
      </c>
      <c r="E949" t="s">
        <v>2033</v>
      </c>
      <c r="F949" t="s">
        <v>2034</v>
      </c>
      <c r="G949">
        <v>2</v>
      </c>
      <c r="H949" t="s">
        <v>762</v>
      </c>
      <c r="I949" t="s">
        <v>65</v>
      </c>
    </row>
    <row r="950" spans="1:9" x14ac:dyDescent="0.3">
      <c r="A950" t="s">
        <v>1064</v>
      </c>
      <c r="B950" t="s">
        <v>1675</v>
      </c>
      <c r="C950" t="s">
        <v>2946</v>
      </c>
      <c r="D950" t="s">
        <v>2071</v>
      </c>
      <c r="E950" t="s">
        <v>2033</v>
      </c>
      <c r="F950" t="s">
        <v>2034</v>
      </c>
      <c r="G950">
        <v>2</v>
      </c>
      <c r="H950" t="s">
        <v>762</v>
      </c>
      <c r="I950" t="s">
        <v>65</v>
      </c>
    </row>
    <row r="951" spans="1:9" x14ac:dyDescent="0.3">
      <c r="A951" t="s">
        <v>1065</v>
      </c>
      <c r="B951" t="s">
        <v>1676</v>
      </c>
      <c r="C951" t="s">
        <v>2946</v>
      </c>
      <c r="D951" t="s">
        <v>2071</v>
      </c>
      <c r="E951" t="s">
        <v>2033</v>
      </c>
      <c r="F951" t="s">
        <v>2034</v>
      </c>
      <c r="G951">
        <v>2</v>
      </c>
      <c r="H951" t="s">
        <v>762</v>
      </c>
      <c r="I951" t="s">
        <v>65</v>
      </c>
    </row>
    <row r="952" spans="1:9" x14ac:dyDescent="0.3">
      <c r="A952" t="s">
        <v>1066</v>
      </c>
      <c r="B952" t="s">
        <v>1677</v>
      </c>
      <c r="C952" t="s">
        <v>2946</v>
      </c>
      <c r="D952" t="s">
        <v>2071</v>
      </c>
      <c r="E952" t="s">
        <v>2033</v>
      </c>
      <c r="F952" t="s">
        <v>2034</v>
      </c>
      <c r="G952">
        <v>2</v>
      </c>
      <c r="H952" t="s">
        <v>762</v>
      </c>
      <c r="I952" t="s">
        <v>65</v>
      </c>
    </row>
    <row r="953" spans="1:9" x14ac:dyDescent="0.3">
      <c r="A953" t="s">
        <v>1067</v>
      </c>
      <c r="B953" t="s">
        <v>1678</v>
      </c>
      <c r="C953" t="s">
        <v>2946</v>
      </c>
      <c r="D953" t="s">
        <v>2071</v>
      </c>
      <c r="E953" t="s">
        <v>2033</v>
      </c>
      <c r="F953" t="s">
        <v>2034</v>
      </c>
      <c r="G953">
        <v>2</v>
      </c>
      <c r="H953" t="s">
        <v>762</v>
      </c>
      <c r="I953" t="s">
        <v>65</v>
      </c>
    </row>
    <row r="954" spans="1:9" x14ac:dyDescent="0.3">
      <c r="A954" t="s">
        <v>1068</v>
      </c>
      <c r="B954" t="s">
        <v>1679</v>
      </c>
      <c r="C954" t="s">
        <v>2946</v>
      </c>
      <c r="D954" t="s">
        <v>2071</v>
      </c>
      <c r="E954" t="s">
        <v>2033</v>
      </c>
      <c r="F954" t="s">
        <v>2034</v>
      </c>
      <c r="G954">
        <v>2</v>
      </c>
      <c r="H954" t="s">
        <v>762</v>
      </c>
      <c r="I954" t="s">
        <v>65</v>
      </c>
    </row>
    <row r="955" spans="1:9" x14ac:dyDescent="0.3">
      <c r="A955" t="s">
        <v>1069</v>
      </c>
      <c r="B955" t="s">
        <v>1680</v>
      </c>
      <c r="C955" t="s">
        <v>2946</v>
      </c>
      <c r="D955" t="s">
        <v>2071</v>
      </c>
      <c r="E955" t="s">
        <v>2033</v>
      </c>
      <c r="F955" t="s">
        <v>2034</v>
      </c>
      <c r="G955">
        <v>2</v>
      </c>
      <c r="H955" t="s">
        <v>762</v>
      </c>
      <c r="I955" t="s">
        <v>65</v>
      </c>
    </row>
    <row r="956" spans="1:9" x14ac:dyDescent="0.3">
      <c r="A956" t="s">
        <v>1070</v>
      </c>
      <c r="B956" t="s">
        <v>1681</v>
      </c>
      <c r="C956" t="s">
        <v>2946</v>
      </c>
      <c r="D956" t="s">
        <v>2071</v>
      </c>
      <c r="E956" t="s">
        <v>2033</v>
      </c>
      <c r="F956" t="s">
        <v>2034</v>
      </c>
      <c r="G956">
        <v>2</v>
      </c>
      <c r="H956" t="s">
        <v>762</v>
      </c>
      <c r="I956" t="s">
        <v>65</v>
      </c>
    </row>
    <row r="957" spans="1:9" x14ac:dyDescent="0.3">
      <c r="A957" t="s">
        <v>1071</v>
      </c>
      <c r="B957" t="s">
        <v>1682</v>
      </c>
      <c r="C957" t="s">
        <v>2946</v>
      </c>
      <c r="D957" t="s">
        <v>2071</v>
      </c>
      <c r="E957" t="s">
        <v>2033</v>
      </c>
      <c r="F957" t="s">
        <v>2034</v>
      </c>
      <c r="G957">
        <v>2</v>
      </c>
      <c r="H957" t="s">
        <v>762</v>
      </c>
      <c r="I957" t="s">
        <v>65</v>
      </c>
    </row>
    <row r="958" spans="1:9" x14ac:dyDescent="0.3">
      <c r="A958" t="s">
        <v>1072</v>
      </c>
      <c r="B958" t="s">
        <v>1683</v>
      </c>
      <c r="C958" t="s">
        <v>2946</v>
      </c>
      <c r="D958" t="s">
        <v>2071</v>
      </c>
      <c r="E958" t="s">
        <v>2033</v>
      </c>
      <c r="F958" t="s">
        <v>2034</v>
      </c>
      <c r="G958">
        <v>2</v>
      </c>
      <c r="H958" t="s">
        <v>762</v>
      </c>
      <c r="I958" t="s">
        <v>65</v>
      </c>
    </row>
    <row r="959" spans="1:9" x14ac:dyDescent="0.3">
      <c r="A959" t="s">
        <v>1073</v>
      </c>
      <c r="B959" t="s">
        <v>1684</v>
      </c>
      <c r="C959" t="s">
        <v>2946</v>
      </c>
      <c r="D959" t="s">
        <v>2071</v>
      </c>
      <c r="E959" t="s">
        <v>2033</v>
      </c>
      <c r="F959" t="s">
        <v>2034</v>
      </c>
      <c r="G959">
        <v>2</v>
      </c>
      <c r="H959" t="s">
        <v>762</v>
      </c>
      <c r="I959" t="s">
        <v>65</v>
      </c>
    </row>
    <row r="960" spans="1:9" x14ac:dyDescent="0.3">
      <c r="A960" t="s">
        <v>1074</v>
      </c>
      <c r="B960" t="s">
        <v>1685</v>
      </c>
      <c r="C960" t="s">
        <v>2946</v>
      </c>
      <c r="D960" t="s">
        <v>2071</v>
      </c>
      <c r="E960" t="s">
        <v>2033</v>
      </c>
      <c r="F960" t="s">
        <v>2034</v>
      </c>
      <c r="G960">
        <v>2</v>
      </c>
      <c r="H960" t="s">
        <v>762</v>
      </c>
      <c r="I960" t="s">
        <v>65</v>
      </c>
    </row>
    <row r="961" spans="1:9" x14ac:dyDescent="0.3">
      <c r="A961" t="s">
        <v>1075</v>
      </c>
      <c r="B961" t="s">
        <v>1686</v>
      </c>
      <c r="C961" t="s">
        <v>2946</v>
      </c>
      <c r="D961" t="s">
        <v>2071</v>
      </c>
      <c r="E961" t="s">
        <v>2033</v>
      </c>
      <c r="F961" t="s">
        <v>2034</v>
      </c>
      <c r="G961">
        <v>2</v>
      </c>
      <c r="H961" t="s">
        <v>762</v>
      </c>
      <c r="I961" t="s">
        <v>65</v>
      </c>
    </row>
    <row r="962" spans="1:9" x14ac:dyDescent="0.3">
      <c r="A962" t="s">
        <v>1076</v>
      </c>
      <c r="B962" t="s">
        <v>1687</v>
      </c>
      <c r="C962" t="s">
        <v>2946</v>
      </c>
      <c r="D962" t="s">
        <v>2071</v>
      </c>
      <c r="E962" t="s">
        <v>2033</v>
      </c>
      <c r="F962" t="s">
        <v>2034</v>
      </c>
      <c r="G962">
        <v>2</v>
      </c>
      <c r="H962" t="s">
        <v>762</v>
      </c>
      <c r="I962" t="s">
        <v>65</v>
      </c>
    </row>
    <row r="963" spans="1:9" x14ac:dyDescent="0.3">
      <c r="A963" t="s">
        <v>1077</v>
      </c>
      <c r="B963" t="s">
        <v>1688</v>
      </c>
      <c r="C963" t="s">
        <v>2946</v>
      </c>
      <c r="D963" t="s">
        <v>2071</v>
      </c>
      <c r="E963" t="s">
        <v>2033</v>
      </c>
      <c r="F963" t="s">
        <v>2034</v>
      </c>
      <c r="G963">
        <v>2</v>
      </c>
      <c r="H963" t="s">
        <v>762</v>
      </c>
      <c r="I963" t="s">
        <v>65</v>
      </c>
    </row>
    <row r="964" spans="1:9" x14ac:dyDescent="0.3">
      <c r="A964" t="s">
        <v>1078</v>
      </c>
      <c r="B964" t="s">
        <v>1689</v>
      </c>
      <c r="C964" t="s">
        <v>2946</v>
      </c>
      <c r="D964" t="s">
        <v>2071</v>
      </c>
      <c r="E964" t="s">
        <v>2033</v>
      </c>
      <c r="F964" t="s">
        <v>2034</v>
      </c>
      <c r="G964">
        <v>2</v>
      </c>
      <c r="H964" t="s">
        <v>762</v>
      </c>
      <c r="I964" t="s">
        <v>65</v>
      </c>
    </row>
    <row r="965" spans="1:9" x14ac:dyDescent="0.3">
      <c r="A965" t="s">
        <v>1079</v>
      </c>
      <c r="B965" t="s">
        <v>1690</v>
      </c>
      <c r="C965" t="s">
        <v>2946</v>
      </c>
      <c r="D965" t="s">
        <v>2071</v>
      </c>
      <c r="E965" t="s">
        <v>2033</v>
      </c>
      <c r="F965" t="s">
        <v>2034</v>
      </c>
      <c r="G965">
        <v>2</v>
      </c>
      <c r="H965" t="s">
        <v>762</v>
      </c>
      <c r="I965" t="s">
        <v>65</v>
      </c>
    </row>
    <row r="966" spans="1:9" x14ac:dyDescent="0.3">
      <c r="A966" t="s">
        <v>1080</v>
      </c>
      <c r="B966" t="s">
        <v>1692</v>
      </c>
      <c r="C966" t="s">
        <v>2946</v>
      </c>
      <c r="D966" t="s">
        <v>2071</v>
      </c>
      <c r="E966" t="s">
        <v>2033</v>
      </c>
      <c r="F966" t="s">
        <v>2034</v>
      </c>
      <c r="G966">
        <v>2</v>
      </c>
      <c r="H966" t="s">
        <v>762</v>
      </c>
      <c r="I966" t="s">
        <v>65</v>
      </c>
    </row>
    <row r="967" spans="1:9" x14ac:dyDescent="0.3">
      <c r="A967" t="s">
        <v>1081</v>
      </c>
      <c r="B967" t="s">
        <v>1693</v>
      </c>
      <c r="C967" t="s">
        <v>2946</v>
      </c>
      <c r="D967" t="s">
        <v>2071</v>
      </c>
      <c r="E967" t="s">
        <v>2033</v>
      </c>
      <c r="F967" t="s">
        <v>2034</v>
      </c>
      <c r="G967">
        <v>2</v>
      </c>
      <c r="H967" t="s">
        <v>762</v>
      </c>
      <c r="I967" t="s">
        <v>65</v>
      </c>
    </row>
    <row r="968" spans="1:9" x14ac:dyDescent="0.3">
      <c r="A968" t="s">
        <v>1082</v>
      </c>
      <c r="B968" t="s">
        <v>1694</v>
      </c>
      <c r="C968" t="s">
        <v>2946</v>
      </c>
      <c r="D968" t="s">
        <v>2071</v>
      </c>
      <c r="E968" t="s">
        <v>2033</v>
      </c>
      <c r="F968" t="s">
        <v>2034</v>
      </c>
      <c r="G968">
        <v>2</v>
      </c>
      <c r="H968" t="s">
        <v>762</v>
      </c>
      <c r="I968" t="s">
        <v>65</v>
      </c>
    </row>
    <row r="969" spans="1:9" x14ac:dyDescent="0.3">
      <c r="A969" t="s">
        <v>1083</v>
      </c>
      <c r="B969" t="s">
        <v>1695</v>
      </c>
      <c r="C969" t="s">
        <v>2946</v>
      </c>
      <c r="D969" t="s">
        <v>2071</v>
      </c>
      <c r="E969" t="s">
        <v>2033</v>
      </c>
      <c r="F969" t="s">
        <v>2034</v>
      </c>
      <c r="G969">
        <v>2</v>
      </c>
      <c r="H969" t="s">
        <v>762</v>
      </c>
      <c r="I969" t="s">
        <v>65</v>
      </c>
    </row>
    <row r="970" spans="1:9" x14ac:dyDescent="0.3">
      <c r="A970" t="s">
        <v>1084</v>
      </c>
      <c r="B970" t="s">
        <v>1696</v>
      </c>
      <c r="C970" t="s">
        <v>2946</v>
      </c>
      <c r="D970" t="s">
        <v>2071</v>
      </c>
      <c r="E970" t="s">
        <v>2033</v>
      </c>
      <c r="F970" t="s">
        <v>2034</v>
      </c>
      <c r="G970">
        <v>2</v>
      </c>
      <c r="H970" t="s">
        <v>762</v>
      </c>
      <c r="I970" t="s">
        <v>65</v>
      </c>
    </row>
    <row r="971" spans="1:9" x14ac:dyDescent="0.3">
      <c r="A971" t="s">
        <v>1085</v>
      </c>
      <c r="B971" t="s">
        <v>1697</v>
      </c>
      <c r="C971" t="s">
        <v>2945</v>
      </c>
      <c r="D971" t="s">
        <v>2071</v>
      </c>
      <c r="E971" t="s">
        <v>2033</v>
      </c>
      <c r="F971" t="s">
        <v>2034</v>
      </c>
      <c r="G971">
        <v>2</v>
      </c>
      <c r="H971" t="s">
        <v>762</v>
      </c>
      <c r="I971" t="s">
        <v>57</v>
      </c>
    </row>
    <row r="972" spans="1:9" x14ac:dyDescent="0.3">
      <c r="A972" t="s">
        <v>1086</v>
      </c>
      <c r="B972" t="s">
        <v>1699</v>
      </c>
      <c r="C972" t="s">
        <v>2946</v>
      </c>
      <c r="D972" t="s">
        <v>2071</v>
      </c>
      <c r="E972" t="s">
        <v>2033</v>
      </c>
      <c r="F972" t="s">
        <v>2034</v>
      </c>
      <c r="G972">
        <v>2</v>
      </c>
      <c r="H972" t="s">
        <v>762</v>
      </c>
      <c r="I972" t="s">
        <v>65</v>
      </c>
    </row>
    <row r="973" spans="1:9" x14ac:dyDescent="0.3">
      <c r="A973" t="s">
        <v>1087</v>
      </c>
      <c r="B973" t="s">
        <v>1700</v>
      </c>
      <c r="C973" t="s">
        <v>2946</v>
      </c>
      <c r="D973" t="s">
        <v>2071</v>
      </c>
      <c r="E973" t="s">
        <v>2033</v>
      </c>
      <c r="F973" t="s">
        <v>2034</v>
      </c>
      <c r="G973">
        <v>2</v>
      </c>
      <c r="H973" t="s">
        <v>762</v>
      </c>
      <c r="I973" t="s">
        <v>65</v>
      </c>
    </row>
    <row r="974" spans="1:9" x14ac:dyDescent="0.3">
      <c r="A974" t="s">
        <v>1088</v>
      </c>
      <c r="B974" t="s">
        <v>1701</v>
      </c>
      <c r="C974" t="s">
        <v>2946</v>
      </c>
      <c r="D974" t="s">
        <v>2071</v>
      </c>
      <c r="E974" t="s">
        <v>2033</v>
      </c>
      <c r="F974" t="s">
        <v>2034</v>
      </c>
      <c r="G974">
        <v>2</v>
      </c>
      <c r="H974" t="s">
        <v>762</v>
      </c>
      <c r="I974" t="s">
        <v>65</v>
      </c>
    </row>
    <row r="975" spans="1:9" x14ac:dyDescent="0.3">
      <c r="A975" t="s">
        <v>1089</v>
      </c>
      <c r="B975" t="s">
        <v>1702</v>
      </c>
      <c r="C975" t="s">
        <v>2945</v>
      </c>
      <c r="D975" t="s">
        <v>2071</v>
      </c>
      <c r="E975" t="s">
        <v>2033</v>
      </c>
      <c r="F975" t="s">
        <v>2034</v>
      </c>
      <c r="G975">
        <v>2</v>
      </c>
      <c r="H975" t="s">
        <v>762</v>
      </c>
      <c r="I975" t="s">
        <v>57</v>
      </c>
    </row>
    <row r="976" spans="1:9" x14ac:dyDescent="0.3">
      <c r="A976" t="s">
        <v>1090</v>
      </c>
      <c r="B976" t="s">
        <v>1702</v>
      </c>
      <c r="C976" t="s">
        <v>2959</v>
      </c>
      <c r="D976" t="s">
        <v>2071</v>
      </c>
      <c r="E976" t="s">
        <v>2033</v>
      </c>
      <c r="F976" t="s">
        <v>2034</v>
      </c>
      <c r="G976">
        <v>2</v>
      </c>
      <c r="H976" t="s">
        <v>762</v>
      </c>
      <c r="I976" t="s">
        <v>103</v>
      </c>
    </row>
    <row r="977" spans="1:9" x14ac:dyDescent="0.3">
      <c r="A977" t="s">
        <v>1091</v>
      </c>
      <c r="B977" t="s">
        <v>1703</v>
      </c>
      <c r="C977" t="s">
        <v>2946</v>
      </c>
      <c r="D977" t="s">
        <v>2071</v>
      </c>
      <c r="E977" t="s">
        <v>2033</v>
      </c>
      <c r="F977" t="s">
        <v>2034</v>
      </c>
      <c r="G977">
        <v>2</v>
      </c>
      <c r="H977" t="s">
        <v>762</v>
      </c>
      <c r="I977" t="s">
        <v>65</v>
      </c>
    </row>
    <row r="978" spans="1:9" x14ac:dyDescent="0.3">
      <c r="A978" t="s">
        <v>1092</v>
      </c>
      <c r="B978" t="s">
        <v>1704</v>
      </c>
      <c r="C978" t="s">
        <v>2946</v>
      </c>
      <c r="D978" t="s">
        <v>2071</v>
      </c>
      <c r="E978" t="s">
        <v>2033</v>
      </c>
      <c r="F978" t="s">
        <v>2034</v>
      </c>
      <c r="G978">
        <v>2</v>
      </c>
      <c r="H978" t="s">
        <v>762</v>
      </c>
      <c r="I978" t="s">
        <v>65</v>
      </c>
    </row>
    <row r="979" spans="1:9" x14ac:dyDescent="0.3">
      <c r="A979" t="s">
        <v>1093</v>
      </c>
      <c r="B979" t="s">
        <v>1705</v>
      </c>
      <c r="C979" t="s">
        <v>2946</v>
      </c>
      <c r="D979" t="s">
        <v>2071</v>
      </c>
      <c r="E979" t="s">
        <v>2033</v>
      </c>
      <c r="F979" t="s">
        <v>2034</v>
      </c>
      <c r="G979">
        <v>2</v>
      </c>
      <c r="H979" t="s">
        <v>762</v>
      </c>
      <c r="I979" t="s">
        <v>65</v>
      </c>
    </row>
    <row r="980" spans="1:9" x14ac:dyDescent="0.3">
      <c r="A980" t="s">
        <v>1094</v>
      </c>
      <c r="B980" t="s">
        <v>1706</v>
      </c>
      <c r="C980" t="s">
        <v>2946</v>
      </c>
      <c r="D980" t="s">
        <v>2071</v>
      </c>
      <c r="E980" t="s">
        <v>2033</v>
      </c>
      <c r="F980" t="s">
        <v>2034</v>
      </c>
      <c r="G980">
        <v>2</v>
      </c>
      <c r="H980" t="s">
        <v>762</v>
      </c>
      <c r="I980" t="s">
        <v>65</v>
      </c>
    </row>
    <row r="981" spans="1:9" x14ac:dyDescent="0.3">
      <c r="A981" t="s">
        <v>1095</v>
      </c>
      <c r="B981" t="s">
        <v>1707</v>
      </c>
      <c r="C981" t="s">
        <v>2946</v>
      </c>
      <c r="D981" t="s">
        <v>2071</v>
      </c>
      <c r="E981" t="s">
        <v>2033</v>
      </c>
      <c r="F981" t="s">
        <v>2034</v>
      </c>
      <c r="G981">
        <v>2</v>
      </c>
      <c r="H981" t="s">
        <v>762</v>
      </c>
      <c r="I981" t="s">
        <v>65</v>
      </c>
    </row>
    <row r="982" spans="1:9" x14ac:dyDescent="0.3">
      <c r="A982" t="s">
        <v>1096</v>
      </c>
      <c r="B982" t="s">
        <v>1708</v>
      </c>
      <c r="C982" t="s">
        <v>2946</v>
      </c>
      <c r="D982" t="s">
        <v>2071</v>
      </c>
      <c r="E982" t="s">
        <v>2033</v>
      </c>
      <c r="F982" t="s">
        <v>2034</v>
      </c>
      <c r="G982">
        <v>2</v>
      </c>
      <c r="H982" t="s">
        <v>762</v>
      </c>
      <c r="I982" t="s">
        <v>65</v>
      </c>
    </row>
    <row r="983" spans="1:9" x14ac:dyDescent="0.3">
      <c r="A983" t="s">
        <v>1097</v>
      </c>
      <c r="B983" t="s">
        <v>1709</v>
      </c>
      <c r="C983" t="s">
        <v>2946</v>
      </c>
      <c r="D983" t="s">
        <v>2071</v>
      </c>
      <c r="E983" t="s">
        <v>2033</v>
      </c>
      <c r="F983" t="s">
        <v>2034</v>
      </c>
      <c r="G983">
        <v>2</v>
      </c>
      <c r="H983" t="s">
        <v>762</v>
      </c>
      <c r="I983" t="s">
        <v>65</v>
      </c>
    </row>
    <row r="984" spans="1:9" x14ac:dyDescent="0.3">
      <c r="A984" t="s">
        <v>1098</v>
      </c>
      <c r="B984" t="s">
        <v>1710</v>
      </c>
      <c r="C984" t="s">
        <v>2945</v>
      </c>
      <c r="D984" t="s">
        <v>2071</v>
      </c>
      <c r="E984" t="s">
        <v>2033</v>
      </c>
      <c r="F984" t="s">
        <v>2034</v>
      </c>
      <c r="G984">
        <v>2</v>
      </c>
      <c r="H984" t="s">
        <v>762</v>
      </c>
      <c r="I984" t="s">
        <v>57</v>
      </c>
    </row>
    <row r="985" spans="1:9" x14ac:dyDescent="0.3">
      <c r="A985" t="s">
        <v>1099</v>
      </c>
      <c r="B985" t="s">
        <v>1711</v>
      </c>
      <c r="C985" t="s">
        <v>2946</v>
      </c>
      <c r="D985" t="s">
        <v>2071</v>
      </c>
      <c r="E985" t="s">
        <v>2033</v>
      </c>
      <c r="F985" t="s">
        <v>2034</v>
      </c>
      <c r="G985">
        <v>2</v>
      </c>
      <c r="H985" t="s">
        <v>762</v>
      </c>
      <c r="I985" t="s">
        <v>65</v>
      </c>
    </row>
    <row r="986" spans="1:9" x14ac:dyDescent="0.3">
      <c r="A986" t="s">
        <v>1100</v>
      </c>
      <c r="B986" t="s">
        <v>1712</v>
      </c>
      <c r="C986" t="s">
        <v>2946</v>
      </c>
      <c r="D986" t="s">
        <v>2071</v>
      </c>
      <c r="E986" t="s">
        <v>2033</v>
      </c>
      <c r="F986" t="s">
        <v>2034</v>
      </c>
      <c r="G986">
        <v>2</v>
      </c>
      <c r="H986" t="s">
        <v>762</v>
      </c>
      <c r="I986" t="s">
        <v>65</v>
      </c>
    </row>
    <row r="987" spans="1:9" x14ac:dyDescent="0.3">
      <c r="A987" t="s">
        <v>1101</v>
      </c>
      <c r="B987" t="s">
        <v>1713</v>
      </c>
      <c r="C987" t="s">
        <v>2945</v>
      </c>
      <c r="D987" t="s">
        <v>2071</v>
      </c>
      <c r="E987" t="s">
        <v>2033</v>
      </c>
      <c r="F987" t="s">
        <v>2034</v>
      </c>
      <c r="G987">
        <v>2</v>
      </c>
      <c r="H987" t="s">
        <v>762</v>
      </c>
      <c r="I987" t="s">
        <v>57</v>
      </c>
    </row>
    <row r="988" spans="1:9" x14ac:dyDescent="0.3">
      <c r="A988" t="s">
        <v>1102</v>
      </c>
      <c r="B988" t="s">
        <v>1714</v>
      </c>
      <c r="C988" t="s">
        <v>2946</v>
      </c>
      <c r="D988" t="s">
        <v>2071</v>
      </c>
      <c r="E988" t="s">
        <v>2033</v>
      </c>
      <c r="F988" t="s">
        <v>2034</v>
      </c>
      <c r="G988">
        <v>2</v>
      </c>
      <c r="H988" t="s">
        <v>762</v>
      </c>
      <c r="I988" t="s">
        <v>65</v>
      </c>
    </row>
    <row r="989" spans="1:9" x14ac:dyDescent="0.3">
      <c r="A989" t="s">
        <v>1103</v>
      </c>
      <c r="B989" t="s">
        <v>1715</v>
      </c>
      <c r="C989" t="s">
        <v>2945</v>
      </c>
      <c r="D989" t="s">
        <v>2071</v>
      </c>
      <c r="E989" t="s">
        <v>2033</v>
      </c>
      <c r="F989" t="s">
        <v>2034</v>
      </c>
      <c r="G989">
        <v>2</v>
      </c>
      <c r="H989" t="s">
        <v>762</v>
      </c>
      <c r="I989" t="s">
        <v>57</v>
      </c>
    </row>
    <row r="990" spans="1:9" x14ac:dyDescent="0.3">
      <c r="A990" t="s">
        <v>1104</v>
      </c>
      <c r="B990" t="s">
        <v>1716</v>
      </c>
      <c r="C990" t="s">
        <v>2946</v>
      </c>
      <c r="D990" t="s">
        <v>2071</v>
      </c>
      <c r="E990" t="s">
        <v>2033</v>
      </c>
      <c r="F990" t="s">
        <v>2034</v>
      </c>
      <c r="G990">
        <v>2</v>
      </c>
      <c r="H990" t="s">
        <v>762</v>
      </c>
      <c r="I990" t="s">
        <v>65</v>
      </c>
    </row>
    <row r="991" spans="1:9" x14ac:dyDescent="0.3">
      <c r="A991" t="s">
        <v>1105</v>
      </c>
      <c r="B991" t="s">
        <v>1717</v>
      </c>
      <c r="C991" t="s">
        <v>2946</v>
      </c>
      <c r="D991" t="s">
        <v>2071</v>
      </c>
      <c r="E991" t="s">
        <v>2033</v>
      </c>
      <c r="F991" t="s">
        <v>2034</v>
      </c>
      <c r="G991">
        <v>2</v>
      </c>
      <c r="H991" t="s">
        <v>762</v>
      </c>
      <c r="I991" t="s">
        <v>65</v>
      </c>
    </row>
    <row r="992" spans="1:9" x14ac:dyDescent="0.3">
      <c r="A992" t="s">
        <v>1106</v>
      </c>
      <c r="B992" t="s">
        <v>1718</v>
      </c>
      <c r="C992" t="s">
        <v>2946</v>
      </c>
      <c r="D992" t="s">
        <v>2071</v>
      </c>
      <c r="E992" t="s">
        <v>2033</v>
      </c>
      <c r="F992" t="s">
        <v>2034</v>
      </c>
      <c r="G992">
        <v>2</v>
      </c>
      <c r="H992" t="s">
        <v>762</v>
      </c>
      <c r="I992" t="s">
        <v>65</v>
      </c>
    </row>
    <row r="993" spans="1:9" x14ac:dyDescent="0.3">
      <c r="A993" t="s">
        <v>1107</v>
      </c>
      <c r="B993" t="s">
        <v>1719</v>
      </c>
      <c r="C993" t="s">
        <v>2946</v>
      </c>
      <c r="D993" t="s">
        <v>2071</v>
      </c>
      <c r="E993" t="s">
        <v>2033</v>
      </c>
      <c r="F993" t="s">
        <v>2034</v>
      </c>
      <c r="G993">
        <v>2</v>
      </c>
      <c r="H993" t="s">
        <v>762</v>
      </c>
      <c r="I993" t="s">
        <v>65</v>
      </c>
    </row>
    <row r="994" spans="1:9" x14ac:dyDescent="0.3">
      <c r="A994" t="s">
        <v>1108</v>
      </c>
      <c r="B994" t="s">
        <v>1720</v>
      </c>
      <c r="C994" t="s">
        <v>2946</v>
      </c>
      <c r="D994" t="s">
        <v>2071</v>
      </c>
      <c r="E994" t="s">
        <v>2033</v>
      </c>
      <c r="F994" t="s">
        <v>2034</v>
      </c>
      <c r="G994">
        <v>2</v>
      </c>
      <c r="H994" t="s">
        <v>762</v>
      </c>
      <c r="I994" t="s">
        <v>65</v>
      </c>
    </row>
    <row r="995" spans="1:9" x14ac:dyDescent="0.3">
      <c r="A995" t="s">
        <v>1109</v>
      </c>
      <c r="B995" t="s">
        <v>1721</v>
      </c>
      <c r="C995" t="s">
        <v>2946</v>
      </c>
      <c r="D995" t="s">
        <v>2071</v>
      </c>
      <c r="E995" t="s">
        <v>2033</v>
      </c>
      <c r="F995" t="s">
        <v>2034</v>
      </c>
      <c r="G995">
        <v>2</v>
      </c>
      <c r="H995" t="s">
        <v>762</v>
      </c>
      <c r="I995" t="s">
        <v>65</v>
      </c>
    </row>
    <row r="996" spans="1:9" x14ac:dyDescent="0.3">
      <c r="A996" t="s">
        <v>1110</v>
      </c>
      <c r="B996" t="s">
        <v>1722</v>
      </c>
      <c r="C996" t="s">
        <v>2946</v>
      </c>
      <c r="D996" t="s">
        <v>2071</v>
      </c>
      <c r="E996" t="s">
        <v>2033</v>
      </c>
      <c r="F996" t="s">
        <v>2034</v>
      </c>
      <c r="G996">
        <v>2</v>
      </c>
      <c r="H996" t="s">
        <v>762</v>
      </c>
      <c r="I996" t="s">
        <v>65</v>
      </c>
    </row>
    <row r="997" spans="1:9" x14ac:dyDescent="0.3">
      <c r="A997" t="s">
        <v>1111</v>
      </c>
      <c r="B997" t="s">
        <v>1723</v>
      </c>
      <c r="C997" t="s">
        <v>2946</v>
      </c>
      <c r="D997" t="s">
        <v>2071</v>
      </c>
      <c r="E997" t="s">
        <v>2033</v>
      </c>
      <c r="F997" t="s">
        <v>2034</v>
      </c>
      <c r="G997">
        <v>2</v>
      </c>
      <c r="H997" t="s">
        <v>762</v>
      </c>
      <c r="I997" t="s">
        <v>65</v>
      </c>
    </row>
    <row r="998" spans="1:9" x14ac:dyDescent="0.3">
      <c r="A998" t="s">
        <v>1112</v>
      </c>
      <c r="B998" t="s">
        <v>1724</v>
      </c>
      <c r="C998" t="s">
        <v>2946</v>
      </c>
      <c r="D998" t="s">
        <v>2071</v>
      </c>
      <c r="E998" t="s">
        <v>2033</v>
      </c>
      <c r="F998" t="s">
        <v>2034</v>
      </c>
      <c r="G998">
        <v>2</v>
      </c>
      <c r="H998" t="s">
        <v>762</v>
      </c>
      <c r="I998" t="s">
        <v>65</v>
      </c>
    </row>
    <row r="999" spans="1:9" x14ac:dyDescent="0.3">
      <c r="A999" t="s">
        <v>1113</v>
      </c>
      <c r="B999" t="s">
        <v>1725</v>
      </c>
      <c r="C999" t="s">
        <v>2946</v>
      </c>
      <c r="D999" t="s">
        <v>2071</v>
      </c>
      <c r="E999" t="s">
        <v>2033</v>
      </c>
      <c r="F999" t="s">
        <v>2034</v>
      </c>
      <c r="G999">
        <v>2</v>
      </c>
      <c r="H999" t="s">
        <v>762</v>
      </c>
      <c r="I999" t="s">
        <v>65</v>
      </c>
    </row>
    <row r="1000" spans="1:9" x14ac:dyDescent="0.3">
      <c r="A1000" t="s">
        <v>1114</v>
      </c>
      <c r="B1000" t="s">
        <v>1726</v>
      </c>
      <c r="C1000" t="s">
        <v>2946</v>
      </c>
      <c r="D1000" t="s">
        <v>2071</v>
      </c>
      <c r="E1000" t="s">
        <v>2033</v>
      </c>
      <c r="F1000" t="s">
        <v>2034</v>
      </c>
      <c r="G1000">
        <v>2</v>
      </c>
      <c r="H1000" t="s">
        <v>762</v>
      </c>
      <c r="I1000" t="s">
        <v>65</v>
      </c>
    </row>
    <row r="1001" spans="1:9" x14ac:dyDescent="0.3">
      <c r="A1001" t="s">
        <v>1115</v>
      </c>
      <c r="B1001" t="s">
        <v>1728</v>
      </c>
      <c r="C1001" t="s">
        <v>2946</v>
      </c>
      <c r="D1001" t="s">
        <v>2071</v>
      </c>
      <c r="E1001" t="s">
        <v>2033</v>
      </c>
      <c r="F1001" t="s">
        <v>2034</v>
      </c>
      <c r="G1001">
        <v>2</v>
      </c>
      <c r="H1001" t="s">
        <v>762</v>
      </c>
      <c r="I1001" t="s">
        <v>65</v>
      </c>
    </row>
    <row r="1002" spans="1:9" x14ac:dyDescent="0.3">
      <c r="A1002" t="s">
        <v>1116</v>
      </c>
      <c r="B1002" t="s">
        <v>1729</v>
      </c>
      <c r="C1002" t="s">
        <v>2946</v>
      </c>
      <c r="D1002" t="s">
        <v>2071</v>
      </c>
      <c r="E1002" t="s">
        <v>2033</v>
      </c>
      <c r="F1002" t="s">
        <v>2034</v>
      </c>
      <c r="G1002">
        <v>2</v>
      </c>
      <c r="H1002" t="s">
        <v>762</v>
      </c>
      <c r="I1002" t="s">
        <v>65</v>
      </c>
    </row>
    <row r="1003" spans="1:9" x14ac:dyDescent="0.3">
      <c r="A1003" t="s">
        <v>1117</v>
      </c>
      <c r="B1003" t="s">
        <v>1730</v>
      </c>
      <c r="C1003" t="s">
        <v>2946</v>
      </c>
      <c r="D1003" t="s">
        <v>2071</v>
      </c>
      <c r="E1003" t="s">
        <v>2033</v>
      </c>
      <c r="F1003" t="s">
        <v>2034</v>
      </c>
      <c r="G1003">
        <v>2</v>
      </c>
      <c r="H1003" t="s">
        <v>762</v>
      </c>
      <c r="I1003" t="s">
        <v>65</v>
      </c>
    </row>
    <row r="1004" spans="1:9" x14ac:dyDescent="0.3">
      <c r="A1004" t="s">
        <v>1118</v>
      </c>
      <c r="B1004" t="s">
        <v>1731</v>
      </c>
      <c r="C1004" t="s">
        <v>2946</v>
      </c>
      <c r="D1004" t="s">
        <v>2071</v>
      </c>
      <c r="E1004" t="s">
        <v>2033</v>
      </c>
      <c r="F1004" t="s">
        <v>2034</v>
      </c>
      <c r="G1004">
        <v>2</v>
      </c>
      <c r="H1004" t="s">
        <v>762</v>
      </c>
      <c r="I1004" t="s">
        <v>65</v>
      </c>
    </row>
    <row r="1005" spans="1:9" x14ac:dyDescent="0.3">
      <c r="A1005" t="s">
        <v>1119</v>
      </c>
      <c r="B1005" t="s">
        <v>1732</v>
      </c>
      <c r="C1005" t="s">
        <v>2946</v>
      </c>
      <c r="D1005" t="s">
        <v>2071</v>
      </c>
      <c r="E1005" t="s">
        <v>2033</v>
      </c>
      <c r="F1005" t="s">
        <v>2034</v>
      </c>
      <c r="G1005">
        <v>2</v>
      </c>
      <c r="H1005" t="s">
        <v>762</v>
      </c>
      <c r="I1005" t="s">
        <v>65</v>
      </c>
    </row>
    <row r="1006" spans="1:9" x14ac:dyDescent="0.3">
      <c r="A1006" t="s">
        <v>1120</v>
      </c>
      <c r="B1006" t="s">
        <v>1733</v>
      </c>
      <c r="C1006" t="s">
        <v>2946</v>
      </c>
      <c r="D1006" t="s">
        <v>2071</v>
      </c>
      <c r="E1006" t="s">
        <v>2033</v>
      </c>
      <c r="F1006" t="s">
        <v>2034</v>
      </c>
      <c r="G1006">
        <v>2</v>
      </c>
      <c r="H1006" t="s">
        <v>762</v>
      </c>
      <c r="I1006" t="s">
        <v>65</v>
      </c>
    </row>
    <row r="1007" spans="1:9" x14ac:dyDescent="0.3">
      <c r="A1007" t="s">
        <v>1121</v>
      </c>
      <c r="B1007" t="s">
        <v>1734</v>
      </c>
      <c r="C1007" t="s">
        <v>2946</v>
      </c>
      <c r="D1007" t="s">
        <v>2071</v>
      </c>
      <c r="E1007" t="s">
        <v>2033</v>
      </c>
      <c r="F1007" t="s">
        <v>2034</v>
      </c>
      <c r="G1007">
        <v>2</v>
      </c>
      <c r="H1007" t="s">
        <v>762</v>
      </c>
      <c r="I1007" t="s">
        <v>65</v>
      </c>
    </row>
    <row r="1008" spans="1:9" x14ac:dyDescent="0.3">
      <c r="A1008" t="s">
        <v>1122</v>
      </c>
      <c r="B1008" t="s">
        <v>1735</v>
      </c>
      <c r="C1008" t="s">
        <v>2946</v>
      </c>
      <c r="D1008" t="s">
        <v>2071</v>
      </c>
      <c r="E1008" t="s">
        <v>2033</v>
      </c>
      <c r="F1008" t="s">
        <v>2034</v>
      </c>
      <c r="G1008">
        <v>2</v>
      </c>
      <c r="H1008" t="s">
        <v>762</v>
      </c>
      <c r="I1008" t="s">
        <v>65</v>
      </c>
    </row>
    <row r="1009" spans="1:9" x14ac:dyDescent="0.3">
      <c r="A1009" t="s">
        <v>1123</v>
      </c>
      <c r="B1009" t="s">
        <v>1736</v>
      </c>
      <c r="C1009" t="s">
        <v>2946</v>
      </c>
      <c r="D1009" t="s">
        <v>2071</v>
      </c>
      <c r="E1009" t="s">
        <v>2033</v>
      </c>
      <c r="F1009" t="s">
        <v>2034</v>
      </c>
      <c r="G1009">
        <v>2</v>
      </c>
      <c r="H1009" t="s">
        <v>762</v>
      </c>
      <c r="I1009" t="s">
        <v>65</v>
      </c>
    </row>
    <row r="1010" spans="1:9" x14ac:dyDescent="0.3">
      <c r="A1010" t="s">
        <v>1124</v>
      </c>
      <c r="B1010" t="s">
        <v>1737</v>
      </c>
      <c r="C1010" t="s">
        <v>2946</v>
      </c>
      <c r="D1010" t="s">
        <v>2071</v>
      </c>
      <c r="E1010" t="s">
        <v>2033</v>
      </c>
      <c r="F1010" t="s">
        <v>2034</v>
      </c>
      <c r="G1010">
        <v>2</v>
      </c>
      <c r="H1010" t="s">
        <v>762</v>
      </c>
      <c r="I1010" t="s">
        <v>65</v>
      </c>
    </row>
    <row r="1011" spans="1:9" x14ac:dyDescent="0.3">
      <c r="A1011" t="s">
        <v>1125</v>
      </c>
      <c r="B1011" t="s">
        <v>1738</v>
      </c>
      <c r="C1011" t="s">
        <v>2946</v>
      </c>
      <c r="D1011" t="s">
        <v>2071</v>
      </c>
      <c r="E1011" t="s">
        <v>2033</v>
      </c>
      <c r="F1011" t="s">
        <v>2034</v>
      </c>
      <c r="G1011">
        <v>2</v>
      </c>
      <c r="H1011" t="s">
        <v>762</v>
      </c>
      <c r="I1011" t="s">
        <v>65</v>
      </c>
    </row>
    <row r="1012" spans="1:9" x14ac:dyDescent="0.3">
      <c r="A1012" t="s">
        <v>1126</v>
      </c>
      <c r="B1012" t="s">
        <v>1739</v>
      </c>
      <c r="C1012" t="s">
        <v>2946</v>
      </c>
      <c r="D1012" t="s">
        <v>2071</v>
      </c>
      <c r="E1012" t="s">
        <v>2033</v>
      </c>
      <c r="F1012" t="s">
        <v>2034</v>
      </c>
      <c r="G1012">
        <v>2</v>
      </c>
      <c r="H1012" t="s">
        <v>762</v>
      </c>
      <c r="I1012" t="s">
        <v>65</v>
      </c>
    </row>
    <row r="1013" spans="1:9" x14ac:dyDescent="0.3">
      <c r="A1013" t="s">
        <v>1127</v>
      </c>
      <c r="B1013" t="s">
        <v>1740</v>
      </c>
      <c r="C1013" t="s">
        <v>2946</v>
      </c>
      <c r="D1013" t="s">
        <v>2071</v>
      </c>
      <c r="E1013" t="s">
        <v>2033</v>
      </c>
      <c r="F1013" t="s">
        <v>2034</v>
      </c>
      <c r="G1013">
        <v>2</v>
      </c>
      <c r="H1013" t="s">
        <v>762</v>
      </c>
      <c r="I1013" t="s">
        <v>65</v>
      </c>
    </row>
    <row r="1014" spans="1:9" x14ac:dyDescent="0.3">
      <c r="A1014" t="s">
        <v>1128</v>
      </c>
      <c r="B1014" t="s">
        <v>1741</v>
      </c>
      <c r="C1014" t="s">
        <v>2946</v>
      </c>
      <c r="D1014" t="s">
        <v>2071</v>
      </c>
      <c r="E1014" t="s">
        <v>2033</v>
      </c>
      <c r="F1014" t="s">
        <v>2034</v>
      </c>
      <c r="G1014">
        <v>2</v>
      </c>
      <c r="H1014" t="s">
        <v>762</v>
      </c>
      <c r="I1014" t="s">
        <v>65</v>
      </c>
    </row>
    <row r="1015" spans="1:9" x14ac:dyDescent="0.3">
      <c r="A1015" t="s">
        <v>1129</v>
      </c>
      <c r="B1015" t="s">
        <v>1742</v>
      </c>
      <c r="C1015" t="s">
        <v>2946</v>
      </c>
      <c r="D1015" t="s">
        <v>2071</v>
      </c>
      <c r="E1015" t="s">
        <v>2033</v>
      </c>
      <c r="F1015" t="s">
        <v>2034</v>
      </c>
      <c r="G1015">
        <v>2</v>
      </c>
      <c r="H1015" t="s">
        <v>762</v>
      </c>
      <c r="I1015" t="s">
        <v>65</v>
      </c>
    </row>
    <row r="1016" spans="1:9" x14ac:dyDescent="0.3">
      <c r="A1016" t="s">
        <v>1130</v>
      </c>
      <c r="B1016" t="s">
        <v>1743</v>
      </c>
      <c r="C1016" t="s">
        <v>2946</v>
      </c>
      <c r="D1016" t="s">
        <v>2071</v>
      </c>
      <c r="E1016" t="s">
        <v>2033</v>
      </c>
      <c r="F1016" t="s">
        <v>2034</v>
      </c>
      <c r="G1016">
        <v>2</v>
      </c>
      <c r="H1016" t="s">
        <v>762</v>
      </c>
      <c r="I1016" t="s">
        <v>65</v>
      </c>
    </row>
    <row r="1017" spans="1:9" x14ac:dyDescent="0.3">
      <c r="A1017" t="s">
        <v>1131</v>
      </c>
      <c r="B1017" t="s">
        <v>1744</v>
      </c>
      <c r="C1017" t="s">
        <v>2946</v>
      </c>
      <c r="D1017" t="s">
        <v>2071</v>
      </c>
      <c r="E1017" t="s">
        <v>2033</v>
      </c>
      <c r="F1017" t="s">
        <v>2034</v>
      </c>
      <c r="G1017">
        <v>2</v>
      </c>
      <c r="H1017" t="s">
        <v>762</v>
      </c>
      <c r="I1017" t="s">
        <v>65</v>
      </c>
    </row>
    <row r="1018" spans="1:9" x14ac:dyDescent="0.3">
      <c r="A1018" t="s">
        <v>1132</v>
      </c>
      <c r="B1018" t="s">
        <v>1745</v>
      </c>
      <c r="C1018" t="s">
        <v>2946</v>
      </c>
      <c r="D1018" t="s">
        <v>2071</v>
      </c>
      <c r="E1018" t="s">
        <v>2033</v>
      </c>
      <c r="F1018" t="s">
        <v>2034</v>
      </c>
      <c r="G1018">
        <v>2</v>
      </c>
      <c r="H1018" t="s">
        <v>762</v>
      </c>
      <c r="I1018" t="s">
        <v>65</v>
      </c>
    </row>
    <row r="1019" spans="1:9" x14ac:dyDescent="0.3">
      <c r="A1019" t="s">
        <v>1133</v>
      </c>
      <c r="B1019" t="s">
        <v>1746</v>
      </c>
      <c r="C1019" t="s">
        <v>2946</v>
      </c>
      <c r="D1019" t="s">
        <v>2071</v>
      </c>
      <c r="E1019" t="s">
        <v>2033</v>
      </c>
      <c r="F1019" t="s">
        <v>2034</v>
      </c>
      <c r="G1019">
        <v>2</v>
      </c>
      <c r="H1019" t="s">
        <v>762</v>
      </c>
      <c r="I1019" t="s">
        <v>65</v>
      </c>
    </row>
    <row r="1020" spans="1:9" x14ac:dyDescent="0.3">
      <c r="A1020" t="s">
        <v>1134</v>
      </c>
      <c r="B1020" t="s">
        <v>1747</v>
      </c>
      <c r="C1020" t="s">
        <v>2946</v>
      </c>
      <c r="D1020" t="s">
        <v>2071</v>
      </c>
      <c r="E1020" t="s">
        <v>2033</v>
      </c>
      <c r="F1020" t="s">
        <v>2034</v>
      </c>
      <c r="G1020">
        <v>2</v>
      </c>
      <c r="H1020" t="s">
        <v>762</v>
      </c>
      <c r="I1020" t="s">
        <v>65</v>
      </c>
    </row>
    <row r="1021" spans="1:9" x14ac:dyDescent="0.3">
      <c r="A1021" t="s">
        <v>1135</v>
      </c>
      <c r="B1021" t="s">
        <v>1748</v>
      </c>
      <c r="C1021" t="s">
        <v>2946</v>
      </c>
      <c r="D1021" t="s">
        <v>2071</v>
      </c>
      <c r="E1021" t="s">
        <v>2033</v>
      </c>
      <c r="F1021" t="s">
        <v>2034</v>
      </c>
      <c r="G1021">
        <v>2</v>
      </c>
      <c r="H1021" t="s">
        <v>762</v>
      </c>
      <c r="I1021" t="s">
        <v>65</v>
      </c>
    </row>
    <row r="1022" spans="1:9" x14ac:dyDescent="0.3">
      <c r="A1022" t="s">
        <v>1136</v>
      </c>
      <c r="B1022" t="s">
        <v>1749</v>
      </c>
      <c r="C1022" t="s">
        <v>2946</v>
      </c>
      <c r="D1022" t="s">
        <v>2071</v>
      </c>
      <c r="E1022" t="s">
        <v>2033</v>
      </c>
      <c r="F1022" t="s">
        <v>2034</v>
      </c>
      <c r="G1022">
        <v>2</v>
      </c>
      <c r="H1022" t="s">
        <v>762</v>
      </c>
      <c r="I1022" t="s">
        <v>65</v>
      </c>
    </row>
    <row r="1023" spans="1:9" x14ac:dyDescent="0.3">
      <c r="A1023" t="s">
        <v>1137</v>
      </c>
      <c r="B1023" t="s">
        <v>1750</v>
      </c>
      <c r="C1023" t="s">
        <v>2946</v>
      </c>
      <c r="D1023" t="s">
        <v>2071</v>
      </c>
      <c r="E1023" t="s">
        <v>2033</v>
      </c>
      <c r="F1023" t="s">
        <v>2034</v>
      </c>
      <c r="G1023">
        <v>2</v>
      </c>
      <c r="H1023" t="s">
        <v>762</v>
      </c>
      <c r="I1023" t="s">
        <v>65</v>
      </c>
    </row>
    <row r="1024" spans="1:9" x14ac:dyDescent="0.3">
      <c r="A1024" t="s">
        <v>1138</v>
      </c>
      <c r="B1024" t="s">
        <v>1751</v>
      </c>
      <c r="C1024" t="s">
        <v>2946</v>
      </c>
      <c r="D1024" t="s">
        <v>2071</v>
      </c>
      <c r="E1024" t="s">
        <v>2033</v>
      </c>
      <c r="F1024" t="s">
        <v>2034</v>
      </c>
      <c r="G1024">
        <v>2</v>
      </c>
      <c r="H1024" t="s">
        <v>762</v>
      </c>
      <c r="I1024" t="s">
        <v>65</v>
      </c>
    </row>
    <row r="1025" spans="1:9" x14ac:dyDescent="0.3">
      <c r="A1025" t="s">
        <v>1139</v>
      </c>
      <c r="B1025" t="s">
        <v>1752</v>
      </c>
      <c r="C1025" t="s">
        <v>2946</v>
      </c>
      <c r="D1025" t="s">
        <v>2071</v>
      </c>
      <c r="E1025" t="s">
        <v>2033</v>
      </c>
      <c r="F1025" t="s">
        <v>2034</v>
      </c>
      <c r="G1025">
        <v>2</v>
      </c>
      <c r="H1025" t="s">
        <v>762</v>
      </c>
      <c r="I1025" t="s">
        <v>65</v>
      </c>
    </row>
    <row r="1026" spans="1:9" x14ac:dyDescent="0.3">
      <c r="A1026" t="s">
        <v>1140</v>
      </c>
      <c r="B1026" t="s">
        <v>1753</v>
      </c>
      <c r="C1026" t="s">
        <v>2946</v>
      </c>
      <c r="D1026" t="s">
        <v>2071</v>
      </c>
      <c r="E1026" t="s">
        <v>2033</v>
      </c>
      <c r="F1026" t="s">
        <v>2034</v>
      </c>
      <c r="G1026">
        <v>2</v>
      </c>
      <c r="H1026" t="s">
        <v>762</v>
      </c>
      <c r="I1026" t="s">
        <v>65</v>
      </c>
    </row>
    <row r="1027" spans="1:9" x14ac:dyDescent="0.3">
      <c r="A1027" t="s">
        <v>1141</v>
      </c>
      <c r="B1027" t="s">
        <v>1754</v>
      </c>
      <c r="C1027" t="s">
        <v>2946</v>
      </c>
      <c r="D1027" t="s">
        <v>2071</v>
      </c>
      <c r="E1027" t="s">
        <v>2033</v>
      </c>
      <c r="F1027" t="s">
        <v>2034</v>
      </c>
      <c r="G1027">
        <v>2</v>
      </c>
      <c r="H1027" t="s">
        <v>762</v>
      </c>
      <c r="I1027" t="s">
        <v>65</v>
      </c>
    </row>
    <row r="1028" spans="1:9" x14ac:dyDescent="0.3">
      <c r="A1028" t="s">
        <v>1142</v>
      </c>
      <c r="B1028" t="s">
        <v>1755</v>
      </c>
      <c r="C1028" t="s">
        <v>2946</v>
      </c>
      <c r="D1028" t="s">
        <v>2071</v>
      </c>
      <c r="E1028" t="s">
        <v>2033</v>
      </c>
      <c r="F1028" t="s">
        <v>2034</v>
      </c>
      <c r="G1028">
        <v>2</v>
      </c>
      <c r="H1028" t="s">
        <v>762</v>
      </c>
      <c r="I1028" t="s">
        <v>65</v>
      </c>
    </row>
    <row r="1029" spans="1:9" x14ac:dyDescent="0.3">
      <c r="A1029" t="s">
        <v>1143</v>
      </c>
      <c r="B1029" t="s">
        <v>1756</v>
      </c>
      <c r="C1029" t="s">
        <v>2946</v>
      </c>
      <c r="D1029" t="s">
        <v>2071</v>
      </c>
      <c r="E1029" t="s">
        <v>2033</v>
      </c>
      <c r="F1029" t="s">
        <v>2034</v>
      </c>
      <c r="G1029">
        <v>2</v>
      </c>
      <c r="H1029" t="s">
        <v>762</v>
      </c>
      <c r="I1029" t="s">
        <v>65</v>
      </c>
    </row>
    <row r="1030" spans="1:9" x14ac:dyDescent="0.3">
      <c r="A1030" t="s">
        <v>1144</v>
      </c>
      <c r="B1030" t="s">
        <v>1757</v>
      </c>
      <c r="C1030" t="s">
        <v>2946</v>
      </c>
      <c r="D1030" t="s">
        <v>2071</v>
      </c>
      <c r="E1030" t="s">
        <v>2033</v>
      </c>
      <c r="F1030" t="s">
        <v>2034</v>
      </c>
      <c r="G1030">
        <v>2</v>
      </c>
      <c r="H1030" t="s">
        <v>762</v>
      </c>
      <c r="I1030" t="s">
        <v>65</v>
      </c>
    </row>
    <row r="1031" spans="1:9" x14ac:dyDescent="0.3">
      <c r="A1031" t="s">
        <v>1145</v>
      </c>
      <c r="B1031" t="s">
        <v>1758</v>
      </c>
      <c r="C1031" t="s">
        <v>2946</v>
      </c>
      <c r="D1031" t="s">
        <v>2071</v>
      </c>
      <c r="E1031" t="s">
        <v>2033</v>
      </c>
      <c r="F1031" t="s">
        <v>2034</v>
      </c>
      <c r="G1031">
        <v>2</v>
      </c>
      <c r="H1031" t="s">
        <v>762</v>
      </c>
      <c r="I1031" t="s">
        <v>65</v>
      </c>
    </row>
    <row r="1032" spans="1:9" x14ac:dyDescent="0.3">
      <c r="A1032" t="s">
        <v>1146</v>
      </c>
      <c r="B1032" t="s">
        <v>1759</v>
      </c>
      <c r="C1032" t="s">
        <v>2946</v>
      </c>
      <c r="D1032" t="s">
        <v>2071</v>
      </c>
      <c r="E1032" t="s">
        <v>2033</v>
      </c>
      <c r="F1032" t="s">
        <v>2034</v>
      </c>
      <c r="G1032">
        <v>2</v>
      </c>
      <c r="H1032" t="s">
        <v>762</v>
      </c>
      <c r="I1032" t="s">
        <v>65</v>
      </c>
    </row>
    <row r="1033" spans="1:9" x14ac:dyDescent="0.3">
      <c r="A1033" t="s">
        <v>1147</v>
      </c>
      <c r="B1033" t="s">
        <v>1760</v>
      </c>
      <c r="C1033" t="s">
        <v>2946</v>
      </c>
      <c r="D1033" t="s">
        <v>2071</v>
      </c>
      <c r="E1033" t="s">
        <v>2033</v>
      </c>
      <c r="F1033" t="s">
        <v>2034</v>
      </c>
      <c r="G1033">
        <v>2</v>
      </c>
      <c r="H1033" t="s">
        <v>762</v>
      </c>
      <c r="I1033" t="s">
        <v>65</v>
      </c>
    </row>
    <row r="1034" spans="1:9" x14ac:dyDescent="0.3">
      <c r="A1034" t="s">
        <v>1148</v>
      </c>
      <c r="B1034" t="s">
        <v>1761</v>
      </c>
      <c r="C1034" t="s">
        <v>2946</v>
      </c>
      <c r="D1034" t="s">
        <v>2071</v>
      </c>
      <c r="E1034" t="s">
        <v>2033</v>
      </c>
      <c r="F1034" t="s">
        <v>2034</v>
      </c>
      <c r="G1034">
        <v>2</v>
      </c>
      <c r="H1034" t="s">
        <v>762</v>
      </c>
      <c r="I1034" t="s">
        <v>65</v>
      </c>
    </row>
    <row r="1035" spans="1:9" x14ac:dyDescent="0.3">
      <c r="A1035" t="s">
        <v>1149</v>
      </c>
      <c r="B1035" t="s">
        <v>1762</v>
      </c>
      <c r="C1035" t="s">
        <v>2946</v>
      </c>
      <c r="D1035" t="s">
        <v>2071</v>
      </c>
      <c r="E1035" t="s">
        <v>2033</v>
      </c>
      <c r="F1035" t="s">
        <v>2034</v>
      </c>
      <c r="G1035">
        <v>2</v>
      </c>
      <c r="H1035" t="s">
        <v>762</v>
      </c>
      <c r="I1035" t="s">
        <v>65</v>
      </c>
    </row>
    <row r="1036" spans="1:9" x14ac:dyDescent="0.3">
      <c r="A1036" t="s">
        <v>1150</v>
      </c>
      <c r="B1036" t="s">
        <v>1763</v>
      </c>
      <c r="C1036" t="s">
        <v>2946</v>
      </c>
      <c r="D1036" t="s">
        <v>2071</v>
      </c>
      <c r="E1036" t="s">
        <v>2033</v>
      </c>
      <c r="F1036" t="s">
        <v>2034</v>
      </c>
      <c r="G1036">
        <v>2</v>
      </c>
      <c r="H1036" t="s">
        <v>762</v>
      </c>
      <c r="I1036" t="s">
        <v>65</v>
      </c>
    </row>
    <row r="1037" spans="1:9" x14ac:dyDescent="0.3">
      <c r="A1037" t="s">
        <v>1151</v>
      </c>
      <c r="B1037" t="s">
        <v>1764</v>
      </c>
      <c r="C1037" t="s">
        <v>2946</v>
      </c>
      <c r="D1037" t="s">
        <v>2071</v>
      </c>
      <c r="E1037" t="s">
        <v>2033</v>
      </c>
      <c r="F1037" t="s">
        <v>2034</v>
      </c>
      <c r="G1037">
        <v>2</v>
      </c>
      <c r="H1037" t="s">
        <v>762</v>
      </c>
      <c r="I1037" t="s">
        <v>65</v>
      </c>
    </row>
    <row r="1038" spans="1:9" x14ac:dyDescent="0.3">
      <c r="A1038" t="s">
        <v>1152</v>
      </c>
      <c r="B1038" t="s">
        <v>1765</v>
      </c>
      <c r="C1038" t="s">
        <v>2945</v>
      </c>
      <c r="D1038" t="s">
        <v>2071</v>
      </c>
      <c r="E1038" t="s">
        <v>2033</v>
      </c>
      <c r="F1038" t="s">
        <v>2034</v>
      </c>
      <c r="G1038">
        <v>2</v>
      </c>
      <c r="H1038" t="s">
        <v>762</v>
      </c>
      <c r="I1038" t="s">
        <v>57</v>
      </c>
    </row>
    <row r="1039" spans="1:9" x14ac:dyDescent="0.3">
      <c r="A1039" t="s">
        <v>1153</v>
      </c>
      <c r="B1039" t="s">
        <v>1766</v>
      </c>
      <c r="C1039" t="s">
        <v>2946</v>
      </c>
      <c r="D1039" t="s">
        <v>2071</v>
      </c>
      <c r="E1039" t="s">
        <v>2033</v>
      </c>
      <c r="F1039" t="s">
        <v>2034</v>
      </c>
      <c r="G1039">
        <v>2</v>
      </c>
      <c r="H1039" t="s">
        <v>762</v>
      </c>
      <c r="I1039" t="s">
        <v>65</v>
      </c>
    </row>
    <row r="1040" spans="1:9" x14ac:dyDescent="0.3">
      <c r="A1040" t="s">
        <v>1154</v>
      </c>
      <c r="B1040" t="s">
        <v>1767</v>
      </c>
      <c r="C1040" t="s">
        <v>2946</v>
      </c>
      <c r="D1040" t="s">
        <v>2071</v>
      </c>
      <c r="E1040" t="s">
        <v>2033</v>
      </c>
      <c r="F1040" t="s">
        <v>2034</v>
      </c>
      <c r="G1040">
        <v>2</v>
      </c>
      <c r="H1040" t="s">
        <v>762</v>
      </c>
      <c r="I1040" t="s">
        <v>65</v>
      </c>
    </row>
    <row r="1041" spans="1:9" x14ac:dyDescent="0.3">
      <c r="A1041" t="s">
        <v>1155</v>
      </c>
      <c r="B1041" t="s">
        <v>1768</v>
      </c>
      <c r="C1041" t="s">
        <v>2946</v>
      </c>
      <c r="D1041" t="s">
        <v>2071</v>
      </c>
      <c r="E1041" t="s">
        <v>2033</v>
      </c>
      <c r="F1041" t="s">
        <v>2034</v>
      </c>
      <c r="G1041">
        <v>2</v>
      </c>
      <c r="H1041" t="s">
        <v>762</v>
      </c>
      <c r="I1041" t="s">
        <v>65</v>
      </c>
    </row>
    <row r="1042" spans="1:9" x14ac:dyDescent="0.3">
      <c r="A1042" t="s">
        <v>1156</v>
      </c>
      <c r="B1042" t="s">
        <v>1769</v>
      </c>
      <c r="C1042" t="s">
        <v>2946</v>
      </c>
      <c r="D1042" t="s">
        <v>2071</v>
      </c>
      <c r="E1042" t="s">
        <v>2033</v>
      </c>
      <c r="F1042" t="s">
        <v>2034</v>
      </c>
      <c r="G1042">
        <v>2</v>
      </c>
      <c r="H1042" t="s">
        <v>762</v>
      </c>
      <c r="I1042" t="s">
        <v>65</v>
      </c>
    </row>
    <row r="1043" spans="1:9" x14ac:dyDescent="0.3">
      <c r="A1043" t="s">
        <v>1157</v>
      </c>
      <c r="B1043" t="s">
        <v>1770</v>
      </c>
      <c r="C1043" t="s">
        <v>2946</v>
      </c>
      <c r="D1043" t="s">
        <v>2071</v>
      </c>
      <c r="E1043" t="s">
        <v>2033</v>
      </c>
      <c r="F1043" t="s">
        <v>2034</v>
      </c>
      <c r="G1043">
        <v>2</v>
      </c>
      <c r="H1043" t="s">
        <v>762</v>
      </c>
      <c r="I1043" t="s">
        <v>65</v>
      </c>
    </row>
    <row r="1044" spans="1:9" x14ac:dyDescent="0.3">
      <c r="A1044" t="s">
        <v>1158</v>
      </c>
      <c r="B1044" t="s">
        <v>1771</v>
      </c>
      <c r="C1044" t="s">
        <v>2946</v>
      </c>
      <c r="D1044" t="s">
        <v>2071</v>
      </c>
      <c r="E1044" t="s">
        <v>2033</v>
      </c>
      <c r="F1044" t="s">
        <v>2034</v>
      </c>
      <c r="G1044">
        <v>2</v>
      </c>
      <c r="H1044" t="s">
        <v>762</v>
      </c>
      <c r="I1044" t="s">
        <v>65</v>
      </c>
    </row>
    <row r="1045" spans="1:9" x14ac:dyDescent="0.3">
      <c r="A1045" t="s">
        <v>1159</v>
      </c>
      <c r="B1045" t="s">
        <v>1772</v>
      </c>
      <c r="C1045" t="s">
        <v>2946</v>
      </c>
      <c r="D1045" t="s">
        <v>2071</v>
      </c>
      <c r="E1045" t="s">
        <v>2033</v>
      </c>
      <c r="F1045" t="s">
        <v>2034</v>
      </c>
      <c r="G1045">
        <v>2</v>
      </c>
      <c r="H1045" t="s">
        <v>762</v>
      </c>
      <c r="I1045" t="s">
        <v>65</v>
      </c>
    </row>
    <row r="1046" spans="1:9" x14ac:dyDescent="0.3">
      <c r="A1046" t="s">
        <v>1160</v>
      </c>
      <c r="B1046" t="s">
        <v>1773</v>
      </c>
      <c r="C1046" t="s">
        <v>2946</v>
      </c>
      <c r="D1046" t="s">
        <v>2071</v>
      </c>
      <c r="E1046" t="s">
        <v>2033</v>
      </c>
      <c r="F1046" t="s">
        <v>2034</v>
      </c>
      <c r="G1046">
        <v>2</v>
      </c>
      <c r="H1046" t="s">
        <v>762</v>
      </c>
      <c r="I1046" t="s">
        <v>65</v>
      </c>
    </row>
    <row r="1047" spans="1:9" x14ac:dyDescent="0.3">
      <c r="A1047" t="s">
        <v>1161</v>
      </c>
      <c r="B1047" t="s">
        <v>1774</v>
      </c>
      <c r="C1047" t="s">
        <v>2946</v>
      </c>
      <c r="D1047" t="s">
        <v>2071</v>
      </c>
      <c r="E1047" t="s">
        <v>2033</v>
      </c>
      <c r="F1047" t="s">
        <v>2034</v>
      </c>
      <c r="G1047">
        <v>2</v>
      </c>
      <c r="H1047" t="s">
        <v>762</v>
      </c>
      <c r="I1047" t="s">
        <v>65</v>
      </c>
    </row>
    <row r="1048" spans="1:9" x14ac:dyDescent="0.3">
      <c r="A1048" t="s">
        <v>1162</v>
      </c>
      <c r="B1048" t="s">
        <v>1775</v>
      </c>
      <c r="C1048" t="s">
        <v>2946</v>
      </c>
      <c r="D1048" t="s">
        <v>2071</v>
      </c>
      <c r="E1048" t="s">
        <v>2033</v>
      </c>
      <c r="F1048" t="s">
        <v>2034</v>
      </c>
      <c r="G1048">
        <v>2</v>
      </c>
      <c r="H1048" t="s">
        <v>762</v>
      </c>
      <c r="I1048" t="s">
        <v>65</v>
      </c>
    </row>
    <row r="1049" spans="1:9" x14ac:dyDescent="0.3">
      <c r="A1049" t="s">
        <v>1163</v>
      </c>
      <c r="B1049" t="s">
        <v>1776</v>
      </c>
      <c r="C1049" t="s">
        <v>2946</v>
      </c>
      <c r="D1049" t="s">
        <v>2071</v>
      </c>
      <c r="E1049" t="s">
        <v>2033</v>
      </c>
      <c r="F1049" t="s">
        <v>2034</v>
      </c>
      <c r="G1049">
        <v>2</v>
      </c>
      <c r="H1049" t="s">
        <v>762</v>
      </c>
      <c r="I1049" t="s">
        <v>65</v>
      </c>
    </row>
    <row r="1050" spans="1:9" x14ac:dyDescent="0.3">
      <c r="A1050" t="s">
        <v>1164</v>
      </c>
      <c r="B1050" t="s">
        <v>1777</v>
      </c>
      <c r="C1050" t="s">
        <v>2946</v>
      </c>
      <c r="D1050" t="s">
        <v>2071</v>
      </c>
      <c r="E1050" t="s">
        <v>2033</v>
      </c>
      <c r="F1050" t="s">
        <v>2034</v>
      </c>
      <c r="G1050">
        <v>2</v>
      </c>
      <c r="H1050" t="s">
        <v>762</v>
      </c>
      <c r="I1050" t="s">
        <v>65</v>
      </c>
    </row>
    <row r="1051" spans="1:9" x14ac:dyDescent="0.3">
      <c r="A1051" t="s">
        <v>1165</v>
      </c>
      <c r="B1051" t="s">
        <v>1778</v>
      </c>
      <c r="C1051" t="s">
        <v>2946</v>
      </c>
      <c r="D1051" t="s">
        <v>2071</v>
      </c>
      <c r="E1051" t="s">
        <v>2033</v>
      </c>
      <c r="F1051" t="s">
        <v>2034</v>
      </c>
      <c r="G1051">
        <v>2</v>
      </c>
      <c r="H1051" t="s">
        <v>762</v>
      </c>
      <c r="I1051" t="s">
        <v>65</v>
      </c>
    </row>
    <row r="1052" spans="1:9" x14ac:dyDescent="0.3">
      <c r="A1052" t="s">
        <v>1166</v>
      </c>
      <c r="B1052" t="s">
        <v>1779</v>
      </c>
      <c r="C1052" t="s">
        <v>2946</v>
      </c>
      <c r="D1052" t="s">
        <v>2071</v>
      </c>
      <c r="E1052" t="s">
        <v>2033</v>
      </c>
      <c r="F1052" t="s">
        <v>2034</v>
      </c>
      <c r="G1052">
        <v>2</v>
      </c>
      <c r="H1052" t="s">
        <v>762</v>
      </c>
      <c r="I1052" t="s">
        <v>65</v>
      </c>
    </row>
    <row r="1053" spans="1:9" x14ac:dyDescent="0.3">
      <c r="A1053" t="s">
        <v>1167</v>
      </c>
      <c r="B1053" t="s">
        <v>1780</v>
      </c>
      <c r="C1053" t="s">
        <v>2946</v>
      </c>
      <c r="D1053" t="s">
        <v>2071</v>
      </c>
      <c r="E1053" t="s">
        <v>2033</v>
      </c>
      <c r="F1053" t="s">
        <v>2034</v>
      </c>
      <c r="G1053">
        <v>2</v>
      </c>
      <c r="H1053" t="s">
        <v>762</v>
      </c>
      <c r="I1053" t="s">
        <v>65</v>
      </c>
    </row>
    <row r="1054" spans="1:9" x14ac:dyDescent="0.3">
      <c r="A1054" t="s">
        <v>1168</v>
      </c>
      <c r="B1054" t="s">
        <v>1781</v>
      </c>
      <c r="C1054" t="s">
        <v>2946</v>
      </c>
      <c r="D1054" t="s">
        <v>2071</v>
      </c>
      <c r="E1054" t="s">
        <v>2033</v>
      </c>
      <c r="F1054" t="s">
        <v>2034</v>
      </c>
      <c r="G1054">
        <v>2</v>
      </c>
      <c r="H1054" t="s">
        <v>762</v>
      </c>
      <c r="I1054" t="s">
        <v>65</v>
      </c>
    </row>
    <row r="1055" spans="1:9" x14ac:dyDescent="0.3">
      <c r="A1055" t="s">
        <v>1169</v>
      </c>
      <c r="B1055" t="s">
        <v>1782</v>
      </c>
      <c r="C1055" t="s">
        <v>2946</v>
      </c>
      <c r="D1055" t="s">
        <v>2071</v>
      </c>
      <c r="E1055" t="s">
        <v>2033</v>
      </c>
      <c r="F1055" t="s">
        <v>2034</v>
      </c>
      <c r="G1055">
        <v>2</v>
      </c>
      <c r="H1055" t="s">
        <v>762</v>
      </c>
      <c r="I1055" t="s">
        <v>65</v>
      </c>
    </row>
    <row r="1056" spans="1:9" x14ac:dyDescent="0.3">
      <c r="A1056" t="s">
        <v>1170</v>
      </c>
      <c r="B1056" t="s">
        <v>1783</v>
      </c>
      <c r="C1056" t="s">
        <v>2946</v>
      </c>
      <c r="D1056" t="s">
        <v>2071</v>
      </c>
      <c r="E1056" t="s">
        <v>2033</v>
      </c>
      <c r="F1056" t="s">
        <v>2034</v>
      </c>
      <c r="G1056">
        <v>2</v>
      </c>
      <c r="H1056" t="s">
        <v>762</v>
      </c>
      <c r="I1056" t="s">
        <v>65</v>
      </c>
    </row>
    <row r="1057" spans="1:9" x14ac:dyDescent="0.3">
      <c r="A1057" t="s">
        <v>1171</v>
      </c>
      <c r="B1057" t="s">
        <v>1784</v>
      </c>
      <c r="C1057" t="s">
        <v>2946</v>
      </c>
      <c r="D1057" t="s">
        <v>2071</v>
      </c>
      <c r="E1057" t="s">
        <v>2033</v>
      </c>
      <c r="F1057" t="s">
        <v>2034</v>
      </c>
      <c r="G1057">
        <v>2</v>
      </c>
      <c r="H1057" t="s">
        <v>762</v>
      </c>
      <c r="I1057" t="s">
        <v>65</v>
      </c>
    </row>
    <row r="1058" spans="1:9" x14ac:dyDescent="0.3">
      <c r="A1058" t="s">
        <v>1172</v>
      </c>
      <c r="B1058" t="s">
        <v>1785</v>
      </c>
      <c r="C1058" t="s">
        <v>2946</v>
      </c>
      <c r="D1058" t="s">
        <v>2071</v>
      </c>
      <c r="E1058" t="s">
        <v>2033</v>
      </c>
      <c r="F1058" t="s">
        <v>2034</v>
      </c>
      <c r="G1058">
        <v>2</v>
      </c>
      <c r="H1058" t="s">
        <v>762</v>
      </c>
      <c r="I1058" t="s">
        <v>65</v>
      </c>
    </row>
    <row r="1059" spans="1:9" x14ac:dyDescent="0.3">
      <c r="A1059" t="s">
        <v>1173</v>
      </c>
      <c r="B1059" t="s">
        <v>1786</v>
      </c>
      <c r="C1059" t="s">
        <v>2946</v>
      </c>
      <c r="D1059" t="s">
        <v>2071</v>
      </c>
      <c r="E1059" t="s">
        <v>2033</v>
      </c>
      <c r="F1059" t="s">
        <v>2034</v>
      </c>
      <c r="G1059">
        <v>2</v>
      </c>
      <c r="H1059" t="s">
        <v>762</v>
      </c>
      <c r="I1059" t="s">
        <v>65</v>
      </c>
    </row>
    <row r="1060" spans="1:9" x14ac:dyDescent="0.3">
      <c r="A1060" t="s">
        <v>1174</v>
      </c>
      <c r="B1060" t="s">
        <v>1787</v>
      </c>
      <c r="C1060" t="s">
        <v>2946</v>
      </c>
      <c r="D1060" t="s">
        <v>2071</v>
      </c>
      <c r="E1060" t="s">
        <v>2033</v>
      </c>
      <c r="F1060" t="s">
        <v>2034</v>
      </c>
      <c r="G1060">
        <v>2</v>
      </c>
      <c r="H1060" t="s">
        <v>762</v>
      </c>
      <c r="I1060" t="s">
        <v>65</v>
      </c>
    </row>
    <row r="1061" spans="1:9" x14ac:dyDescent="0.3">
      <c r="A1061" t="s">
        <v>1175</v>
      </c>
      <c r="B1061" t="s">
        <v>1788</v>
      </c>
      <c r="C1061" t="s">
        <v>2946</v>
      </c>
      <c r="D1061" t="s">
        <v>2071</v>
      </c>
      <c r="E1061" t="s">
        <v>2033</v>
      </c>
      <c r="F1061" t="s">
        <v>2034</v>
      </c>
      <c r="G1061">
        <v>2</v>
      </c>
      <c r="H1061" t="s">
        <v>762</v>
      </c>
      <c r="I1061" t="s">
        <v>65</v>
      </c>
    </row>
    <row r="1062" spans="1:9" x14ac:dyDescent="0.3">
      <c r="A1062" t="s">
        <v>1176</v>
      </c>
      <c r="B1062" t="s">
        <v>1789</v>
      </c>
      <c r="C1062" t="s">
        <v>2946</v>
      </c>
      <c r="D1062" t="s">
        <v>2071</v>
      </c>
      <c r="E1062" t="s">
        <v>2033</v>
      </c>
      <c r="F1062" t="s">
        <v>2034</v>
      </c>
      <c r="G1062">
        <v>2</v>
      </c>
      <c r="H1062" t="s">
        <v>762</v>
      </c>
      <c r="I1062" t="s">
        <v>65</v>
      </c>
    </row>
    <row r="1063" spans="1:9" x14ac:dyDescent="0.3">
      <c r="A1063" t="s">
        <v>1177</v>
      </c>
      <c r="B1063" t="s">
        <v>1790</v>
      </c>
      <c r="C1063" t="s">
        <v>2946</v>
      </c>
      <c r="D1063" t="s">
        <v>2071</v>
      </c>
      <c r="E1063" t="s">
        <v>2033</v>
      </c>
      <c r="F1063" t="s">
        <v>2034</v>
      </c>
      <c r="G1063">
        <v>2</v>
      </c>
      <c r="H1063" t="s">
        <v>762</v>
      </c>
      <c r="I1063" t="s">
        <v>65</v>
      </c>
    </row>
    <row r="1064" spans="1:9" x14ac:dyDescent="0.3">
      <c r="A1064" t="s">
        <v>1178</v>
      </c>
      <c r="B1064" t="s">
        <v>1791</v>
      </c>
      <c r="C1064" t="s">
        <v>2946</v>
      </c>
      <c r="D1064" t="s">
        <v>2071</v>
      </c>
      <c r="E1064" t="s">
        <v>2033</v>
      </c>
      <c r="F1064" t="s">
        <v>2034</v>
      </c>
      <c r="G1064">
        <v>2</v>
      </c>
      <c r="H1064" t="s">
        <v>762</v>
      </c>
      <c r="I1064" t="s">
        <v>65</v>
      </c>
    </row>
    <row r="1065" spans="1:9" x14ac:dyDescent="0.3">
      <c r="A1065" t="s">
        <v>1179</v>
      </c>
      <c r="B1065" t="s">
        <v>1792</v>
      </c>
      <c r="C1065" t="s">
        <v>2946</v>
      </c>
      <c r="D1065" t="s">
        <v>2071</v>
      </c>
      <c r="E1065" t="s">
        <v>2033</v>
      </c>
      <c r="F1065" t="s">
        <v>2034</v>
      </c>
      <c r="G1065">
        <v>2</v>
      </c>
      <c r="H1065" t="s">
        <v>762</v>
      </c>
      <c r="I1065" t="s">
        <v>65</v>
      </c>
    </row>
    <row r="1066" spans="1:9" x14ac:dyDescent="0.3">
      <c r="A1066" t="s">
        <v>1180</v>
      </c>
      <c r="B1066" t="s">
        <v>1793</v>
      </c>
      <c r="C1066" t="s">
        <v>2945</v>
      </c>
      <c r="D1066" t="s">
        <v>2071</v>
      </c>
      <c r="E1066" t="s">
        <v>2033</v>
      </c>
      <c r="F1066" t="s">
        <v>2034</v>
      </c>
      <c r="G1066">
        <v>2</v>
      </c>
      <c r="H1066" t="s">
        <v>762</v>
      </c>
      <c r="I1066" t="s">
        <v>57</v>
      </c>
    </row>
    <row r="1067" spans="1:9" x14ac:dyDescent="0.3">
      <c r="A1067" t="s">
        <v>1181</v>
      </c>
      <c r="B1067" t="s">
        <v>1795</v>
      </c>
      <c r="C1067" t="s">
        <v>2946</v>
      </c>
      <c r="D1067" t="s">
        <v>2071</v>
      </c>
      <c r="E1067" t="s">
        <v>2033</v>
      </c>
      <c r="F1067" t="s">
        <v>2034</v>
      </c>
      <c r="G1067">
        <v>2</v>
      </c>
      <c r="H1067" t="s">
        <v>762</v>
      </c>
      <c r="I1067" t="s">
        <v>65</v>
      </c>
    </row>
    <row r="1068" spans="1:9" x14ac:dyDescent="0.3">
      <c r="A1068" t="s">
        <v>1182</v>
      </c>
      <c r="B1068" t="s">
        <v>1796</v>
      </c>
      <c r="C1068" t="s">
        <v>2946</v>
      </c>
      <c r="D1068" t="s">
        <v>2071</v>
      </c>
      <c r="E1068" t="s">
        <v>2033</v>
      </c>
      <c r="F1068" t="s">
        <v>2034</v>
      </c>
      <c r="G1068">
        <v>2</v>
      </c>
      <c r="H1068" t="s">
        <v>762</v>
      </c>
      <c r="I1068" t="s">
        <v>65</v>
      </c>
    </row>
    <row r="1069" spans="1:9" x14ac:dyDescent="0.3">
      <c r="A1069" t="s">
        <v>1183</v>
      </c>
      <c r="B1069" t="s">
        <v>1797</v>
      </c>
      <c r="C1069" t="s">
        <v>2946</v>
      </c>
      <c r="D1069" t="s">
        <v>2071</v>
      </c>
      <c r="E1069" t="s">
        <v>2033</v>
      </c>
      <c r="F1069" t="s">
        <v>2034</v>
      </c>
      <c r="G1069">
        <v>2</v>
      </c>
      <c r="H1069" t="s">
        <v>762</v>
      </c>
      <c r="I1069" t="s">
        <v>65</v>
      </c>
    </row>
    <row r="1070" spans="1:9" x14ac:dyDescent="0.3">
      <c r="A1070" t="s">
        <v>1184</v>
      </c>
      <c r="B1070" t="s">
        <v>1798</v>
      </c>
      <c r="C1070" t="s">
        <v>2946</v>
      </c>
      <c r="D1070" t="s">
        <v>2071</v>
      </c>
      <c r="E1070" t="s">
        <v>2033</v>
      </c>
      <c r="F1070" t="s">
        <v>2034</v>
      </c>
      <c r="G1070">
        <v>2</v>
      </c>
      <c r="H1070" t="s">
        <v>762</v>
      </c>
      <c r="I1070" t="s">
        <v>65</v>
      </c>
    </row>
    <row r="1071" spans="1:9" x14ac:dyDescent="0.3">
      <c r="A1071" t="s">
        <v>1185</v>
      </c>
      <c r="B1071" t="s">
        <v>1799</v>
      </c>
      <c r="C1071" t="s">
        <v>2946</v>
      </c>
      <c r="D1071" t="s">
        <v>2071</v>
      </c>
      <c r="E1071" t="s">
        <v>2033</v>
      </c>
      <c r="F1071" t="s">
        <v>2034</v>
      </c>
      <c r="G1071">
        <v>2</v>
      </c>
      <c r="H1071" t="s">
        <v>762</v>
      </c>
      <c r="I1071" t="s">
        <v>65</v>
      </c>
    </row>
    <row r="1072" spans="1:9" x14ac:dyDescent="0.3">
      <c r="A1072" t="s">
        <v>1186</v>
      </c>
      <c r="B1072" t="s">
        <v>1799</v>
      </c>
      <c r="C1072" t="s">
        <v>2962</v>
      </c>
      <c r="D1072" t="s">
        <v>2070</v>
      </c>
      <c r="E1072" t="s">
        <v>2033</v>
      </c>
      <c r="F1072" t="s">
        <v>2034</v>
      </c>
      <c r="G1072">
        <v>2</v>
      </c>
      <c r="H1072" t="s">
        <v>762</v>
      </c>
      <c r="I1072" t="s">
        <v>464</v>
      </c>
    </row>
    <row r="1073" spans="1:9" x14ac:dyDescent="0.3">
      <c r="A1073" t="s">
        <v>1187</v>
      </c>
      <c r="B1073" t="s">
        <v>1799</v>
      </c>
      <c r="C1073" t="s">
        <v>2963</v>
      </c>
      <c r="D1073" t="s">
        <v>2078</v>
      </c>
      <c r="E1073" t="s">
        <v>2033</v>
      </c>
      <c r="F1073" t="s">
        <v>2034</v>
      </c>
      <c r="G1073">
        <v>2</v>
      </c>
      <c r="H1073" t="s">
        <v>762</v>
      </c>
      <c r="I1073" t="s">
        <v>465</v>
      </c>
    </row>
    <row r="1074" spans="1:9" x14ac:dyDescent="0.3">
      <c r="A1074" t="s">
        <v>1188</v>
      </c>
      <c r="B1074" t="s">
        <v>1799</v>
      </c>
      <c r="C1074" t="s">
        <v>2964</v>
      </c>
      <c r="D1074" t="s">
        <v>2072</v>
      </c>
      <c r="E1074" t="s">
        <v>2033</v>
      </c>
      <c r="F1074" t="s">
        <v>2034</v>
      </c>
      <c r="G1074">
        <v>2</v>
      </c>
      <c r="H1074" t="s">
        <v>762</v>
      </c>
      <c r="I1074" t="s">
        <v>466</v>
      </c>
    </row>
    <row r="1075" spans="1:9" x14ac:dyDescent="0.3">
      <c r="A1075" t="s">
        <v>1189</v>
      </c>
      <c r="B1075" t="s">
        <v>1799</v>
      </c>
      <c r="C1075" t="s">
        <v>2965</v>
      </c>
      <c r="D1075" t="s">
        <v>2088</v>
      </c>
      <c r="E1075" t="s">
        <v>2033</v>
      </c>
      <c r="F1075" t="s">
        <v>2034</v>
      </c>
      <c r="G1075">
        <v>2</v>
      </c>
      <c r="H1075" t="s">
        <v>762</v>
      </c>
      <c r="I1075" t="s">
        <v>467</v>
      </c>
    </row>
    <row r="1076" spans="1:9" x14ac:dyDescent="0.3">
      <c r="A1076" t="s">
        <v>1190</v>
      </c>
      <c r="B1076" t="s">
        <v>1800</v>
      </c>
      <c r="C1076" t="s">
        <v>2946</v>
      </c>
      <c r="D1076" t="s">
        <v>2071</v>
      </c>
      <c r="E1076" t="s">
        <v>2033</v>
      </c>
      <c r="F1076" t="s">
        <v>2034</v>
      </c>
      <c r="G1076">
        <v>2</v>
      </c>
      <c r="H1076" t="s">
        <v>762</v>
      </c>
      <c r="I1076" t="s">
        <v>65</v>
      </c>
    </row>
    <row r="1077" spans="1:9" x14ac:dyDescent="0.3">
      <c r="A1077" t="s">
        <v>1191</v>
      </c>
      <c r="B1077" t="s">
        <v>1801</v>
      </c>
      <c r="C1077" t="s">
        <v>2946</v>
      </c>
      <c r="D1077" t="s">
        <v>2071</v>
      </c>
      <c r="E1077" t="s">
        <v>2033</v>
      </c>
      <c r="F1077" t="s">
        <v>2034</v>
      </c>
      <c r="G1077">
        <v>2</v>
      </c>
      <c r="H1077" t="s">
        <v>762</v>
      </c>
      <c r="I1077" t="s">
        <v>65</v>
      </c>
    </row>
    <row r="1078" spans="1:9" x14ac:dyDescent="0.3">
      <c r="A1078" t="s">
        <v>1192</v>
      </c>
      <c r="B1078" t="s">
        <v>1802</v>
      </c>
      <c r="C1078" t="s">
        <v>2946</v>
      </c>
      <c r="D1078" t="s">
        <v>2071</v>
      </c>
      <c r="E1078" t="s">
        <v>2033</v>
      </c>
      <c r="F1078" t="s">
        <v>2034</v>
      </c>
      <c r="G1078">
        <v>2</v>
      </c>
      <c r="H1078" t="s">
        <v>762</v>
      </c>
      <c r="I1078" t="s">
        <v>65</v>
      </c>
    </row>
    <row r="1079" spans="1:9" x14ac:dyDescent="0.3">
      <c r="A1079" t="s">
        <v>1193</v>
      </c>
      <c r="B1079" t="s">
        <v>1804</v>
      </c>
      <c r="C1079" t="s">
        <v>2946</v>
      </c>
      <c r="D1079" t="s">
        <v>2071</v>
      </c>
      <c r="E1079" t="s">
        <v>2033</v>
      </c>
      <c r="F1079" t="s">
        <v>2034</v>
      </c>
      <c r="G1079">
        <v>2</v>
      </c>
      <c r="H1079" t="s">
        <v>762</v>
      </c>
      <c r="I1079" t="s">
        <v>65</v>
      </c>
    </row>
    <row r="1080" spans="1:9" x14ac:dyDescent="0.3">
      <c r="A1080" t="s">
        <v>1194</v>
      </c>
      <c r="B1080" t="s">
        <v>1805</v>
      </c>
      <c r="C1080" t="s">
        <v>2946</v>
      </c>
      <c r="D1080" t="s">
        <v>2071</v>
      </c>
      <c r="E1080" t="s">
        <v>2033</v>
      </c>
      <c r="F1080" t="s">
        <v>2034</v>
      </c>
      <c r="G1080">
        <v>2</v>
      </c>
      <c r="H1080" t="s">
        <v>762</v>
      </c>
      <c r="I1080" t="s">
        <v>65</v>
      </c>
    </row>
    <row r="1081" spans="1:9" x14ac:dyDescent="0.3">
      <c r="A1081" t="s">
        <v>1195</v>
      </c>
      <c r="B1081" t="s">
        <v>1806</v>
      </c>
      <c r="C1081" t="s">
        <v>2946</v>
      </c>
      <c r="D1081" t="s">
        <v>2071</v>
      </c>
      <c r="E1081" t="s">
        <v>2033</v>
      </c>
      <c r="F1081" t="s">
        <v>2034</v>
      </c>
      <c r="G1081">
        <v>2</v>
      </c>
      <c r="H1081" t="s">
        <v>762</v>
      </c>
      <c r="I1081" t="s">
        <v>65</v>
      </c>
    </row>
    <row r="1082" spans="1:9" x14ac:dyDescent="0.3">
      <c r="A1082" t="s">
        <v>1196</v>
      </c>
      <c r="B1082" t="s">
        <v>1807</v>
      </c>
      <c r="C1082" t="s">
        <v>2946</v>
      </c>
      <c r="D1082" t="s">
        <v>2071</v>
      </c>
      <c r="E1082" t="s">
        <v>2033</v>
      </c>
      <c r="F1082" t="s">
        <v>2034</v>
      </c>
      <c r="G1082">
        <v>2</v>
      </c>
      <c r="H1082" t="s">
        <v>762</v>
      </c>
      <c r="I1082" t="s">
        <v>65</v>
      </c>
    </row>
    <row r="1083" spans="1:9" x14ac:dyDescent="0.3">
      <c r="A1083" t="s">
        <v>1197</v>
      </c>
      <c r="B1083" t="s">
        <v>1808</v>
      </c>
      <c r="C1083" t="s">
        <v>2946</v>
      </c>
      <c r="D1083" t="s">
        <v>2071</v>
      </c>
      <c r="E1083" t="s">
        <v>2033</v>
      </c>
      <c r="F1083" t="s">
        <v>2034</v>
      </c>
      <c r="G1083">
        <v>2</v>
      </c>
      <c r="H1083" t="s">
        <v>762</v>
      </c>
      <c r="I1083" t="s">
        <v>65</v>
      </c>
    </row>
    <row r="1084" spans="1:9" x14ac:dyDescent="0.3">
      <c r="A1084" t="s">
        <v>1198</v>
      </c>
      <c r="B1084" t="s">
        <v>1809</v>
      </c>
      <c r="C1084" t="s">
        <v>2946</v>
      </c>
      <c r="D1084" t="s">
        <v>2071</v>
      </c>
      <c r="E1084" t="s">
        <v>2033</v>
      </c>
      <c r="F1084" t="s">
        <v>2034</v>
      </c>
      <c r="G1084">
        <v>2</v>
      </c>
      <c r="H1084" t="s">
        <v>762</v>
      </c>
      <c r="I1084" t="s">
        <v>65</v>
      </c>
    </row>
    <row r="1085" spans="1:9" x14ac:dyDescent="0.3">
      <c r="A1085" t="s">
        <v>1199</v>
      </c>
      <c r="B1085" t="s">
        <v>1810</v>
      </c>
      <c r="C1085" t="s">
        <v>2945</v>
      </c>
      <c r="D1085" t="s">
        <v>2071</v>
      </c>
      <c r="E1085" t="s">
        <v>2033</v>
      </c>
      <c r="F1085" t="s">
        <v>2034</v>
      </c>
      <c r="G1085">
        <v>2</v>
      </c>
      <c r="H1085" t="s">
        <v>762</v>
      </c>
      <c r="I1085" t="s">
        <v>57</v>
      </c>
    </row>
    <row r="1086" spans="1:9" x14ac:dyDescent="0.3">
      <c r="A1086" t="s">
        <v>1200</v>
      </c>
      <c r="B1086" t="s">
        <v>1811</v>
      </c>
      <c r="C1086" t="s">
        <v>2945</v>
      </c>
      <c r="D1086" t="s">
        <v>2071</v>
      </c>
      <c r="E1086" t="s">
        <v>2033</v>
      </c>
      <c r="F1086" t="s">
        <v>2034</v>
      </c>
      <c r="G1086">
        <v>2</v>
      </c>
      <c r="H1086" t="s">
        <v>762</v>
      </c>
      <c r="I1086" t="s">
        <v>57</v>
      </c>
    </row>
    <row r="1087" spans="1:9" x14ac:dyDescent="0.3">
      <c r="A1087" t="s">
        <v>1201</v>
      </c>
      <c r="B1087" t="s">
        <v>1812</v>
      </c>
      <c r="C1087" t="s">
        <v>2946</v>
      </c>
      <c r="D1087" t="s">
        <v>2071</v>
      </c>
      <c r="E1087" t="s">
        <v>2033</v>
      </c>
      <c r="F1087" t="s">
        <v>2034</v>
      </c>
      <c r="G1087">
        <v>2</v>
      </c>
      <c r="H1087" t="s">
        <v>762</v>
      </c>
      <c r="I1087" t="s">
        <v>65</v>
      </c>
    </row>
    <row r="1088" spans="1:9" x14ac:dyDescent="0.3">
      <c r="A1088" t="s">
        <v>1202</v>
      </c>
      <c r="B1088" t="s">
        <v>1813</v>
      </c>
      <c r="C1088" t="s">
        <v>2946</v>
      </c>
      <c r="D1088" t="s">
        <v>2071</v>
      </c>
      <c r="E1088" t="s">
        <v>2033</v>
      </c>
      <c r="F1088" t="s">
        <v>2034</v>
      </c>
      <c r="G1088">
        <v>2</v>
      </c>
      <c r="H1088" t="s">
        <v>762</v>
      </c>
      <c r="I1088" t="s">
        <v>65</v>
      </c>
    </row>
    <row r="1089" spans="1:9" x14ac:dyDescent="0.3">
      <c r="A1089" t="s">
        <v>1203</v>
      </c>
      <c r="B1089" t="s">
        <v>1814</v>
      </c>
      <c r="C1089" t="s">
        <v>2946</v>
      </c>
      <c r="D1089" t="s">
        <v>2071</v>
      </c>
      <c r="E1089" t="s">
        <v>2033</v>
      </c>
      <c r="F1089" t="s">
        <v>2034</v>
      </c>
      <c r="G1089">
        <v>2</v>
      </c>
      <c r="H1089" t="s">
        <v>762</v>
      </c>
      <c r="I1089" t="s">
        <v>65</v>
      </c>
    </row>
    <row r="1090" spans="1:9" x14ac:dyDescent="0.3">
      <c r="A1090" t="s">
        <v>1204</v>
      </c>
      <c r="B1090" t="s">
        <v>1815</v>
      </c>
      <c r="C1090" t="s">
        <v>2946</v>
      </c>
      <c r="D1090" t="s">
        <v>2071</v>
      </c>
      <c r="E1090" t="s">
        <v>2033</v>
      </c>
      <c r="F1090" t="s">
        <v>2034</v>
      </c>
      <c r="G1090">
        <v>2</v>
      </c>
      <c r="H1090" t="s">
        <v>762</v>
      </c>
      <c r="I1090" t="s">
        <v>65</v>
      </c>
    </row>
    <row r="1091" spans="1:9" x14ac:dyDescent="0.3">
      <c r="A1091" t="s">
        <v>1205</v>
      </c>
      <c r="B1091" t="s">
        <v>1816</v>
      </c>
      <c r="C1091" t="s">
        <v>2946</v>
      </c>
      <c r="D1091" t="s">
        <v>2071</v>
      </c>
      <c r="E1091" t="s">
        <v>2033</v>
      </c>
      <c r="F1091" t="s">
        <v>2034</v>
      </c>
      <c r="G1091">
        <v>2</v>
      </c>
      <c r="H1091" t="s">
        <v>762</v>
      </c>
      <c r="I1091" t="s">
        <v>65</v>
      </c>
    </row>
    <row r="1092" spans="1:9" x14ac:dyDescent="0.3">
      <c r="A1092" t="s">
        <v>1206</v>
      </c>
      <c r="B1092" t="s">
        <v>1817</v>
      </c>
      <c r="C1092" t="s">
        <v>2946</v>
      </c>
      <c r="D1092" t="s">
        <v>2071</v>
      </c>
      <c r="E1092" t="s">
        <v>2033</v>
      </c>
      <c r="F1092" t="s">
        <v>2034</v>
      </c>
      <c r="G1092">
        <v>2</v>
      </c>
      <c r="H1092" t="s">
        <v>762</v>
      </c>
      <c r="I1092" t="s">
        <v>65</v>
      </c>
    </row>
    <row r="1093" spans="1:9" x14ac:dyDescent="0.3">
      <c r="A1093" t="s">
        <v>1207</v>
      </c>
      <c r="B1093" t="s">
        <v>1818</v>
      </c>
      <c r="C1093" t="s">
        <v>2946</v>
      </c>
      <c r="D1093" t="s">
        <v>2071</v>
      </c>
      <c r="E1093" t="s">
        <v>2033</v>
      </c>
      <c r="F1093" t="s">
        <v>2034</v>
      </c>
      <c r="G1093">
        <v>2</v>
      </c>
      <c r="H1093" t="s">
        <v>762</v>
      </c>
      <c r="I1093" t="s">
        <v>65</v>
      </c>
    </row>
    <row r="1094" spans="1:9" x14ac:dyDescent="0.3">
      <c r="A1094" t="s">
        <v>1208</v>
      </c>
      <c r="B1094" t="s">
        <v>1819</v>
      </c>
      <c r="C1094" t="s">
        <v>2966</v>
      </c>
      <c r="D1094" t="s">
        <v>2071</v>
      </c>
      <c r="E1094" t="s">
        <v>2033</v>
      </c>
      <c r="F1094" t="s">
        <v>2034</v>
      </c>
      <c r="G1094">
        <v>2</v>
      </c>
      <c r="H1094" t="s">
        <v>762</v>
      </c>
      <c r="I1094" t="s">
        <v>486</v>
      </c>
    </row>
    <row r="1095" spans="1:9" x14ac:dyDescent="0.3">
      <c r="A1095" t="s">
        <v>1209</v>
      </c>
      <c r="B1095" t="s">
        <v>1820</v>
      </c>
      <c r="C1095" t="s">
        <v>2946</v>
      </c>
      <c r="D1095" t="s">
        <v>2071</v>
      </c>
      <c r="E1095" t="s">
        <v>2033</v>
      </c>
      <c r="F1095" t="s">
        <v>2034</v>
      </c>
      <c r="G1095">
        <v>2</v>
      </c>
      <c r="H1095" t="s">
        <v>762</v>
      </c>
      <c r="I1095" t="s">
        <v>65</v>
      </c>
    </row>
    <row r="1096" spans="1:9" x14ac:dyDescent="0.3">
      <c r="A1096" t="s">
        <v>1210</v>
      </c>
      <c r="B1096" t="s">
        <v>1821</v>
      </c>
      <c r="C1096" t="s">
        <v>2967</v>
      </c>
      <c r="D1096" t="s">
        <v>2071</v>
      </c>
      <c r="E1096" t="s">
        <v>2033</v>
      </c>
      <c r="F1096" t="s">
        <v>2034</v>
      </c>
      <c r="G1096">
        <v>2</v>
      </c>
      <c r="H1096" t="s">
        <v>762</v>
      </c>
      <c r="I1096" t="s">
        <v>489</v>
      </c>
    </row>
    <row r="1097" spans="1:9" x14ac:dyDescent="0.3">
      <c r="A1097" t="s">
        <v>1211</v>
      </c>
      <c r="B1097" t="s">
        <v>1821</v>
      </c>
      <c r="C1097" t="s">
        <v>2946</v>
      </c>
      <c r="D1097" t="s">
        <v>2071</v>
      </c>
      <c r="E1097" t="s">
        <v>2033</v>
      </c>
      <c r="F1097" t="s">
        <v>2034</v>
      </c>
      <c r="G1097">
        <v>2</v>
      </c>
      <c r="H1097" t="s">
        <v>762</v>
      </c>
      <c r="I1097" t="s">
        <v>65</v>
      </c>
    </row>
    <row r="1098" spans="1:9" x14ac:dyDescent="0.3">
      <c r="A1098" t="s">
        <v>1212</v>
      </c>
      <c r="B1098" t="s">
        <v>1821</v>
      </c>
      <c r="C1098" t="s">
        <v>2843</v>
      </c>
      <c r="D1098" t="s">
        <v>2070</v>
      </c>
      <c r="E1098" t="s">
        <v>2033</v>
      </c>
      <c r="F1098" t="s">
        <v>2034</v>
      </c>
      <c r="G1098">
        <v>2</v>
      </c>
      <c r="H1098" t="s">
        <v>762</v>
      </c>
      <c r="I1098" t="s">
        <v>490</v>
      </c>
    </row>
    <row r="1099" spans="1:9" x14ac:dyDescent="0.3">
      <c r="A1099" t="s">
        <v>1213</v>
      </c>
      <c r="B1099" t="s">
        <v>1822</v>
      </c>
      <c r="C1099" t="s">
        <v>2946</v>
      </c>
      <c r="D1099" t="s">
        <v>2071</v>
      </c>
      <c r="E1099" t="s">
        <v>2033</v>
      </c>
      <c r="F1099" t="s">
        <v>2034</v>
      </c>
      <c r="G1099">
        <v>2</v>
      </c>
      <c r="H1099" t="s">
        <v>762</v>
      </c>
      <c r="I1099" t="s">
        <v>65</v>
      </c>
    </row>
    <row r="1100" spans="1:9" x14ac:dyDescent="0.3">
      <c r="A1100" t="s">
        <v>1214</v>
      </c>
      <c r="B1100" t="s">
        <v>1823</v>
      </c>
      <c r="C1100" t="s">
        <v>2946</v>
      </c>
      <c r="D1100" t="s">
        <v>2071</v>
      </c>
      <c r="E1100" t="s">
        <v>2033</v>
      </c>
      <c r="F1100" t="s">
        <v>2034</v>
      </c>
      <c r="G1100">
        <v>2</v>
      </c>
      <c r="H1100" t="s">
        <v>762</v>
      </c>
      <c r="I1100" t="s">
        <v>65</v>
      </c>
    </row>
    <row r="1101" spans="1:9" x14ac:dyDescent="0.3">
      <c r="A1101" t="s">
        <v>1215</v>
      </c>
      <c r="B1101" t="s">
        <v>1824</v>
      </c>
      <c r="C1101" t="s">
        <v>2946</v>
      </c>
      <c r="D1101" t="s">
        <v>2071</v>
      </c>
      <c r="E1101" t="s">
        <v>2033</v>
      </c>
      <c r="F1101" t="s">
        <v>2034</v>
      </c>
      <c r="G1101">
        <v>2</v>
      </c>
      <c r="H1101" t="s">
        <v>762</v>
      </c>
      <c r="I1101" t="s">
        <v>65</v>
      </c>
    </row>
    <row r="1102" spans="1:9" x14ac:dyDescent="0.3">
      <c r="A1102" t="s">
        <v>1216</v>
      </c>
      <c r="B1102" t="s">
        <v>1825</v>
      </c>
      <c r="C1102" t="s">
        <v>2946</v>
      </c>
      <c r="D1102" t="s">
        <v>2071</v>
      </c>
      <c r="E1102" t="s">
        <v>2033</v>
      </c>
      <c r="F1102" t="s">
        <v>2034</v>
      </c>
      <c r="G1102">
        <v>2</v>
      </c>
      <c r="H1102" t="s">
        <v>762</v>
      </c>
      <c r="I1102" t="s">
        <v>65</v>
      </c>
    </row>
    <row r="1103" spans="1:9" x14ac:dyDescent="0.3">
      <c r="A1103" t="s">
        <v>1217</v>
      </c>
      <c r="B1103" t="s">
        <v>1826</v>
      </c>
      <c r="C1103" t="s">
        <v>2946</v>
      </c>
      <c r="D1103" t="s">
        <v>2071</v>
      </c>
      <c r="E1103" t="s">
        <v>2033</v>
      </c>
      <c r="F1103" t="s">
        <v>2034</v>
      </c>
      <c r="G1103">
        <v>2</v>
      </c>
      <c r="H1103" t="s">
        <v>762</v>
      </c>
      <c r="I1103" t="s">
        <v>65</v>
      </c>
    </row>
    <row r="1104" spans="1:9" x14ac:dyDescent="0.3">
      <c r="A1104" t="s">
        <v>1218</v>
      </c>
      <c r="B1104" t="s">
        <v>1827</v>
      </c>
      <c r="C1104" t="s">
        <v>2968</v>
      </c>
      <c r="D1104" t="s">
        <v>2071</v>
      </c>
      <c r="E1104" t="s">
        <v>2033</v>
      </c>
      <c r="F1104" t="s">
        <v>2034</v>
      </c>
      <c r="G1104">
        <v>2</v>
      </c>
      <c r="H1104" t="s">
        <v>762</v>
      </c>
      <c r="I1104" t="s">
        <v>497</v>
      </c>
    </row>
    <row r="1105" spans="1:9" x14ac:dyDescent="0.3">
      <c r="A1105" t="s">
        <v>1219</v>
      </c>
      <c r="B1105" t="s">
        <v>1828</v>
      </c>
      <c r="C1105" t="s">
        <v>2946</v>
      </c>
      <c r="D1105" t="s">
        <v>2071</v>
      </c>
      <c r="E1105" t="s">
        <v>2033</v>
      </c>
      <c r="F1105" t="s">
        <v>2034</v>
      </c>
      <c r="G1105">
        <v>2</v>
      </c>
      <c r="H1105" t="s">
        <v>762</v>
      </c>
      <c r="I1105" t="s">
        <v>65</v>
      </c>
    </row>
    <row r="1106" spans="1:9" x14ac:dyDescent="0.3">
      <c r="A1106" t="s">
        <v>1220</v>
      </c>
      <c r="B1106" t="s">
        <v>1829</v>
      </c>
      <c r="C1106" t="s">
        <v>2946</v>
      </c>
      <c r="D1106" t="s">
        <v>2071</v>
      </c>
      <c r="E1106" t="s">
        <v>2033</v>
      </c>
      <c r="F1106" t="s">
        <v>2034</v>
      </c>
      <c r="G1106">
        <v>2</v>
      </c>
      <c r="H1106" t="s">
        <v>762</v>
      </c>
      <c r="I1106" t="s">
        <v>65</v>
      </c>
    </row>
    <row r="1107" spans="1:9" x14ac:dyDescent="0.3">
      <c r="A1107" t="s">
        <v>1221</v>
      </c>
      <c r="B1107" t="s">
        <v>1830</v>
      </c>
      <c r="C1107" t="s">
        <v>2946</v>
      </c>
      <c r="D1107" t="s">
        <v>2071</v>
      </c>
      <c r="E1107" t="s">
        <v>2033</v>
      </c>
      <c r="F1107" t="s">
        <v>2034</v>
      </c>
      <c r="G1107">
        <v>2</v>
      </c>
      <c r="H1107" t="s">
        <v>762</v>
      </c>
      <c r="I1107" t="s">
        <v>65</v>
      </c>
    </row>
    <row r="1108" spans="1:9" x14ac:dyDescent="0.3">
      <c r="A1108" t="s">
        <v>1222</v>
      </c>
      <c r="B1108" t="s">
        <v>1831</v>
      </c>
      <c r="C1108" t="s">
        <v>2945</v>
      </c>
      <c r="D1108" t="s">
        <v>2071</v>
      </c>
      <c r="E1108" t="s">
        <v>2033</v>
      </c>
      <c r="F1108" t="s">
        <v>2034</v>
      </c>
      <c r="G1108">
        <v>2</v>
      </c>
      <c r="H1108" t="s">
        <v>762</v>
      </c>
      <c r="I1108" t="s">
        <v>57</v>
      </c>
    </row>
    <row r="1109" spans="1:9" x14ac:dyDescent="0.3">
      <c r="A1109" t="s">
        <v>1223</v>
      </c>
      <c r="B1109" t="s">
        <v>1832</v>
      </c>
      <c r="C1109" t="s">
        <v>2946</v>
      </c>
      <c r="D1109" t="s">
        <v>2071</v>
      </c>
      <c r="E1109" t="s">
        <v>2033</v>
      </c>
      <c r="F1109" t="s">
        <v>2034</v>
      </c>
      <c r="G1109">
        <v>2</v>
      </c>
      <c r="H1109" t="s">
        <v>762</v>
      </c>
      <c r="I1109" t="s">
        <v>65</v>
      </c>
    </row>
    <row r="1110" spans="1:9" x14ac:dyDescent="0.3">
      <c r="A1110" t="s">
        <v>1224</v>
      </c>
      <c r="B1110" t="s">
        <v>1833</v>
      </c>
      <c r="C1110" t="s">
        <v>2946</v>
      </c>
      <c r="D1110" t="s">
        <v>2071</v>
      </c>
      <c r="E1110" t="s">
        <v>2033</v>
      </c>
      <c r="F1110" t="s">
        <v>2034</v>
      </c>
      <c r="G1110">
        <v>2</v>
      </c>
      <c r="H1110" t="s">
        <v>762</v>
      </c>
      <c r="I1110" t="s">
        <v>65</v>
      </c>
    </row>
    <row r="1111" spans="1:9" x14ac:dyDescent="0.3">
      <c r="A1111" t="s">
        <v>1225</v>
      </c>
      <c r="B1111" t="s">
        <v>1834</v>
      </c>
      <c r="C1111" t="s">
        <v>2945</v>
      </c>
      <c r="D1111" t="s">
        <v>2071</v>
      </c>
      <c r="E1111" t="s">
        <v>2033</v>
      </c>
      <c r="F1111" t="s">
        <v>2034</v>
      </c>
      <c r="G1111">
        <v>2</v>
      </c>
      <c r="H1111" t="s">
        <v>762</v>
      </c>
      <c r="I1111" t="s">
        <v>57</v>
      </c>
    </row>
    <row r="1112" spans="1:9" x14ac:dyDescent="0.3">
      <c r="A1112" t="s">
        <v>1226</v>
      </c>
      <c r="B1112" t="s">
        <v>1835</v>
      </c>
      <c r="C1112" t="s">
        <v>2946</v>
      </c>
      <c r="D1112" t="s">
        <v>2071</v>
      </c>
      <c r="E1112" t="s">
        <v>2033</v>
      </c>
      <c r="F1112" t="s">
        <v>2034</v>
      </c>
      <c r="G1112">
        <v>2</v>
      </c>
      <c r="H1112" t="s">
        <v>762</v>
      </c>
      <c r="I1112" t="s">
        <v>65</v>
      </c>
    </row>
    <row r="1113" spans="1:9" x14ac:dyDescent="0.3">
      <c r="A1113" t="s">
        <v>1227</v>
      </c>
      <c r="B1113" t="s">
        <v>1836</v>
      </c>
      <c r="C1113" t="s">
        <v>2946</v>
      </c>
      <c r="D1113" t="s">
        <v>2071</v>
      </c>
      <c r="E1113" t="s">
        <v>2033</v>
      </c>
      <c r="F1113" t="s">
        <v>2034</v>
      </c>
      <c r="G1113">
        <v>2</v>
      </c>
      <c r="H1113" t="s">
        <v>762</v>
      </c>
      <c r="I1113" t="s">
        <v>65</v>
      </c>
    </row>
    <row r="1114" spans="1:9" x14ac:dyDescent="0.3">
      <c r="A1114" t="s">
        <v>1228</v>
      </c>
      <c r="B1114" t="s">
        <v>1837</v>
      </c>
      <c r="C1114" t="s">
        <v>2945</v>
      </c>
      <c r="D1114" t="s">
        <v>2071</v>
      </c>
      <c r="E1114" t="s">
        <v>2033</v>
      </c>
      <c r="F1114" t="s">
        <v>2034</v>
      </c>
      <c r="G1114">
        <v>2</v>
      </c>
      <c r="H1114" t="s">
        <v>762</v>
      </c>
      <c r="I1114" t="s">
        <v>57</v>
      </c>
    </row>
    <row r="1115" spans="1:9" x14ac:dyDescent="0.3">
      <c r="A1115" t="s">
        <v>1229</v>
      </c>
      <c r="B1115" t="s">
        <v>1838</v>
      </c>
      <c r="C1115" t="s">
        <v>2946</v>
      </c>
      <c r="D1115" t="s">
        <v>2071</v>
      </c>
      <c r="E1115" t="s">
        <v>2033</v>
      </c>
      <c r="F1115" t="s">
        <v>2034</v>
      </c>
      <c r="G1115">
        <v>2</v>
      </c>
      <c r="H1115" t="s">
        <v>762</v>
      </c>
      <c r="I1115" t="s">
        <v>65</v>
      </c>
    </row>
    <row r="1116" spans="1:9" x14ac:dyDescent="0.3">
      <c r="A1116" t="s">
        <v>1230</v>
      </c>
      <c r="B1116" t="s">
        <v>1839</v>
      </c>
      <c r="C1116" t="s">
        <v>2946</v>
      </c>
      <c r="D1116" t="s">
        <v>2071</v>
      </c>
      <c r="E1116" t="s">
        <v>2033</v>
      </c>
      <c r="F1116" t="s">
        <v>2034</v>
      </c>
      <c r="G1116">
        <v>2</v>
      </c>
      <c r="H1116" t="s">
        <v>762</v>
      </c>
      <c r="I1116" t="s">
        <v>65</v>
      </c>
    </row>
    <row r="1117" spans="1:9" x14ac:dyDescent="0.3">
      <c r="A1117" t="s">
        <v>1231</v>
      </c>
      <c r="B1117" t="s">
        <v>1840</v>
      </c>
      <c r="C1117" t="s">
        <v>2946</v>
      </c>
      <c r="D1117" t="s">
        <v>2071</v>
      </c>
      <c r="E1117" t="s">
        <v>2033</v>
      </c>
      <c r="F1117" t="s">
        <v>2034</v>
      </c>
      <c r="G1117">
        <v>2</v>
      </c>
      <c r="H1117" t="s">
        <v>762</v>
      </c>
      <c r="I1117" t="s">
        <v>65</v>
      </c>
    </row>
    <row r="1118" spans="1:9" x14ac:dyDescent="0.3">
      <c r="A1118" t="s">
        <v>1232</v>
      </c>
      <c r="B1118" t="s">
        <v>1841</v>
      </c>
      <c r="C1118" t="s">
        <v>2946</v>
      </c>
      <c r="D1118" t="s">
        <v>2071</v>
      </c>
      <c r="E1118" t="s">
        <v>2033</v>
      </c>
      <c r="F1118" t="s">
        <v>2034</v>
      </c>
      <c r="G1118">
        <v>2</v>
      </c>
      <c r="H1118" t="s">
        <v>762</v>
      </c>
      <c r="I1118" t="s">
        <v>65</v>
      </c>
    </row>
    <row r="1119" spans="1:9" x14ac:dyDescent="0.3">
      <c r="A1119" t="s">
        <v>1233</v>
      </c>
      <c r="B1119" t="s">
        <v>1842</v>
      </c>
      <c r="C1119" t="s">
        <v>2946</v>
      </c>
      <c r="D1119" t="s">
        <v>2071</v>
      </c>
      <c r="E1119" t="s">
        <v>2033</v>
      </c>
      <c r="F1119" t="s">
        <v>2034</v>
      </c>
      <c r="G1119">
        <v>2</v>
      </c>
      <c r="H1119" t="s">
        <v>762</v>
      </c>
      <c r="I1119" t="s">
        <v>65</v>
      </c>
    </row>
    <row r="1120" spans="1:9" x14ac:dyDescent="0.3">
      <c r="A1120" t="s">
        <v>1234</v>
      </c>
      <c r="B1120" t="s">
        <v>1843</v>
      </c>
      <c r="C1120" t="s">
        <v>2946</v>
      </c>
      <c r="D1120" t="s">
        <v>2071</v>
      </c>
      <c r="E1120" t="s">
        <v>2033</v>
      </c>
      <c r="F1120" t="s">
        <v>2034</v>
      </c>
      <c r="G1120">
        <v>2</v>
      </c>
      <c r="H1120" t="s">
        <v>762</v>
      </c>
      <c r="I1120" t="s">
        <v>65</v>
      </c>
    </row>
    <row r="1121" spans="1:9" x14ac:dyDescent="0.3">
      <c r="A1121" t="s">
        <v>1235</v>
      </c>
      <c r="B1121" t="s">
        <v>1844</v>
      </c>
      <c r="C1121" t="s">
        <v>2946</v>
      </c>
      <c r="D1121" t="s">
        <v>2071</v>
      </c>
      <c r="E1121" t="s">
        <v>2033</v>
      </c>
      <c r="F1121" t="s">
        <v>2034</v>
      </c>
      <c r="G1121">
        <v>2</v>
      </c>
      <c r="H1121" t="s">
        <v>762</v>
      </c>
      <c r="I1121" t="s">
        <v>65</v>
      </c>
    </row>
    <row r="1122" spans="1:9" x14ac:dyDescent="0.3">
      <c r="A1122" t="s">
        <v>1236</v>
      </c>
      <c r="B1122" t="s">
        <v>1845</v>
      </c>
      <c r="C1122" t="s">
        <v>2946</v>
      </c>
      <c r="D1122" t="s">
        <v>2071</v>
      </c>
      <c r="E1122" t="s">
        <v>2033</v>
      </c>
      <c r="F1122" t="s">
        <v>2034</v>
      </c>
      <c r="G1122">
        <v>2</v>
      </c>
      <c r="H1122" t="s">
        <v>762</v>
      </c>
      <c r="I1122" t="s">
        <v>65</v>
      </c>
    </row>
    <row r="1123" spans="1:9" x14ac:dyDescent="0.3">
      <c r="A1123" t="s">
        <v>1237</v>
      </c>
      <c r="B1123" t="s">
        <v>1846</v>
      </c>
      <c r="C1123" t="s">
        <v>2946</v>
      </c>
      <c r="D1123" t="s">
        <v>2071</v>
      </c>
      <c r="E1123" t="s">
        <v>2033</v>
      </c>
      <c r="F1123" t="s">
        <v>2034</v>
      </c>
      <c r="G1123">
        <v>2</v>
      </c>
      <c r="H1123" t="s">
        <v>762</v>
      </c>
      <c r="I1123" t="s">
        <v>65</v>
      </c>
    </row>
    <row r="1124" spans="1:9" x14ac:dyDescent="0.3">
      <c r="A1124" t="s">
        <v>1238</v>
      </c>
      <c r="B1124" t="s">
        <v>1847</v>
      </c>
      <c r="C1124" t="s">
        <v>2946</v>
      </c>
      <c r="D1124" t="s">
        <v>2071</v>
      </c>
      <c r="E1124" t="s">
        <v>2033</v>
      </c>
      <c r="F1124" t="s">
        <v>2034</v>
      </c>
      <c r="G1124">
        <v>2</v>
      </c>
      <c r="H1124" t="s">
        <v>762</v>
      </c>
      <c r="I1124" t="s">
        <v>65</v>
      </c>
    </row>
    <row r="1125" spans="1:9" x14ac:dyDescent="0.3">
      <c r="A1125" t="s">
        <v>1239</v>
      </c>
      <c r="B1125" t="s">
        <v>1848</v>
      </c>
      <c r="C1125" t="s">
        <v>2946</v>
      </c>
      <c r="D1125" t="s">
        <v>2071</v>
      </c>
      <c r="E1125" t="s">
        <v>2033</v>
      </c>
      <c r="F1125" t="s">
        <v>2034</v>
      </c>
      <c r="G1125">
        <v>2</v>
      </c>
      <c r="H1125" t="s">
        <v>762</v>
      </c>
      <c r="I1125" t="s">
        <v>65</v>
      </c>
    </row>
    <row r="1126" spans="1:9" x14ac:dyDescent="0.3">
      <c r="A1126" t="s">
        <v>1240</v>
      </c>
      <c r="B1126" t="s">
        <v>1849</v>
      </c>
      <c r="C1126" t="s">
        <v>2946</v>
      </c>
      <c r="D1126" t="s">
        <v>2071</v>
      </c>
      <c r="E1126" t="s">
        <v>2033</v>
      </c>
      <c r="F1126" t="s">
        <v>2034</v>
      </c>
      <c r="G1126">
        <v>2</v>
      </c>
      <c r="H1126" t="s">
        <v>762</v>
      </c>
      <c r="I1126" t="s">
        <v>65</v>
      </c>
    </row>
    <row r="1127" spans="1:9" x14ac:dyDescent="0.3">
      <c r="A1127" t="s">
        <v>1241</v>
      </c>
      <c r="B1127" t="s">
        <v>1850</v>
      </c>
      <c r="C1127" t="s">
        <v>2946</v>
      </c>
      <c r="D1127" t="s">
        <v>2071</v>
      </c>
      <c r="E1127" t="s">
        <v>2033</v>
      </c>
      <c r="F1127" t="s">
        <v>2034</v>
      </c>
      <c r="G1127">
        <v>2</v>
      </c>
      <c r="H1127" t="s">
        <v>762</v>
      </c>
      <c r="I1127" t="s">
        <v>65</v>
      </c>
    </row>
    <row r="1128" spans="1:9" x14ac:dyDescent="0.3">
      <c r="A1128" t="s">
        <v>1242</v>
      </c>
      <c r="B1128" t="s">
        <v>1851</v>
      </c>
      <c r="C1128" t="s">
        <v>2969</v>
      </c>
      <c r="D1128" t="s">
        <v>2071</v>
      </c>
      <c r="E1128" t="s">
        <v>2033</v>
      </c>
      <c r="F1128" t="s">
        <v>2034</v>
      </c>
      <c r="G1128">
        <v>2</v>
      </c>
      <c r="H1128" t="s">
        <v>762</v>
      </c>
      <c r="I1128" t="s">
        <v>519</v>
      </c>
    </row>
    <row r="1129" spans="1:9" x14ac:dyDescent="0.3">
      <c r="A1129" t="s">
        <v>1243</v>
      </c>
      <c r="B1129" t="s">
        <v>1851</v>
      </c>
      <c r="C1129" t="s">
        <v>2946</v>
      </c>
      <c r="D1129" t="s">
        <v>2071</v>
      </c>
      <c r="E1129" t="s">
        <v>2033</v>
      </c>
      <c r="F1129" t="s">
        <v>2034</v>
      </c>
      <c r="G1129">
        <v>2</v>
      </c>
      <c r="H1129" t="s">
        <v>762</v>
      </c>
      <c r="I1129" t="s">
        <v>65</v>
      </c>
    </row>
    <row r="1130" spans="1:9" x14ac:dyDescent="0.3">
      <c r="A1130" t="s">
        <v>1244</v>
      </c>
      <c r="B1130" t="s">
        <v>1851</v>
      </c>
      <c r="C1130" t="s">
        <v>2970</v>
      </c>
      <c r="D1130" t="s">
        <v>2070</v>
      </c>
      <c r="E1130" t="s">
        <v>2033</v>
      </c>
      <c r="F1130" t="s">
        <v>2034</v>
      </c>
      <c r="G1130">
        <v>2</v>
      </c>
      <c r="H1130" t="s">
        <v>762</v>
      </c>
      <c r="I1130" t="s">
        <v>520</v>
      </c>
    </row>
    <row r="1131" spans="1:9" x14ac:dyDescent="0.3">
      <c r="A1131" t="s">
        <v>1245</v>
      </c>
      <c r="B1131" t="s">
        <v>1851</v>
      </c>
      <c r="C1131" t="s">
        <v>2847</v>
      </c>
      <c r="D1131" t="s">
        <v>2078</v>
      </c>
      <c r="E1131" t="s">
        <v>2033</v>
      </c>
      <c r="F1131" t="s">
        <v>2034</v>
      </c>
      <c r="G1131">
        <v>2</v>
      </c>
      <c r="H1131" t="s">
        <v>762</v>
      </c>
      <c r="I1131" t="s">
        <v>521</v>
      </c>
    </row>
    <row r="1132" spans="1:9" x14ac:dyDescent="0.3">
      <c r="A1132" t="s">
        <v>1246</v>
      </c>
      <c r="B1132" t="s">
        <v>1851</v>
      </c>
      <c r="C1132" t="s">
        <v>2971</v>
      </c>
      <c r="D1132" t="s">
        <v>2072</v>
      </c>
      <c r="E1132" t="s">
        <v>2033</v>
      </c>
      <c r="F1132" t="s">
        <v>2034</v>
      </c>
      <c r="G1132">
        <v>2</v>
      </c>
      <c r="H1132" t="s">
        <v>762</v>
      </c>
      <c r="I1132" t="s">
        <v>522</v>
      </c>
    </row>
    <row r="1133" spans="1:9" x14ac:dyDescent="0.3">
      <c r="A1133" t="s">
        <v>1247</v>
      </c>
      <c r="B1133" t="s">
        <v>1852</v>
      </c>
      <c r="C1133" t="s">
        <v>2946</v>
      </c>
      <c r="D1133" t="s">
        <v>2071</v>
      </c>
      <c r="E1133" t="s">
        <v>2033</v>
      </c>
      <c r="F1133" t="s">
        <v>2034</v>
      </c>
      <c r="G1133">
        <v>2</v>
      </c>
      <c r="H1133" t="s">
        <v>762</v>
      </c>
      <c r="I1133" t="s">
        <v>65</v>
      </c>
    </row>
    <row r="1134" spans="1:9" x14ac:dyDescent="0.3">
      <c r="A1134" t="s">
        <v>1248</v>
      </c>
      <c r="B1134" t="s">
        <v>1853</v>
      </c>
      <c r="C1134" t="s">
        <v>2946</v>
      </c>
      <c r="D1134" t="s">
        <v>2071</v>
      </c>
      <c r="E1134" t="s">
        <v>2033</v>
      </c>
      <c r="F1134" t="s">
        <v>2034</v>
      </c>
      <c r="G1134">
        <v>2</v>
      </c>
      <c r="H1134" t="s">
        <v>762</v>
      </c>
      <c r="I1134" t="s">
        <v>65</v>
      </c>
    </row>
    <row r="1135" spans="1:9" x14ac:dyDescent="0.3">
      <c r="A1135" t="s">
        <v>1249</v>
      </c>
      <c r="B1135" t="s">
        <v>1854</v>
      </c>
      <c r="C1135" t="s">
        <v>2946</v>
      </c>
      <c r="D1135" t="s">
        <v>2071</v>
      </c>
      <c r="E1135" t="s">
        <v>2033</v>
      </c>
      <c r="F1135" t="s">
        <v>2034</v>
      </c>
      <c r="G1135">
        <v>2</v>
      </c>
      <c r="H1135" t="s">
        <v>762</v>
      </c>
      <c r="I1135" t="s">
        <v>65</v>
      </c>
    </row>
    <row r="1136" spans="1:9" x14ac:dyDescent="0.3">
      <c r="A1136" t="s">
        <v>1250</v>
      </c>
      <c r="B1136" t="s">
        <v>1855</v>
      </c>
      <c r="C1136" t="s">
        <v>2946</v>
      </c>
      <c r="D1136" t="s">
        <v>2071</v>
      </c>
      <c r="E1136" t="s">
        <v>2033</v>
      </c>
      <c r="F1136" t="s">
        <v>2034</v>
      </c>
      <c r="G1136">
        <v>2</v>
      </c>
      <c r="H1136" t="s">
        <v>762</v>
      </c>
      <c r="I1136" t="s">
        <v>65</v>
      </c>
    </row>
    <row r="1137" spans="1:9" x14ac:dyDescent="0.3">
      <c r="A1137" t="s">
        <v>1251</v>
      </c>
      <c r="B1137" t="s">
        <v>1856</v>
      </c>
      <c r="C1137" t="s">
        <v>2946</v>
      </c>
      <c r="D1137" t="s">
        <v>2071</v>
      </c>
      <c r="E1137" t="s">
        <v>2033</v>
      </c>
      <c r="F1137" t="s">
        <v>2034</v>
      </c>
      <c r="G1137">
        <v>2</v>
      </c>
      <c r="H1137" t="s">
        <v>762</v>
      </c>
      <c r="I1137" t="s">
        <v>65</v>
      </c>
    </row>
    <row r="1138" spans="1:9" x14ac:dyDescent="0.3">
      <c r="A1138" t="s">
        <v>1252</v>
      </c>
      <c r="B1138" t="s">
        <v>1857</v>
      </c>
      <c r="C1138" t="s">
        <v>2946</v>
      </c>
      <c r="D1138" t="s">
        <v>2071</v>
      </c>
      <c r="E1138" t="s">
        <v>2033</v>
      </c>
      <c r="F1138" t="s">
        <v>2034</v>
      </c>
      <c r="G1138">
        <v>2</v>
      </c>
      <c r="H1138" t="s">
        <v>762</v>
      </c>
      <c r="I1138" t="s">
        <v>65</v>
      </c>
    </row>
    <row r="1139" spans="1:9" x14ac:dyDescent="0.3">
      <c r="A1139" t="s">
        <v>1253</v>
      </c>
      <c r="B1139" t="s">
        <v>1859</v>
      </c>
      <c r="C1139" t="s">
        <v>2946</v>
      </c>
      <c r="D1139" t="s">
        <v>2071</v>
      </c>
      <c r="E1139" t="s">
        <v>2033</v>
      </c>
      <c r="F1139" t="s">
        <v>2034</v>
      </c>
      <c r="G1139">
        <v>2</v>
      </c>
      <c r="H1139" t="s">
        <v>762</v>
      </c>
      <c r="I1139" t="s">
        <v>65</v>
      </c>
    </row>
    <row r="1140" spans="1:9" x14ac:dyDescent="0.3">
      <c r="A1140" t="s">
        <v>1254</v>
      </c>
      <c r="B1140" t="s">
        <v>1860</v>
      </c>
      <c r="C1140" t="s">
        <v>2946</v>
      </c>
      <c r="D1140" t="s">
        <v>2071</v>
      </c>
      <c r="E1140" t="s">
        <v>2033</v>
      </c>
      <c r="F1140" t="s">
        <v>2034</v>
      </c>
      <c r="G1140">
        <v>2</v>
      </c>
      <c r="H1140" t="s">
        <v>762</v>
      </c>
      <c r="I1140" t="s">
        <v>65</v>
      </c>
    </row>
    <row r="1141" spans="1:9" x14ac:dyDescent="0.3">
      <c r="A1141" t="s">
        <v>1255</v>
      </c>
      <c r="B1141" t="s">
        <v>1862</v>
      </c>
      <c r="C1141" t="s">
        <v>2945</v>
      </c>
      <c r="D1141" t="s">
        <v>2071</v>
      </c>
      <c r="E1141" t="s">
        <v>2033</v>
      </c>
      <c r="F1141" t="s">
        <v>2034</v>
      </c>
      <c r="G1141">
        <v>2</v>
      </c>
      <c r="H1141" t="s">
        <v>762</v>
      </c>
      <c r="I1141" t="s">
        <v>57</v>
      </c>
    </row>
    <row r="1142" spans="1:9" x14ac:dyDescent="0.3">
      <c r="A1142" t="s">
        <v>1256</v>
      </c>
      <c r="B1142" t="s">
        <v>1863</v>
      </c>
      <c r="C1142" t="s">
        <v>2946</v>
      </c>
      <c r="D1142" t="s">
        <v>2071</v>
      </c>
      <c r="E1142" t="s">
        <v>2033</v>
      </c>
      <c r="F1142" t="s">
        <v>2034</v>
      </c>
      <c r="G1142">
        <v>2</v>
      </c>
      <c r="H1142" t="s">
        <v>762</v>
      </c>
      <c r="I1142" t="s">
        <v>65</v>
      </c>
    </row>
    <row r="1143" spans="1:9" x14ac:dyDescent="0.3">
      <c r="A1143" t="s">
        <v>1257</v>
      </c>
      <c r="B1143" t="s">
        <v>1864</v>
      </c>
      <c r="C1143" t="s">
        <v>2699</v>
      </c>
      <c r="D1143" t="s">
        <v>2078</v>
      </c>
      <c r="E1143" t="s">
        <v>2033</v>
      </c>
      <c r="F1143" t="s">
        <v>2034</v>
      </c>
      <c r="G1143">
        <v>2</v>
      </c>
      <c r="H1143" t="s">
        <v>762</v>
      </c>
      <c r="I1143" t="s">
        <v>537</v>
      </c>
    </row>
    <row r="1144" spans="1:9" x14ac:dyDescent="0.3">
      <c r="A1144" t="s">
        <v>1258</v>
      </c>
      <c r="B1144" t="s">
        <v>1865</v>
      </c>
      <c r="C1144" t="s">
        <v>2972</v>
      </c>
      <c r="D1144" t="s">
        <v>2071</v>
      </c>
      <c r="E1144" t="s">
        <v>2033</v>
      </c>
      <c r="F1144" t="s">
        <v>2034</v>
      </c>
      <c r="G1144">
        <v>2</v>
      </c>
      <c r="H1144" t="s">
        <v>762</v>
      </c>
      <c r="I1144" t="s">
        <v>539</v>
      </c>
    </row>
    <row r="1145" spans="1:9" x14ac:dyDescent="0.3">
      <c r="A1145" t="s">
        <v>1259</v>
      </c>
      <c r="B1145" t="s">
        <v>1865</v>
      </c>
      <c r="C1145" t="s">
        <v>2973</v>
      </c>
      <c r="D1145" t="s">
        <v>2070</v>
      </c>
      <c r="E1145" t="s">
        <v>2033</v>
      </c>
      <c r="F1145" t="s">
        <v>2034</v>
      </c>
      <c r="G1145">
        <v>2</v>
      </c>
      <c r="H1145" t="s">
        <v>762</v>
      </c>
      <c r="I1145" t="s">
        <v>540</v>
      </c>
    </row>
    <row r="1146" spans="1:9" x14ac:dyDescent="0.3">
      <c r="A1146" t="s">
        <v>1260</v>
      </c>
      <c r="B1146" t="s">
        <v>1867</v>
      </c>
      <c r="C1146" t="s">
        <v>2974</v>
      </c>
      <c r="D1146" t="s">
        <v>2071</v>
      </c>
      <c r="E1146" t="s">
        <v>2033</v>
      </c>
      <c r="F1146" t="s">
        <v>2034</v>
      </c>
      <c r="G1146">
        <v>2</v>
      </c>
      <c r="H1146" t="s">
        <v>762</v>
      </c>
      <c r="I1146" t="s">
        <v>543</v>
      </c>
    </row>
    <row r="1147" spans="1:9" x14ac:dyDescent="0.3">
      <c r="A1147" t="s">
        <v>1261</v>
      </c>
      <c r="B1147" t="s">
        <v>1868</v>
      </c>
      <c r="C1147" t="s">
        <v>2621</v>
      </c>
      <c r="D1147" t="s">
        <v>2071</v>
      </c>
      <c r="E1147" t="s">
        <v>2033</v>
      </c>
      <c r="F1147" t="s">
        <v>2034</v>
      </c>
      <c r="G1147">
        <v>2</v>
      </c>
      <c r="H1147" t="s">
        <v>762</v>
      </c>
      <c r="I1147" t="s">
        <v>545</v>
      </c>
    </row>
    <row r="1148" spans="1:9" x14ac:dyDescent="0.3">
      <c r="A1148" t="s">
        <v>1262</v>
      </c>
      <c r="B1148" t="s">
        <v>1868</v>
      </c>
      <c r="C1148" t="s">
        <v>2975</v>
      </c>
      <c r="D1148" t="s">
        <v>2070</v>
      </c>
      <c r="E1148" t="s">
        <v>2033</v>
      </c>
      <c r="F1148" t="s">
        <v>2034</v>
      </c>
      <c r="G1148">
        <v>2</v>
      </c>
      <c r="H1148" t="s">
        <v>762</v>
      </c>
      <c r="I1148" t="s">
        <v>546</v>
      </c>
    </row>
    <row r="1149" spans="1:9" x14ac:dyDescent="0.3">
      <c r="A1149" t="s">
        <v>1263</v>
      </c>
      <c r="B1149" t="s">
        <v>1869</v>
      </c>
      <c r="C1149" t="s">
        <v>2976</v>
      </c>
      <c r="D1149" t="s">
        <v>2071</v>
      </c>
      <c r="E1149" t="s">
        <v>2033</v>
      </c>
      <c r="F1149" t="s">
        <v>2034</v>
      </c>
      <c r="G1149">
        <v>2</v>
      </c>
      <c r="H1149" t="s">
        <v>762</v>
      </c>
      <c r="I1149" t="s">
        <v>551</v>
      </c>
    </row>
    <row r="1150" spans="1:9" x14ac:dyDescent="0.3">
      <c r="A1150" t="s">
        <v>1264</v>
      </c>
      <c r="B1150" t="s">
        <v>1869</v>
      </c>
      <c r="C1150" t="s">
        <v>2977</v>
      </c>
      <c r="D1150" t="s">
        <v>2078</v>
      </c>
      <c r="E1150" t="s">
        <v>2033</v>
      </c>
      <c r="F1150" t="s">
        <v>2034</v>
      </c>
      <c r="G1150">
        <v>2</v>
      </c>
      <c r="H1150" t="s">
        <v>762</v>
      </c>
      <c r="I1150" t="s">
        <v>552</v>
      </c>
    </row>
    <row r="1151" spans="1:9" x14ac:dyDescent="0.3">
      <c r="A1151" t="s">
        <v>1265</v>
      </c>
      <c r="B1151" t="s">
        <v>1870</v>
      </c>
      <c r="C1151" t="s">
        <v>2946</v>
      </c>
      <c r="D1151" t="s">
        <v>2071</v>
      </c>
      <c r="E1151" t="s">
        <v>2033</v>
      </c>
      <c r="F1151" t="s">
        <v>2034</v>
      </c>
      <c r="G1151">
        <v>2</v>
      </c>
      <c r="H1151" t="s">
        <v>762</v>
      </c>
      <c r="I1151" t="s">
        <v>65</v>
      </c>
    </row>
    <row r="1152" spans="1:9" x14ac:dyDescent="0.3">
      <c r="A1152" t="s">
        <v>1266</v>
      </c>
      <c r="B1152" t="s">
        <v>1871</v>
      </c>
      <c r="C1152" t="s">
        <v>2879</v>
      </c>
      <c r="D1152" t="s">
        <v>2071</v>
      </c>
      <c r="E1152" t="s">
        <v>2033</v>
      </c>
      <c r="F1152" t="s">
        <v>2034</v>
      </c>
      <c r="G1152">
        <v>2</v>
      </c>
      <c r="H1152" t="s">
        <v>762</v>
      </c>
      <c r="I1152" t="s">
        <v>74</v>
      </c>
    </row>
    <row r="1153" spans="1:9" x14ac:dyDescent="0.3">
      <c r="A1153" t="s">
        <v>1267</v>
      </c>
      <c r="B1153" t="s">
        <v>1871</v>
      </c>
      <c r="C1153" t="s">
        <v>2978</v>
      </c>
      <c r="D1153" t="s">
        <v>2494</v>
      </c>
      <c r="E1153" t="s">
        <v>2033</v>
      </c>
      <c r="F1153" t="s">
        <v>2034</v>
      </c>
      <c r="G1153">
        <v>2</v>
      </c>
      <c r="H1153" t="s">
        <v>762</v>
      </c>
      <c r="I1153" t="s">
        <v>555</v>
      </c>
    </row>
    <row r="1154" spans="1:9" x14ac:dyDescent="0.3">
      <c r="A1154" t="s">
        <v>1268</v>
      </c>
      <c r="B1154" t="s">
        <v>1872</v>
      </c>
      <c r="C1154" t="s">
        <v>2979</v>
      </c>
      <c r="D1154" t="s">
        <v>2070</v>
      </c>
      <c r="E1154" t="s">
        <v>2033</v>
      </c>
      <c r="F1154" t="s">
        <v>2034</v>
      </c>
      <c r="G1154">
        <v>2</v>
      </c>
      <c r="H1154" t="s">
        <v>762</v>
      </c>
      <c r="I1154" t="s">
        <v>557</v>
      </c>
    </row>
    <row r="1155" spans="1:9" x14ac:dyDescent="0.3">
      <c r="A1155" t="s">
        <v>1269</v>
      </c>
      <c r="B1155" t="s">
        <v>1873</v>
      </c>
      <c r="C1155" t="s">
        <v>2980</v>
      </c>
      <c r="D1155" t="s">
        <v>2070</v>
      </c>
      <c r="E1155" t="s">
        <v>2033</v>
      </c>
      <c r="F1155" t="s">
        <v>2034</v>
      </c>
      <c r="G1155">
        <v>2</v>
      </c>
      <c r="H1155" t="s">
        <v>762</v>
      </c>
      <c r="I1155" t="s">
        <v>559</v>
      </c>
    </row>
    <row r="1156" spans="1:9" x14ac:dyDescent="0.3">
      <c r="A1156" t="s">
        <v>1270</v>
      </c>
      <c r="B1156" t="s">
        <v>1873</v>
      </c>
      <c r="C1156" t="s">
        <v>2981</v>
      </c>
      <c r="D1156" t="s">
        <v>2078</v>
      </c>
      <c r="E1156" t="s">
        <v>2033</v>
      </c>
      <c r="F1156" t="s">
        <v>2034</v>
      </c>
      <c r="G1156">
        <v>2</v>
      </c>
      <c r="H1156" t="s">
        <v>762</v>
      </c>
      <c r="I1156" t="s">
        <v>560</v>
      </c>
    </row>
    <row r="1157" spans="1:9" x14ac:dyDescent="0.3">
      <c r="A1157" t="s">
        <v>1271</v>
      </c>
      <c r="B1157" t="s">
        <v>1874</v>
      </c>
      <c r="C1157" t="s">
        <v>2976</v>
      </c>
      <c r="D1157" t="s">
        <v>2071</v>
      </c>
      <c r="E1157" t="s">
        <v>2033</v>
      </c>
      <c r="F1157" t="s">
        <v>2034</v>
      </c>
      <c r="G1157">
        <v>2</v>
      </c>
      <c r="H1157" t="s">
        <v>762</v>
      </c>
      <c r="I1157" t="s">
        <v>551</v>
      </c>
    </row>
    <row r="1158" spans="1:9" x14ac:dyDescent="0.3">
      <c r="A1158" t="s">
        <v>1272</v>
      </c>
      <c r="B1158" t="s">
        <v>1876</v>
      </c>
      <c r="C1158" t="s">
        <v>2982</v>
      </c>
      <c r="D1158" t="s">
        <v>2071</v>
      </c>
      <c r="E1158" t="s">
        <v>2033</v>
      </c>
      <c r="F1158" t="s">
        <v>2034</v>
      </c>
      <c r="G1158">
        <v>2</v>
      </c>
      <c r="H1158" t="s">
        <v>762</v>
      </c>
      <c r="I1158" t="s">
        <v>564</v>
      </c>
    </row>
    <row r="1159" spans="1:9" x14ac:dyDescent="0.3">
      <c r="A1159" t="s">
        <v>1273</v>
      </c>
      <c r="B1159" t="s">
        <v>1877</v>
      </c>
      <c r="C1159" t="s">
        <v>2983</v>
      </c>
      <c r="D1159" t="s">
        <v>2087</v>
      </c>
      <c r="E1159" t="s">
        <v>2033</v>
      </c>
      <c r="F1159" t="s">
        <v>2034</v>
      </c>
      <c r="G1159">
        <v>2</v>
      </c>
      <c r="H1159" t="s">
        <v>762</v>
      </c>
      <c r="I1159" t="s">
        <v>568</v>
      </c>
    </row>
    <row r="1160" spans="1:9" x14ac:dyDescent="0.3">
      <c r="A1160" t="s">
        <v>1274</v>
      </c>
      <c r="B1160" t="s">
        <v>1877</v>
      </c>
      <c r="C1160" t="s">
        <v>2699</v>
      </c>
      <c r="D1160" t="s">
        <v>2087</v>
      </c>
      <c r="E1160" t="s">
        <v>2033</v>
      </c>
      <c r="F1160" t="s">
        <v>2034</v>
      </c>
      <c r="G1160">
        <v>2</v>
      </c>
      <c r="H1160" t="s">
        <v>762</v>
      </c>
      <c r="I1160" t="s">
        <v>567</v>
      </c>
    </row>
    <row r="1161" spans="1:9" x14ac:dyDescent="0.3">
      <c r="A1161" t="s">
        <v>1275</v>
      </c>
      <c r="B1161" t="s">
        <v>1877</v>
      </c>
      <c r="C1161" t="s">
        <v>2984</v>
      </c>
      <c r="D1161" t="s">
        <v>2088</v>
      </c>
      <c r="E1161" t="s">
        <v>2033</v>
      </c>
      <c r="F1161" t="s">
        <v>2034</v>
      </c>
      <c r="G1161">
        <v>2</v>
      </c>
      <c r="H1161" t="s">
        <v>762</v>
      </c>
      <c r="I1161" t="s">
        <v>569</v>
      </c>
    </row>
    <row r="1162" spans="1:9" x14ac:dyDescent="0.3">
      <c r="A1162" t="s">
        <v>1276</v>
      </c>
      <c r="B1162" t="s">
        <v>1878</v>
      </c>
      <c r="C1162" t="s">
        <v>2945</v>
      </c>
      <c r="D1162" t="s">
        <v>2087</v>
      </c>
      <c r="E1162" t="s">
        <v>2033</v>
      </c>
      <c r="F1162" t="s">
        <v>2034</v>
      </c>
      <c r="G1162">
        <v>2</v>
      </c>
      <c r="H1162" t="s">
        <v>762</v>
      </c>
      <c r="I1162" t="s">
        <v>571</v>
      </c>
    </row>
    <row r="1163" spans="1:9" x14ac:dyDescent="0.3">
      <c r="A1163" t="s">
        <v>1277</v>
      </c>
      <c r="B1163" t="s">
        <v>1878</v>
      </c>
      <c r="C1163" t="s">
        <v>2983</v>
      </c>
      <c r="D1163" t="s">
        <v>2087</v>
      </c>
      <c r="E1163" t="s">
        <v>2033</v>
      </c>
      <c r="F1163" t="s">
        <v>2034</v>
      </c>
      <c r="G1163">
        <v>2</v>
      </c>
      <c r="H1163" t="s">
        <v>762</v>
      </c>
      <c r="I1163" t="s">
        <v>568</v>
      </c>
    </row>
    <row r="1164" spans="1:9" x14ac:dyDescent="0.3">
      <c r="A1164" t="s">
        <v>1278</v>
      </c>
      <c r="B1164" t="s">
        <v>1878</v>
      </c>
      <c r="C1164" t="s">
        <v>2699</v>
      </c>
      <c r="D1164" t="s">
        <v>2087</v>
      </c>
      <c r="E1164" t="s">
        <v>2033</v>
      </c>
      <c r="F1164" t="s">
        <v>2034</v>
      </c>
      <c r="G1164">
        <v>2</v>
      </c>
      <c r="H1164" t="s">
        <v>762</v>
      </c>
      <c r="I1164" t="s">
        <v>567</v>
      </c>
    </row>
    <row r="1165" spans="1:9" x14ac:dyDescent="0.3">
      <c r="A1165" t="s">
        <v>1279</v>
      </c>
      <c r="B1165" t="s">
        <v>1878</v>
      </c>
      <c r="C1165" t="s">
        <v>2985</v>
      </c>
      <c r="D1165" t="s">
        <v>2567</v>
      </c>
      <c r="E1165" t="s">
        <v>2033</v>
      </c>
      <c r="F1165" t="s">
        <v>2034</v>
      </c>
      <c r="G1165">
        <v>2</v>
      </c>
      <c r="H1165" t="s">
        <v>762</v>
      </c>
      <c r="I1165" t="s">
        <v>572</v>
      </c>
    </row>
    <row r="1166" spans="1:9" x14ac:dyDescent="0.3">
      <c r="A1166" t="s">
        <v>1280</v>
      </c>
      <c r="B1166" t="s">
        <v>1878</v>
      </c>
      <c r="C1166" t="s">
        <v>2986</v>
      </c>
      <c r="D1166" t="s">
        <v>2568</v>
      </c>
      <c r="E1166" t="s">
        <v>2033</v>
      </c>
      <c r="F1166" t="s">
        <v>2034</v>
      </c>
      <c r="G1166">
        <v>2</v>
      </c>
      <c r="H1166" t="s">
        <v>762</v>
      </c>
      <c r="I1166" t="s">
        <v>573</v>
      </c>
    </row>
    <row r="1167" spans="1:9" x14ac:dyDescent="0.3">
      <c r="A1167" t="s">
        <v>1281</v>
      </c>
      <c r="B1167" t="s">
        <v>1878</v>
      </c>
      <c r="C1167" t="s">
        <v>2987</v>
      </c>
      <c r="D1167" t="s">
        <v>2569</v>
      </c>
      <c r="E1167" t="s">
        <v>2033</v>
      </c>
      <c r="F1167" t="s">
        <v>2034</v>
      </c>
      <c r="G1167">
        <v>2</v>
      </c>
      <c r="H1167" t="s">
        <v>762</v>
      </c>
      <c r="I1167" t="s">
        <v>574</v>
      </c>
    </row>
    <row r="1168" spans="1:9" x14ac:dyDescent="0.3">
      <c r="A1168" t="s">
        <v>1282</v>
      </c>
      <c r="B1168" t="s">
        <v>1878</v>
      </c>
      <c r="C1168" t="s">
        <v>2988</v>
      </c>
      <c r="D1168" t="s">
        <v>2570</v>
      </c>
      <c r="E1168" t="s">
        <v>2033</v>
      </c>
      <c r="F1168" t="s">
        <v>2034</v>
      </c>
      <c r="G1168">
        <v>2</v>
      </c>
      <c r="H1168" t="s">
        <v>762</v>
      </c>
      <c r="I1168" t="s">
        <v>575</v>
      </c>
    </row>
    <row r="1169" spans="1:9" x14ac:dyDescent="0.3">
      <c r="A1169" t="s">
        <v>1283</v>
      </c>
      <c r="B1169" t="s">
        <v>1880</v>
      </c>
      <c r="C1169" t="s">
        <v>2945</v>
      </c>
      <c r="D1169" t="s">
        <v>2087</v>
      </c>
      <c r="E1169" t="s">
        <v>2033</v>
      </c>
      <c r="F1169" t="s">
        <v>2034</v>
      </c>
      <c r="G1169">
        <v>2</v>
      </c>
      <c r="H1169" t="s">
        <v>762</v>
      </c>
      <c r="I1169" t="s">
        <v>571</v>
      </c>
    </row>
    <row r="1170" spans="1:9" x14ac:dyDescent="0.3">
      <c r="A1170" t="s">
        <v>1284</v>
      </c>
      <c r="B1170" t="s">
        <v>1881</v>
      </c>
      <c r="C1170" t="s">
        <v>2945</v>
      </c>
      <c r="D1170" t="s">
        <v>2071</v>
      </c>
      <c r="E1170" t="s">
        <v>2033</v>
      </c>
      <c r="F1170" t="s">
        <v>2034</v>
      </c>
      <c r="G1170">
        <v>2</v>
      </c>
      <c r="H1170" t="s">
        <v>762</v>
      </c>
      <c r="I1170" t="s">
        <v>57</v>
      </c>
    </row>
    <row r="1171" spans="1:9" x14ac:dyDescent="0.3">
      <c r="A1171" t="s">
        <v>1285</v>
      </c>
      <c r="B1171" t="s">
        <v>1882</v>
      </c>
      <c r="C1171" t="s">
        <v>2989</v>
      </c>
      <c r="D1171" t="s">
        <v>2071</v>
      </c>
      <c r="E1171" t="s">
        <v>2033</v>
      </c>
      <c r="F1171" t="s">
        <v>2034</v>
      </c>
      <c r="G1171">
        <v>2</v>
      </c>
      <c r="H1171" t="s">
        <v>762</v>
      </c>
      <c r="I1171" t="s">
        <v>581</v>
      </c>
    </row>
    <row r="1172" spans="1:9" x14ac:dyDescent="0.3">
      <c r="A1172" t="s">
        <v>1286</v>
      </c>
      <c r="B1172" t="s">
        <v>1882</v>
      </c>
      <c r="C1172" t="s">
        <v>2990</v>
      </c>
      <c r="D1172" t="s">
        <v>2070</v>
      </c>
      <c r="E1172" t="s">
        <v>2033</v>
      </c>
      <c r="F1172" t="s">
        <v>2034</v>
      </c>
      <c r="G1172">
        <v>2</v>
      </c>
      <c r="H1172" t="s">
        <v>762</v>
      </c>
      <c r="I1172" t="s">
        <v>582</v>
      </c>
    </row>
    <row r="1173" spans="1:9" x14ac:dyDescent="0.3">
      <c r="A1173" t="s">
        <v>1287</v>
      </c>
      <c r="B1173" t="s">
        <v>1883</v>
      </c>
      <c r="C1173" t="s">
        <v>2946</v>
      </c>
      <c r="D1173" t="s">
        <v>2071</v>
      </c>
      <c r="E1173" t="s">
        <v>2033</v>
      </c>
      <c r="F1173" t="s">
        <v>2034</v>
      </c>
      <c r="G1173">
        <v>2</v>
      </c>
      <c r="H1173" t="s">
        <v>762</v>
      </c>
      <c r="I1173" t="s">
        <v>65</v>
      </c>
    </row>
    <row r="1174" spans="1:9" x14ac:dyDescent="0.3">
      <c r="A1174" t="s">
        <v>1288</v>
      </c>
      <c r="B1174" t="s">
        <v>1884</v>
      </c>
      <c r="C1174" t="s">
        <v>2945</v>
      </c>
      <c r="D1174" t="s">
        <v>2087</v>
      </c>
      <c r="E1174" t="s">
        <v>2033</v>
      </c>
      <c r="F1174" t="s">
        <v>2034</v>
      </c>
      <c r="G1174">
        <v>2</v>
      </c>
      <c r="H1174" t="s">
        <v>762</v>
      </c>
      <c r="I1174" t="s">
        <v>585</v>
      </c>
    </row>
    <row r="1175" spans="1:9" x14ac:dyDescent="0.3">
      <c r="A1175" t="s">
        <v>1289</v>
      </c>
      <c r="B1175" t="s">
        <v>1885</v>
      </c>
      <c r="C1175" t="s">
        <v>2945</v>
      </c>
      <c r="D1175" t="s">
        <v>2071</v>
      </c>
      <c r="E1175" t="s">
        <v>2033</v>
      </c>
      <c r="F1175" t="s">
        <v>2034</v>
      </c>
      <c r="G1175">
        <v>2</v>
      </c>
      <c r="H1175" t="s">
        <v>762</v>
      </c>
      <c r="I1175" t="s">
        <v>57</v>
      </c>
    </row>
    <row r="1176" spans="1:9" x14ac:dyDescent="0.3">
      <c r="A1176" t="s">
        <v>1290</v>
      </c>
      <c r="B1176" t="s">
        <v>1886</v>
      </c>
      <c r="C1176" t="s">
        <v>2945</v>
      </c>
      <c r="D1176" t="s">
        <v>2071</v>
      </c>
      <c r="E1176" t="s">
        <v>2033</v>
      </c>
      <c r="F1176" t="s">
        <v>2034</v>
      </c>
      <c r="G1176">
        <v>2</v>
      </c>
      <c r="H1176" t="s">
        <v>762</v>
      </c>
      <c r="I1176" t="s">
        <v>57</v>
      </c>
    </row>
    <row r="1177" spans="1:9" x14ac:dyDescent="0.3">
      <c r="A1177" t="s">
        <v>1291</v>
      </c>
      <c r="B1177" t="s">
        <v>1887</v>
      </c>
      <c r="C1177" t="s">
        <v>2945</v>
      </c>
      <c r="D1177" t="s">
        <v>2087</v>
      </c>
      <c r="E1177" t="s">
        <v>2033</v>
      </c>
      <c r="F1177" t="s">
        <v>2034</v>
      </c>
      <c r="G1177">
        <v>2</v>
      </c>
      <c r="H1177" t="s">
        <v>762</v>
      </c>
      <c r="I1177" t="s">
        <v>585</v>
      </c>
    </row>
    <row r="1178" spans="1:9" x14ac:dyDescent="0.3">
      <c r="A1178" t="s">
        <v>1292</v>
      </c>
      <c r="B1178" t="s">
        <v>1888</v>
      </c>
      <c r="C1178" t="s">
        <v>2946</v>
      </c>
      <c r="D1178" t="s">
        <v>2087</v>
      </c>
      <c r="E1178" t="s">
        <v>2033</v>
      </c>
      <c r="F1178" t="s">
        <v>2034</v>
      </c>
      <c r="G1178">
        <v>2</v>
      </c>
      <c r="H1178" t="s">
        <v>762</v>
      </c>
      <c r="I1178" t="s">
        <v>590</v>
      </c>
    </row>
    <row r="1179" spans="1:9" x14ac:dyDescent="0.3">
      <c r="A1179" t="s">
        <v>1293</v>
      </c>
      <c r="B1179" t="s">
        <v>1889</v>
      </c>
      <c r="C1179" t="s">
        <v>2946</v>
      </c>
      <c r="D1179" t="s">
        <v>2071</v>
      </c>
      <c r="E1179" t="s">
        <v>2033</v>
      </c>
      <c r="F1179" t="s">
        <v>2034</v>
      </c>
      <c r="G1179">
        <v>2</v>
      </c>
      <c r="H1179" t="s">
        <v>762</v>
      </c>
      <c r="I1179" t="s">
        <v>65</v>
      </c>
    </row>
    <row r="1180" spans="1:9" x14ac:dyDescent="0.3">
      <c r="A1180" t="s">
        <v>1294</v>
      </c>
      <c r="B1180" t="s">
        <v>1890</v>
      </c>
      <c r="C1180" t="s">
        <v>2946</v>
      </c>
      <c r="D1180" t="s">
        <v>2071</v>
      </c>
      <c r="E1180" t="s">
        <v>2033</v>
      </c>
      <c r="F1180" t="s">
        <v>2034</v>
      </c>
      <c r="G1180">
        <v>2</v>
      </c>
      <c r="H1180" t="s">
        <v>762</v>
      </c>
      <c r="I1180" t="s">
        <v>65</v>
      </c>
    </row>
    <row r="1181" spans="1:9" x14ac:dyDescent="0.3">
      <c r="A1181" t="s">
        <v>1295</v>
      </c>
      <c r="B1181" t="s">
        <v>1891</v>
      </c>
      <c r="C1181" t="s">
        <v>2945</v>
      </c>
      <c r="D1181" t="s">
        <v>2087</v>
      </c>
      <c r="E1181" t="s">
        <v>2033</v>
      </c>
      <c r="F1181" t="s">
        <v>2034</v>
      </c>
      <c r="G1181">
        <v>2</v>
      </c>
      <c r="H1181" t="s">
        <v>762</v>
      </c>
      <c r="I1181" t="s">
        <v>585</v>
      </c>
    </row>
    <row r="1182" spans="1:9" x14ac:dyDescent="0.3">
      <c r="A1182" t="s">
        <v>1296</v>
      </c>
      <c r="B1182" t="s">
        <v>1892</v>
      </c>
      <c r="C1182" t="s">
        <v>2946</v>
      </c>
      <c r="D1182" t="s">
        <v>2071</v>
      </c>
      <c r="E1182" t="s">
        <v>2033</v>
      </c>
      <c r="F1182" t="s">
        <v>2034</v>
      </c>
      <c r="G1182">
        <v>2</v>
      </c>
      <c r="H1182" t="s">
        <v>762</v>
      </c>
      <c r="I1182" t="s">
        <v>65</v>
      </c>
    </row>
    <row r="1183" spans="1:9" x14ac:dyDescent="0.3">
      <c r="A1183" t="s">
        <v>1297</v>
      </c>
      <c r="B1183" t="s">
        <v>1893</v>
      </c>
      <c r="C1183" t="s">
        <v>2945</v>
      </c>
      <c r="D1183" t="s">
        <v>2071</v>
      </c>
      <c r="E1183" t="s">
        <v>2033</v>
      </c>
      <c r="F1183" t="s">
        <v>2034</v>
      </c>
      <c r="G1183">
        <v>2</v>
      </c>
      <c r="H1183" t="s">
        <v>762</v>
      </c>
      <c r="I1183" t="s">
        <v>57</v>
      </c>
    </row>
    <row r="1184" spans="1:9" x14ac:dyDescent="0.3">
      <c r="A1184" t="s">
        <v>1298</v>
      </c>
      <c r="B1184" t="s">
        <v>1894</v>
      </c>
      <c r="C1184" t="s">
        <v>2945</v>
      </c>
      <c r="D1184" t="s">
        <v>2071</v>
      </c>
      <c r="E1184" t="s">
        <v>2033</v>
      </c>
      <c r="F1184" t="s">
        <v>2034</v>
      </c>
      <c r="G1184">
        <v>2</v>
      </c>
      <c r="H1184" t="s">
        <v>762</v>
      </c>
      <c r="I1184" t="s">
        <v>57</v>
      </c>
    </row>
    <row r="1185" spans="1:9" x14ac:dyDescent="0.3">
      <c r="A1185" t="s">
        <v>1299</v>
      </c>
      <c r="B1185" t="s">
        <v>1895</v>
      </c>
      <c r="C1185" t="s">
        <v>2945</v>
      </c>
      <c r="D1185" t="s">
        <v>2071</v>
      </c>
      <c r="E1185" t="s">
        <v>2033</v>
      </c>
      <c r="F1185" t="s">
        <v>2034</v>
      </c>
      <c r="G1185">
        <v>2</v>
      </c>
      <c r="H1185" t="s">
        <v>762</v>
      </c>
      <c r="I1185" t="s">
        <v>57</v>
      </c>
    </row>
    <row r="1186" spans="1:9" x14ac:dyDescent="0.3">
      <c r="A1186" t="s">
        <v>1300</v>
      </c>
      <c r="B1186" t="s">
        <v>1896</v>
      </c>
      <c r="C1186" t="s">
        <v>2946</v>
      </c>
      <c r="D1186" t="s">
        <v>2071</v>
      </c>
      <c r="E1186" t="s">
        <v>2033</v>
      </c>
      <c r="F1186" t="s">
        <v>2034</v>
      </c>
      <c r="G1186">
        <v>2</v>
      </c>
      <c r="H1186" t="s">
        <v>762</v>
      </c>
      <c r="I1186" t="s">
        <v>65</v>
      </c>
    </row>
    <row r="1187" spans="1:9" x14ac:dyDescent="0.3">
      <c r="A1187" t="s">
        <v>1301</v>
      </c>
      <c r="B1187" t="s">
        <v>1897</v>
      </c>
      <c r="C1187" t="s">
        <v>2945</v>
      </c>
      <c r="D1187" t="s">
        <v>2087</v>
      </c>
      <c r="E1187" t="s">
        <v>2033</v>
      </c>
      <c r="F1187" t="s">
        <v>2034</v>
      </c>
      <c r="G1187">
        <v>2</v>
      </c>
      <c r="H1187" t="s">
        <v>762</v>
      </c>
      <c r="I1187" t="s">
        <v>585</v>
      </c>
    </row>
    <row r="1188" spans="1:9" x14ac:dyDescent="0.3">
      <c r="A1188" t="s">
        <v>1302</v>
      </c>
      <c r="B1188" t="s">
        <v>1898</v>
      </c>
      <c r="C1188" t="s">
        <v>2946</v>
      </c>
      <c r="D1188" t="s">
        <v>2071</v>
      </c>
      <c r="E1188" t="s">
        <v>2033</v>
      </c>
      <c r="F1188" t="s">
        <v>2034</v>
      </c>
      <c r="G1188">
        <v>2</v>
      </c>
      <c r="H1188" t="s">
        <v>762</v>
      </c>
      <c r="I1188" t="s">
        <v>65</v>
      </c>
    </row>
    <row r="1189" spans="1:9" x14ac:dyDescent="0.3">
      <c r="A1189" t="s">
        <v>1303</v>
      </c>
      <c r="B1189" t="s">
        <v>1899</v>
      </c>
      <c r="C1189" t="s">
        <v>2946</v>
      </c>
      <c r="D1189" t="s">
        <v>2071</v>
      </c>
      <c r="E1189" t="s">
        <v>2033</v>
      </c>
      <c r="F1189" t="s">
        <v>2034</v>
      </c>
      <c r="G1189">
        <v>2</v>
      </c>
      <c r="H1189" t="s">
        <v>762</v>
      </c>
      <c r="I1189" t="s">
        <v>65</v>
      </c>
    </row>
    <row r="1190" spans="1:9" x14ac:dyDescent="0.3">
      <c r="A1190" t="s">
        <v>1304</v>
      </c>
      <c r="B1190" t="s">
        <v>1899</v>
      </c>
      <c r="C1190" t="s">
        <v>2991</v>
      </c>
      <c r="D1190" t="s">
        <v>2078</v>
      </c>
      <c r="E1190" t="s">
        <v>2033</v>
      </c>
      <c r="F1190" t="s">
        <v>2034</v>
      </c>
      <c r="G1190">
        <v>2</v>
      </c>
      <c r="H1190" t="s">
        <v>762</v>
      </c>
      <c r="I1190" t="s">
        <v>602</v>
      </c>
    </row>
    <row r="1191" spans="1:9" x14ac:dyDescent="0.3">
      <c r="A1191" t="s">
        <v>1305</v>
      </c>
      <c r="B1191" t="s">
        <v>1900</v>
      </c>
      <c r="C1191" t="s">
        <v>2945</v>
      </c>
      <c r="D1191" t="s">
        <v>2087</v>
      </c>
      <c r="E1191" t="s">
        <v>2033</v>
      </c>
      <c r="F1191" t="s">
        <v>2034</v>
      </c>
      <c r="G1191">
        <v>2</v>
      </c>
      <c r="H1191" t="s">
        <v>762</v>
      </c>
      <c r="I1191" t="s">
        <v>585</v>
      </c>
    </row>
    <row r="1192" spans="1:9" x14ac:dyDescent="0.3">
      <c r="A1192" t="s">
        <v>1306</v>
      </c>
      <c r="B1192" t="s">
        <v>1900</v>
      </c>
      <c r="C1192" t="s">
        <v>2946</v>
      </c>
      <c r="D1192" t="s">
        <v>2087</v>
      </c>
      <c r="E1192" t="s">
        <v>2033</v>
      </c>
      <c r="F1192" t="s">
        <v>2034</v>
      </c>
      <c r="G1192">
        <v>2</v>
      </c>
      <c r="H1192" t="s">
        <v>762</v>
      </c>
      <c r="I1192" t="s">
        <v>590</v>
      </c>
    </row>
    <row r="1193" spans="1:9" x14ac:dyDescent="0.3">
      <c r="A1193" t="s">
        <v>1307</v>
      </c>
      <c r="B1193" t="s">
        <v>1901</v>
      </c>
      <c r="C1193" t="s">
        <v>2946</v>
      </c>
      <c r="D1193" t="s">
        <v>2087</v>
      </c>
      <c r="E1193" t="s">
        <v>2033</v>
      </c>
      <c r="F1193" t="s">
        <v>2034</v>
      </c>
      <c r="G1193">
        <v>2</v>
      </c>
      <c r="H1193" t="s">
        <v>762</v>
      </c>
      <c r="I1193" t="s">
        <v>590</v>
      </c>
    </row>
    <row r="1194" spans="1:9" x14ac:dyDescent="0.3">
      <c r="A1194" t="s">
        <v>1308</v>
      </c>
      <c r="B1194" t="s">
        <v>1902</v>
      </c>
      <c r="C1194" t="s">
        <v>2946</v>
      </c>
      <c r="D1194" t="s">
        <v>2071</v>
      </c>
      <c r="E1194" t="s">
        <v>2033</v>
      </c>
      <c r="F1194" t="s">
        <v>2034</v>
      </c>
      <c r="G1194">
        <v>2</v>
      </c>
      <c r="H1194" t="s">
        <v>762</v>
      </c>
      <c r="I1194" t="s">
        <v>65</v>
      </c>
    </row>
    <row r="1195" spans="1:9" x14ac:dyDescent="0.3">
      <c r="A1195" t="s">
        <v>1309</v>
      </c>
      <c r="B1195" t="s">
        <v>1903</v>
      </c>
      <c r="C1195" t="s">
        <v>2946</v>
      </c>
      <c r="D1195" t="s">
        <v>2071</v>
      </c>
      <c r="E1195" t="s">
        <v>2033</v>
      </c>
      <c r="F1195" t="s">
        <v>2034</v>
      </c>
      <c r="G1195">
        <v>2</v>
      </c>
      <c r="H1195" t="s">
        <v>762</v>
      </c>
      <c r="I1195" t="s">
        <v>65</v>
      </c>
    </row>
    <row r="1196" spans="1:9" x14ac:dyDescent="0.3">
      <c r="A1196" t="s">
        <v>1310</v>
      </c>
      <c r="B1196" t="s">
        <v>1904</v>
      </c>
      <c r="C1196" t="s">
        <v>2946</v>
      </c>
      <c r="D1196" t="s">
        <v>2071</v>
      </c>
      <c r="E1196" t="s">
        <v>2033</v>
      </c>
      <c r="F1196" t="s">
        <v>2034</v>
      </c>
      <c r="G1196">
        <v>2</v>
      </c>
      <c r="H1196" t="s">
        <v>762</v>
      </c>
      <c r="I1196" t="s">
        <v>65</v>
      </c>
    </row>
    <row r="1197" spans="1:9" x14ac:dyDescent="0.3">
      <c r="A1197" t="s">
        <v>1311</v>
      </c>
      <c r="B1197" t="s">
        <v>1905</v>
      </c>
      <c r="C1197" t="s">
        <v>2946</v>
      </c>
      <c r="D1197" t="s">
        <v>2087</v>
      </c>
      <c r="E1197" t="s">
        <v>2033</v>
      </c>
      <c r="F1197" t="s">
        <v>2034</v>
      </c>
      <c r="G1197">
        <v>2</v>
      </c>
      <c r="H1197" t="s">
        <v>762</v>
      </c>
      <c r="I1197" t="s">
        <v>590</v>
      </c>
    </row>
    <row r="1198" spans="1:9" x14ac:dyDescent="0.3">
      <c r="A1198" t="s">
        <v>1312</v>
      </c>
      <c r="B1198" t="s">
        <v>1906</v>
      </c>
      <c r="C1198" t="s">
        <v>2946</v>
      </c>
      <c r="D1198" t="s">
        <v>2071</v>
      </c>
      <c r="E1198" t="s">
        <v>2033</v>
      </c>
      <c r="F1198" t="s">
        <v>2034</v>
      </c>
      <c r="G1198">
        <v>2</v>
      </c>
      <c r="H1198" t="s">
        <v>762</v>
      </c>
      <c r="I1198" t="s">
        <v>65</v>
      </c>
    </row>
    <row r="1199" spans="1:9" x14ac:dyDescent="0.3">
      <c r="A1199" t="s">
        <v>1313</v>
      </c>
      <c r="B1199" t="s">
        <v>1907</v>
      </c>
      <c r="C1199" t="s">
        <v>2946</v>
      </c>
      <c r="D1199" t="s">
        <v>2071</v>
      </c>
      <c r="E1199" t="s">
        <v>2033</v>
      </c>
      <c r="F1199" t="s">
        <v>2034</v>
      </c>
      <c r="G1199">
        <v>2</v>
      </c>
      <c r="H1199" t="s">
        <v>762</v>
      </c>
      <c r="I1199" t="s">
        <v>65</v>
      </c>
    </row>
    <row r="1200" spans="1:9" x14ac:dyDescent="0.3">
      <c r="A1200" t="s">
        <v>1314</v>
      </c>
      <c r="B1200" t="s">
        <v>1908</v>
      </c>
      <c r="C1200" t="s">
        <v>2946</v>
      </c>
      <c r="D1200" t="s">
        <v>2071</v>
      </c>
      <c r="E1200" t="s">
        <v>2033</v>
      </c>
      <c r="F1200" t="s">
        <v>2034</v>
      </c>
      <c r="G1200">
        <v>2</v>
      </c>
      <c r="H1200" t="s">
        <v>762</v>
      </c>
      <c r="I1200" t="s">
        <v>65</v>
      </c>
    </row>
    <row r="1201" spans="1:9" x14ac:dyDescent="0.3">
      <c r="A1201" t="s">
        <v>1315</v>
      </c>
      <c r="B1201" t="s">
        <v>1909</v>
      </c>
      <c r="C1201" t="s">
        <v>2946</v>
      </c>
      <c r="D1201" t="s">
        <v>2071</v>
      </c>
      <c r="E1201" t="s">
        <v>2033</v>
      </c>
      <c r="F1201" t="s">
        <v>2034</v>
      </c>
      <c r="G1201">
        <v>2</v>
      </c>
      <c r="H1201" t="s">
        <v>762</v>
      </c>
      <c r="I1201" t="s">
        <v>65</v>
      </c>
    </row>
    <row r="1202" spans="1:9" x14ac:dyDescent="0.3">
      <c r="A1202" t="s">
        <v>1316</v>
      </c>
      <c r="B1202" t="s">
        <v>1910</v>
      </c>
      <c r="C1202" t="s">
        <v>2946</v>
      </c>
      <c r="D1202" t="s">
        <v>2087</v>
      </c>
      <c r="E1202" t="s">
        <v>2033</v>
      </c>
      <c r="F1202" t="s">
        <v>2034</v>
      </c>
      <c r="G1202">
        <v>2</v>
      </c>
      <c r="H1202" t="s">
        <v>762</v>
      </c>
      <c r="I1202" t="s">
        <v>590</v>
      </c>
    </row>
    <row r="1203" spans="1:9" x14ac:dyDescent="0.3">
      <c r="A1203" t="s">
        <v>1317</v>
      </c>
      <c r="B1203" t="s">
        <v>1911</v>
      </c>
      <c r="C1203" t="s">
        <v>2946</v>
      </c>
      <c r="D1203" t="s">
        <v>2071</v>
      </c>
      <c r="E1203" t="s">
        <v>2033</v>
      </c>
      <c r="F1203" t="s">
        <v>2034</v>
      </c>
      <c r="G1203">
        <v>2</v>
      </c>
      <c r="H1203" t="s">
        <v>762</v>
      </c>
      <c r="I1203" t="s">
        <v>65</v>
      </c>
    </row>
    <row r="1204" spans="1:9" x14ac:dyDescent="0.3">
      <c r="A1204" t="s">
        <v>1318</v>
      </c>
      <c r="B1204" t="s">
        <v>1912</v>
      </c>
      <c r="C1204" t="s">
        <v>2946</v>
      </c>
      <c r="D1204" t="s">
        <v>2087</v>
      </c>
      <c r="E1204" t="s">
        <v>2033</v>
      </c>
      <c r="F1204" t="s">
        <v>2034</v>
      </c>
      <c r="G1204">
        <v>2</v>
      </c>
      <c r="H1204" t="s">
        <v>762</v>
      </c>
      <c r="I1204" t="s">
        <v>590</v>
      </c>
    </row>
    <row r="1205" spans="1:9" x14ac:dyDescent="0.3">
      <c r="A1205" t="s">
        <v>1319</v>
      </c>
      <c r="B1205" t="s">
        <v>1913</v>
      </c>
      <c r="C1205" t="s">
        <v>2946</v>
      </c>
      <c r="D1205" t="s">
        <v>2071</v>
      </c>
      <c r="E1205" t="s">
        <v>2033</v>
      </c>
      <c r="F1205" t="s">
        <v>2034</v>
      </c>
      <c r="G1205">
        <v>2</v>
      </c>
      <c r="H1205" t="s">
        <v>762</v>
      </c>
      <c r="I1205" t="s">
        <v>65</v>
      </c>
    </row>
    <row r="1206" spans="1:9" x14ac:dyDescent="0.3">
      <c r="A1206" t="s">
        <v>1320</v>
      </c>
      <c r="B1206" t="s">
        <v>1914</v>
      </c>
      <c r="C1206" t="s">
        <v>2946</v>
      </c>
      <c r="D1206" t="s">
        <v>2071</v>
      </c>
      <c r="E1206" t="s">
        <v>2033</v>
      </c>
      <c r="F1206" t="s">
        <v>2034</v>
      </c>
      <c r="G1206">
        <v>2</v>
      </c>
      <c r="H1206" t="s">
        <v>762</v>
      </c>
      <c r="I1206" t="s">
        <v>65</v>
      </c>
    </row>
    <row r="1207" spans="1:9" x14ac:dyDescent="0.3">
      <c r="A1207" t="s">
        <v>1321</v>
      </c>
      <c r="B1207" t="s">
        <v>1915</v>
      </c>
      <c r="C1207" t="s">
        <v>2946</v>
      </c>
      <c r="D1207" t="s">
        <v>2071</v>
      </c>
      <c r="E1207" t="s">
        <v>2033</v>
      </c>
      <c r="F1207" t="s">
        <v>2034</v>
      </c>
      <c r="G1207">
        <v>2</v>
      </c>
      <c r="H1207" t="s">
        <v>762</v>
      </c>
      <c r="I1207" t="s">
        <v>65</v>
      </c>
    </row>
    <row r="1208" spans="1:9" x14ac:dyDescent="0.3">
      <c r="A1208" t="s">
        <v>1322</v>
      </c>
      <c r="B1208" t="s">
        <v>1916</v>
      </c>
      <c r="C1208" t="s">
        <v>2946</v>
      </c>
      <c r="D1208" t="s">
        <v>2087</v>
      </c>
      <c r="E1208" t="s">
        <v>2033</v>
      </c>
      <c r="F1208" t="s">
        <v>2034</v>
      </c>
      <c r="G1208">
        <v>2</v>
      </c>
      <c r="H1208" t="s">
        <v>762</v>
      </c>
      <c r="I1208" t="s">
        <v>590</v>
      </c>
    </row>
    <row r="1209" spans="1:9" x14ac:dyDescent="0.3">
      <c r="A1209" t="s">
        <v>1323</v>
      </c>
      <c r="B1209" t="s">
        <v>1917</v>
      </c>
      <c r="C1209" t="s">
        <v>2946</v>
      </c>
      <c r="D1209" t="s">
        <v>2087</v>
      </c>
      <c r="E1209" t="s">
        <v>2033</v>
      </c>
      <c r="F1209" t="s">
        <v>2034</v>
      </c>
      <c r="G1209">
        <v>2</v>
      </c>
      <c r="H1209" t="s">
        <v>762</v>
      </c>
      <c r="I1209" t="s">
        <v>590</v>
      </c>
    </row>
    <row r="1210" spans="1:9" x14ac:dyDescent="0.3">
      <c r="A1210" t="s">
        <v>1324</v>
      </c>
      <c r="B1210" t="s">
        <v>1918</v>
      </c>
      <c r="C1210" t="s">
        <v>2946</v>
      </c>
      <c r="D1210" t="s">
        <v>2071</v>
      </c>
      <c r="E1210" t="s">
        <v>2033</v>
      </c>
      <c r="F1210" t="s">
        <v>2034</v>
      </c>
      <c r="G1210">
        <v>2</v>
      </c>
      <c r="H1210" t="s">
        <v>762</v>
      </c>
      <c r="I1210" t="s">
        <v>65</v>
      </c>
    </row>
    <row r="1211" spans="1:9" x14ac:dyDescent="0.3">
      <c r="A1211" t="s">
        <v>1325</v>
      </c>
      <c r="B1211" t="s">
        <v>1919</v>
      </c>
      <c r="C1211" t="s">
        <v>2946</v>
      </c>
      <c r="D1211" t="s">
        <v>2087</v>
      </c>
      <c r="E1211" t="s">
        <v>2033</v>
      </c>
      <c r="F1211" t="s">
        <v>2034</v>
      </c>
      <c r="G1211">
        <v>2</v>
      </c>
      <c r="H1211" t="s">
        <v>762</v>
      </c>
      <c r="I1211" t="s">
        <v>590</v>
      </c>
    </row>
    <row r="1212" spans="1:9" x14ac:dyDescent="0.3">
      <c r="A1212" t="s">
        <v>1326</v>
      </c>
      <c r="B1212" t="s">
        <v>1920</v>
      </c>
      <c r="C1212" t="s">
        <v>2946</v>
      </c>
      <c r="D1212" t="s">
        <v>2087</v>
      </c>
      <c r="E1212" t="s">
        <v>2033</v>
      </c>
      <c r="F1212" t="s">
        <v>2034</v>
      </c>
      <c r="G1212">
        <v>2</v>
      </c>
      <c r="H1212" t="s">
        <v>762</v>
      </c>
      <c r="I1212" t="s">
        <v>590</v>
      </c>
    </row>
    <row r="1213" spans="1:9" x14ac:dyDescent="0.3">
      <c r="A1213" t="s">
        <v>1327</v>
      </c>
      <c r="B1213" t="s">
        <v>1921</v>
      </c>
      <c r="C1213" t="s">
        <v>2946</v>
      </c>
      <c r="D1213" t="s">
        <v>2071</v>
      </c>
      <c r="E1213" t="s">
        <v>2033</v>
      </c>
      <c r="F1213" t="s">
        <v>2034</v>
      </c>
      <c r="G1213">
        <v>2</v>
      </c>
      <c r="H1213" t="s">
        <v>762</v>
      </c>
      <c r="I1213" t="s">
        <v>65</v>
      </c>
    </row>
    <row r="1214" spans="1:9" x14ac:dyDescent="0.3">
      <c r="A1214" t="s">
        <v>1328</v>
      </c>
      <c r="B1214" t="s">
        <v>1922</v>
      </c>
      <c r="C1214" t="s">
        <v>2946</v>
      </c>
      <c r="D1214" t="s">
        <v>2071</v>
      </c>
      <c r="E1214" t="s">
        <v>2033</v>
      </c>
      <c r="F1214" t="s">
        <v>2034</v>
      </c>
      <c r="G1214">
        <v>2</v>
      </c>
      <c r="H1214" t="s">
        <v>762</v>
      </c>
      <c r="I1214" t="s">
        <v>65</v>
      </c>
    </row>
    <row r="1215" spans="1:9" x14ac:dyDescent="0.3">
      <c r="A1215" t="s">
        <v>1329</v>
      </c>
      <c r="B1215" t="s">
        <v>1923</v>
      </c>
      <c r="C1215" t="s">
        <v>2946</v>
      </c>
      <c r="D1215" t="s">
        <v>2087</v>
      </c>
      <c r="E1215" t="s">
        <v>2033</v>
      </c>
      <c r="F1215" t="s">
        <v>2034</v>
      </c>
      <c r="G1215">
        <v>2</v>
      </c>
      <c r="H1215" t="s">
        <v>762</v>
      </c>
      <c r="I1215" t="s">
        <v>590</v>
      </c>
    </row>
    <row r="1216" spans="1:9" x14ac:dyDescent="0.3">
      <c r="A1216" t="s">
        <v>1330</v>
      </c>
      <c r="B1216" t="s">
        <v>1924</v>
      </c>
      <c r="C1216" t="s">
        <v>2946</v>
      </c>
      <c r="D1216" t="s">
        <v>2087</v>
      </c>
      <c r="E1216" t="s">
        <v>2033</v>
      </c>
      <c r="F1216" t="s">
        <v>2034</v>
      </c>
      <c r="G1216">
        <v>2</v>
      </c>
      <c r="H1216" t="s">
        <v>762</v>
      </c>
      <c r="I1216" t="s">
        <v>590</v>
      </c>
    </row>
    <row r="1217" spans="1:9" x14ac:dyDescent="0.3">
      <c r="A1217" t="s">
        <v>1331</v>
      </c>
      <c r="B1217" t="s">
        <v>1925</v>
      </c>
      <c r="C1217" t="s">
        <v>2946</v>
      </c>
      <c r="D1217" t="s">
        <v>2071</v>
      </c>
      <c r="E1217" t="s">
        <v>2033</v>
      </c>
      <c r="F1217" t="s">
        <v>2034</v>
      </c>
      <c r="G1217">
        <v>2</v>
      </c>
      <c r="H1217" t="s">
        <v>762</v>
      </c>
      <c r="I1217" t="s">
        <v>65</v>
      </c>
    </row>
    <row r="1218" spans="1:9" x14ac:dyDescent="0.3">
      <c r="A1218" t="s">
        <v>1332</v>
      </c>
      <c r="B1218" t="s">
        <v>1926</v>
      </c>
      <c r="C1218" t="s">
        <v>2945</v>
      </c>
      <c r="D1218" t="s">
        <v>2071</v>
      </c>
      <c r="E1218" t="s">
        <v>2033</v>
      </c>
      <c r="F1218" t="s">
        <v>2034</v>
      </c>
      <c r="G1218">
        <v>2</v>
      </c>
      <c r="H1218" t="s">
        <v>762</v>
      </c>
      <c r="I1218" t="s">
        <v>57</v>
      </c>
    </row>
    <row r="1219" spans="1:9" x14ac:dyDescent="0.3">
      <c r="A1219" t="s">
        <v>1333</v>
      </c>
      <c r="B1219" t="s">
        <v>1932</v>
      </c>
      <c r="C1219" t="s">
        <v>2992</v>
      </c>
      <c r="D1219" t="s">
        <v>2071</v>
      </c>
      <c r="E1219" t="s">
        <v>2033</v>
      </c>
      <c r="F1219" t="s">
        <v>2034</v>
      </c>
      <c r="G1219">
        <v>2</v>
      </c>
      <c r="H1219" t="s">
        <v>762</v>
      </c>
      <c r="I1219" t="s">
        <v>641</v>
      </c>
    </row>
    <row r="1220" spans="1:9" x14ac:dyDescent="0.3">
      <c r="A1220" t="s">
        <v>1334</v>
      </c>
      <c r="B1220" t="s">
        <v>1932</v>
      </c>
      <c r="C1220" t="s">
        <v>2993</v>
      </c>
      <c r="D1220" t="s">
        <v>2070</v>
      </c>
      <c r="E1220" t="s">
        <v>2033</v>
      </c>
      <c r="F1220" t="s">
        <v>2034</v>
      </c>
      <c r="G1220">
        <v>2</v>
      </c>
      <c r="H1220" t="s">
        <v>762</v>
      </c>
      <c r="I1220" t="s">
        <v>642</v>
      </c>
    </row>
    <row r="1221" spans="1:9" x14ac:dyDescent="0.3">
      <c r="A1221" t="s">
        <v>1335</v>
      </c>
      <c r="B1221" t="s">
        <v>1932</v>
      </c>
      <c r="C1221" t="s">
        <v>2994</v>
      </c>
      <c r="D1221" t="s">
        <v>2078</v>
      </c>
      <c r="E1221" t="s">
        <v>2033</v>
      </c>
      <c r="F1221" t="s">
        <v>2034</v>
      </c>
      <c r="G1221">
        <v>2</v>
      </c>
      <c r="H1221" t="s">
        <v>762</v>
      </c>
      <c r="I1221" t="s">
        <v>643</v>
      </c>
    </row>
    <row r="1222" spans="1:9" x14ac:dyDescent="0.3">
      <c r="A1222" t="s">
        <v>1336</v>
      </c>
      <c r="B1222" t="s">
        <v>1932</v>
      </c>
      <c r="C1222" t="s">
        <v>2699</v>
      </c>
      <c r="D1222" t="s">
        <v>2088</v>
      </c>
      <c r="E1222" t="s">
        <v>2033</v>
      </c>
      <c r="F1222" t="s">
        <v>2034</v>
      </c>
      <c r="G1222">
        <v>2</v>
      </c>
      <c r="H1222" t="s">
        <v>762</v>
      </c>
      <c r="I1222" t="s">
        <v>644</v>
      </c>
    </row>
    <row r="1223" spans="1:9" x14ac:dyDescent="0.3">
      <c r="A1223" t="s">
        <v>1337</v>
      </c>
      <c r="B1223" t="s">
        <v>1933</v>
      </c>
      <c r="C1223" t="s">
        <v>2995</v>
      </c>
      <c r="D1223" t="s">
        <v>2071</v>
      </c>
      <c r="E1223" t="s">
        <v>2033</v>
      </c>
      <c r="F1223" t="s">
        <v>2034</v>
      </c>
      <c r="G1223">
        <v>2</v>
      </c>
      <c r="H1223" t="s">
        <v>762</v>
      </c>
      <c r="I1223" t="s">
        <v>645</v>
      </c>
    </row>
    <row r="1224" spans="1:9" x14ac:dyDescent="0.3">
      <c r="A1224" t="s">
        <v>1338</v>
      </c>
      <c r="B1224" t="s">
        <v>1933</v>
      </c>
      <c r="C1224" t="s">
        <v>2996</v>
      </c>
      <c r="D1224" t="s">
        <v>2070</v>
      </c>
      <c r="E1224" t="s">
        <v>2033</v>
      </c>
      <c r="F1224" t="s">
        <v>2034</v>
      </c>
      <c r="G1224">
        <v>2</v>
      </c>
      <c r="H1224" t="s">
        <v>762</v>
      </c>
      <c r="I1224" t="s">
        <v>646</v>
      </c>
    </row>
    <row r="1225" spans="1:9" x14ac:dyDescent="0.3">
      <c r="A1225" t="s">
        <v>1339</v>
      </c>
      <c r="B1225" t="s">
        <v>1934</v>
      </c>
      <c r="C1225" t="s">
        <v>2997</v>
      </c>
      <c r="D1225" t="s">
        <v>2088</v>
      </c>
      <c r="E1225" t="s">
        <v>2033</v>
      </c>
      <c r="F1225" t="s">
        <v>2034</v>
      </c>
      <c r="G1225">
        <v>2</v>
      </c>
      <c r="H1225" t="s">
        <v>762</v>
      </c>
      <c r="I1225" t="s">
        <v>648</v>
      </c>
    </row>
    <row r="1226" spans="1:9" x14ac:dyDescent="0.3">
      <c r="A1226" t="s">
        <v>1340</v>
      </c>
      <c r="B1226" t="s">
        <v>1934</v>
      </c>
      <c r="C1226" t="s">
        <v>2998</v>
      </c>
      <c r="D1226" t="s">
        <v>2089</v>
      </c>
      <c r="E1226" t="s">
        <v>2033</v>
      </c>
      <c r="F1226" t="s">
        <v>2034</v>
      </c>
      <c r="G1226">
        <v>2</v>
      </c>
      <c r="H1226" t="s">
        <v>762</v>
      </c>
      <c r="I1226" t="s">
        <v>649</v>
      </c>
    </row>
    <row r="1227" spans="1:9" x14ac:dyDescent="0.3">
      <c r="A1227" t="s">
        <v>1341</v>
      </c>
      <c r="B1227" t="s">
        <v>1935</v>
      </c>
      <c r="C1227" t="s">
        <v>2946</v>
      </c>
      <c r="D1227" t="s">
        <v>2071</v>
      </c>
      <c r="E1227" t="s">
        <v>2033</v>
      </c>
      <c r="F1227" t="s">
        <v>2034</v>
      </c>
      <c r="G1227">
        <v>2</v>
      </c>
      <c r="H1227" t="s">
        <v>762</v>
      </c>
      <c r="I1227" t="s">
        <v>65</v>
      </c>
    </row>
    <row r="1228" spans="1:9" x14ac:dyDescent="0.3">
      <c r="A1228" t="s">
        <v>1342</v>
      </c>
      <c r="B1228" t="s">
        <v>1936</v>
      </c>
      <c r="C1228" t="s">
        <v>2946</v>
      </c>
      <c r="D1228" t="s">
        <v>2071</v>
      </c>
      <c r="E1228" t="s">
        <v>2033</v>
      </c>
      <c r="F1228" t="s">
        <v>2034</v>
      </c>
      <c r="G1228">
        <v>2</v>
      </c>
      <c r="H1228" t="s">
        <v>762</v>
      </c>
      <c r="I1228" t="s">
        <v>65</v>
      </c>
    </row>
    <row r="1229" spans="1:9" x14ac:dyDescent="0.3">
      <c r="A1229" t="s">
        <v>1343</v>
      </c>
      <c r="B1229" t="s">
        <v>1937</v>
      </c>
      <c r="C1229" t="s">
        <v>2997</v>
      </c>
      <c r="D1229" t="s">
        <v>2088</v>
      </c>
      <c r="E1229" t="s">
        <v>2033</v>
      </c>
      <c r="F1229" t="s">
        <v>2034</v>
      </c>
      <c r="G1229">
        <v>2</v>
      </c>
      <c r="H1229" t="s">
        <v>762</v>
      </c>
      <c r="I1229" t="s">
        <v>648</v>
      </c>
    </row>
    <row r="1230" spans="1:9" x14ac:dyDescent="0.3">
      <c r="A1230" t="s">
        <v>1344</v>
      </c>
      <c r="B1230" t="s">
        <v>1937</v>
      </c>
      <c r="C1230" t="s">
        <v>2998</v>
      </c>
      <c r="D1230" t="s">
        <v>2089</v>
      </c>
      <c r="E1230" t="s">
        <v>2033</v>
      </c>
      <c r="F1230" t="s">
        <v>2034</v>
      </c>
      <c r="G1230">
        <v>2</v>
      </c>
      <c r="H1230" t="s">
        <v>762</v>
      </c>
      <c r="I1230" t="s">
        <v>649</v>
      </c>
    </row>
    <row r="1231" spans="1:9" x14ac:dyDescent="0.3">
      <c r="A1231" t="s">
        <v>1345</v>
      </c>
      <c r="B1231" t="s">
        <v>1938</v>
      </c>
      <c r="C1231" t="s">
        <v>2969</v>
      </c>
      <c r="D1231" t="s">
        <v>2071</v>
      </c>
      <c r="E1231" t="s">
        <v>2033</v>
      </c>
      <c r="F1231" t="s">
        <v>2034</v>
      </c>
      <c r="G1231">
        <v>2</v>
      </c>
      <c r="H1231" t="s">
        <v>762</v>
      </c>
      <c r="I1231" t="s">
        <v>519</v>
      </c>
    </row>
    <row r="1232" spans="1:9" x14ac:dyDescent="0.3">
      <c r="A1232" t="s">
        <v>1346</v>
      </c>
      <c r="B1232" t="s">
        <v>1938</v>
      </c>
      <c r="C1232" t="s">
        <v>2946</v>
      </c>
      <c r="D1232" t="s">
        <v>2070</v>
      </c>
      <c r="E1232" t="s">
        <v>2033</v>
      </c>
      <c r="F1232" t="s">
        <v>2034</v>
      </c>
      <c r="G1232">
        <v>2</v>
      </c>
      <c r="H1232" t="s">
        <v>762</v>
      </c>
      <c r="I1232" t="s">
        <v>654</v>
      </c>
    </row>
    <row r="1233" spans="1:9" x14ac:dyDescent="0.3">
      <c r="A1233" t="s">
        <v>1347</v>
      </c>
      <c r="B1233" t="s">
        <v>1939</v>
      </c>
      <c r="C1233" t="s">
        <v>2997</v>
      </c>
      <c r="D1233" t="s">
        <v>2088</v>
      </c>
      <c r="E1233" t="s">
        <v>2033</v>
      </c>
      <c r="F1233" t="s">
        <v>2034</v>
      </c>
      <c r="G1233">
        <v>2</v>
      </c>
      <c r="H1233" t="s">
        <v>762</v>
      </c>
      <c r="I1233" t="s">
        <v>648</v>
      </c>
    </row>
    <row r="1234" spans="1:9" x14ac:dyDescent="0.3">
      <c r="A1234" t="s">
        <v>1348</v>
      </c>
      <c r="B1234" t="s">
        <v>1939</v>
      </c>
      <c r="C1234" t="s">
        <v>2999</v>
      </c>
      <c r="D1234" t="s">
        <v>2552</v>
      </c>
      <c r="E1234" t="s">
        <v>2033</v>
      </c>
      <c r="F1234" t="s">
        <v>2034</v>
      </c>
      <c r="G1234">
        <v>2</v>
      </c>
      <c r="H1234" t="s">
        <v>762</v>
      </c>
      <c r="I1234" t="s">
        <v>656</v>
      </c>
    </row>
    <row r="1235" spans="1:9" x14ac:dyDescent="0.3">
      <c r="A1235" t="s">
        <v>1349</v>
      </c>
      <c r="B1235" t="s">
        <v>1939</v>
      </c>
      <c r="C1235" t="s">
        <v>3000</v>
      </c>
      <c r="D1235" t="s">
        <v>2553</v>
      </c>
      <c r="E1235" t="s">
        <v>2033</v>
      </c>
      <c r="F1235" t="s">
        <v>2034</v>
      </c>
      <c r="G1235">
        <v>2</v>
      </c>
      <c r="H1235" t="s">
        <v>762</v>
      </c>
      <c r="I1235" t="s">
        <v>657</v>
      </c>
    </row>
    <row r="1236" spans="1:9" x14ac:dyDescent="0.3">
      <c r="A1236" t="s">
        <v>1350</v>
      </c>
      <c r="B1236" t="s">
        <v>1939</v>
      </c>
      <c r="C1236" t="s">
        <v>2998</v>
      </c>
      <c r="D1236" t="s">
        <v>2089</v>
      </c>
      <c r="E1236" t="s">
        <v>2033</v>
      </c>
      <c r="F1236" t="s">
        <v>2034</v>
      </c>
      <c r="G1236">
        <v>2</v>
      </c>
      <c r="H1236" t="s">
        <v>762</v>
      </c>
      <c r="I1236" t="s">
        <v>649</v>
      </c>
    </row>
    <row r="1237" spans="1:9" x14ac:dyDescent="0.3">
      <c r="A1237" t="s">
        <v>1351</v>
      </c>
      <c r="B1237" t="s">
        <v>1940</v>
      </c>
      <c r="C1237" t="s">
        <v>2959</v>
      </c>
      <c r="D1237" t="s">
        <v>2071</v>
      </c>
      <c r="E1237" t="s">
        <v>2033</v>
      </c>
      <c r="F1237" t="s">
        <v>2034</v>
      </c>
      <c r="G1237">
        <v>2</v>
      </c>
      <c r="H1237" t="s">
        <v>762</v>
      </c>
      <c r="I1237" t="s">
        <v>103</v>
      </c>
    </row>
    <row r="1238" spans="1:9" x14ac:dyDescent="0.3">
      <c r="A1238" t="s">
        <v>1352</v>
      </c>
      <c r="B1238" t="s">
        <v>1940</v>
      </c>
      <c r="C1238" t="s">
        <v>3001</v>
      </c>
      <c r="D1238" t="s">
        <v>2070</v>
      </c>
      <c r="E1238" t="s">
        <v>2033</v>
      </c>
      <c r="F1238" t="s">
        <v>2034</v>
      </c>
      <c r="G1238">
        <v>2</v>
      </c>
      <c r="H1238" t="s">
        <v>762</v>
      </c>
      <c r="I1238" t="s">
        <v>659</v>
      </c>
    </row>
    <row r="1239" spans="1:9" x14ac:dyDescent="0.3">
      <c r="A1239" t="s">
        <v>1353</v>
      </c>
      <c r="B1239" t="s">
        <v>1940</v>
      </c>
      <c r="C1239" t="s">
        <v>2699</v>
      </c>
      <c r="D1239" t="s">
        <v>2088</v>
      </c>
      <c r="E1239" t="s">
        <v>2033</v>
      </c>
      <c r="F1239" t="s">
        <v>2034</v>
      </c>
      <c r="G1239">
        <v>2</v>
      </c>
      <c r="H1239" t="s">
        <v>762</v>
      </c>
      <c r="I1239" t="s">
        <v>644</v>
      </c>
    </row>
    <row r="1240" spans="1:9" x14ac:dyDescent="0.3">
      <c r="A1240" t="s">
        <v>1354</v>
      </c>
      <c r="B1240" t="s">
        <v>1940</v>
      </c>
      <c r="C1240" t="s">
        <v>3002</v>
      </c>
      <c r="D1240" t="s">
        <v>2089</v>
      </c>
      <c r="E1240" t="s">
        <v>2033</v>
      </c>
      <c r="F1240" t="s">
        <v>2034</v>
      </c>
      <c r="G1240">
        <v>2</v>
      </c>
      <c r="H1240" t="s">
        <v>762</v>
      </c>
      <c r="I1240" t="s">
        <v>660</v>
      </c>
    </row>
    <row r="1241" spans="1:9" x14ac:dyDescent="0.3">
      <c r="A1241" t="s">
        <v>1355</v>
      </c>
      <c r="B1241" t="s">
        <v>1941</v>
      </c>
      <c r="C1241" t="s">
        <v>2699</v>
      </c>
      <c r="D1241" t="s">
        <v>2071</v>
      </c>
      <c r="E1241" t="s">
        <v>2033</v>
      </c>
      <c r="F1241" t="s">
        <v>2034</v>
      </c>
      <c r="G1241">
        <v>2</v>
      </c>
      <c r="H1241" t="s">
        <v>762</v>
      </c>
      <c r="I1241" t="s">
        <v>68</v>
      </c>
    </row>
    <row r="1242" spans="1:9" x14ac:dyDescent="0.3">
      <c r="A1242" t="s">
        <v>1356</v>
      </c>
      <c r="B1242" t="s">
        <v>1941</v>
      </c>
      <c r="C1242" t="s">
        <v>3001</v>
      </c>
      <c r="D1242" t="s">
        <v>2070</v>
      </c>
      <c r="E1242" t="s">
        <v>2033</v>
      </c>
      <c r="F1242" t="s">
        <v>2034</v>
      </c>
      <c r="G1242">
        <v>2</v>
      </c>
      <c r="H1242" t="s">
        <v>762</v>
      </c>
      <c r="I1242" t="s">
        <v>659</v>
      </c>
    </row>
    <row r="1243" spans="1:9" x14ac:dyDescent="0.3">
      <c r="A1243" t="s">
        <v>1357</v>
      </c>
      <c r="B1243" t="s">
        <v>1941</v>
      </c>
      <c r="C1243" t="s">
        <v>3003</v>
      </c>
      <c r="D1243" t="s">
        <v>2088</v>
      </c>
      <c r="E1243" t="s">
        <v>2033</v>
      </c>
      <c r="F1243" t="s">
        <v>2034</v>
      </c>
      <c r="G1243">
        <v>2</v>
      </c>
      <c r="H1243" t="s">
        <v>762</v>
      </c>
      <c r="I1243" t="s">
        <v>662</v>
      </c>
    </row>
    <row r="1244" spans="1:9" x14ac:dyDescent="0.3">
      <c r="A1244" t="s">
        <v>1358</v>
      </c>
      <c r="B1244" t="s">
        <v>1941</v>
      </c>
      <c r="C1244" t="s">
        <v>3002</v>
      </c>
      <c r="D1244" t="s">
        <v>2089</v>
      </c>
      <c r="E1244" t="s">
        <v>2033</v>
      </c>
      <c r="F1244" t="s">
        <v>2034</v>
      </c>
      <c r="G1244">
        <v>2</v>
      </c>
      <c r="H1244" t="s">
        <v>762</v>
      </c>
      <c r="I1244" t="s">
        <v>660</v>
      </c>
    </row>
    <row r="1245" spans="1:9" x14ac:dyDescent="0.3">
      <c r="A1245" t="s">
        <v>1359</v>
      </c>
      <c r="B1245" t="s">
        <v>1941</v>
      </c>
      <c r="C1245" t="s">
        <v>3337</v>
      </c>
      <c r="D1245" t="s">
        <v>2497</v>
      </c>
      <c r="E1245" t="s">
        <v>2033</v>
      </c>
      <c r="F1245" t="s">
        <v>2034</v>
      </c>
      <c r="G1245">
        <v>2</v>
      </c>
      <c r="H1245" t="s">
        <v>762</v>
      </c>
      <c r="I1245" t="s">
        <v>663</v>
      </c>
    </row>
    <row r="1246" spans="1:9" x14ac:dyDescent="0.3">
      <c r="A1246" t="s">
        <v>1360</v>
      </c>
      <c r="B1246" t="s">
        <v>1941</v>
      </c>
      <c r="C1246" t="s">
        <v>3004</v>
      </c>
      <c r="D1246" t="s">
        <v>2083</v>
      </c>
      <c r="E1246" t="s">
        <v>2033</v>
      </c>
      <c r="F1246" t="s">
        <v>2034</v>
      </c>
      <c r="G1246">
        <v>2</v>
      </c>
      <c r="H1246" t="s">
        <v>762</v>
      </c>
      <c r="I1246" t="s">
        <v>664</v>
      </c>
    </row>
    <row r="1247" spans="1:9" x14ac:dyDescent="0.3">
      <c r="A1247" t="s">
        <v>1361</v>
      </c>
      <c r="B1247" t="s">
        <v>1941</v>
      </c>
      <c r="C1247" t="s">
        <v>3005</v>
      </c>
      <c r="D1247" t="s">
        <v>2498</v>
      </c>
      <c r="E1247" t="s">
        <v>2033</v>
      </c>
      <c r="F1247" t="s">
        <v>2034</v>
      </c>
      <c r="G1247">
        <v>2</v>
      </c>
      <c r="H1247" t="s">
        <v>762</v>
      </c>
      <c r="I1247" t="s">
        <v>665</v>
      </c>
    </row>
    <row r="1248" spans="1:9" x14ac:dyDescent="0.3">
      <c r="A1248" t="s">
        <v>1362</v>
      </c>
      <c r="B1248" t="s">
        <v>1941</v>
      </c>
      <c r="C1248" t="s">
        <v>3006</v>
      </c>
      <c r="D1248" t="s">
        <v>2075</v>
      </c>
      <c r="E1248" t="s">
        <v>2033</v>
      </c>
      <c r="F1248" t="s">
        <v>2034</v>
      </c>
      <c r="G1248">
        <v>2</v>
      </c>
      <c r="H1248" t="s">
        <v>762</v>
      </c>
      <c r="I1248" t="s">
        <v>666</v>
      </c>
    </row>
    <row r="1249" spans="1:9" x14ac:dyDescent="0.3">
      <c r="A1249" t="s">
        <v>1363</v>
      </c>
      <c r="B1249" t="s">
        <v>1941</v>
      </c>
      <c r="C1249" t="s">
        <v>3007</v>
      </c>
      <c r="D1249" t="s">
        <v>2076</v>
      </c>
      <c r="E1249" t="s">
        <v>2033</v>
      </c>
      <c r="F1249" t="s">
        <v>2034</v>
      </c>
      <c r="G1249">
        <v>2</v>
      </c>
      <c r="H1249" t="s">
        <v>762</v>
      </c>
      <c r="I1249" t="s">
        <v>667</v>
      </c>
    </row>
    <row r="1250" spans="1:9" x14ac:dyDescent="0.3">
      <c r="A1250" t="s">
        <v>1364</v>
      </c>
      <c r="B1250" t="s">
        <v>1941</v>
      </c>
      <c r="C1250" t="s">
        <v>2843</v>
      </c>
      <c r="D1250" t="s">
        <v>2439</v>
      </c>
      <c r="E1250" t="s">
        <v>2033</v>
      </c>
      <c r="F1250" t="s">
        <v>2034</v>
      </c>
      <c r="G1250">
        <v>2</v>
      </c>
      <c r="H1250" t="s">
        <v>762</v>
      </c>
      <c r="I1250" t="s">
        <v>668</v>
      </c>
    </row>
    <row r="1251" spans="1:9" x14ac:dyDescent="0.3">
      <c r="A1251" t="s">
        <v>1365</v>
      </c>
      <c r="B1251" t="s">
        <v>1942</v>
      </c>
      <c r="C1251" t="s">
        <v>3008</v>
      </c>
      <c r="D1251" t="s">
        <v>2071</v>
      </c>
      <c r="E1251" t="s">
        <v>2033</v>
      </c>
      <c r="F1251" t="s">
        <v>2034</v>
      </c>
      <c r="G1251">
        <v>2</v>
      </c>
      <c r="H1251" t="s">
        <v>762</v>
      </c>
      <c r="I1251" t="s">
        <v>670</v>
      </c>
    </row>
    <row r="1252" spans="1:9" x14ac:dyDescent="0.3">
      <c r="A1252" t="s">
        <v>1366</v>
      </c>
      <c r="B1252" t="s">
        <v>1942</v>
      </c>
      <c r="C1252" t="s">
        <v>2847</v>
      </c>
      <c r="D1252" t="s">
        <v>2070</v>
      </c>
      <c r="E1252" t="s">
        <v>2033</v>
      </c>
      <c r="F1252" t="s">
        <v>2034</v>
      </c>
      <c r="G1252">
        <v>2</v>
      </c>
      <c r="H1252" t="s">
        <v>762</v>
      </c>
      <c r="I1252" t="s">
        <v>671</v>
      </c>
    </row>
    <row r="1253" spans="1:9" x14ac:dyDescent="0.3">
      <c r="A1253" t="s">
        <v>1367</v>
      </c>
      <c r="B1253" t="s">
        <v>1943</v>
      </c>
      <c r="C1253" t="s">
        <v>3009</v>
      </c>
      <c r="D1253" t="s">
        <v>2071</v>
      </c>
      <c r="E1253" t="s">
        <v>2033</v>
      </c>
      <c r="F1253" t="s">
        <v>2034</v>
      </c>
      <c r="G1253">
        <v>2</v>
      </c>
      <c r="H1253" t="s">
        <v>762</v>
      </c>
      <c r="I1253" t="s">
        <v>673</v>
      </c>
    </row>
    <row r="1254" spans="1:9" x14ac:dyDescent="0.3">
      <c r="A1254" t="s">
        <v>1368</v>
      </c>
      <c r="B1254" t="s">
        <v>1943</v>
      </c>
      <c r="C1254" t="s">
        <v>3010</v>
      </c>
      <c r="D1254" t="s">
        <v>2552</v>
      </c>
      <c r="E1254" t="s">
        <v>2033</v>
      </c>
      <c r="F1254" t="s">
        <v>2034</v>
      </c>
      <c r="G1254">
        <v>2</v>
      </c>
      <c r="H1254" t="s">
        <v>762</v>
      </c>
      <c r="I1254" t="s">
        <v>674</v>
      </c>
    </row>
    <row r="1255" spans="1:9" x14ac:dyDescent="0.3">
      <c r="A1255" t="s">
        <v>1369</v>
      </c>
      <c r="B1255" t="s">
        <v>1945</v>
      </c>
      <c r="C1255" t="s">
        <v>3338</v>
      </c>
      <c r="D1255" t="s">
        <v>2440</v>
      </c>
      <c r="E1255" t="s">
        <v>2033</v>
      </c>
      <c r="F1255" t="s">
        <v>2034</v>
      </c>
      <c r="G1255">
        <v>2</v>
      </c>
      <c r="H1255" t="s">
        <v>762</v>
      </c>
      <c r="I1255" t="s">
        <v>678</v>
      </c>
    </row>
    <row r="1256" spans="1:9" x14ac:dyDescent="0.3">
      <c r="A1256" t="s">
        <v>1370</v>
      </c>
      <c r="B1256" t="s">
        <v>1945</v>
      </c>
      <c r="C1256" t="s">
        <v>3339</v>
      </c>
      <c r="D1256" t="s">
        <v>2440</v>
      </c>
      <c r="E1256" t="s">
        <v>2033</v>
      </c>
      <c r="F1256" t="s">
        <v>2034</v>
      </c>
      <c r="G1256">
        <v>2</v>
      </c>
      <c r="H1256" t="s">
        <v>762</v>
      </c>
      <c r="I1256" t="s">
        <v>679</v>
      </c>
    </row>
    <row r="1257" spans="1:9" x14ac:dyDescent="0.3">
      <c r="A1257" t="s">
        <v>1371</v>
      </c>
      <c r="B1257" t="s">
        <v>1946</v>
      </c>
      <c r="C1257" t="s">
        <v>2959</v>
      </c>
      <c r="D1257" t="s">
        <v>2071</v>
      </c>
      <c r="E1257" t="s">
        <v>2033</v>
      </c>
      <c r="F1257" t="s">
        <v>2034</v>
      </c>
      <c r="G1257">
        <v>2</v>
      </c>
      <c r="H1257" t="s">
        <v>762</v>
      </c>
      <c r="I1257" t="s">
        <v>103</v>
      </c>
    </row>
    <row r="1258" spans="1:9" x14ac:dyDescent="0.3">
      <c r="A1258" t="s">
        <v>1372</v>
      </c>
      <c r="B1258" t="s">
        <v>1949</v>
      </c>
      <c r="C1258" t="s">
        <v>2973</v>
      </c>
      <c r="D1258" t="s">
        <v>2070</v>
      </c>
      <c r="E1258" t="s">
        <v>2033</v>
      </c>
      <c r="F1258" t="s">
        <v>2034</v>
      </c>
      <c r="G1258">
        <v>2</v>
      </c>
      <c r="H1258" t="s">
        <v>762</v>
      </c>
      <c r="I1258" t="s">
        <v>540</v>
      </c>
    </row>
    <row r="1259" spans="1:9" x14ac:dyDescent="0.3">
      <c r="A1259" t="s">
        <v>1373</v>
      </c>
      <c r="B1259" t="s">
        <v>1950</v>
      </c>
      <c r="C1259" t="s">
        <v>2959</v>
      </c>
      <c r="D1259" t="s">
        <v>2071</v>
      </c>
      <c r="E1259" t="s">
        <v>2033</v>
      </c>
      <c r="F1259" t="s">
        <v>2034</v>
      </c>
      <c r="G1259">
        <v>2</v>
      </c>
      <c r="H1259" t="s">
        <v>762</v>
      </c>
      <c r="I1259" t="s">
        <v>103</v>
      </c>
    </row>
    <row r="1260" spans="1:9" x14ac:dyDescent="0.3">
      <c r="A1260" t="s">
        <v>1374</v>
      </c>
      <c r="B1260" t="s">
        <v>1963</v>
      </c>
      <c r="C1260" t="s">
        <v>3011</v>
      </c>
      <c r="D1260" t="s">
        <v>2071</v>
      </c>
      <c r="E1260" t="s">
        <v>2033</v>
      </c>
      <c r="F1260" t="s">
        <v>2034</v>
      </c>
      <c r="G1260">
        <v>2</v>
      </c>
      <c r="H1260" t="s">
        <v>762</v>
      </c>
      <c r="I1260" t="s">
        <v>703</v>
      </c>
    </row>
    <row r="1261" spans="1:9" x14ac:dyDescent="0.3">
      <c r="A1261" t="s">
        <v>1375</v>
      </c>
      <c r="B1261" t="s">
        <v>1963</v>
      </c>
      <c r="C1261" t="s">
        <v>3012</v>
      </c>
      <c r="D1261" t="s">
        <v>2070</v>
      </c>
      <c r="E1261" t="s">
        <v>2033</v>
      </c>
      <c r="F1261" t="s">
        <v>2034</v>
      </c>
      <c r="G1261">
        <v>2</v>
      </c>
      <c r="H1261" t="s">
        <v>762</v>
      </c>
      <c r="I1261" t="s">
        <v>704</v>
      </c>
    </row>
    <row r="1262" spans="1:9" x14ac:dyDescent="0.3">
      <c r="A1262" t="s">
        <v>1376</v>
      </c>
      <c r="B1262" t="s">
        <v>1963</v>
      </c>
      <c r="C1262" t="s">
        <v>3013</v>
      </c>
      <c r="D1262" t="s">
        <v>2078</v>
      </c>
      <c r="E1262" t="s">
        <v>2033</v>
      </c>
      <c r="F1262" t="s">
        <v>2034</v>
      </c>
      <c r="G1262">
        <v>2</v>
      </c>
      <c r="H1262" t="s">
        <v>762</v>
      </c>
      <c r="I1262" t="s">
        <v>705</v>
      </c>
    </row>
    <row r="1263" spans="1:9" x14ac:dyDescent="0.3">
      <c r="A1263" t="s">
        <v>1377</v>
      </c>
      <c r="B1263" t="s">
        <v>1965</v>
      </c>
      <c r="C1263" t="s">
        <v>2929</v>
      </c>
      <c r="D1263" t="s">
        <v>2078</v>
      </c>
      <c r="E1263" t="s">
        <v>2033</v>
      </c>
      <c r="F1263" t="s">
        <v>2034</v>
      </c>
      <c r="G1263">
        <v>2</v>
      </c>
      <c r="H1263" t="s">
        <v>762</v>
      </c>
      <c r="I1263" t="s">
        <v>14</v>
      </c>
    </row>
    <row r="1264" spans="1:9" x14ac:dyDescent="0.3">
      <c r="A1264" t="s">
        <v>1378</v>
      </c>
      <c r="B1264" t="s">
        <v>1966</v>
      </c>
      <c r="C1264" t="s">
        <v>3014</v>
      </c>
      <c r="D1264" t="s">
        <v>2071</v>
      </c>
      <c r="E1264" t="s">
        <v>2033</v>
      </c>
      <c r="F1264" t="s">
        <v>2034</v>
      </c>
      <c r="G1264">
        <v>2</v>
      </c>
      <c r="H1264" t="s">
        <v>762</v>
      </c>
      <c r="I1264" t="s">
        <v>709</v>
      </c>
    </row>
    <row r="1265" spans="1:9" x14ac:dyDescent="0.3">
      <c r="A1265" t="s">
        <v>1379</v>
      </c>
      <c r="B1265" t="s">
        <v>1966</v>
      </c>
      <c r="C1265" t="s">
        <v>3015</v>
      </c>
      <c r="D1265" t="s">
        <v>2070</v>
      </c>
      <c r="E1265" t="s">
        <v>2033</v>
      </c>
      <c r="F1265" t="s">
        <v>2034</v>
      </c>
      <c r="G1265">
        <v>2</v>
      </c>
      <c r="H1265" t="s">
        <v>762</v>
      </c>
      <c r="I1265" t="s">
        <v>710</v>
      </c>
    </row>
    <row r="1266" spans="1:9" x14ac:dyDescent="0.3">
      <c r="A1266" t="s">
        <v>1380</v>
      </c>
      <c r="B1266" t="s">
        <v>1966</v>
      </c>
      <c r="C1266" t="s">
        <v>2991</v>
      </c>
      <c r="D1266" t="s">
        <v>2078</v>
      </c>
      <c r="E1266" t="s">
        <v>2033</v>
      </c>
      <c r="F1266" t="s">
        <v>2034</v>
      </c>
      <c r="G1266">
        <v>2</v>
      </c>
      <c r="H1266" t="s">
        <v>762</v>
      </c>
      <c r="I1266" t="s">
        <v>602</v>
      </c>
    </row>
    <row r="1267" spans="1:9" x14ac:dyDescent="0.3">
      <c r="A1267" t="s">
        <v>1381</v>
      </c>
      <c r="B1267" t="s">
        <v>1966</v>
      </c>
      <c r="C1267" t="s">
        <v>3016</v>
      </c>
      <c r="D1267" t="s">
        <v>2072</v>
      </c>
      <c r="E1267" t="s">
        <v>2033</v>
      </c>
      <c r="F1267" t="s">
        <v>2034</v>
      </c>
      <c r="G1267">
        <v>2</v>
      </c>
      <c r="H1267" t="s">
        <v>762</v>
      </c>
      <c r="I1267" t="s">
        <v>711</v>
      </c>
    </row>
    <row r="1268" spans="1:9" x14ac:dyDescent="0.3">
      <c r="A1268" t="s">
        <v>1382</v>
      </c>
      <c r="B1268" t="s">
        <v>1966</v>
      </c>
      <c r="C1268" t="s">
        <v>3017</v>
      </c>
      <c r="D1268" t="s">
        <v>2494</v>
      </c>
      <c r="E1268" t="s">
        <v>2033</v>
      </c>
      <c r="F1268" t="s">
        <v>2034</v>
      </c>
      <c r="G1268">
        <v>2</v>
      </c>
      <c r="H1268" t="s">
        <v>762</v>
      </c>
      <c r="I1268" t="s">
        <v>712</v>
      </c>
    </row>
    <row r="1269" spans="1:9" x14ac:dyDescent="0.3">
      <c r="A1269" t="s">
        <v>1383</v>
      </c>
      <c r="B1269" t="s">
        <v>1967</v>
      </c>
      <c r="C1269" t="s">
        <v>3018</v>
      </c>
      <c r="D1269" t="s">
        <v>2071</v>
      </c>
      <c r="E1269" t="s">
        <v>2033</v>
      </c>
      <c r="F1269" t="s">
        <v>2034</v>
      </c>
      <c r="G1269">
        <v>2</v>
      </c>
      <c r="H1269" t="s">
        <v>762</v>
      </c>
      <c r="I1269" t="s">
        <v>714</v>
      </c>
    </row>
    <row r="1270" spans="1:9" x14ac:dyDescent="0.3">
      <c r="A1270" t="s">
        <v>1384</v>
      </c>
      <c r="B1270" t="s">
        <v>1967</v>
      </c>
      <c r="C1270" t="s">
        <v>3019</v>
      </c>
      <c r="D1270" t="s">
        <v>2070</v>
      </c>
      <c r="E1270" t="s">
        <v>2033</v>
      </c>
      <c r="F1270" t="s">
        <v>2034</v>
      </c>
      <c r="G1270">
        <v>2</v>
      </c>
      <c r="H1270" t="s">
        <v>762</v>
      </c>
      <c r="I1270" t="s">
        <v>715</v>
      </c>
    </row>
    <row r="1271" spans="1:9" x14ac:dyDescent="0.3">
      <c r="A1271" t="s">
        <v>1385</v>
      </c>
      <c r="B1271" t="s">
        <v>1967</v>
      </c>
      <c r="C1271" t="s">
        <v>2699</v>
      </c>
      <c r="D1271" t="s">
        <v>2078</v>
      </c>
      <c r="E1271" t="s">
        <v>2033</v>
      </c>
      <c r="F1271" t="s">
        <v>2034</v>
      </c>
      <c r="G1271">
        <v>2</v>
      </c>
      <c r="H1271" t="s">
        <v>762</v>
      </c>
      <c r="I1271" t="s">
        <v>537</v>
      </c>
    </row>
    <row r="1272" spans="1:9" x14ac:dyDescent="0.3">
      <c r="A1272" t="s">
        <v>1386</v>
      </c>
      <c r="B1272" t="s">
        <v>1967</v>
      </c>
      <c r="C1272" t="s">
        <v>3020</v>
      </c>
      <c r="D1272" t="s">
        <v>2072</v>
      </c>
      <c r="E1272" t="s">
        <v>2033</v>
      </c>
      <c r="F1272" t="s">
        <v>2034</v>
      </c>
      <c r="G1272">
        <v>2</v>
      </c>
      <c r="H1272" t="s">
        <v>762</v>
      </c>
      <c r="I1272" t="s">
        <v>716</v>
      </c>
    </row>
    <row r="1273" spans="1:9" x14ac:dyDescent="0.3">
      <c r="A1273" t="s">
        <v>1387</v>
      </c>
      <c r="B1273" t="s">
        <v>1968</v>
      </c>
      <c r="C1273" t="s">
        <v>3021</v>
      </c>
      <c r="D1273" t="s">
        <v>2071</v>
      </c>
      <c r="E1273" t="s">
        <v>2033</v>
      </c>
      <c r="F1273" t="s">
        <v>2034</v>
      </c>
      <c r="G1273">
        <v>2</v>
      </c>
      <c r="H1273" t="s">
        <v>762</v>
      </c>
      <c r="I1273" t="s">
        <v>718</v>
      </c>
    </row>
    <row r="1274" spans="1:9" x14ac:dyDescent="0.3">
      <c r="A1274" t="s">
        <v>1388</v>
      </c>
      <c r="B1274" t="s">
        <v>1968</v>
      </c>
      <c r="C1274" t="s">
        <v>3022</v>
      </c>
      <c r="D1274" t="s">
        <v>2070</v>
      </c>
      <c r="E1274" t="s">
        <v>2033</v>
      </c>
      <c r="F1274" t="s">
        <v>2034</v>
      </c>
      <c r="G1274">
        <v>2</v>
      </c>
      <c r="H1274" t="s">
        <v>762</v>
      </c>
      <c r="I1274" t="s">
        <v>719</v>
      </c>
    </row>
    <row r="1275" spans="1:9" x14ac:dyDescent="0.3">
      <c r="A1275" t="s">
        <v>1389</v>
      </c>
      <c r="B1275" t="s">
        <v>1968</v>
      </c>
      <c r="C1275" t="s">
        <v>2833</v>
      </c>
      <c r="D1275" t="s">
        <v>2078</v>
      </c>
      <c r="E1275" t="s">
        <v>2033</v>
      </c>
      <c r="F1275" t="s">
        <v>2034</v>
      </c>
      <c r="G1275">
        <v>2</v>
      </c>
      <c r="H1275" t="s">
        <v>762</v>
      </c>
      <c r="I1275" t="s">
        <v>720</v>
      </c>
    </row>
    <row r="1276" spans="1:9" x14ac:dyDescent="0.3">
      <c r="A1276" t="s">
        <v>1390</v>
      </c>
      <c r="B1276" t="s">
        <v>1968</v>
      </c>
      <c r="C1276" t="s">
        <v>3023</v>
      </c>
      <c r="D1276" t="s">
        <v>2072</v>
      </c>
      <c r="E1276" t="s">
        <v>2033</v>
      </c>
      <c r="F1276" t="s">
        <v>2034</v>
      </c>
      <c r="G1276">
        <v>2</v>
      </c>
      <c r="H1276" t="s">
        <v>762</v>
      </c>
      <c r="I1276" t="s">
        <v>721</v>
      </c>
    </row>
    <row r="1277" spans="1:9" x14ac:dyDescent="0.3">
      <c r="A1277" t="s">
        <v>1391</v>
      </c>
      <c r="B1277" t="s">
        <v>1969</v>
      </c>
      <c r="C1277" t="s">
        <v>3024</v>
      </c>
      <c r="D1277" t="s">
        <v>2072</v>
      </c>
      <c r="E1277" t="s">
        <v>2033</v>
      </c>
      <c r="F1277" t="s">
        <v>2034</v>
      </c>
      <c r="G1277">
        <v>2</v>
      </c>
      <c r="H1277" t="s">
        <v>762</v>
      </c>
      <c r="I1277" t="s">
        <v>723</v>
      </c>
    </row>
    <row r="1278" spans="1:9" x14ac:dyDescent="0.3">
      <c r="A1278" t="s">
        <v>1392</v>
      </c>
      <c r="B1278" t="s">
        <v>1970</v>
      </c>
      <c r="C1278" t="s">
        <v>3025</v>
      </c>
      <c r="D1278" t="s">
        <v>2072</v>
      </c>
      <c r="E1278" t="s">
        <v>2033</v>
      </c>
      <c r="F1278" t="s">
        <v>2034</v>
      </c>
      <c r="G1278">
        <v>2</v>
      </c>
      <c r="H1278" t="s">
        <v>762</v>
      </c>
      <c r="I1278" t="s">
        <v>725</v>
      </c>
    </row>
    <row r="1279" spans="1:9" x14ac:dyDescent="0.3">
      <c r="A1279" t="s">
        <v>1393</v>
      </c>
      <c r="B1279" t="s">
        <v>1971</v>
      </c>
      <c r="C1279" t="s">
        <v>2959</v>
      </c>
      <c r="D1279" t="s">
        <v>2071</v>
      </c>
      <c r="E1279" t="s">
        <v>2033</v>
      </c>
      <c r="F1279" t="s">
        <v>2034</v>
      </c>
      <c r="G1279">
        <v>2</v>
      </c>
      <c r="H1279" t="s">
        <v>762</v>
      </c>
      <c r="I1279" t="s">
        <v>103</v>
      </c>
    </row>
    <row r="1280" spans="1:9" x14ac:dyDescent="0.3">
      <c r="A1280" t="s">
        <v>1394</v>
      </c>
      <c r="B1280" t="s">
        <v>1971</v>
      </c>
      <c r="C1280" t="s">
        <v>2960</v>
      </c>
      <c r="D1280" t="s">
        <v>2070</v>
      </c>
      <c r="E1280" t="s">
        <v>2033</v>
      </c>
      <c r="F1280" t="s">
        <v>2034</v>
      </c>
      <c r="G1280">
        <v>2</v>
      </c>
      <c r="H1280" t="s">
        <v>762</v>
      </c>
      <c r="I1280" t="s">
        <v>276</v>
      </c>
    </row>
    <row r="1281" spans="1:9" x14ac:dyDescent="0.3">
      <c r="A1281" t="s">
        <v>1395</v>
      </c>
      <c r="B1281" t="s">
        <v>1971</v>
      </c>
      <c r="C1281" t="s">
        <v>3026</v>
      </c>
      <c r="D1281" t="s">
        <v>2078</v>
      </c>
      <c r="E1281" t="s">
        <v>2033</v>
      </c>
      <c r="F1281" t="s">
        <v>2034</v>
      </c>
      <c r="G1281">
        <v>2</v>
      </c>
      <c r="H1281" t="s">
        <v>762</v>
      </c>
      <c r="I1281" t="s">
        <v>727</v>
      </c>
    </row>
    <row r="1282" spans="1:9" x14ac:dyDescent="0.3">
      <c r="A1282" t="s">
        <v>1396</v>
      </c>
      <c r="B1282" t="s">
        <v>1971</v>
      </c>
      <c r="C1282" t="s">
        <v>3025</v>
      </c>
      <c r="D1282" t="s">
        <v>2072</v>
      </c>
      <c r="E1282" t="s">
        <v>2033</v>
      </c>
      <c r="F1282" t="s">
        <v>2034</v>
      </c>
      <c r="G1282">
        <v>2</v>
      </c>
      <c r="H1282" t="s">
        <v>762</v>
      </c>
      <c r="I1282" t="s">
        <v>725</v>
      </c>
    </row>
    <row r="1283" spans="1:9" x14ac:dyDescent="0.3">
      <c r="A1283" t="s">
        <v>1397</v>
      </c>
      <c r="B1283" t="s">
        <v>1973</v>
      </c>
      <c r="C1283" t="s">
        <v>3027</v>
      </c>
      <c r="D1283" t="s">
        <v>2071</v>
      </c>
      <c r="E1283" t="s">
        <v>2033</v>
      </c>
      <c r="F1283" t="s">
        <v>2034</v>
      </c>
      <c r="G1283">
        <v>2</v>
      </c>
      <c r="H1283" t="s">
        <v>762</v>
      </c>
      <c r="I1283" t="s">
        <v>730</v>
      </c>
    </row>
    <row r="1284" spans="1:9" x14ac:dyDescent="0.3">
      <c r="A1284" t="s">
        <v>1398</v>
      </c>
      <c r="B1284" t="s">
        <v>1973</v>
      </c>
      <c r="C1284" t="s">
        <v>3028</v>
      </c>
      <c r="D1284" t="s">
        <v>2070</v>
      </c>
      <c r="E1284" t="s">
        <v>2033</v>
      </c>
      <c r="F1284" t="s">
        <v>2034</v>
      </c>
      <c r="G1284">
        <v>2</v>
      </c>
      <c r="H1284" t="s">
        <v>762</v>
      </c>
      <c r="I1284" t="s">
        <v>731</v>
      </c>
    </row>
    <row r="1285" spans="1:9" x14ac:dyDescent="0.3">
      <c r="A1285" t="s">
        <v>1399</v>
      </c>
      <c r="B1285" t="s">
        <v>1973</v>
      </c>
      <c r="C1285" t="s">
        <v>2852</v>
      </c>
      <c r="D1285" t="s">
        <v>2078</v>
      </c>
      <c r="E1285" t="s">
        <v>2033</v>
      </c>
      <c r="F1285" t="s">
        <v>2034</v>
      </c>
      <c r="G1285">
        <v>2</v>
      </c>
      <c r="H1285" t="s">
        <v>762</v>
      </c>
      <c r="I1285" t="s">
        <v>732</v>
      </c>
    </row>
    <row r="1286" spans="1:9" x14ac:dyDescent="0.3">
      <c r="A1286" t="s">
        <v>1400</v>
      </c>
      <c r="B1286" t="s">
        <v>1973</v>
      </c>
      <c r="C1286" t="s">
        <v>3029</v>
      </c>
      <c r="D1286" t="s">
        <v>2072</v>
      </c>
      <c r="E1286" t="s">
        <v>2033</v>
      </c>
      <c r="F1286" t="s">
        <v>2034</v>
      </c>
      <c r="G1286">
        <v>2</v>
      </c>
      <c r="H1286" t="s">
        <v>762</v>
      </c>
      <c r="I1286" t="s">
        <v>733</v>
      </c>
    </row>
    <row r="1287" spans="1:9" x14ac:dyDescent="0.3">
      <c r="A1287" t="s">
        <v>1401</v>
      </c>
      <c r="B1287" t="s">
        <v>1973</v>
      </c>
      <c r="C1287" t="s">
        <v>3030</v>
      </c>
      <c r="D1287" t="s">
        <v>2073</v>
      </c>
      <c r="E1287" t="s">
        <v>2033</v>
      </c>
      <c r="F1287" t="s">
        <v>2034</v>
      </c>
      <c r="G1287">
        <v>2</v>
      </c>
      <c r="H1287" t="s">
        <v>762</v>
      </c>
      <c r="I1287" t="s">
        <v>734</v>
      </c>
    </row>
    <row r="1288" spans="1:9" x14ac:dyDescent="0.3">
      <c r="A1288" t="s">
        <v>1402</v>
      </c>
      <c r="B1288" t="s">
        <v>1973</v>
      </c>
      <c r="C1288" t="s">
        <v>3031</v>
      </c>
      <c r="D1288" t="s">
        <v>2549</v>
      </c>
      <c r="E1288" t="s">
        <v>2033</v>
      </c>
      <c r="F1288" t="s">
        <v>2034</v>
      </c>
      <c r="G1288">
        <v>2</v>
      </c>
      <c r="H1288" t="s">
        <v>762</v>
      </c>
      <c r="I1288" t="s">
        <v>735</v>
      </c>
    </row>
    <row r="1289" spans="1:9" x14ac:dyDescent="0.3">
      <c r="A1289" t="s">
        <v>1403</v>
      </c>
      <c r="B1289" t="s">
        <v>1988</v>
      </c>
      <c r="C1289" t="s">
        <v>2946</v>
      </c>
      <c r="D1289" t="s">
        <v>2071</v>
      </c>
      <c r="E1289" t="s">
        <v>2033</v>
      </c>
      <c r="F1289" t="s">
        <v>2034</v>
      </c>
      <c r="G1289">
        <v>2</v>
      </c>
      <c r="H1289" t="s">
        <v>762</v>
      </c>
      <c r="I1289" t="s">
        <v>65</v>
      </c>
    </row>
    <row r="1290" spans="1:9" x14ac:dyDescent="0.3">
      <c r="A1290" t="s">
        <v>1404</v>
      </c>
      <c r="B1290" t="s">
        <v>1989</v>
      </c>
      <c r="C1290" t="s">
        <v>2946</v>
      </c>
      <c r="D1290" t="s">
        <v>2071</v>
      </c>
      <c r="E1290" t="s">
        <v>2033</v>
      </c>
      <c r="F1290" t="s">
        <v>2034</v>
      </c>
      <c r="G1290">
        <v>2</v>
      </c>
      <c r="H1290" t="s">
        <v>762</v>
      </c>
      <c r="I1290" t="s">
        <v>65</v>
      </c>
    </row>
  </sheetData>
  <autoFilter ref="A1:I1290" xr:uid="{70A7A0C6-6F31-4046-8E39-447CA91D7277}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1F802-64CF-41AD-9F58-748F14D247C3}">
  <dimension ref="A1:H26"/>
  <sheetViews>
    <sheetView workbookViewId="0">
      <selection activeCell="G1" sqref="A1:XFD1"/>
    </sheetView>
  </sheetViews>
  <sheetFormatPr baseColWidth="10" defaultRowHeight="14.4" x14ac:dyDescent="0.3"/>
  <cols>
    <col min="1" max="1" width="36.109375" bestFit="1" customWidth="1"/>
    <col min="2" max="2" width="9.109375" bestFit="1" customWidth="1"/>
    <col min="3" max="3" width="35" bestFit="1" customWidth="1"/>
    <col min="4" max="4" width="15.5546875" bestFit="1" customWidth="1"/>
    <col min="5" max="6" width="23.109375" bestFit="1" customWidth="1"/>
    <col min="7" max="7" width="12.77734375" bestFit="1" customWidth="1"/>
    <col min="8" max="8" width="11.5546875" style="1"/>
  </cols>
  <sheetData>
    <row r="1" spans="1:8" x14ac:dyDescent="0.3">
      <c r="A1" s="4" t="s">
        <v>754</v>
      </c>
      <c r="B1" t="s">
        <v>755</v>
      </c>
      <c r="C1" t="s">
        <v>756</v>
      </c>
      <c r="D1" t="s">
        <v>3032</v>
      </c>
      <c r="E1" t="s">
        <v>2031</v>
      </c>
      <c r="F1" t="s">
        <v>2032</v>
      </c>
      <c r="G1" t="s">
        <v>757</v>
      </c>
      <c r="H1" t="s">
        <v>758</v>
      </c>
    </row>
    <row r="2" spans="1:8" x14ac:dyDescent="0.3">
      <c r="A2" s="5" t="s">
        <v>3388</v>
      </c>
      <c r="C2" t="s">
        <v>3389</v>
      </c>
      <c r="E2" t="s">
        <v>2033</v>
      </c>
      <c r="F2" t="s">
        <v>2034</v>
      </c>
      <c r="G2">
        <v>-1</v>
      </c>
      <c r="H2" s="1" t="s">
        <v>762</v>
      </c>
    </row>
    <row r="3" spans="1:8" x14ac:dyDescent="0.3">
      <c r="A3" s="4" t="s">
        <v>3387</v>
      </c>
      <c r="C3" t="s">
        <v>3386</v>
      </c>
      <c r="E3" t="s">
        <v>2033</v>
      </c>
      <c r="F3" t="s">
        <v>2034</v>
      </c>
      <c r="G3">
        <v>-1</v>
      </c>
      <c r="H3" s="1" t="s">
        <v>762</v>
      </c>
    </row>
    <row r="4" spans="1:8" x14ac:dyDescent="0.3">
      <c r="A4" s="4" t="s">
        <v>3385</v>
      </c>
      <c r="C4" t="s">
        <v>3384</v>
      </c>
      <c r="E4" t="s">
        <v>2033</v>
      </c>
      <c r="F4" t="s">
        <v>2034</v>
      </c>
      <c r="G4">
        <v>-1</v>
      </c>
      <c r="H4" s="1" t="s">
        <v>762</v>
      </c>
    </row>
    <row r="5" spans="1:8" x14ac:dyDescent="0.3">
      <c r="A5" s="4" t="s">
        <v>3383</v>
      </c>
      <c r="C5" t="s">
        <v>3382</v>
      </c>
      <c r="E5" t="s">
        <v>2033</v>
      </c>
      <c r="F5" t="s">
        <v>2034</v>
      </c>
      <c r="G5">
        <v>-1</v>
      </c>
      <c r="H5" s="1" t="s">
        <v>762</v>
      </c>
    </row>
    <row r="6" spans="1:8" x14ac:dyDescent="0.3">
      <c r="A6" s="4" t="s">
        <v>3377</v>
      </c>
      <c r="C6" t="s">
        <v>3378</v>
      </c>
      <c r="E6" t="s">
        <v>2033</v>
      </c>
      <c r="F6" t="s">
        <v>2034</v>
      </c>
      <c r="G6">
        <v>-1</v>
      </c>
      <c r="H6" s="1" t="s">
        <v>762</v>
      </c>
    </row>
    <row r="7" spans="1:8" x14ac:dyDescent="0.3">
      <c r="A7" s="4" t="s">
        <v>3375</v>
      </c>
      <c r="C7" t="s">
        <v>3376</v>
      </c>
      <c r="E7" t="s">
        <v>2033</v>
      </c>
      <c r="F7" t="s">
        <v>2034</v>
      </c>
      <c r="G7">
        <v>-1</v>
      </c>
      <c r="H7" s="1" t="s">
        <v>762</v>
      </c>
    </row>
    <row r="8" spans="1:8" x14ac:dyDescent="0.3">
      <c r="A8" s="4" t="s">
        <v>3374</v>
      </c>
      <c r="C8" t="s">
        <v>3373</v>
      </c>
      <c r="E8" t="s">
        <v>2033</v>
      </c>
      <c r="F8" t="s">
        <v>2034</v>
      </c>
      <c r="G8">
        <v>-1</v>
      </c>
      <c r="H8" s="1" t="s">
        <v>762</v>
      </c>
    </row>
    <row r="9" spans="1:8" x14ac:dyDescent="0.3">
      <c r="A9" s="4" t="s">
        <v>3372</v>
      </c>
      <c r="C9" t="s">
        <v>3371</v>
      </c>
      <c r="E9" t="s">
        <v>2033</v>
      </c>
      <c r="F9" t="s">
        <v>2034</v>
      </c>
      <c r="G9">
        <v>-1</v>
      </c>
      <c r="H9" s="1" t="s">
        <v>762</v>
      </c>
    </row>
    <row r="10" spans="1:8" x14ac:dyDescent="0.3">
      <c r="A10" t="s">
        <v>3354</v>
      </c>
      <c r="C10" t="s">
        <v>3340</v>
      </c>
      <c r="E10" t="s">
        <v>2033</v>
      </c>
      <c r="F10" t="s">
        <v>2034</v>
      </c>
      <c r="G10">
        <v>-1</v>
      </c>
      <c r="H10" s="1" t="s">
        <v>762</v>
      </c>
    </row>
    <row r="11" spans="1:8" x14ac:dyDescent="0.3">
      <c r="A11" t="s">
        <v>3355</v>
      </c>
      <c r="C11" t="s">
        <v>3341</v>
      </c>
      <c r="E11" t="s">
        <v>2033</v>
      </c>
      <c r="F11" t="s">
        <v>2034</v>
      </c>
      <c r="G11">
        <v>-1</v>
      </c>
      <c r="H11" s="1" t="s">
        <v>762</v>
      </c>
    </row>
    <row r="12" spans="1:8" x14ac:dyDescent="0.3">
      <c r="A12" t="s">
        <v>3356</v>
      </c>
      <c r="C12" t="s">
        <v>3342</v>
      </c>
      <c r="E12" t="s">
        <v>2033</v>
      </c>
      <c r="F12" t="s">
        <v>2034</v>
      </c>
      <c r="G12">
        <v>-1</v>
      </c>
      <c r="H12" s="1" t="s">
        <v>762</v>
      </c>
    </row>
    <row r="13" spans="1:8" x14ac:dyDescent="0.3">
      <c r="A13" t="s">
        <v>3357</v>
      </c>
      <c r="C13" t="s">
        <v>3343</v>
      </c>
      <c r="E13" t="s">
        <v>2033</v>
      </c>
      <c r="F13" t="s">
        <v>2034</v>
      </c>
      <c r="G13">
        <v>-1</v>
      </c>
      <c r="H13" s="1" t="s">
        <v>762</v>
      </c>
    </row>
    <row r="14" spans="1:8" x14ac:dyDescent="0.3">
      <c r="A14" t="s">
        <v>3358</v>
      </c>
      <c r="C14" t="s">
        <v>3344</v>
      </c>
      <c r="E14" t="s">
        <v>2033</v>
      </c>
      <c r="F14" t="s">
        <v>2034</v>
      </c>
      <c r="G14">
        <v>-1</v>
      </c>
      <c r="H14" s="1" t="s">
        <v>762</v>
      </c>
    </row>
    <row r="15" spans="1:8" x14ac:dyDescent="0.3">
      <c r="A15" t="s">
        <v>3359</v>
      </c>
      <c r="C15" t="s">
        <v>3345</v>
      </c>
      <c r="E15" t="s">
        <v>2033</v>
      </c>
      <c r="F15" t="s">
        <v>2034</v>
      </c>
      <c r="G15">
        <v>-1</v>
      </c>
      <c r="H15" s="1" t="s">
        <v>762</v>
      </c>
    </row>
    <row r="16" spans="1:8" x14ac:dyDescent="0.3">
      <c r="A16" t="s">
        <v>3360</v>
      </c>
      <c r="C16" t="s">
        <v>3346</v>
      </c>
      <c r="E16" t="s">
        <v>2033</v>
      </c>
      <c r="F16" t="s">
        <v>2034</v>
      </c>
      <c r="G16">
        <v>-1</v>
      </c>
      <c r="H16" s="1" t="s">
        <v>762</v>
      </c>
    </row>
    <row r="17" spans="1:8" x14ac:dyDescent="0.3">
      <c r="A17" t="s">
        <v>3361</v>
      </c>
      <c r="C17" t="s">
        <v>3347</v>
      </c>
      <c r="E17" t="s">
        <v>2033</v>
      </c>
      <c r="F17" t="s">
        <v>2034</v>
      </c>
      <c r="G17">
        <v>-1</v>
      </c>
      <c r="H17" s="1" t="s">
        <v>762</v>
      </c>
    </row>
    <row r="18" spans="1:8" x14ac:dyDescent="0.3">
      <c r="A18" s="2" t="s">
        <v>3362</v>
      </c>
      <c r="C18" t="s">
        <v>3348</v>
      </c>
      <c r="E18" t="s">
        <v>2033</v>
      </c>
      <c r="F18" t="s">
        <v>2034</v>
      </c>
      <c r="G18">
        <v>-1</v>
      </c>
      <c r="H18" s="1" t="s">
        <v>762</v>
      </c>
    </row>
    <row r="19" spans="1:8" x14ac:dyDescent="0.3">
      <c r="A19" t="s">
        <v>3363</v>
      </c>
      <c r="C19" t="s">
        <v>3379</v>
      </c>
      <c r="E19" t="s">
        <v>2033</v>
      </c>
      <c r="F19" t="s">
        <v>2034</v>
      </c>
      <c r="G19">
        <v>-1</v>
      </c>
      <c r="H19" s="1" t="s">
        <v>762</v>
      </c>
    </row>
    <row r="20" spans="1:8" x14ac:dyDescent="0.3">
      <c r="A20" t="s">
        <v>3364</v>
      </c>
      <c r="C20" t="s">
        <v>3381</v>
      </c>
      <c r="E20" t="s">
        <v>2033</v>
      </c>
      <c r="F20" t="s">
        <v>2034</v>
      </c>
      <c r="G20">
        <v>-1</v>
      </c>
      <c r="H20" s="1" t="s">
        <v>762</v>
      </c>
    </row>
    <row r="21" spans="1:8" x14ac:dyDescent="0.3">
      <c r="A21" t="s">
        <v>3365</v>
      </c>
      <c r="C21" t="s">
        <v>3349</v>
      </c>
      <c r="E21" t="s">
        <v>2033</v>
      </c>
      <c r="F21" t="s">
        <v>2034</v>
      </c>
      <c r="G21">
        <v>-1</v>
      </c>
      <c r="H21" s="1" t="s">
        <v>762</v>
      </c>
    </row>
    <row r="22" spans="1:8" x14ac:dyDescent="0.3">
      <c r="A22" t="s">
        <v>3366</v>
      </c>
      <c r="C22" t="s">
        <v>3350</v>
      </c>
      <c r="E22" t="s">
        <v>2033</v>
      </c>
      <c r="F22" t="s">
        <v>2034</v>
      </c>
      <c r="G22">
        <v>-1</v>
      </c>
      <c r="H22" s="1" t="s">
        <v>762</v>
      </c>
    </row>
    <row r="23" spans="1:8" x14ac:dyDescent="0.3">
      <c r="A23" t="s">
        <v>3367</v>
      </c>
      <c r="C23" t="s">
        <v>3351</v>
      </c>
      <c r="E23" t="s">
        <v>2033</v>
      </c>
      <c r="F23" t="s">
        <v>2034</v>
      </c>
      <c r="G23">
        <v>-1</v>
      </c>
      <c r="H23" s="1" t="s">
        <v>762</v>
      </c>
    </row>
    <row r="24" spans="1:8" x14ac:dyDescent="0.3">
      <c r="A24" t="s">
        <v>3368</v>
      </c>
      <c r="C24" t="s">
        <v>3380</v>
      </c>
      <c r="E24" t="s">
        <v>2033</v>
      </c>
      <c r="F24" t="s">
        <v>2034</v>
      </c>
      <c r="G24">
        <v>-1</v>
      </c>
      <c r="H24" s="1" t="s">
        <v>762</v>
      </c>
    </row>
    <row r="25" spans="1:8" x14ac:dyDescent="0.3">
      <c r="A25" t="s">
        <v>3369</v>
      </c>
      <c r="C25" t="s">
        <v>3352</v>
      </c>
      <c r="E25" t="s">
        <v>2033</v>
      </c>
      <c r="F25" t="s">
        <v>2034</v>
      </c>
      <c r="G25">
        <v>-1</v>
      </c>
      <c r="H25" s="1" t="s">
        <v>762</v>
      </c>
    </row>
    <row r="26" spans="1:8" x14ac:dyDescent="0.3">
      <c r="A26" t="s">
        <v>3370</v>
      </c>
      <c r="C26" t="s">
        <v>3353</v>
      </c>
      <c r="E26" t="s">
        <v>2033</v>
      </c>
      <c r="F26" t="s">
        <v>2034</v>
      </c>
      <c r="G26">
        <v>-1</v>
      </c>
      <c r="H26" s="1" t="s">
        <v>762</v>
      </c>
    </row>
  </sheetData>
  <phoneticPr fontId="1" type="noConversion"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6EE44-14EC-4AEC-8D60-BC7E8A8C1A75}">
  <dimension ref="A1:A42"/>
  <sheetViews>
    <sheetView workbookViewId="0">
      <selection activeCell="D42" sqref="D42"/>
    </sheetView>
  </sheetViews>
  <sheetFormatPr baseColWidth="10" defaultRowHeight="14.4" x14ac:dyDescent="0.3"/>
  <cols>
    <col min="1" max="1" width="45.77734375" bestFit="1" customWidth="1"/>
  </cols>
  <sheetData>
    <row r="1" spans="1:1" x14ac:dyDescent="0.3">
      <c r="A1" s="3" t="s">
        <v>763</v>
      </c>
    </row>
    <row r="2" spans="1:1" x14ac:dyDescent="0.3">
      <c r="A2" s="4" t="s">
        <v>3</v>
      </c>
    </row>
    <row r="3" spans="1:1" x14ac:dyDescent="0.3">
      <c r="A3" s="4" t="s">
        <v>4</v>
      </c>
    </row>
    <row r="4" spans="1:1" x14ac:dyDescent="0.3">
      <c r="A4" s="4" t="s">
        <v>12</v>
      </c>
    </row>
    <row r="5" spans="1:1" x14ac:dyDescent="0.3">
      <c r="A5" s="4" t="s">
        <v>26</v>
      </c>
    </row>
    <row r="6" spans="1:1" x14ac:dyDescent="0.3">
      <c r="A6" s="4" t="s">
        <v>38</v>
      </c>
    </row>
    <row r="7" spans="1:1" x14ac:dyDescent="0.3">
      <c r="A7" s="4" t="s">
        <v>41</v>
      </c>
    </row>
    <row r="8" spans="1:1" x14ac:dyDescent="0.3">
      <c r="A8" s="4" t="s">
        <v>55</v>
      </c>
    </row>
    <row r="9" spans="1:1" x14ac:dyDescent="0.3">
      <c r="A9" s="4" t="s">
        <v>66</v>
      </c>
    </row>
    <row r="10" spans="1:1" x14ac:dyDescent="0.3">
      <c r="A10" s="4" t="s">
        <v>70</v>
      </c>
    </row>
    <row r="11" spans="1:1" x14ac:dyDescent="0.3">
      <c r="A11" s="4" t="s">
        <v>72</v>
      </c>
    </row>
    <row r="12" spans="1:1" x14ac:dyDescent="0.3">
      <c r="A12" s="4" t="s">
        <v>81</v>
      </c>
    </row>
    <row r="13" spans="1:1" x14ac:dyDescent="0.3">
      <c r="A13" s="4" t="s">
        <v>87</v>
      </c>
    </row>
    <row r="14" spans="1:1" x14ac:dyDescent="0.3">
      <c r="A14" s="4" t="s">
        <v>459</v>
      </c>
    </row>
    <row r="15" spans="1:1" x14ac:dyDescent="0.3">
      <c r="A15" s="4" t="s">
        <v>534</v>
      </c>
    </row>
    <row r="16" spans="1:1" x14ac:dyDescent="0.3">
      <c r="A16" s="4" t="s">
        <v>535</v>
      </c>
    </row>
    <row r="17" spans="1:1" x14ac:dyDescent="0.3">
      <c r="A17" s="4" t="s">
        <v>547</v>
      </c>
    </row>
    <row r="18" spans="1:1" x14ac:dyDescent="0.3">
      <c r="A18" s="4" t="s">
        <v>548</v>
      </c>
    </row>
    <row r="19" spans="1:1" x14ac:dyDescent="0.3">
      <c r="A19" s="4" t="s">
        <v>549</v>
      </c>
    </row>
    <row r="20" spans="1:1" x14ac:dyDescent="0.3">
      <c r="A20" s="4" t="s">
        <v>565</v>
      </c>
    </row>
    <row r="21" spans="1:1" x14ac:dyDescent="0.3">
      <c r="A21" s="4" t="s">
        <v>566</v>
      </c>
    </row>
    <row r="22" spans="1:1" x14ac:dyDescent="0.3">
      <c r="A22" s="4" t="s">
        <v>577</v>
      </c>
    </row>
    <row r="23" spans="1:1" x14ac:dyDescent="0.3">
      <c r="A23" s="4" t="s">
        <v>630</v>
      </c>
    </row>
    <row r="24" spans="1:1" x14ac:dyDescent="0.3">
      <c r="A24" s="4" t="s">
        <v>631</v>
      </c>
    </row>
    <row r="25" spans="1:1" x14ac:dyDescent="0.3">
      <c r="A25" s="4" t="s">
        <v>635</v>
      </c>
    </row>
    <row r="26" spans="1:1" x14ac:dyDescent="0.3">
      <c r="A26" s="4" t="s">
        <v>637</v>
      </c>
    </row>
    <row r="27" spans="1:1" x14ac:dyDescent="0.3">
      <c r="A27" s="4" t="s">
        <v>639</v>
      </c>
    </row>
    <row r="28" spans="1:1" x14ac:dyDescent="0.3">
      <c r="A28" s="4" t="s">
        <v>676</v>
      </c>
    </row>
    <row r="29" spans="1:1" x14ac:dyDescent="0.3">
      <c r="A29" s="4" t="s">
        <v>680</v>
      </c>
    </row>
    <row r="30" spans="1:1" x14ac:dyDescent="0.3">
      <c r="A30" s="4" t="s">
        <v>686</v>
      </c>
    </row>
    <row r="31" spans="1:1" x14ac:dyDescent="0.3">
      <c r="A31" s="4" t="s">
        <v>687</v>
      </c>
    </row>
    <row r="32" spans="1:1" x14ac:dyDescent="0.3">
      <c r="A32" s="4" t="s">
        <v>688</v>
      </c>
    </row>
    <row r="33" spans="1:1" x14ac:dyDescent="0.3">
      <c r="A33" s="4" t="s">
        <v>690</v>
      </c>
    </row>
    <row r="34" spans="1:1" x14ac:dyDescent="0.3">
      <c r="A34" s="4" t="s">
        <v>693</v>
      </c>
    </row>
    <row r="35" spans="1:1" x14ac:dyDescent="0.3">
      <c r="A35" s="4" t="s">
        <v>701</v>
      </c>
    </row>
    <row r="36" spans="1:1" x14ac:dyDescent="0.3">
      <c r="A36" s="4" t="s">
        <v>737</v>
      </c>
    </row>
    <row r="37" spans="1:1" x14ac:dyDescent="0.3">
      <c r="A37" s="4" t="s">
        <v>738</v>
      </c>
    </row>
    <row r="38" spans="1:1" x14ac:dyDescent="0.3">
      <c r="A38" s="4" t="s">
        <v>740</v>
      </c>
    </row>
    <row r="39" spans="1:1" x14ac:dyDescent="0.3">
      <c r="A39" s="4" t="s">
        <v>748</v>
      </c>
    </row>
    <row r="40" spans="1:1" x14ac:dyDescent="0.3">
      <c r="A40" s="4" t="s">
        <v>750</v>
      </c>
    </row>
    <row r="41" spans="1:1" x14ac:dyDescent="0.3">
      <c r="A41" s="4" t="s">
        <v>753</v>
      </c>
    </row>
    <row r="42" spans="1:1" x14ac:dyDescent="0.3">
      <c r="A42" s="4" t="s">
        <v>764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91D973557FFB84495E14C29EC968EA9" ma:contentTypeVersion="2" ma:contentTypeDescription="Ein neues Dokument erstellen." ma:contentTypeScope="" ma:versionID="1e79362558079b652fbf03ec1924a8d0">
  <xsd:schema xmlns:xsd="http://www.w3.org/2001/XMLSchema" xmlns:xs="http://www.w3.org/2001/XMLSchema" xmlns:p="http://schemas.microsoft.com/office/2006/metadata/properties" xmlns:ns2="42a17064-2f24-44f1-b2f9-9c328e1e765c" targetNamespace="http://schemas.microsoft.com/office/2006/metadata/properties" ma:root="true" ma:fieldsID="9b6d2701f40a7d20e34d87945d279d14" ns2:_="">
    <xsd:import namespace="42a17064-2f24-44f1-b2f9-9c328e1e76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17064-2f24-44f1-b2f9-9c328e1e76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549571-559D-49A0-B866-0ADD268095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a17064-2f24-44f1-b2f9-9c328e1e76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97653F-D2F4-4490-82F5-936CA1E2F5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2022_projekte_aus_rueckmeldunge</vt:lpstr>
      <vt:lpstr>projekte</vt:lpstr>
      <vt:lpstr>teilprojekte</vt:lpstr>
      <vt:lpstr>arbeitspakete</vt:lpstr>
      <vt:lpstr>kategorien</vt:lpstr>
      <vt:lpstr>kategorien_copy</vt:lpstr>
      <vt:lpstr>kunden</vt:lpstr>
      <vt:lpstr>pivot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Markus Lück</dc:creator>
  <cp:keywords/>
  <dc:description/>
  <cp:lastModifiedBy>Benedikt Hölker</cp:lastModifiedBy>
  <cp:revision/>
  <dcterms:created xsi:type="dcterms:W3CDTF">2022-09-09T11:04:45Z</dcterms:created>
  <dcterms:modified xsi:type="dcterms:W3CDTF">2022-09-11T10:10:27Z</dcterms:modified>
  <cp:category/>
  <cp:contentStatus/>
</cp:coreProperties>
</file>