
<file path=[Content_Types].xml><?xml version="1.0" encoding="utf-8"?>
<Types xmlns="http://schemas.openxmlformats.org/package/2006/content-types">
  <Default Extension="png" ContentType="image/png"/>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3.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drawings/drawing4.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drawings/drawing5.xml" ContentType="application/vnd.openxmlformats-officedocument.drawing+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NI-Mannheim\Documents\DS4DM_backend3\Evaluation tables\2_Evaluation of the Unconstrained Table Extension\Evaluation with Product data from Focussed Crawler\"/>
    </mc:Choice>
  </mc:AlternateContent>
  <bookViews>
    <workbookView xWindow="0" yWindow="0" windowWidth="28800" windowHeight="14595" firstSheet="2" activeTab="5"/>
  </bookViews>
  <sheets>
    <sheet name="1 - Unconstrained Search" sheetId="4" r:id="rId1"/>
    <sheet name="2 - GS Correlations (numeric)" sheetId="6" r:id="rId2"/>
    <sheet name="3 - GS Correlations (cat - num)" sheetId="5" r:id="rId3"/>
    <sheet name="4 - US Correlations (cat - num)" sheetId="7" r:id="rId4"/>
    <sheet name="5 - evaluating correlationBased" sheetId="10" r:id="rId5"/>
    <sheet name="                       " sheetId="9" r:id="rId6"/>
    <sheet name="Correlation-based Search - old" sheetId="2" r:id="rId7"/>
    <sheet name="Unconstrained Search - old" sheetId="3" r:id="rId8"/>
  </sheets>
  <calcPr calcId="152511"/>
</workbook>
</file>

<file path=xl/calcChain.xml><?xml version="1.0" encoding="utf-8"?>
<calcChain xmlns="http://schemas.openxmlformats.org/spreadsheetml/2006/main">
  <c r="AB44" i="10" l="1"/>
  <c r="AB43" i="10"/>
  <c r="AB45" i="10" s="1"/>
  <c r="R117" i="10"/>
  <c r="R118" i="10"/>
  <c r="D42" i="10"/>
  <c r="D44" i="10" s="1"/>
  <c r="D43" i="10"/>
  <c r="AC8" i="4"/>
  <c r="AC7" i="4"/>
  <c r="AC6" i="4"/>
  <c r="Q8" i="4"/>
  <c r="Q7" i="4"/>
  <c r="Q6" i="4"/>
  <c r="E8" i="4"/>
  <c r="E7" i="4"/>
  <c r="E6" i="4"/>
  <c r="D8" i="3"/>
  <c r="D7" i="3"/>
  <c r="D6" i="3"/>
  <c r="R119" i="10" l="1"/>
  <c r="AF6" i="4"/>
  <c r="AF7" i="4"/>
  <c r="T7" i="4"/>
  <c r="T6" i="4"/>
  <c r="T8" i="4" s="1"/>
  <c r="H7" i="4"/>
  <c r="H6" i="4"/>
  <c r="H8" i="4" s="1"/>
  <c r="Z7" i="3"/>
  <c r="Z6" i="3"/>
  <c r="Z5" i="3"/>
  <c r="O6" i="3"/>
  <c r="O8" i="3"/>
  <c r="O7" i="3"/>
  <c r="AF8" i="4" l="1"/>
  <c r="AC6" i="3"/>
  <c r="AC5" i="3"/>
  <c r="AC7" i="3" s="1"/>
  <c r="R6" i="3"/>
  <c r="G7" i="3"/>
  <c r="R7" i="3"/>
  <c r="G6" i="3"/>
  <c r="G8" i="3" l="1"/>
  <c r="R8" i="3"/>
</calcChain>
</file>

<file path=xl/sharedStrings.xml><?xml version="1.0" encoding="utf-8"?>
<sst xmlns="http://schemas.openxmlformats.org/spreadsheetml/2006/main" count="25118" uniqueCount="2105">
  <si>
    <t>product_name</t>
  </si>
  <si>
    <t>correct_column</t>
  </si>
  <si>
    <t>result_column</t>
  </si>
  <si>
    <t>correct_values</t>
  </si>
  <si>
    <t>result_value</t>
  </si>
  <si>
    <t>true_positive</t>
  </si>
  <si>
    <t>false_positive</t>
  </si>
  <si>
    <t>false_negative</t>
  </si>
  <si>
    <t>samsung un60js7000f</t>
  </si>
  <si>
    <t>additional_features</t>
  </si>
  <si>
    <t>additional features</t>
  </si>
  <si>
    <t>[NaN, NaN, NaN, NaN, NaN, NaN]</t>
  </si>
  <si>
    <t>bundled_items</t>
  </si>
  <si>
    <t>bundled items</t>
  </si>
  <si>
    <t>viewable_size</t>
  </si>
  <si>
    <t>viewable size</t>
  </si>
  <si>
    <t>audio_outputs</t>
  </si>
  <si>
    <t>max_resolution</t>
  </si>
  <si>
    <t>refresh_rate</t>
  </si>
  <si>
    <t>refresh rate</t>
  </si>
  <si>
    <t>energy_star_certified</t>
  </si>
  <si>
    <t>3d_technology</t>
  </si>
  <si>
    <t>composite_in_ports</t>
  </si>
  <si>
    <t>brand</t>
  </si>
  <si>
    <t>tv_tuner</t>
  </si>
  <si>
    <t>model</t>
  </si>
  <si>
    <t>warranty</t>
  </si>
  <si>
    <t>display_resolution</t>
  </si>
  <si>
    <t>weight</t>
  </si>
  <si>
    <t>viewing_angle</t>
  </si>
  <si>
    <t>voltage</t>
  </si>
  <si>
    <t>digital_audio_output</t>
  </si>
  <si>
    <t>remote_control_model</t>
  </si>
  <si>
    <t>image_contrast</t>
  </si>
  <si>
    <t>dimensions</t>
  </si>
  <si>
    <t>total_size</t>
  </si>
  <si>
    <t>hdmi_ports</t>
  </si>
  <si>
    <t>width</t>
  </si>
  <si>
    <t>wifi</t>
  </si>
  <si>
    <t>3d</t>
  </si>
  <si>
    <t>normalized_product_name</t>
  </si>
  <si>
    <t>["samsung un60js7000f", "samsung un60js7000f", "samsung un60js7000f", "samsung un60js7000f", "samsung un60js7000f", "samsung un60js7000f"]</t>
  </si>
  <si>
    <t>scan_format</t>
  </si>
  <si>
    <t>led</t>
  </si>
  <si>
    <t>product_gtin</t>
  </si>
  <si>
    <t>output_connectors</t>
  </si>
  <si>
    <t>connectivity</t>
  </si>
  <si>
    <t>display_type</t>
  </si>
  <si>
    <t>[NaN, NaN, "led", NaN, "led", "led"]</t>
  </si>
  <si>
    <t>speakers_type</t>
  </si>
  <si>
    <t>commercial_features</t>
  </si>
  <si>
    <t>audio_surround</t>
  </si>
  <si>
    <t>usb</t>
  </si>
  <si>
    <t>image_aspect_ratio</t>
  </si>
  <si>
    <t>product_type</t>
  </si>
  <si>
    <t>usb_ports</t>
  </si>
  <si>
    <t>height</t>
  </si>
  <si>
    <t>depth</t>
  </si>
  <si>
    <t>speakers_qty</t>
  </si>
  <si>
    <t>ethernet</t>
  </si>
  <si>
    <t>image_contrast_ratio</t>
  </si>
  <si>
    <t>vizio d43-c1</t>
  </si>
  <si>
    <t>[NaN, NaN, NaN, NaN, NaN, NaN, NaN, NaN, NaN, NaN, NaN, NaN, NaN, NaN, NaN, NaN, NaN, NaN, NaN, NaN, NaN, NaN, NaN, NaN, NaN]</t>
  </si>
  <si>
    <t>[NaN, NaN, NaN, "43\"", NaN, "43.00", "43\"", NaN, "43\"", "43.00", "43.00", "43\"", "43 in", "43.00", "43\"", NaN, "43.00", "43\"", "43\"", "43.00", NaN, NaN, NaN, NaN, NaN]</t>
  </si>
  <si>
    <t>43 in</t>
  </si>
  <si>
    <t>1080p</t>
  </si>
  <si>
    <t>["vizio d43-c1", "vizio d43-c1", "vizio d43-c1", "vizio d43-c1", "vizio d43-c1", "vizio d43-c1", "vizio d43-c1", "vizio d43-c1", "vizio d43-c1", "vizio d43-c1", "vizio d43-c1", "vizio d43-c1", "vizio d43-c1", "vizio d43-c1", "vizio d43-c1", "vizio d43-c1", "vizio d43-c1", "vizio d43-c1", "vizio d43-c1", "vizio d43-c1", "vizio d43-c1", "vizio d43-c1", "vizio d43-c1", "vizio d43-c1", "vizio d43-c1"]</t>
  </si>
  <si>
    <t>[" led", " led", " led", "led lcd", NaN, "1080p", "led lcd", NaN, "1080p", "1080p", "1080p", "1080p", "1080p", "1080p", NaN, NaN, "1080p", "1080p", "1080p", "1080p", NaN, NaN, NaN, NaN, "led"]</t>
  </si>
  <si>
    <t>led lcd</t>
  </si>
  <si>
    <t>[NaN, NaN, NaN, NaN, NaN, NaN, NaN, NaN, NaN, NaN, NaN, NaN, NaN, NaN, NaN, NaN, NaN, NaN, NaN, NaN, NaN, NaN, NaN, NaN, "led tvs"]</t>
  </si>
  <si>
    <t>sony xbr43x830c</t>
  </si>
  <si>
    <t>["43\"", NaN, "43\"", "42.5 inches", "42.5 inches", "42.5 inches"]</t>
  </si>
  <si>
    <t>["sony xbr43x830c", "sony xbr43x830c", "sony xbr43x830c", "sony xbr43x830c", "sony xbr43x830c", "sony xbr43x830c"]</t>
  </si>
  <si>
    <t>[NaN, NaN, NaN, "led", "led", "led"]</t>
  </si>
  <si>
    <t>gpx tde1384b</t>
  </si>
  <si>
    <t>[NaN, NaN, NaN, NaN, NaN, NaN, NaN, NaN, NaN, NaN, NaN, NaN, NaN, NaN, NaN]</t>
  </si>
  <si>
    <t>["gpx tde1384b", "gpx tde1384b", "gpx tde1384b", "gpx tde1384b", "gpx tde1384b", "gpx tde1384b", "gpx tde1384b", "gpx tde1384b", "gpx tde1384b", "gpx tde1384b", "gpx tde1384b", "gpx tde1384b", "gpx tde1384b", "gpx tde1384b", "gpx tde1384b"]</t>
  </si>
  <si>
    <t>[NaN, NaN, NaN, NaN, NaN, NaN, NaN, NaN, "led-backlit lcd tv", NaN, NaN, NaN, NaN, NaN, NaN]</t>
  </si>
  <si>
    <t>lg 43uf6400</t>
  </si>
  <si>
    <t>["43\"", "43\"", NaN, NaN, NaN, NaN]</t>
  </si>
  <si>
    <t>[NaN, NaN, NaN, "120hz", "120hz", "120hz"]</t>
  </si>
  <si>
    <t>["lg 43uf6400", "lg 43uf6400", "lg 43uf6400", "lg 43uf6400", "lg 43uf6400", "lg 43uf6400"]</t>
  </si>
  <si>
    <t>["2160p", "led lcd", NaN, "led", "led", "led"]</t>
  </si>
  <si>
    <t>2160p</t>
  </si>
  <si>
    <t>samsung un40ju6400f</t>
  </si>
  <si>
    <t>[NaN, NaN, NaN, NaN, NaN, NaN, NaN, NaN, NaN, NaN]</t>
  </si>
  <si>
    <t>["40\"", "40\"", "40\"", "40\"", "40\"", NaN, "40\"", NaN, NaN, NaN]</t>
  </si>
  <si>
    <t>["samsung un40ju6400f", "samsung un40ju6400f", "samsung un40ju6400f", "samsung un40ju6400f", "samsung un40ju6400f", "samsung un40ju6400f", "samsung un40ju6400f", "samsung un40ju6400f", "samsung un40ju6400f", "samsung un40ju6400f"]</t>
  </si>
  <si>
    <t>["4320p", "2160p", "2160p", "2160p", "2160p", NaN, "4320p", NaN, NaN, NaN]</t>
  </si>
  <si>
    <t>samsung un50hu6900f</t>
  </si>
  <si>
    <t>[NaN]</t>
  </si>
  <si>
    <t>["samsung un50hu6900f"]</t>
  </si>
  <si>
    <t>lg 65eg9600</t>
  </si>
  <si>
    <t>["65\"", "65\"", "65\"", "65\"", "65\"", NaN, NaN, "65\"", "65\"", NaN, "64.5 inches", "64.5 inches", "64.5 inches", "64.5 inches"]</t>
  </si>
  <si>
    <t>65 in</t>
  </si>
  <si>
    <t>["120 hz", "120 hz", "120 hz", NaN, "120 hz", NaN, NaN, "60hz", "60hz", NaN, NaN, NaN, NaN, NaN]</t>
  </si>
  <si>
    <t>120 hz</t>
  </si>
  <si>
    <t>[NaN, NaN, NaN, NaN, NaN, NaN, NaN, NaN, NaN, NaN, NaN, NaN, NaN, NaN]</t>
  </si>
  <si>
    <t>["lg 65eg9600", "lg 65eg9600", "lg 65eg9600", "lg 65eg9600", "lg 65eg9600", "lg 65eg9600", "lg 65eg9600", "lg 65eg9600", "lg 65eg9600", "lg 65eg9600", "lg 65eg9600", "lg 65eg9600", "lg 65eg9600", "lg 65eg9600"]</t>
  </si>
  <si>
    <t>["2160p", "2160p", "2160p", "2160p", "2160p", NaN, NaN, "led", "led", NaN, "oled", "oled", "oled", "oled"]</t>
  </si>
  <si>
    <t>uhdtv</t>
  </si>
  <si>
    <t>["curved tv", "curved tv", "curved tv", NaN, "curved tv", NaN, NaN, NaN, NaN, NaN, NaN, NaN, NaN, NaN]</t>
  </si>
  <si>
    <t>curved tv</t>
  </si>
  <si>
    <t>lg 55eg9600</t>
  </si>
  <si>
    <t>[NaN, "55\"", "55\"", NaN, "55\"", NaN, "55\"", NaN, NaN, NaN, NaN, NaN, NaN, NaN, NaN, NaN, "54.6\" (measured diagonally)", NaN, NaN, NaN, "80 cm (32)", "80 cm (32)", "55\"", "55\"", NaN, NaN, NaN, "54.6\" (measured diagonally)", NaN, NaN, "54.6\" (measured diagonally)", "54.6\" (measured diagonally)", "54.6\" (measured diagonally)", "54.6\" (measured diagonally)", "54.6\" (measured diagonally)", "54.6\" (measured diagonally)", "54.6\" (measured diagonally)", "54.6 inches", NaN, "54.6 inches", "54.6 inches"]</t>
  </si>
  <si>
    <t>55 in</t>
  </si>
  <si>
    <t>[NaN, "60 hz", "60 hz", NaN, "60 hz", NaN, NaN, NaN, NaN, NaN, NaN, NaN, NaN, NaN, NaN, NaN, NaN, NaN, "30 - 61 khz (analog)", "30 - 61 khz (analog)", "pmi (picture mastering index)", "pmi (picture mastering index)", NaN, NaN, NaN, NaN, NaN, NaN, NaN, NaN, NaN, NaN, NaN, NaN, NaN, NaN, NaN, NaN, NaN, NaN, NaN]</t>
  </si>
  <si>
    <t>60 hz</t>
  </si>
  <si>
    <t>["lg 55eg9600", "lg 55eg9600", "lg 55eg9600", "lg 55eg9600", "lg 55eg9600", "lg 55eg9600", "lg 55eg9600", "lg 55eg9600", "lg 55eg9600", "lg 55eg9600", "lg 55eg9600", "lg 55eg9600", "lg 55eg9600", "lg 55eg9600", "lg 55eg9600", "lg 55eg9600", "lg 55eg9600", "lg 55eg9600", "lg 55eg9600", "lg 55eg9600", "lg 55eg9600", "lg 55eg9600", "lg 55eg9600", "lg 55eg9600", "lg 55eg9600", "lg 55eg9600", "lg 55eg9600", "lg 55eg9600", "lg 55eg9600", "lg 55eg9600", "lg 55eg9600", "lg 55eg9600", "lg 55eg9600", "lg 55eg9600", "lg 55eg9600", "lg 55eg9600", "lg 55eg9600", "lg 55eg9600", "lg 55eg9600", "lg 55eg9600", "lg 55eg9600"]</t>
  </si>
  <si>
    <t>[NaN, "2160p", "2160p", NaN, "2160p", NaN, "2160p", NaN, NaN, NaN, NaN, NaN, NaN, NaN, NaN, NaN, "smart 3d curved oled 4k tv w/ webos 2.0", NaN, "vertical scanning frequency (analog)", "vertical scanning frequency (analog)", "advanced ips led lcd panel", "advanced ips led lcd panel", "led", "led", NaN, NaN, NaN, "smart 3d curved oled 4k tv w/ webos 2.0", NaN, NaN, "smart 3d curved oled 4k tv w/ webos 2.0", "smart 3d curved oled 4k tv w/ webos 2.0", "smart 3d curved oled 4k tv w/ webos 2.0", "smart 3d curved oled 4k tv w/ webos 2.0", "smart 3d curved oled 4k tv w/ webos 2.0", "smart 3d curved oled 4k tv w/ webos 2.0", "smart 3d curved oled 4k tv w/ webos 2.0", "oled", NaN, "oled", "oled"]</t>
  </si>
  <si>
    <t>[NaN, "curved tv", "curved tv", NaN, "curved tv", NaN, NaN, NaN, NaN, NaN, NaN, NaN, NaN, NaN, NaN, NaN, "3d smart curved oled 4k tv", NaN, NaN, NaN, NaN, NaN, NaN, NaN, NaN, NaN, NaN, "3d smart curved oled 4k tv", NaN, NaN, "3d smart curved oled 4k tv", "3d smart curved oled 4k tv", "3d smart curved oled 4k tv", "3d smart curved oled 4k tv", "3d smart curved oled 4k tv", "3d smart curved oled 4k tv", "3d smart curved oled 4k tv", NaN, NaN, NaN, NaN]</t>
  </si>
  <si>
    <t>true_positives</t>
  </si>
  <si>
    <t>false_positives</t>
  </si>
  <si>
    <t>false_negatives</t>
  </si>
  <si>
    <t>Precision</t>
  </si>
  <si>
    <t>Recall</t>
  </si>
  <si>
    <t>F1</t>
  </si>
  <si>
    <t>numeric columns</t>
  </si>
  <si>
    <t>float64</t>
  </si>
  <si>
    <t>product_code</t>
  </si>
  <si>
    <t>video_inputs_qty</t>
  </si>
  <si>
    <t>package_weight</t>
  </si>
  <si>
    <t>rs232_ports</t>
  </si>
  <si>
    <t>component_in_ports</t>
  </si>
  <si>
    <t>launch_year</t>
  </si>
  <si>
    <t>ethernet_technology</t>
  </si>
  <si>
    <t>entry_number</t>
  </si>
  <si>
    <t>int64</t>
  </si>
  <si>
    <t>TVs</t>
  </si>
  <si>
    <t>Phones</t>
  </si>
  <si>
    <t>audio_time</t>
  </si>
  <si>
    <t>Headphones</t>
  </si>
  <si>
    <t>["2g", "2g", "2g", NaN, NaN, NaN]</t>
  </si>
  <si>
    <t>[NaN, NaN, NaN, "case", NaN, NaN]</t>
  </si>
  <si>
    <t>[NaN, NaN, NaN, "690443857721", NaN, NaN]</t>
  </si>
  <si>
    <t>["5 mp", "5 mp", "5 mp", NaN, NaN, NaN]</t>
  </si>
  <si>
    <t>["5.1\"", "5.1\"", "5.1\"", "5.1\"", NaN, NaN]</t>
  </si>
  <si>
    <t>["518 ppi", "518 ppi", "518 ppi", NaN, NaN, NaN]</t>
  </si>
  <si>
    <t>["2600mah", "2600mah", "2600mah", NaN, NaN, NaN]</t>
  </si>
  <si>
    <t>["3gb", "3gb", "3gb", "3gb", NaN, NaN]</t>
  </si>
  <si>
    <t>["64gb", "64gb", "64gb", "64gb", "64gb", NaN]</t>
  </si>
  <si>
    <t>[NaN, NaN, NaN, "factory unlocked", NaN, NaN]</t>
  </si>
  <si>
    <t>["unlocked"]</t>
  </si>
  <si>
    <t>["4\""]</t>
  </si>
  <si>
    <t>["iphone"]</t>
  </si>
  <si>
    <t>["8.0mp"]</t>
  </si>
  <si>
    <t>["retina hd", "retina hd"]</t>
  </si>
  <si>
    <t>["verizon", "unlocked"]</t>
  </si>
  <si>
    <t>["yes", "yes"]</t>
  </si>
  <si>
    <t>["6", "6"]</t>
  </si>
  <si>
    <t>["8.0mp", "8.0mp"]</t>
  </si>
  <si>
    <t>["4.7\"", "4.7\""]</t>
  </si>
  <si>
    <t>[NaN, "1gb"]</t>
  </si>
  <si>
    <t>["128gb", "128gb"]</t>
  </si>
  <si>
    <t>["ios - apple", "ios 8, upgradable to ios 8.4"]</t>
  </si>
  <si>
    <t>samsung galaxy s6 edge 64gb</t>
  </si>
  <si>
    <t>network_generation</t>
  </si>
  <si>
    <t>network generation</t>
  </si>
  <si>
    <t>network_technology</t>
  </si>
  <si>
    <t>network technology</t>
  </si>
  <si>
    <t>touchscreen_type</t>
  </si>
  <si>
    <t>touchscreen type</t>
  </si>
  <si>
    <t>phone_carrier</t>
  </si>
  <si>
    <t>phone carrier</t>
  </si>
  <si>
    <t>product code</t>
  </si>
  <si>
    <t>phone_type</t>
  </si>
  <si>
    <t>phone type</t>
  </si>
  <si>
    <t>front_cam_resolution</t>
  </si>
  <si>
    <t>front camera resolution</t>
  </si>
  <si>
    <t>addotiona features</t>
  </si>
  <si>
    <t>touch screen</t>
  </si>
  <si>
    <t>display_size</t>
  </si>
  <si>
    <t>diplay size</t>
  </si>
  <si>
    <t>wattage</t>
  </si>
  <si>
    <t>ram</t>
  </si>
  <si>
    <t>battery_type</t>
  </si>
  <si>
    <t>memory</t>
  </si>
  <si>
    <t>gpu</t>
  </si>
  <si>
    <t>mpn</t>
  </si>
  <si>
    <t>condition</t>
  </si>
  <si>
    <t>processor_type</t>
  </si>
  <si>
    <t>computer_operating_system</t>
  </si>
  <si>
    <t>iphone 5s 16gb;iphone 5s 32gb;iphone 5s 64gb</t>
  </si>
  <si>
    <t>display size</t>
  </si>
  <si>
    <t>rear_cam_resolution</t>
  </si>
  <si>
    <t>rear camera resolution</t>
  </si>
  <si>
    <t>htc one m9</t>
  </si>
  <si>
    <t>display_protection</t>
  </si>
  <si>
    <t>display protection</t>
  </si>
  <si>
    <t>nexus 6p 64gb</t>
  </si>
  <si>
    <t>user_manual</t>
  </si>
  <si>
    <t>user manual</t>
  </si>
  <si>
    <t>band_mode</t>
  </si>
  <si>
    <t>band mode</t>
  </si>
  <si>
    <t>4g_capable</t>
  </si>
  <si>
    <t>4g capable</t>
  </si>
  <si>
    <t>color</t>
  </si>
  <si>
    <t>design</t>
  </si>
  <si>
    <t>iphone 6 128gb</t>
  </si>
  <si>
    <t>display_technology</t>
  </si>
  <si>
    <t>display technology</t>
  </si>
  <si>
    <t>touch_screen</t>
  </si>
  <si>
    <t>touch scree</t>
  </si>
  <si>
    <t>display technologysuper</t>
  </si>
  <si>
    <t>[NaN, NaN, NaN, "3g/4g/lte data capable, for samsung galaxy s6 edge g925f version, 3g data capable, 4g data capable, air gesture, bluetooth enabled, fingerprint sensor, global ready, gps, internet browser, music player, speakerphone, touchscreen, wi-fi capable", NaN, NaN]</t>
  </si>
  <si>
    <t>browser html5 16 megapixel camera (2988 x 5312 pixels) + front-facing 5 megapixel camera w/ dual-video fingerprint sensor (paypal certified) samsung pay (visa, mastercard certified) corning gorilla glass 4 touchwiz ui curved edge screen</t>
  </si>
  <si>
    <t>manufacturer_origin</t>
  </si>
  <si>
    <t>manufacturer origin</t>
  </si>
  <si>
    <t>["gprs, edge, hsdpa, lte, wi-fi", "gprs, edge, hsdpa, lte, wi-fi", "gprs, edge, hsdpa, lte, wi-fi", NaN, NaN, NaN]</t>
  </si>
  <si>
    <t>wireless_charging</t>
  </si>
  <si>
    <t>wireless charging</t>
  </si>
  <si>
    <t>water_resistance</t>
  </si>
  <si>
    <t>water resistance</t>
  </si>
  <si>
    <t>["capacitive touchscreen", "capacitive touchscreen", "capacitive touchscreen", NaN, NaN, NaN]</t>
  </si>
  <si>
    <t>audio_connectors</t>
  </si>
  <si>
    <t>audio connectors</t>
  </si>
  <si>
    <t>["3.5mm jack", "3.5mm jack", "3.5mm jack", NaN, NaN, NaN]</t>
  </si>
  <si>
    <t>3.5mm jack</t>
  </si>
  <si>
    <t>english_firmware</t>
  </si>
  <si>
    <t>english firmware</t>
  </si>
  <si>
    <t>digital_camera</t>
  </si>
  <si>
    <t>digital camera</t>
  </si>
  <si>
    <t>video_quality</t>
  </si>
  <si>
    <t>video quality</t>
  </si>
  <si>
    <t>["2160p", "2160p", "2160p", NaN, NaN, NaN]</t>
  </si>
  <si>
    <t>launch_status</t>
  </si>
  <si>
    <t>launch status</t>
  </si>
  <si>
    <t>[NaN, NaN, NaN, "factory unlocked gsm t-mobile at&amp;t etc.", "at&amp;t", NaN]</t>
  </si>
  <si>
    <t>infrared_port</t>
  </si>
  <si>
    <t>infrared port</t>
  </si>
  <si>
    <t>display_color</t>
  </si>
  <si>
    <t>display color</t>
  </si>
  <si>
    <t>["16m", "16m", "16m", NaN, NaN, NaN]</t>
  </si>
  <si>
    <t>16m</t>
  </si>
  <si>
    <t>network_speed</t>
  </si>
  <si>
    <t>network speed</t>
  </si>
  <si>
    <t>supported_picture_formats</t>
  </si>
  <si>
    <t>supported picture formats</t>
  </si>
  <si>
    <t>global_ready</t>
  </si>
  <si>
    <t>global ready</t>
  </si>
  <si>
    <t>standby_time</t>
  </si>
  <si>
    <t>standby time</t>
  </si>
  <si>
    <t>browser_type</t>
  </si>
  <si>
    <t>browser type</t>
  </si>
  <si>
    <t>5.1 in</t>
  </si>
  <si>
    <t>front_camera</t>
  </si>
  <si>
    <t>front camera</t>
  </si>
  <si>
    <t>charger_connection_type</t>
  </si>
  <si>
    <t>charger connection type</t>
  </si>
  <si>
    <t>supported_audio_formats</t>
  </si>
  <si>
    <t>supported audio formats</t>
  </si>
  <si>
    <t>["mp3/wav/wma/eaac+/flac player", "mp3/wav/wma/eaac+/flac player", "mp3/wav/wma/eaac+/flac player", NaN, NaN, NaN]</t>
  </si>
  <si>
    <t>mp3/wav/wma/eaac+/flac player</t>
  </si>
  <si>
    <t>alert_types</t>
  </si>
  <si>
    <t>alert types</t>
  </si>
  <si>
    <t>rear_camera</t>
  </si>
  <si>
    <t>rear camera</t>
  </si>
  <si>
    <t>keypad_type</t>
  </si>
  <si>
    <t>keypad type</t>
  </si>
  <si>
    <t>launch_date</t>
  </si>
  <si>
    <t>launch date</t>
  </si>
  <si>
    <t>camera_type</t>
  </si>
  <si>
    <t>camera type</t>
  </si>
  <si>
    <t>audio time</t>
  </si>
  <si>
    <t>["galaxy s6 edge", "galaxy s6 edge", "galaxy s6 edge", "samsung galaxy s6 edge", "s", NaN]</t>
  </si>
  <si>
    <t>card_slot</t>
  </si>
  <si>
    <t>card slot</t>
  </si>
  <si>
    <t>talk_time</t>
  </si>
  <si>
    <t>talk time</t>
  </si>
  <si>
    <t>["up to 18 hour(s) (3g)", "up to 18 hour(s) (3g)", "up to 18 hour(s) (3g)", NaN, NaN, NaN]</t>
  </si>
  <si>
    <t>up to 18 hour(s) (3g)</t>
  </si>
  <si>
    <t>mp3_player</t>
  </si>
  <si>
    <t>mp3 player</t>
  </si>
  <si>
    <t>charger connection</t>
  </si>
  <si>
    <t>3g_capable</t>
  </si>
  <si>
    <t>3g capable</t>
  </si>
  <si>
    <t>["16.0 mp", "16.0 mp", "16.0 mp", "16.0mp", NaN, NaN]</t>
  </si>
  <si>
    <t>16 mp</t>
  </si>
  <si>
    <t>3.5mm_jack</t>
  </si>
  <si>
    <t>35mm jack</t>
  </si>
  <si>
    <t>charger_and_cable</t>
  </si>
  <si>
    <t>charger</t>
  </si>
  <si>
    <t>gprs</t>
  </si>
  <si>
    <t>wlan</t>
  </si>
  <si>
    <t>["wi-fi 802.11 a/b/g/n/ac, dual-band, wi-fi direct, hotspot", "wi-fi 802.11 a/b/g/n/ac, dual-band, wi-fi direct, hotspot", "wi-fi 802.11 a/b/g/n/ac, dual-band, wi-fi direct, hotspot", NaN, NaN, NaN]</t>
  </si>
  <si>
    <t>wi-fi 802.11 a/b/g/n/ac, dual-band, wi-fi direct, hotspot</t>
  </si>
  <si>
    <t>["4.66 oz.", "4.66 oz.", "4.66 oz.", NaN, NaN, NaN]</t>
  </si>
  <si>
    <t>["black", "black", "black", NaN, "white", NaN]</t>
  </si>
  <si>
    <t>black</t>
  </si>
  <si>
    <t>bluetooth</t>
  </si>
  <si>
    <t>["bar phones", "bar phones", "bar phones", "bar", NaN, NaN]</t>
  </si>
  <si>
    <t>bar phones</t>
  </si>
  <si>
    <t>java</t>
  </si>
  <si>
    <t>["microusb v2.0", "microusb v2.0", "microusb v2.0", NaN, NaN, NaN]</t>
  </si>
  <si>
    <t>microusb v2.0</t>
  </si>
  <si>
    <t>speakerphone</t>
  </si>
  <si>
    <t>["non-removable li-ion battery", "non-removable li-ion battery", "non-removable li-ion battery", NaN, NaN, NaN]</t>
  </si>
  <si>
    <t>chipset</t>
  </si>
  <si>
    <t>multitouch</t>
  </si>
  <si>
    <t>["exynos 7420", "exynos 7420", "exynos 7420", NaN, NaN, NaN]</t>
  </si>
  <si>
    <t>email</t>
  </si>
  <si>
    <t>gps</t>
  </si>
  <si>
    <t>["samsung galaxy s6 edge 64gb", "samsung galaxy s6 edge 64gb", "samsung galaxy s6 edge 64gb", "samsung galaxy s6 edge 64gb", "samsung galaxy s6 edge 64gb", "samsung galaxy s6 edge 64gb"]</t>
  </si>
  <si>
    <t>["g925a 64gb blk", "g925a 64gb blk", "g925a 64gb blk", "g925f", NaN, NaN]</t>
  </si>
  <si>
    <t>["samsung", "samsung", "samsung", "samsung", "samsung", NaN]</t>
  </si>
  <si>
    <t>samsung</t>
  </si>
  <si>
    <t>["5.59\" x 2.76\" x 0.28\"", "5.59\" x 2.76\" x 0.28\"", "5.59\" x 2.76\" x 0.28\"", NaN, NaN, NaN]</t>
  </si>
  <si>
    <t>5.59 x 2.76 x 0.28 in</t>
  </si>
  <si>
    <t>cellular</t>
  </si>
  <si>
    <t>messaging</t>
  </si>
  <si>
    <t>["sms, mms, email, push email, im", "sms, mms, email, push email, im", "sms, mms, email, push email, im", NaN, NaN, NaN]</t>
  </si>
  <si>
    <t>sms, mms, email, push email, im</t>
  </si>
  <si>
    <t>sensors</t>
  </si>
  <si>
    <t>["accelerometer, gyro, proximity, compass, barometer, heart rate, spo2", "accelerometer, gyro, proximity, compass, barometer, heart rate, spo2", "accelerometer, gyro, proximity, compass, barometer, heart rate, spo2", NaN, NaN, NaN]</t>
  </si>
  <si>
    <t>accelerometer, gyro, proximity, compass, barometer, heart rate, spo2</t>
  </si>
  <si>
    <t>manufacturer</t>
  </si>
  <si>
    <t>box</t>
  </si>
  <si>
    <t>nfc</t>
  </si>
  <si>
    <t>["octa-core", "octa-core", "octa-core", "octa-core 1.5gh", NaN, NaN]</t>
  </si>
  <si>
    <t>language</t>
  </si>
  <si>
    <t>["nfc", "nfc", "nfc", NaN, NaN, NaN]</t>
  </si>
  <si>
    <t>["yes", "yes", "yes", NaN, NaN, NaN]</t>
  </si>
  <si>
    <t>yes</t>
  </si>
  <si>
    <t>contract</t>
  </si>
  <si>
    <t>[NaN, NaN, NaN, "without contract", NaN, NaN]</t>
  </si>
  <si>
    <t>without contract</t>
  </si>
  <si>
    <t>edge</t>
  </si>
  <si>
    <t>["android v5.0.2 (lollipop)", "android v5.0.2 (lollipop)", "android v5.0.2 (lollipop)", "android os, v5.0.2 (lollipop)", NaN, NaN]</t>
  </si>
  <si>
    <t>bluetooth_type</t>
  </si>
  <si>
    <t>["bluetooth v4.1, a2dp, le, apt-x", "bluetooth v4.1, a2dp, le, apt-x", "bluetooth v4.1, a2dp, le, apt-x", NaN, NaN, NaN]</t>
  </si>
  <si>
    <t>bluetooth v4.1, a2dp, le, apt-x</t>
  </si>
  <si>
    <t>ports</t>
  </si>
  <si>
    <t>radio</t>
  </si>
  <si>
    <t>browser</t>
  </si>
  <si>
    <t>3g data capable, 4g data capable, bluetooth enabled, global ready, gps, internet browser, music player, push to talk, qwerty keyboard, speakerphone, touchscreen, voice-activated dialing, wi-fi capable</t>
  </si>
  <si>
    <t>["china"]</t>
  </si>
  <si>
    <t>china</t>
  </si>
  <si>
    <t>["gsm unlocked"]</t>
  </si>
  <si>
    <t>gsm unlocked</t>
  </si>
  <si>
    <t>8 mp</t>
  </si>
  <si>
    <t>["bar"]</t>
  </si>
  <si>
    <t>bar</t>
  </si>
  <si>
    <t>["iphone 5s 16gb;iphone 5s 32gb;iphone 5s 64gb"]</t>
  </si>
  <si>
    <t>["apple"]</t>
  </si>
  <si>
    <t>apple</t>
  </si>
  <si>
    <t>["factory unlocked"]</t>
  </si>
  <si>
    <t>factory unlocked</t>
  </si>
  <si>
    <t>unlocked</t>
  </si>
  <si>
    <t>["ios - apple"]</t>
  </si>
  <si>
    <t>ios - apple</t>
  </si>
  <si>
    <t>[NaN, NaN, NaN, NaN, NaN, NaN, NaN, NaN, NaN, NaN, NaN, NaN, NaN, NaN, NaN, NaN, NaN, NaN, NaN, NaN, NaN, NaN, NaN, NaN, "3g data capable, 4g data capable, bluetooth enabled, global ready, gps, internet browser, music player, near field communication, push to talk, speakerphone, touchscreen, wi-fi capable", "3g data capable, 4g data capable, 4k video recording, bluetooth enabled, global ready, gps, internet browser, music player, near field communication, speakerphone, touchscreen, wi-fi capable", NaN, "3g data capable, 4g data capable, bluetooth enabled, global ready, gps, internet browser, music player, near field communication, push to talk, speakerphone, touchscreen, wi-fi capable", "3g data capable, 4g data capable, bluetooth enabled, global ready, gps, internet browser, music player, near field communication, push to talk, speakerphone, touchscreen, wi-fi capable", "3g data capable, 4g data capable, bluetooth enabled, global ready, gps, internet browser, music player, near field communication, push to talk, speakerphone, touchscreen, wi-fi capable", "3g data capable, 4g data capable, bluetooth enabled, global ready, gps, internet browser, music player, near field communication, push to talk, speakerphone, touchscreen, wi-fi capable", "3g data capable, 4g data capable, bluetooth enabled, global ready, gps, internet browser, music player, near field communication, push to talk, speakerphone, touchscreen, wi-fi capable", "3g data capable, 4g data capable, bluetooth enabled, global ready, gps, internet browser, music player, near field communication, push to talk, speakerphone, touchscreen, wi-fi capable"]</t>
  </si>
  <si>
    <t>[NaN, NaN, NaN, NaN, NaN, NaN, NaN, NaN, NaN, NaN, NaN, NaN, NaN, NaN, NaN, NaN, NaN, NaN, NaN, NaN, NaN, NaN, NaN, NaN, NaN, NaN, NaN, NaN, NaN, NaN, NaN, NaN, NaN]</t>
  </si>
  <si>
    <t>[NaN, NaN, NaN, NaN, NaN, NaN, NaN, NaN, NaN, NaN, NaN, NaN, NaN, NaN, NaN, NaN, NaN, NaN, "corning gorilla glass 4", NaN, "corning gorilla glass 4", NaN, NaN, NaN, NaN, NaN, NaN, NaN, NaN, NaN, NaN, NaN, NaN]</t>
  </si>
  <si>
    <t>["2g, 3g, 4g", "2g, 3g, 4g", "2g, 3g, 4g", NaN, "2g, 3g, 4g", "2g, 3g, 4g", "2g, 3g, 4g", "2g, 3g, 4g", "2g, 3g, 4g", NaN, "2g, 3g, 4g", "2g, 3g, 4g", "2g, 3g, 4g", "2g, 3g, 4g", "2g, 3g, 4g", NaN, NaN, NaN, NaN, NaN, NaN, NaN, NaN, NaN, "2g, 3g, 4g", NaN, NaN, "2g, 3g, 4g", "2g, 3g, 4g", "2g, 3g, 4g", "2g, 3g, 4g", "2g, 3g, 4g", "2g, 3g, 4g"]</t>
  </si>
  <si>
    <t>2g, 3g, 4g</t>
  </si>
  <si>
    <t>["gsm 800/900/1800/1900 (quadband) cdma 800/1900 umts 850/1900/2100 lte 1900", "edge/gsm 800/900/1800/1900 hspa/umts 850/900/1900/2100 cdma/1xevdo 800/1900 lte 700/1700", "gsm 850/900/1800/1900 umts 850/1900/2100 cdma 850/1900/2100 lte 2/3/4/5/7/12/17/29", NaN, "gsm 800/900/1800/1900 (quadband) cdma 800/1900 umts 850/1900/2100 lte 1900", "gsm 850/900/1800/1900 umts 850/1900/2100 cdma 850/1900/2100 lte 2/3/4/5/7/12/17/29", "gsm 800/900/1800/1900 (quadband) cdma 800/1900 umts 850/1900/2100 lte 1900", "gsm 800/900/1800/1900 (quadband) cdma 800/1900 umts 850/1900/2100 lte 1900", "edge/gsm 800/900/1800/1900 hspa/umts 850/900/1900/2100 cdma/1xevdo 800/1900 lte 700/1700", NaN, "gsm 850/900/1800/1900 umts 850/1900/2100 cdma 850/1900/2100 lte 2/3/4/5/7/12/17/29", "gsm 850/900/1800/1900 umts 850/1900/2100 cdma 850/1900/2100 lte 2/3/4/5/7/12/17/29", "gsm 800/900/1800/1900 (quadband) cdma 800/1900 umts 850/1900/2100 lte 1900", "edge/gsm 800/900/1800/1900 hspa/umts 850/900/1900/2100 cdma/1xevdo 800/1900 lte 700/1700", "gsm 850/900/1800/1900 umts 850/1900/2100 cdma 850/1900/2100 lte 2/3/4/5/7/12/17/29", "edge/gsm 800/900/1800/1900 hspa/umts 850/900/1900/2100 cdma/1xevdo 800/1900 lte 700/1700", NaN, NaN, "gsm / hspa / lte", "fdd-lte , wcdma , gsm", "gsm / hspa / lte", NaN, NaN, NaN, "gsm/umts/lte", NaN, NaN, "gsm/umts/lte", "gsm/umts/lte", "gsm/umts/lte", "gsm/umts/lte", "gsm/umts/lte", "gsm/umts/lte"]</t>
  </si>
  <si>
    <t>["super lcd 3", "super lcd 3", "super lcd 3", NaN, "super lcd 3", "super lcd 3", "super lcd 3", "super lcd 3", "super lcd 3", NaN, "super lcd 3", "super lcd 3", "super lcd 3", "super lcd 3", "super lcd 3", "super lcd 3", NaN, NaN, NaN, NaN, NaN, NaN, NaN, NaN, "super lcd 3", NaN, NaN, "super lcd 3", "super lcd 3", "super lcd 3", "super lcd 3", "super lcd 3", "super lcd 3"]</t>
  </si>
  <si>
    <t>super lcd 3</t>
  </si>
  <si>
    <t>["yes", "yes", "yes", NaN, NaN, "yes", "yes", "yes", "yes", NaN, "yes", "yes", "yes", "yes", "yes", "yes", NaN, NaN, NaN, NaN, NaN, NaN, NaN, NaN, "yes", NaN, NaN, "yes", "yes", "yes", "yes", "yes", "yes"]</t>
  </si>
  <si>
    <t>[NaN, NaN, NaN, NaN, NaN, NaN, NaN, NaN, NaN, NaN, NaN, NaN, NaN, NaN, NaN, NaN, NaN, "1080p", "2160p@30fps, 1080p@60fps, 720p@120fps, hdr, stereo sound rec., check quality", "3gp, mp4 , h.263, etc.", "2160p@30fps, 1080p@60fps, 720p@120fps, hdr, stereo sound rec., check quality", NaN, NaN, NaN, NaN, NaN, NaN, NaN, NaN, NaN, NaN, NaN, NaN]</t>
  </si>
  <si>
    <t>2160p@30fps, 1080p@60fps, 720p@120fps, hdr, stereo sound rec., check quality</t>
  </si>
  <si>
    <t>[NaN, NaN, NaN, NaN, NaN, NaN, NaN, NaN, NaN, NaN, NaN, NaN, NaN, NaN, NaN, NaN, NaN, NaN, "available. released 2015, march", NaN, "available. released 2015, march", NaN, NaN, NaN, NaN, NaN, NaN, NaN, NaN, NaN, NaN, NaN, NaN]</t>
  </si>
  <si>
    <t>[NaN, NaN, NaN, NaN, NaN, "adaptor, cable", NaN, "yes", NaN, NaN, NaN, "adaptor, cable, headset", NaN, NaN, NaN, NaN, NaN, NaN, NaN, "1 x phone,1 x data cable,1 x charger,1 x battery", NaN, NaN, NaN, "adaptor, cable", "adaptor, cable", NaN, NaN, "adaptor, cable", "adaptor, cable", "adaptor, cable", "adaptor, cable", "adaptor, cable", "adaptor, cable"]</t>
  </si>
  <si>
    <t>["t-mobile", "verizon", "at&amp;t", "t-mobile", "unlocked", "at&amp;t", "unlocked", "unlocked", "verizon", "without contract", "at&amp;t", "at&amp;t", "unlocked", "verizon", "at&amp;t", "verizon", NaN, NaN, NaN, NaN, NaN, NaN, NaN, "at&amp;t", "at&amp;t", NaN, "unlocked", "at&amp;t", "at&amp;t", "at&amp;t", "at&amp;t", "at&amp;t", "at&amp;t"]</t>
  </si>
  <si>
    <t>[NaN, NaN, NaN, NaN, NaN, NaN, NaN, NaN, NaN, NaN, NaN, NaN, NaN, NaN, NaN, NaN, NaN, NaN, NaN, NaN, "yes", NaN, NaN, NaN, NaN, NaN, NaN, NaN, NaN, NaN, NaN, NaN, NaN]</t>
  </si>
  <si>
    <t>[NaN, NaN, NaN, NaN, NaN, NaN, NaN, NaN, NaN, NaN, NaN, NaN, NaN, NaN, NaN, NaN, NaN, NaN, NaN, "jpeg , png , bmp , gif", NaN, NaN, NaN, NaN, NaN, NaN, NaN, NaN, NaN, NaN, NaN, NaN, NaN]</t>
  </si>
  <si>
    <t>[NaN, NaN, NaN, NaN, NaN, NaN, NaN, NaN, NaN, NaN, NaN, NaN, NaN, NaN, NaN, NaN, NaN, NaN, NaN, NaN, NaN, "yes", NaN, NaN, NaN, NaN, NaN, NaN, NaN, NaN, NaN, NaN, NaN]</t>
  </si>
  <si>
    <t>["yes", "yes", "yes", NaN, "yes", "yes", "yes", "yes", "yes", NaN, "yes", "yes", "yes ", "yes", "yes", "yes", NaN, NaN, NaN, NaN, NaN, "yes", NaN, NaN, "yes", NaN, NaN, "yes", "yes", "yes", "yes", "yes", "yes"]</t>
  </si>
  <si>
    <t>[NaN, NaN, NaN, NaN, NaN, NaN, NaN, NaN, NaN, NaN, NaN, NaN, NaN, NaN, NaN, NaN, NaN, NaN, NaN, NaN, "html5", NaN, NaN, NaN, NaN, NaN, NaN, NaN, NaN, NaN, NaN, NaN, NaN]</t>
  </si>
  <si>
    <t>["5\"", "5\"", "5\"", NaN, "5\"", "5\"", "5\"", "5\"", "5\"", NaN, "5\"", "5\"", "5\"", "5\"", "5\"", "5\"", NaN, "5.0inch", "5.0 inches (~68.4% screen-to-body ratio)", "5.0 inch", NaN, NaN, NaN, NaN, "5\"", "5\"", NaN, "5\"", "5\"", "5\"", "5\"", "5\"", "5\""]</t>
  </si>
  <si>
    <t>[NaN, NaN, NaN, NaN, NaN, NaN, NaN, NaN, NaN, NaN, NaN, NaN, NaN, NaN, NaN, NaN, NaN, NaN, NaN, "ogg , mp3 , amr, etc.", NaN, NaN, NaN, NaN, NaN, NaN, NaN, NaN, NaN, NaN, NaN, NaN, NaN]</t>
  </si>
  <si>
    <t>[NaN, NaN, NaN, NaN, NaN, NaN, NaN, NaN, NaN, NaN, NaN, NaN, NaN, NaN, NaN, NaN, NaN, NaN, "vibration; mp3, wav ringtones", NaN, "vibration; mp3, wav ringtones", NaN, NaN, NaN, NaN, NaN, NaN, NaN, NaN, NaN, NaN, NaN, NaN]</t>
  </si>
  <si>
    <t>[NaN, NaN, NaN, NaN, NaN, NaN, NaN, NaN, NaN, NaN, NaN, NaN, NaN, NaN, NaN, NaN, NaN, NaN, "2015, march", NaN, "2015, march", NaN, NaN, NaN, NaN, NaN, NaN, NaN, NaN, NaN, NaN, NaN, NaN]</t>
  </si>
  <si>
    <t>[NaN, NaN, NaN, NaN, NaN, NaN, NaN, NaN, NaN, NaN, NaN, NaN, NaN, NaN, NaN, NaN, NaN, NaN, NaN, "dual", NaN, NaN, NaN, NaN, NaN, NaN, NaN, NaN, NaN, NaN, NaN, NaN, NaN]</t>
  </si>
  <si>
    <t>["m9", "m9", "m9", "htc one m9", "m9", "m9", "m9", "htc one", "m9", "htc one m9", "m9", "m9", "m9", "m9", "m9", "m9", NaN, NaN, NaN, "htc one m9", NaN, NaN, NaN, "htc one m9", "m9", "one m9", "one m9", "m9", "m9", "m9", "m9", "m9", "m9"]</t>
  </si>
  <si>
    <t>[NaN, NaN, NaN, NaN, NaN, NaN, NaN, NaN, NaN, NaN, NaN, NaN, NaN, NaN, NaN, NaN, NaN, NaN, NaN, NaN, NaN, NaN, NaN, NaN, "gsm 850/900/1800/1900 umts 850/1900/2100 cdma 850/1900/2100 lte 2/3/4/5/7/12/17/29", NaN, NaN, "gsm 850/900/1800/1900 umts 850/1900/2100 cdma 850/1900/2100 lte 2/3/4/5/7/12/17/29", "gsm 850/900/1800/1900 umts 850/1900/2100 cdma 850/1900/2100 lte 2/3/4/5/7/12/17/29", "gsm 850/900/1800/1900 umts 850/1900/2100 cdma 850/1900/2100 lte 2/3/4/5/7/12/17/29", "gsm 850/900/1800/1900 umts 850/1900/2100 cdma 850/1900/2100 lte 2/3/4/5/7/12/17/29", "gsm 850/900/1800/1900 umts 850/1900/2100 cdma 850/1900/2100 lte 2/3/4/5/7/12/17/29", "gsm 850/900/1800/1900 umts 850/1900/2100 cdma 850/1900/2100 lte 2/3/4/5/7/12/17/29"]</t>
  </si>
  <si>
    <t>["microsd", "microsd", "microsd", NaN, "microsd", "microsd", "microsd", "microsd", "microsd", NaN, "microsd", "microsd", "microsd", "microsd", "microsd", "microsd", NaN, NaN, "microsd, up to 128 gb", "micro sd card up to 128gb ( not included)", "microsd, up to 128 gb", NaN, NaN, NaN, "microsd", NaN, NaN, "microsd", "microsd", "microsd", "microsd", "microsd", "microsd"]</t>
  </si>
  <si>
    <t>microsd</t>
  </si>
  <si>
    <t>[NaN, NaN, NaN, NaN, NaN, NaN, NaN, NaN, NaN, NaN, NaN, NaN, NaN, NaN, NaN, NaN, NaN, NaN, NaN, NaN, NaN, "yes", NaN, NaN, NaN, NaN, "make sure your carrier support the 3g or lte bands", NaN, NaN, NaN, NaN, NaN, NaN]</t>
  </si>
  <si>
    <t>[NaN, NaN, NaN, NaN, NaN, NaN, NaN, NaN, NaN, NaN, NaN, NaN, NaN, NaN, NaN, NaN, NaN, "4.0mp", "4 mp, 1080p@30fps, hdr", "4mp", "4 mp, 1080p@30fps, hdr", NaN, NaN, NaN, NaN, NaN, NaN, NaN, NaN, NaN, NaN, NaN, NaN]</t>
  </si>
  <si>
    <t>["20.0mp", "20.0mp", "20.0mp", NaN, "20.0mp", "20.0mp", "20.0mp", "20.0mp", "20.0mp", NaN, "20.0mp", "20.0mp", "20.0mp", "20.0mp", "20.0mp", "20.0mp", NaN, "20.0mp", "20.7 mp, 5376 x 3752 pixels, autofocus, dual-led (dual tone) flash, check quality", "20mp", "20.7 mp, 5376 x 3752 pixels, autofocus, dual-led (dual tone) flash, check quality", NaN, NaN, NaN, "20.0mp", "20.0 mp", NaN, "20.0mp", "20.0mp", "20.0mp", "20.0mp", "20.0mp", "20.0mp"]</t>
  </si>
  <si>
    <t>[NaN, NaN, NaN, NaN, NaN, NaN, NaN, NaN, NaN, NaN, NaN, NaN, NaN, NaN, NaN, NaN, NaN, NaN, "yes", NaN, "yes", NaN, NaN, NaN, NaN, NaN, NaN, NaN, NaN, NaN, NaN, NaN, NaN]</t>
  </si>
  <si>
    <t>[NaN, NaN, NaN, NaN, NaN, NaN, NaN, NaN, NaN, NaN, NaN, NaN, NaN, NaN, NaN, NaN, NaN, "1920x1080px", "1080 x 1920 pixels (~441 ppi pixel density)", "1920 x 1080 pixels", "1080 x 1920 pixels (-441 ppi pixel density)", NaN, NaN, NaN, NaN, NaN, NaN, NaN, NaN, NaN, NaN, NaN, NaN]</t>
  </si>
  <si>
    <t>[NaN, NaN, NaN, NaN, NaN, NaN, NaN, NaN, NaN, NaN, NaN, NaN, NaN, NaN, NaN, NaN, NaN, NaN, "wi-fi 802.11 a/b/g/n/ac, dual-band, wi-fi direct, dlna,hotspot", NaN, "wi-fi 802.11 a/b/g/n/ac, dual-band, wi-fi direct, dlna, hotspot", NaN, NaN, NaN, NaN, NaN, NaN, NaN, NaN, NaN, NaN, NaN, NaN]</t>
  </si>
  <si>
    <t>["5.54 oz", "5.54 oz", "5.54 oz", NaN, "5.54 oz", "5.54 oz", "5.54 oz", "5.54 oz", "5.54 oz", NaN, "5.54 oz", "5.54 oz", "5.54 oz", "5.54 oz", "5.54 oz", "5.54 oz", NaN, NaN, "157 g (5.54 oz)", "157g", "157 g (5.54 oz)", NaN, NaN, NaN, "5.54 oz", NaN, NaN, "5.54 oz", "5.54 oz", "5.54 oz", "5.54 oz", "5.54 oz", "5.54 oz"]</t>
  </si>
  <si>
    <t>5.54 oz</t>
  </si>
  <si>
    <t>["gold on silver", "gunmetal gray", "gunmetal gray", "gold", "gold on silver", "gold on silver", "\tgold on silver", "gold on silver", "gunmetal gray", "gold", "gunmetal gray", "gold on silver", "gold on silver", "gunmetal gray", "gunmetal gray", "gunmetal gray", NaN, NaN, NaN, NaN, NaN, NaN, NaN, NaN, "gunmetal gray", "gray", "silver", "gunmetal gray", "gold on silver", "gunmetal gray", "gunmetal gray", "gunmetal gray", "gunmetal gray"]</t>
  </si>
  <si>
    <t>gunmetal gray</t>
  </si>
  <si>
    <t>["2840 mah", "2840 mah", "2840 mah", NaN, "2840 mah", "2840 mah", "2840 mah", "2840 mah", "2840 mah", NaN, "2840 mah", "2840 mah", "2840 mah", "2840 mah", "2840 mah", "2840 mah", NaN, NaN, NaN, "2840mah", NaN, NaN, NaN, NaN, "2840 mah", NaN, NaN, "2840 mah", "2840 mah", "2840 mah", "2840 mah", "2840 mah", "2840 mah"]</t>
  </si>
  <si>
    <t>[NaN, NaN, NaN, NaN, NaN, NaN, NaN, NaN, NaN, NaN, NaN, NaN, NaN, NaN, NaN, NaN, NaN, "3gb", NaN, "3gb ", NaN, NaN, NaN, NaN, NaN, "3gb", NaN, NaN, NaN, NaN, NaN, NaN, NaN]</t>
  </si>
  <si>
    <t>["yes", "yes", "yes", NaN, "yes", "yes", "yes", "yes", "yes", NaN, "yes", "yes", "yes", "yes", "yes", "yes", NaN, NaN, "v4.1, a2dp, apt-x", "v4.1", "v4.1, a2dp, apt-x", "yes", NaN, NaN, NaN, NaN, NaN, "yes", "yes", "yes", "yes", "yes", "yes"]</t>
  </si>
  <si>
    <t>[NaN, NaN, NaN, "bar", "bar", "bar", NaN, NaN, NaN, "bar", "bar", "bar", "bar", NaN, "bar ", "bar ", NaN, NaN, NaN, NaN, NaN, NaN, NaN, NaN, "bar", "bar", NaN, "bar", "bar", "bar", "bar", "bar", "bar"]</t>
  </si>
  <si>
    <t>[NaN, NaN, NaN, NaN, NaN, NaN, NaN, NaN, NaN, NaN, NaN, NaN, NaN, NaN, NaN, NaN, NaN, NaN, NaN, NaN, "no", NaN, NaN, NaN, NaN, NaN, NaN, NaN, NaN, NaN, NaN, NaN, NaN]</t>
  </si>
  <si>
    <t>[NaN, NaN, NaN, NaN, NaN, NaN, NaN, NaN, NaN, NaN, NaN, NaN, NaN, NaN, NaN, NaN, NaN, NaN, NaN, NaN, "microusb v2.0 (mhl 3.0 tv-out), usb host", NaN, NaN, NaN, NaN, NaN, NaN, NaN, NaN, NaN, NaN, NaN, NaN]</t>
  </si>
  <si>
    <t>["yes", "yes", "yes", NaN, "yes", "yes", "yes", "yes", "yes", NaN, "yes", "yes", "yes", "yes", "yes", "yes", NaN, NaN, "yes, with stereo speakers", NaN, "yes, with stereo speakers", "yes", NaN, NaN, "yes", NaN, NaN, "yes", "yes", "yes", "yes", "yes", "yes"]</t>
  </si>
  <si>
    <t>["lithium-polymer", "lithium-polymer", "lithium-polymer", NaN, NaN, "lithium-polymer", NaN, NaN, "lithium-polymer", NaN, "lithium-polymer", "lithium-polymer", NaN, "lithium-polymer", "lithium-polymer", "lithium-polymer", NaN, NaN, NaN, "undetachable , li-polymer battery", "non-removable li-po 2840 mah battery", NaN, NaN, NaN, "lithium-polymer", NaN, NaN, "lithium-polymer", "lithium-polymer", "lithium-polymer", "lithium-polymer", "lithium-polymer", "lithium-polymer"]</t>
  </si>
  <si>
    <t>[NaN, NaN, NaN, NaN, NaN, NaN, NaN, NaN, NaN, NaN, NaN, NaN, NaN, NaN, NaN, NaN, NaN, "quad-core , qualcomm msm8994 snapdragon 810", "qualcomm msm8994 snapdragon 810", "qualcomm snapdragon 810#", "qualcomm msm8994 snapdragon 810", NaN, NaN, NaN, NaN, NaN, NaN, NaN, NaN, NaN, NaN, NaN, NaN]</t>
  </si>
  <si>
    <t>qualcomm msm8994 snapdragon 810</t>
  </si>
  <si>
    <t>["2.74 in.", "2.74 in.", "2.74 in.", NaN, "2.74 in.", "2.74 in.", "2.74 in.", "2.74 in.", "2.74 in.", NaN, "2.74 in.", "2.74 in.", "2.74 in.", "2.74 in.", "2.74 in.", "2.74 in.", NaN, NaN, NaN, NaN, NaN, NaN, NaN, NaN, "2.74 in.", NaN, NaN, "2.74 in.", "2.74 in.", "2.74 in.", "2.74 in.", "2.74 in.", "2.74 in."]</t>
  </si>
  <si>
    <t>2.74 in</t>
  </si>
  <si>
    <t>["32gb", "32gb", "32gb", "32gb", "32gb", "32gb", "32gb", "32gb", "32gb", "32gb", "32gb", "32gb", "32gb", "32gb", "32gb", "32gb", NaN, "32gb", "32 gb, 3 gb ram", "32gb ", "32 gb, 3 gb ram", "32gb", NaN, "32gb", "32gb", "32gb", "32gb", "32gb", "32gb", "32gb", "32gb", "32gb", "32gb"]</t>
  </si>
  <si>
    <t>[NaN, NaN, NaN, NaN, NaN, NaN, NaN, NaN, NaN, NaN, NaN, NaN, NaN, NaN, NaN, NaN, NaN, NaN, "adreno 430", NaN, "adreno 430", NaN, NaN, NaN, NaN, NaN, NaN, NaN, NaN, NaN, NaN, NaN, NaN]</t>
  </si>
  <si>
    <t>["yes", "yes", "yes", NaN, "yes", "yes", "yes", "yes", "yes", NaN, "yes", "yes", "yes", "yes", "yes", "yes", NaN, NaN, NaN, NaN, NaN, NaN, NaN, NaN, "yes", NaN, NaN, "yes", "yes", "yes", "yes", "yes", "yes"]</t>
  </si>
  <si>
    <t>["yes", "yes", "yes", NaN, "yes", "yes", "yes", "yes", "yes", NaN, "yes", "yes", "yes", "yes", "yes", "yes", NaN, NaN, "yes, with a-gps, glonass", NaN, "yes, with a-gps, glonass", "yes", NaN, NaN, NaN, NaN, NaN, "yes", "yes", "yes", "yes", "yes", "yes"]</t>
  </si>
  <si>
    <t>["htc one m9", "htc one m9", "htc one m9", "htc one m9", "htc one m9", "htc one m9", "htc one m9", "htc one m9", "htc one m9", "htc one m9", "htc one m9", "htc one m9", "htc one m9", "htc one m9", "htc one m9", "htc one m9", "htc one m9", "htc one m9", "htc one m9", "htc one m9", "htc one m9", "htc one m9", "htc one m9", "htc one m9", "htc one m9", "htc one m9", "htc one m9", "htc one m9", "htc one m9", "htc one m9", "htc one m9", "htc one m9", "htc one m9"]</t>
  </si>
  <si>
    <t>[NaN, NaN, "6735a", "opja120", "ebay_htconem932gbgoldonsilverunlocked", "6729a", NaN, NaN, "ebay_htconem932gbgunmetalgrayverizon", "opja120", "6735a", "6729a ", "ebay_htconem932gbgoldonsilverunlocked ", "ebay_htconem932gbgunmetalgrayverizon ", "6735a", "htc6535lvw ", NaN, NaN, NaN, NaN, NaN, "m9", NaN, "6735a", "6735a", "m9", "htc one m9", "6735a", "6729a", "6735a", "6735a", "6735a", "6735a"]</t>
  </si>
  <si>
    <t>["htc", "htc", "htc", "htc", "htc", "htc", "htc", "htc", "htc", "htc", "htc", NaN, "htc", "htc", "htc", "htc", NaN, NaN, NaN, NaN, NaN, "htc", NaN, "htc", "htc", "htc", "htc", "htc", "htc", "htc", "htc", "htc", "htc"]</t>
  </si>
  <si>
    <t>htc</t>
  </si>
  <si>
    <t>[NaN, NaN, NaN, NaN, NaN, NaN, NaN, NaN, NaN, NaN, NaN, NaN, NaN, NaN, NaN, NaN, NaN, NaN, "144.6 x 69.7 x 9.6 mm (5.69 x 2.74 x 0.38 in)", "144.6*69.7*9.61mm", "5.0 inches (-68.4% screen-to-body ratio)", NaN, NaN, NaN, NaN, NaN, NaN, NaN, NaN, NaN, NaN, NaN, NaN]</t>
  </si>
  <si>
    <t>[NaN, NaN, NaN, NaN, NaN, NaN, NaN, NaN, NaN, NaN, NaN, NaN, NaN, NaN, NaN, NaN, NaN, NaN, "super lcd3 capacitive touchscreen, 16m colors", "hd capacitive", "super lcd3 capacitive touchscreen, 16m colors", NaN, NaN, NaN, NaN, NaN, NaN, NaN, NaN, NaN, NaN, NaN, NaN]</t>
  </si>
  <si>
    <t>[NaN, NaN, NaN, NaN, NaN, NaN, NaN, NaN, NaN, NaN, NaN, NaN, NaN, NaN, NaN, NaN, NaN, "wcdma 850/900/1900/2100mhz", NaN, "band (4g)", NaN, NaN, NaN, NaN, NaN, NaN, NaN, NaN, NaN, NaN, NaN, NaN, NaN]</t>
  </si>
  <si>
    <t>[NaN, NaN, NaN, NaN, NaN, NaN, NaN, NaN, NaN, NaN, NaN, NaN, NaN, NaN, NaN, NaN, NaN, NaN, NaN, NaN, "sms (threaded view), mms, email, push email", NaN, NaN, NaN, NaN, NaN, NaN, NaN, NaN, NaN, NaN, NaN, NaN]</t>
  </si>
  <si>
    <t>["smartphone", "smartphone", "smartphone", NaN, "smartphone", "smartphone", "smartphone", "smartphone", "smartphone", NaN, "smartphone", "smartphone", "smartphone", "smartphone", "smartphone", "smartphone", NaN, NaN, NaN, NaN, NaN, NaN, NaN, NaN, "smartphone", NaN, NaN, "smartphone", "smartphone", "smartphone", "smartphone", "smartphone", "smartphone"]</t>
  </si>
  <si>
    <t>smartphone</t>
  </si>
  <si>
    <t>[NaN, NaN, NaN, NaN, NaN, NaN, NaN, NaN, NaN, NaN, NaN, NaN, NaN, NaN, NaN, NaN, NaN, NaN, NaN, "g-sensor, gyroscope, compass, proximity sensor, ambient light sensor, magnetic sensor, accelerometer", "accelerometer, gyro, proximity, compass", NaN, NaN, NaN, NaN, NaN, NaN, NaN, NaN, NaN, NaN, NaN, NaN]</t>
  </si>
  <si>
    <t>["5.69 in.", "5.69 in.", "5.69 in.", NaN, "5.69 in.", "5.69 in.", "5.69 in.", "5.69 in.", "5.69 in.", NaN, "5.69 in.", "5.69 in.", "5.69 in.", "5.69 in.", "5.69 in.", "5.69 in.", NaN, NaN, NaN, NaN, NaN, NaN, NaN, NaN, "5.69 in.", NaN, NaN, "5.69 in.", "5.69 in.", "5.69 in.", "5.69 in.", "5.69 in.", "5.69 in."]</t>
  </si>
  <si>
    <t>5.69 in</t>
  </si>
  <si>
    <t>[NaN, NaN, NaN, "network locked", "factory unlocked", "network locked", NaN, "excellent", NaN, "network locked", "factory unlocked", "network unlocked ", "factory unlocked", "carrier unlocked ", "network unlocked", "network locked ", NaN, NaN, NaN, NaN, NaN, "new", "new other (see details)", NaN, "network locked", "factory unlocked", "new", "network locked", "network locked", "network locked", "network locked", "network locked", "network locked"]</t>
  </si>
  <si>
    <t>[NaN, NaN, NaN, NaN, NaN, NaN, NaN, NaN, NaN, NaN, NaN, NaN, NaN, NaN, NaN, NaN, NaN, NaN, "quad-core 1.5 ghz cortex-a53 &amp; quad-core 2 ghz cortex-a57", "octa core 64-bit, 4 x  2.0ghz + 4 x 1.5ghz", "quad-core 1.5 ghz cortex-a53 &amp; quad-core 2 ghz cortex-a57", NaN, NaN, NaN, NaN, "octa core", NaN, NaN, NaN, NaN, NaN, NaN, NaN]</t>
  </si>
  <si>
    <t>[NaN, NaN, NaN, NaN, NaN, NaN, NaN, NaN, NaN, NaN, NaN, NaN, NaN, NaN, NaN, NaN, NaN, NaN, NaN, "arabic, bahasa indonesia, dutch, czech, danish, english, french, finnish, filipino, greek, german, hindi, hungarian, hebrew, italian, japanese, korean, latvian, norwegian, portuguese, polish, russian, romanian, slovenscina, spanish, turkish, thai, vietnamese, lithuanian, slovenian, bahasa melayu, chinese", NaN, NaN, NaN, NaN, NaN, NaN, NaN, NaN, NaN, NaN, NaN, NaN, NaN]</t>
  </si>
  <si>
    <t>["bluetooth, wifi", "bluetooth, wifi", "bluetooth, wifi", NaN, NaN, "bluetooth, wifi", NaN, NaN, "bluetooth, wifi", NaN, "bluetooth, wifi", "bluetooth, wifi", NaN, "bluetooth, wifi", "bluetooth, wifi", "bluetooth, wifi", NaN, NaN, NaN, NaN, NaN, NaN, NaN, NaN, "yes", NaN, NaN, "bluetooth, wifi", "bluetooth, wifi", "bluetooth, wifi", "bluetooth, wifi", "bluetooth, wifi", "bluetooth, wifi"]</t>
  </si>
  <si>
    <t>[NaN, NaN, NaN, NaN, NaN, NaN, NaN, NaN, NaN, NaN, NaN, NaN, NaN, NaN, NaN, NaN, NaN, NaN, NaN, "802.11 a/n/b/g/ac", NaN, "yes", NaN, NaN, NaN, NaN, NaN, NaN, NaN, NaN, NaN, NaN, NaN]</t>
  </si>
  <si>
    <t>[NaN, NaN, NaN, NaN, NaN, NaN, NaN, NaN, NaN, NaN, NaN, NaN, NaN, NaN, NaN, NaN, NaN, NaN, NaN, NaN, NaN, "without contract", NaN, NaN, "without contract", "without contract", "without contract", "without contract", "without contract", "without contract", "without contract", "without contract", "without contract"]</t>
  </si>
  <si>
    <t>["0.38 in.", "0.38 in.", "0.38 in.", NaN, "0.38 in.", "0.38 in.", "0.38 in.", "0.38 in.", "0.38 in.", NaN, "0.38 in.", "0.38 in.", "0.38 in.", "0.38 in.", "0.38 in.", "0.38 in.", NaN, NaN, NaN, NaN, NaN, NaN, NaN, NaN, "0.38 in.", NaN, NaN, "0.38 in.", "0.38 in.", "0.38 in.", "0.38 in.", "0.38 in.", "0.38 in."]</t>
  </si>
  <si>
    <t>0.38 in</t>
  </si>
  <si>
    <t>[NaN, NaN, NaN, NaN, "android", "android", NaN, NaN, NaN, "android", "android", "android ", "android ", "android ", "android ", "android ", NaN, "android 5.0 os", "android os, v5.0 (lollipop)", "android os 5.0", "android os, v5.0 (lollipop)", NaN, NaN, NaN, "android", "android", "android", "android", "android", "android", "android", "android", "android"]</t>
  </si>
  <si>
    <t>[NaN, NaN, NaN, NaN, NaN, NaN, NaN, NaN, NaN, NaN, NaN, NaN, NaN, NaN, NaN, NaN, NaN, NaN, NaN, "1 x nano sim card slot,1 x micro usb v2.0  + 1 x tf card slot,1 x 3.5mm earphone port", NaN, NaN, NaN, NaN, NaN, NaN, NaN, NaN, NaN, NaN, NaN, NaN, NaN]</t>
  </si>
  <si>
    <t>[NaN, NaN, NaN, NaN, NaN, NaN, NaN, NaN, NaN, NaN, NaN, NaN, NaN, NaN, NaN, NaN, NaN, NaN, NaN, NaN, "stereo fm radio with rds", NaN, NaN, NaN, NaN, NaN, NaN, NaN, NaN, NaN, NaN, NaN, NaN]</t>
  </si>
  <si>
    <t>["yes", "yes", "yes", NaN, "yes", "yes", "yes", "yes", "yes", NaN, NaN, "yes", "yes", "yes", "yes", "yes", NaN, NaN, NaN, NaN, NaN, "yes", NaN, NaN, "yes", NaN, NaN, "yes", "yes", "yes", "yes", "yes", "yes"]</t>
  </si>
  <si>
    <t>iphone 5 16gb</t>
  </si>
  <si>
    <t>["2g, 3g, 4g"]</t>
  </si>
  <si>
    <t>["gsm/edge 850/900/1800/1900 umts/hspa+ / dc-hsdpa 850/900/1900/2100 lte 4/17"]</t>
  </si>
  <si>
    <t>["retina"]</t>
  </si>
  <si>
    <t>retina</t>
  </si>
  <si>
    <t>["yes"]</t>
  </si>
  <si>
    <t>["up to 225 hr"]</t>
  </si>
  <si>
    <t>up to 225 hr</t>
  </si>
  <si>
    <t>["9/12/2012"]</t>
  </si>
  <si>
    <t>["5"]</t>
  </si>
  <si>
    <t>["up to 480 min"]</t>
  </si>
  <si>
    <t>up to 480 min</t>
  </si>
  <si>
    <t>["1136 x 640 pixels"]</t>
  </si>
  <si>
    <t>1136 x 640 pixels</t>
  </si>
  <si>
    <t>["3.95 oz"]</t>
  </si>
  <si>
    <t>3.95 oz</t>
  </si>
  <si>
    <t>["white &amp; silver"]</t>
  </si>
  <si>
    <t>white &amp; silver</t>
  </si>
  <si>
    <t>["1440 mah"]</t>
  </si>
  <si>
    <t>1440 mah</t>
  </si>
  <si>
    <t>["rechargeable li-ion battery"]</t>
  </si>
  <si>
    <t>rechargeable li-ion battery</t>
  </si>
  <si>
    <t>["2.31 in."]</t>
  </si>
  <si>
    <t>2.31 in</t>
  </si>
  <si>
    <t>["16gb"]</t>
  </si>
  <si>
    <t>["iphone 5 16gb"]</t>
  </si>
  <si>
    <t>["smartphone"]</t>
  </si>
  <si>
    <t>["4.87 in."]</t>
  </si>
  <si>
    <t>4.87 in</t>
  </si>
  <si>
    <t>["bluetooth, wlan, wifi"]</t>
  </si>
  <si>
    <t>bluetooth, wlan, wifi</t>
  </si>
  <si>
    <t>["0.3 in."]</t>
  </si>
  <si>
    <t>0.3 in</t>
  </si>
  <si>
    <t>samsung galaxy s4 mini</t>
  </si>
  <si>
    <t>["gsm"]</t>
  </si>
  <si>
    <t>["no provider specified"]</t>
  </si>
  <si>
    <t>["0.82"]</t>
  </si>
  <si>
    <t>["white"]</t>
  </si>
  <si>
    <t>["bar phone"]</t>
  </si>
  <si>
    <t>["2.52"]</t>
  </si>
  <si>
    <t>["samsung galaxy s4 mini"]</t>
  </si>
  <si>
    <t>["4.88"]</t>
  </si>
  <si>
    <t>["0.46"]</t>
  </si>
  <si>
    <t>["90 day warranty"]</t>
  </si>
  <si>
    <t>["android os v4.2.2 (jelly bean) v4.3 (jelly bean)"]</t>
  </si>
  <si>
    <t>iphone 4 16gb</t>
  </si>
  <si>
    <t>[NaN, "camera auto focus, touch focus, hdr, led flesh, 3g data capable, bluetooth enabled, gps, internet browser, qwerty keyboard, speakerphone, touchscreen, wi-fi capable", NaN, NaN]</t>
  </si>
  <si>
    <t>[NaN, NaN, NaN, NaN]</t>
  </si>
  <si>
    <t>["unlocked", "verizon", "verizon", "unlocked"]</t>
  </si>
  <si>
    <t>[NaN, "3.5\"", NaN, NaN]</t>
  </si>
  <si>
    <t>["iphone 4", "iphone 4", NaN, "iphone 4"]</t>
  </si>
  <si>
    <t>[NaN, "cdma 800 / 1900, cdma2000 1xev-do,", NaN, NaN]</t>
  </si>
  <si>
    <t>[NaN, "640 x 960 pixels", NaN, NaN]</t>
  </si>
  <si>
    <t>["black", NaN, "black", "black"]</t>
  </si>
  <si>
    <t>["bar", "bar", NaN, "bar"]</t>
  </si>
  <si>
    <t>["16gb", "16gb", "16gb", "16gb"]</t>
  </si>
  <si>
    <t>["iphone 4 16gb", "iphone 4 16gb", "iphone 4 16gb", "iphone 4 16gb"]</t>
  </si>
  <si>
    <t>["mc603ll/a", "mc678ll/a", "a1349", "mc603ll/a"]</t>
  </si>
  <si>
    <t>["apple", "apple", "apple", "apple"]</t>
  </si>
  <si>
    <t>["new", "network locked", NaN, "new"]</t>
  </si>
  <si>
    <t>["without contract", "without contract", "without contract", "without contract"]</t>
  </si>
  <si>
    <t>["ios - apple", "ios - apple", "ios", "ios - apple"]</t>
  </si>
  <si>
    <t>iphone 4s 8gb</t>
  </si>
  <si>
    <t>[NaN, "3g data capable, bluetooth enabled, gps, internet browser, music player, speakerphone, touchscreen, wi-fi capable"]</t>
  </si>
  <si>
    <t>[NaN, NaN]</t>
  </si>
  <si>
    <t>["4s ", "apple iphone"]</t>
  </si>
  <si>
    <t>[NaN, "8.0 mp"]</t>
  </si>
  <si>
    <t>[NaN, "bar"]</t>
  </si>
  <si>
    <t>[NaN, "8gb"]</t>
  </si>
  <si>
    <t>["iphone 4s 8gb", "iphone 4s 8gb"]</t>
  </si>
  <si>
    <t>[NaN, "apple"]</t>
  </si>
  <si>
    <t>[NaN, "unlocked"]</t>
  </si>
  <si>
    <t>[NaN, "without contract"]</t>
  </si>
  <si>
    <t>[NaN, "ios"]</t>
  </si>
  <si>
    <t>samsung galaxy s5 16gb</t>
  </si>
  <si>
    <t>[NaN, "3g data capable, 4g data capable, bluetooth enabled, fingerprint sensor, near field communication, gps, internet browser, music player, speakerphone, touchscreen, wi-fi capable, voice-activated dialing"]</t>
  </si>
  <si>
    <t>3g data capable, 4g data capable, bluetooth enabled, fingerprint sensor, near field communication, gps, internet browser, music player, speakerphone, touchscreen, wi-fi capable, voice-activated dialing</t>
  </si>
  <si>
    <t>["4g", NaN]</t>
  </si>
  <si>
    <t>4g</t>
  </si>
  <si>
    <t>["quadband", NaN]</t>
  </si>
  <si>
    <t>y</t>
  </si>
  <si>
    <t>["y", NaN]</t>
  </si>
  <si>
    <t>["sim free", "at&amp;t"]</t>
  </si>
  <si>
    <t>["390", NaN]</t>
  </si>
  <si>
    <t>["5.1\"", "5.1\""]</t>
  </si>
  <si>
    <t>["microusb", NaN]</t>
  </si>
  <si>
    <t>microusb</t>
  </si>
  <si>
    <t>["touchscreen", NaN]</t>
  </si>
  <si>
    <t>touchscreen</t>
  </si>
  <si>
    <t>[67.0, NaN]</t>
  </si>
  <si>
    <t>[NaN, "samsung galaxy s5"]</t>
  </si>
  <si>
    <t>["up to 128gb microsd", NaN]</t>
  </si>
  <si>
    <t>up to 128gb microsd</t>
  </si>
  <si>
    <t>["21", NaN]</t>
  </si>
  <si>
    <t>[NaN, "16.0mp"]</t>
  </si>
  <si>
    <t>["145.0\ufffdgram", NaN]</t>
  </si>
  <si>
    <t>145.0?gram</t>
  </si>
  <si>
    <t>["black", "white"]</t>
  </si>
  <si>
    <t>white</t>
  </si>
  <si>
    <t>["2800", NaN]</t>
  </si>
  <si>
    <t>["2gb", NaN]</t>
  </si>
  <si>
    <t>["lithium ion", NaN]</t>
  </si>
  <si>
    <t>lithium ion</t>
  </si>
  <si>
    <t>["72.0\ufffdmillimetre", NaN]</t>
  </si>
  <si>
    <t>["16gb", "16gb"]</t>
  </si>
  <si>
    <t>["samsung galaxy s5 16gb", "samsung galaxy s5 16gb"]</t>
  </si>
  <si>
    <t>[NaN, "sm-g900a"]</t>
  </si>
  <si>
    <t>galaxy s5</t>
  </si>
  <si>
    <t>[NaN, "samsung"]</t>
  </si>
  <si>
    <t>["samoled hd", NaN]</t>
  </si>
  <si>
    <t>samoled hd</t>
  </si>
  <si>
    <t>["smart phone", NaN]</t>
  </si>
  <si>
    <t>smart phone</t>
  </si>
  <si>
    <t>["142.0\ufffdmillimetre", NaN]</t>
  </si>
  <si>
    <t>142.0?millimetre</t>
  </si>
  <si>
    <t>[NaN, "factory unlocked"]</t>
  </si>
  <si>
    <t>["carmen2 (octa 1.6ghz", NaN]</t>
  </si>
  <si>
    <t>carmen2 (octa 1.6ghz)</t>
  </si>
  <si>
    <t>["8.1\ufffdmillimetre", NaN]</t>
  </si>
  <si>
    <t>["android 5 lollipop", "android"]</t>
  </si>
  <si>
    <t>lg g4</t>
  </si>
  <si>
    <t>[NaN, NaN, "3g data capable", NaN, NaN, NaN]</t>
  </si>
  <si>
    <t>[NaN, NaN, NaN, "4g", NaN, NaN]</t>
  </si>
  <si>
    <t>[NaN, NaN, NaN, "ips quantum", NaN, NaN]</t>
  </si>
  <si>
    <t>1 x microusb 2.0</t>
  </si>
  <si>
    <t>[NaN, NaN, NaN, "yes", NaN, NaN]</t>
  </si>
  <si>
    <t>[NaN, NaN, NaN, NaN, NaN, "adapter, cable"]</t>
  </si>
  <si>
    <t>[NaN, NaN, "verizon", "verizon", NaN, "verizon"]</t>
  </si>
  <si>
    <t>[NaN, NaN, NaN, "up to 408 hr", NaN, NaN]</t>
  </si>
  <si>
    <t>[NaN, NaN, "5.5\"", "5.5\"", NaN, NaN]</t>
  </si>
  <si>
    <t>[NaN, NaN, "lg g4", "g4", NaN, "g4"]</t>
  </si>
  <si>
    <t>[NaN, NaN, NaN, "microsd", NaN, NaN]</t>
  </si>
  <si>
    <t>[NaN, NaN, "16.0mp", "16.0mp", NaN, NaN]</t>
  </si>
  <si>
    <t>[NaN, NaN, NaN, "2560 x 1440 pixels", NaN, NaN]</t>
  </si>
  <si>
    <t>[NaN, NaN, "black", "black leather", NaN, "black"]</t>
  </si>
  <si>
    <t>[NaN, NaN, NaN, "3000 mah", NaN, NaN]</t>
  </si>
  <si>
    <t>[NaN, NaN, "3gb", NaN, NaN, NaN]</t>
  </si>
  <si>
    <t>[NaN, NaN, "bar", NaN, NaN, NaN]</t>
  </si>
  <si>
    <t>[NaN, NaN, NaN, "lithium ion", NaN, NaN]</t>
  </si>
  <si>
    <t>[NaN, NaN, "32gb", "32gb", NaN, "32gb"]</t>
  </si>
  <si>
    <t>["lg g4", "lg g4", "lg g4", "lg g4", "lg g4", "lg g4"]</t>
  </si>
  <si>
    <t>[NaN, NaN, "g4", NaN, NaN, "vs986ld"]</t>
  </si>
  <si>
    <t>[NaN, NaN, "lg", "lg", NaN, "lg"]</t>
  </si>
  <si>
    <t>lg</t>
  </si>
  <si>
    <t>[NaN, NaN, NaN, "smartphone", NaN, NaN]</t>
  </si>
  <si>
    <t>[NaN, NaN, "factory unlocked", "new", NaN, "factory unlocked"]</t>
  </si>
  <si>
    <t>[NaN, NaN, "quad core", NaN, NaN, NaN]</t>
  </si>
  <si>
    <t>[NaN, NaN, NaN, "bluetooth, usb 2.0, wifi", NaN, NaN]</t>
  </si>
  <si>
    <t>[NaN, NaN, "without contract", NaN, NaN, "without contract"]</t>
  </si>
  <si>
    <t>[NaN, NaN, "android", NaN, NaN, "android"]</t>
  </si>
  <si>
    <t>nexus 6p 32gb</t>
  </si>
  <si>
    <t>["nexus 6p"]</t>
  </si>
  <si>
    <t>["32gb"]</t>
  </si>
  <si>
    <t>["nexus 6p 32gb"]</t>
  </si>
  <si>
    <t>["huawei"]</t>
  </si>
  <si>
    <t>huawei</t>
  </si>
  <si>
    <t>["used"]</t>
  </si>
  <si>
    <t>factory unlockedoperating system android</t>
  </si>
  <si>
    <t>aluminium, graphite, frost</t>
  </si>
  <si>
    <t>["android"]</t>
  </si>
  <si>
    <t>samsung galaxy s4</t>
  </si>
  <si>
    <t>[NaN, NaN, "bluetooth ,  wi-fi ready ,  gps ,  camera ,  full web browsers ,  music player", "bluetooth ,  wi-fi ready ,  gps ,  camera ,  full web browsers ,  music player"]</t>
  </si>
  <si>
    <t>[NaN, NaN, "1920 x 1080", "1920 x 1080"]</t>
  </si>
  <si>
    <t>[NaN, NaN, "verizon", "t-mobile"]</t>
  </si>
  <si>
    <t>[NaN, NaN, "300 hours", NaN]</t>
  </si>
  <si>
    <t>[NaN, NaN, "5\"", "5\""]</t>
  </si>
  <si>
    <t>[NaN, NaN, "samsung galaxy s4 ,  samsung gs4", "samsung galaxy s4 ,  610214635082"]</t>
  </si>
  <si>
    <t>[NaN, NaN, "17 hours", NaN]</t>
  </si>
  <si>
    <t>[NaN, NaN, "13 megapixel", "13 megapixel"]</t>
  </si>
  <si>
    <t>[NaN, NaN, "1 x microusb", NaN]</t>
  </si>
  <si>
    <t>[NaN, NaN, "lithium ion", "lithium ion"]</t>
  </si>
  <si>
    <t>["samsung galaxy s4", "samsung galaxy s4", "samsung galaxy s4", "samsung galaxy s4"]</t>
  </si>
  <si>
    <t>[NaN, NaN, "vzw-schi545kpp", "610214635082"]</t>
  </si>
  <si>
    <t>[NaN, NaN, "verizon wireless", "t-mobile"]</t>
  </si>
  <si>
    <t>[NaN, NaN, "5.38 x 2.75 x 0.31 in", "6.50 x 3.94 x 2.13 in"]</t>
  </si>
  <si>
    <t>[NaN, NaN, NaN, "new"]</t>
  </si>
  <si>
    <t>[NaN, NaN, "samsung", "samsung"]</t>
  </si>
  <si>
    <t>[NaN, NaN, "\tandroid", "android"]</t>
  </si>
  <si>
    <t>[NaN, NaN, NaN, "1 x headphones"]</t>
  </si>
  <si>
    <t>iphone 4s 16gb;iphone 4s 32gb;iphone 4s 64gb</t>
  </si>
  <si>
    <t>3g</t>
  </si>
  <si>
    <t>wcdma</t>
  </si>
  <si>
    <t>ips</t>
  </si>
  <si>
    <t>["iphone 4s 16gb;iphone 4s 32gb;iphone 4s 64gb"]</t>
  </si>
  <si>
    <t>iphone 4s</t>
  </si>
  <si>
    <t>phone</t>
  </si>
  <si>
    <t>motorola moto g</t>
  </si>
  <si>
    <t>post-paid</t>
  </si>
  <si>
    <t>[NaN, "gsm"]</t>
  </si>
  <si>
    <t>gsm</t>
  </si>
  <si>
    <t>[NaN, "consumer cellular"]</t>
  </si>
  <si>
    <t>[NaN, "up to 32gb microsd"]</t>
  </si>
  <si>
    <t>[NaN, "0.34"]</t>
  </si>
  <si>
    <t>0.34 in</t>
  </si>
  <si>
    <t>[NaN, "black"]</t>
  </si>
  <si>
    <t>[NaN, "slate phone"]</t>
  </si>
  <si>
    <t>[NaN, "mixed usage up to 24 hours"]</t>
  </si>
  <si>
    <t>mixed usage up to 24 hours</t>
  </si>
  <si>
    <t>[NaN, "2.85"]</t>
  </si>
  <si>
    <t>[NaN, "8gb internal memory"]</t>
  </si>
  <si>
    <t>["motorola moto g", "motorola moto g"]</t>
  </si>
  <si>
    <t>moto g</t>
  </si>
  <si>
    <t>motorola</t>
  </si>
  <si>
    <t>[NaN, "5.59"]</t>
  </si>
  <si>
    <t>5.59 in</t>
  </si>
  <si>
    <t>[NaN, "0.46"]</t>
  </si>
  <si>
    <t>0.46 in</t>
  </si>
  <si>
    <t>[NaN, "1 year"]</t>
  </si>
  <si>
    <t>1 year</t>
  </si>
  <si>
    <t>[NaN, "android 5.1"]</t>
  </si>
  <si>
    <t>iphone 5s 32gb</t>
  </si>
  <si>
    <t>["2g, 3g, 4g", "2g, 3g, 4g", "2g, 3g, 4g", "4g"]</t>
  </si>
  <si>
    <t>["gsm/edge 850/900/1800/1900; cdma ev-do rev. a and rev. b 800/1700/1900/2100; umts/hspa+/dc-hsdpa 850/900/1700/1900/2100; lte 1/2/3/4/5/8/13/17/19/20/25", "gsm/edge 850/900/1800/1900 umts/hspa+/dc-hsdpa 850/900/1700/1900/2100 lte 1/2/3/4/5/8/13/17/19/20/25", "gsm/edge 850/900/1800/1900 umts/hspa+/dc-hsdpa 850/900/1700/1900/2100 lte 1/2/3/4/5/8/13/17/19/20/25", NaN]</t>
  </si>
  <si>
    <t>["retina", "retina", "retina", NaN]</t>
  </si>
  <si>
    <t>[NaN, NaN, NaN, "n"]</t>
  </si>
  <si>
    <t>n</t>
  </si>
  <si>
    <t>["yes", "yes", "yes", "y"]</t>
  </si>
  <si>
    <t>[NaN, NaN, NaN, "1080p (full hd)"]</t>
  </si>
  <si>
    <t>1080p (full hd)</t>
  </si>
  <si>
    <t>[NaN, NaN, NaN, "iphone 5s with ios 7, apple earpods with remote and mic, lightning to usb cable, usb power adapter, documentation"]</t>
  </si>
  <si>
    <t>["verizon", "factory unlocked", "factory unlocked", "tesco mobile"]</t>
  </si>
  <si>
    <t>["up to 250 hr", "up to 250 hr", "up to 250 hr", "250"]</t>
  </si>
  <si>
    <t>up to 250 hr</t>
  </si>
  <si>
    <t>["4\"", "4\"", "4\"", "4\""]</t>
  </si>
  <si>
    <t>4 in</t>
  </si>
  <si>
    <t>[NaN, NaN, NaN, "y"]</t>
  </si>
  <si>
    <t>[NaN, NaN, NaN, "apple lightning"]</t>
  </si>
  <si>
    <t>apple lightning</t>
  </si>
  <si>
    <t>[NaN, NaN, NaN, "touchscreen"]</t>
  </si>
  <si>
    <t>["9/10/2013", "9/10/2013", "9/10/2013", NaN]</t>
  </si>
  <si>
    <t>[NaN, NaN, NaN, 40.0]</t>
  </si>
  <si>
    <t>["5s", "5s", "5s", NaN]</t>
  </si>
  <si>
    <t>[NaN, NaN, NaN, "no"]</t>
  </si>
  <si>
    <t>["up to 600 min", "up to 600 min", "up to 600 min", "10"]</t>
  </si>
  <si>
    <t>up to 600 min</t>
  </si>
  <si>
    <t>[NaN, NaN, NaN, "1.2mp"]</t>
  </si>
  <si>
    <t>["8.0mp", "8.0mp", "8.0mp", "8 mp"]</t>
  </si>
  <si>
    <t>["1136 x 640 pixels", "1136 x 640 pixels", "1136 x 640 pixels", NaN]</t>
  </si>
  <si>
    <t>[NaN, NaN, NaN, "quadband"]</t>
  </si>
  <si>
    <t>quadband</t>
  </si>
  <si>
    <t>["3.95 oz", "3.95 oz", "3.95 oz", "0.11\ufffdkilogram"]</t>
  </si>
  <si>
    <t>["space gray", "gold", "space gray", "grey"]</t>
  </si>
  <si>
    <t>space gray</t>
  </si>
  <si>
    <t>["1560 mah", "1560 mah", "1560 mah", "1570"]</t>
  </si>
  <si>
    <t>1560 mah</t>
  </si>
  <si>
    <t>[NaN, NaN, NaN, "1gb"]</t>
  </si>
  <si>
    <t>[NaN, "bar", "bar", NaN]</t>
  </si>
  <si>
    <t>["yes", "yes", "yes", NaN]</t>
  </si>
  <si>
    <t>["rechargeable li-ion battery", "rechargeable li-ion battery", "rechargeable li-ion battery", "rechargeable lithium ion"]</t>
  </si>
  <si>
    <t>[NaN, NaN, NaN, "apple a7 with 64-bit architecture and m7 motion coprocessor"]</t>
  </si>
  <si>
    <t>["2.31 in.", "2.31 in.", "2.31 in.", "5.86\ufffdcentimetre"]</t>
  </si>
  <si>
    <t>["32gb", "32gb", "32gb", "32gb"]</t>
  </si>
  <si>
    <t>["iphone 5s 32gb", "iphone 5s 32gb", "iphone 5s 32gb", "iphone 5s 32gb"]</t>
  </si>
  <si>
    <t>["me344ll/a", "me301ll/a", "me299ll/a", NaN]</t>
  </si>
  <si>
    <t>["apple", "apple", "apple", NaN]</t>
  </si>
  <si>
    <t>[NaN, NaN, NaN, "multi-touch widescreen retina hd led-backlit"]</t>
  </si>
  <si>
    <t>multi-touch widescreen retina hd led-backlit</t>
  </si>
  <si>
    <t>["smartphone", "smartphone", "smartphone", "smart phone"]</t>
  </si>
  <si>
    <t>[NaN, NaN, NaN, "gyro"]</t>
  </si>
  <si>
    <t>["4.87 in.", "4.87 in.", "4.87 in.", "12.38\ufffdcentimetre"]</t>
  </si>
  <si>
    <t>[NaN, "used", "good", NaN]</t>
  </si>
  <si>
    <t>["0.3 in.", "0.3 in.", "0.3 in.", "0.76\ufffdcentimetre"]</t>
  </si>
  <si>
    <t>[NaN, "ios - apple", NaN, "ios7"]</t>
  </si>
  <si>
    <t>["yes", NaN, "yes", NaN]</t>
  </si>
  <si>
    <t>iphone 5 32gb</t>
  </si>
  <si>
    <t>["2g, 3g, 4g", "2g, 3g, 4g"]</t>
  </si>
  <si>
    <t>["gsm/edge 850/900/1800/1900 umts/hspa+ / dc-hsdpa 850/900/1900/2100 lte 4/17", "gsm/edge 850/900/1800/1900 cdma ev-do rev. a and rev. b 800/1900/2100 umts/hspa+/dc-hsdpa 850/900/1900/2100 lte 1/3/5/13/25"]</t>
  </si>
  <si>
    <t>["retina", "retina"]</t>
  </si>
  <si>
    <t>["at&amp;t", "sprint"]</t>
  </si>
  <si>
    <t>["up to 225 hr", "up to 225 hr"]</t>
  </si>
  <si>
    <t>["4\"", "4\""]</t>
  </si>
  <si>
    <t>md661ll/a</t>
  </si>
  <si>
    <t>["9/12/2012", "9/12/2012"]</t>
  </si>
  <si>
    <t>["5", "5"]</t>
  </si>
  <si>
    <t>["up to 480 min", "up to 480 min"]</t>
  </si>
  <si>
    <t>["yes", NaN]</t>
  </si>
  <si>
    <t>["1136 x 640 pixels", "1136 x 640 pixels"]</t>
  </si>
  <si>
    <t>["3.95 oz", "3.95 oz"]</t>
  </si>
  <si>
    <t>["black &amp; slate", "white &amp; silver"]</t>
  </si>
  <si>
    <t>black &amp; slate</t>
  </si>
  <si>
    <t>["1440 mah", NaN]</t>
  </si>
  <si>
    <t>1440mah</t>
  </si>
  <si>
    <t>["bar", NaN]</t>
  </si>
  <si>
    <t>["rechargeable li-ion battery", "rechargeable li-ion battery"]</t>
  </si>
  <si>
    <t>["2.31 in.", "2.31 in."]</t>
  </si>
  <si>
    <t>["32gb", "32gb"]</t>
  </si>
  <si>
    <t>["iphone 5 32gb", "iphone 5 32gb"]</t>
  </si>
  <si>
    <t>["md636ll/a", "md661ll/a"]</t>
  </si>
  <si>
    <t>["apple", "apple"]</t>
  </si>
  <si>
    <t>["smartphone", "smartphone"]</t>
  </si>
  <si>
    <t>["4.87 in.", "4.87 in."]</t>
  </si>
  <si>
    <t>["excellent", NaN]</t>
  </si>
  <si>
    <t>verizon</t>
  </si>
  <si>
    <t>["0.3 in.", "0.3 in."]</t>
  </si>
  <si>
    <t>samsung galaxy note 5</t>
  </si>
  <si>
    <t>["samsung galaxy note 5"]</t>
  </si>
  <si>
    <t>sony xperia z5 premium</t>
  </si>
  <si>
    <t>[NaN, NaN, NaN, NaN, "3g data capable, 4g data capable, bluetooth enabled, fingerprint sensor, global ready, gps, internet browser, music player, near field communication, speakerphone, waterproof, wi-fi capable", "3g data capable, 4g data capable, bluetooth enabled, fingerprint sensor, global ready, gps, internet browser, music player, near field communication, speakerphone, waterproof, wi-fi capable", "3g data capable, 4g data capable, bluetooth enabled, fingerprint sensor, global ready, gps, internet browser, music player, near field communication, speakerphone, waterproof, wi-fi capable", NaN, NaN]</t>
  </si>
  <si>
    <t>[NaN, NaN, NaN, NaN, NaN, NaN, NaN, NaN, NaN]</t>
  </si>
  <si>
    <t>["unlocked", "unlocked", "unlocked", "unlocked", "unlocked", "unlocked", "unlocked", NaN, NaN]</t>
  </si>
  <si>
    <t>["5.5\"", NaN, "5.5\"", NaN, "5.5\"", "5.5\"", "5.5\"", "5.2\"", "5.2\""]</t>
  </si>
  <si>
    <t>["xperia z5 premium", "xperia z5 premium dual sim", "xperia z5 premium", "xperia z5 premium", "sony xperia z5 premium", "sony xperia z5 premium", "sony xperia z5 premium", "z5 premium dual e6883", "z5 premium dual e6883"]</t>
  </si>
  <si>
    <t>[NaN, NaN, NaN, NaN, "b1, 2, 3, 4, 5, 7, 8, 12, 17, 20, 38, 39, 40, 41", "b1, 2, 3, 4, 5, 7, 8, 12, 17, 20, 38, 39, 40, 41", "b1, 2, 3, 4, 5, 7, 8, 12, 17, 20, 28, 38, 40", NaN, NaN]</t>
  </si>
  <si>
    <t>[NaN, NaN, NaN, NaN, "23.0mp", "23.0mp", "23.0mp", NaN, NaN]</t>
  </si>
  <si>
    <t>["gold", "black, gold, chrome", "gold", "black, gold, chrome", "chrome", "gold", "black", "black, chrome, gold", "black, chrome, gold"]</t>
  </si>
  <si>
    <t>gold</t>
  </si>
  <si>
    <t>[NaN, NaN, NaN, NaN, "3gb", "3gb", "3gb", NaN, NaN]</t>
  </si>
  <si>
    <t>[NaN, NaN, NaN, NaN, "bar", "bar", "bar", NaN, NaN]</t>
  </si>
  <si>
    <t>["32gb", "32gb", "32gb", "32gb", "32gb", "32gb", "32gb", NaN, NaN]</t>
  </si>
  <si>
    <t>["sony xperia z5 premium", "sony xperia z5 premium", "sony xperia z5 premium", "sony xperia z5 premium", "sony xperia z5 premium", "sony xperia z5 premium", "sony xperia z5 premium", "sony xperia z5 premium", "sony xperia z5 premium"]</t>
  </si>
  <si>
    <t>["e6853", NaN, "e6853", NaN, "e6883", "e6853", "e6853", NaN, NaN]</t>
  </si>
  <si>
    <t>["sony", "sony", "sony", "sony", "sony", "sony", "sony", NaN, NaN]</t>
  </si>
  <si>
    <t>sony</t>
  </si>
  <si>
    <t>["factory unlocked", "new", "factory unlocked", "new", "factory unlocked", "factory unlocked", "factory unlocked", "new", "new"]</t>
  </si>
  <si>
    <t>["octa core", NaN, "octa core", NaN, "octa core", "octa core", "octa core", NaN, NaN]</t>
  </si>
  <si>
    <t>["without contract", "without contract", "without contract", "without contract", "without contract", "without contract", "without contract", "without contract", "without contract"]</t>
  </si>
  <si>
    <t>["android", "android", "android", "android", "android", "android", "android", "android", "android"]</t>
  </si>
  <si>
    <t>lg g4 vs986</t>
  </si>
  <si>
    <t>["multitasking, 3g data capable, 4g data capable, bluetooth enabled, global ready, gps, internet browser, music player, qwerty keyboard, speakerphone, touchscreen, voice-activated dialing, wi-fi capable", NaN, "3g data capable", NaN]</t>
  </si>
  <si>
    <t>["4g", "4g", NaN, NaN]</t>
  </si>
  <si>
    <t>["ips quantum", "lcd", NaN, NaN]</t>
  </si>
  <si>
    <t>["yes", "yes", NaN, NaN]</t>
  </si>
  <si>
    <t>["adaptor, cable", NaN, NaN, NaN]</t>
  </si>
  <si>
    <t>["verizon", "verizon", "verizon", NaN]</t>
  </si>
  <si>
    <t>["5.5\"", "5.5\"", NaN, NaN]</t>
  </si>
  <si>
    <t>["652810815772", NaN, "does not apply", NaN]</t>
  </si>
  <si>
    <t>["lg g4", "lg g4", "lg g4", "g4"]</t>
  </si>
  <si>
    <t>["microsd", "microsd", NaN, NaN]</t>
  </si>
  <si>
    <t>["16.0mp", "16.0mp", "16.0mp", NaN]</t>
  </si>
  <si>
    <t>["2560 x 1440 pixels", NaN, NaN, NaN]</t>
  </si>
  <si>
    <t>["5.45 oz", NaN, NaN, NaN]</t>
  </si>
  <si>
    <t>["metallic gray", "ceramic white", "black", "black"]</t>
  </si>
  <si>
    <t>["3000 mah", "3000 mah", NaN, NaN]</t>
  </si>
  <si>
    <t>["3gb", NaN, NaN, NaN]</t>
  </si>
  <si>
    <t>[NaN, NaN, "bar", "smartphone"]</t>
  </si>
  <si>
    <t>["3 in.", NaN, NaN, NaN]</t>
  </si>
  <si>
    <t>["lg g4 vs986", "lg g4 vs986", "lg g4 vs986", "lg g4 vs986"]</t>
  </si>
  <si>
    <t>[NaN, NaN, "vs986", "does not apply"]</t>
  </si>
  <si>
    <t>["lg", "lg", "lg", "lg"]</t>
  </si>
  <si>
    <t>["edge/gsm 850/900/1800/1900 cdma/1xevdo rev. a 800/1900 lte 2/3/4/5/7/13", "edge/gsm 850/900/1800/1900 cdma/1xevdo rev. a 800/1900 lte 2/3/4/5/7/13", NaN, NaN]</t>
  </si>
  <si>
    <t>["smartphone", "smartphone", NaN, NaN]</t>
  </si>
  <si>
    <t>["5.86 in.", NaN, NaN, NaN]</t>
  </si>
  <si>
    <t>["network unlocked", "new", "factory unlocked", NaN]</t>
  </si>
  <si>
    <t>["hexa core", NaN, NaN, NaN]</t>
  </si>
  <si>
    <t>[NaN, NaN, "without contract", "without contract"]</t>
  </si>
  <si>
    <t>["0.39 in.", NaN, NaN, NaN]</t>
  </si>
  <si>
    <t>["android", NaN, "android", "android"]</t>
  </si>
  <si>
    <t>iphone 4s 16gb</t>
  </si>
  <si>
    <t>[NaN, NaN, NaN, NaN, NaN, "3g data capable, 4g data capable, bluetooth enabled, internet browser, music player, speakerphone, touchscreen", "3g data capable, 4g data capable, bluetooth enabled, internet browser, music player, speakerphone, touchscreen", "3g data capable, 4g data capable, bluetooth enabled, internet browser, music player, speakerphone, touchscreen", NaN, NaN, NaN, NaN, NaN, NaN]</t>
  </si>
  <si>
    <t>["2g, 3g", NaN, "2g, 3g", "2g, 3g", "2g, 3g", NaN, NaN, NaN, "2g, 3g", NaN, NaN, NaN, "2g, 3g", "2g, 3g"]</t>
  </si>
  <si>
    <t>["gsm/edge 850/900/1800/1900 (quadband) wcdma (umts)/hsdpa/hsupa 850/900/1900/2100 cdma ev-do rev. a 800/1900", NaN, "gsm/edge 850/900/1800/1900 (quadband) wcdma (umts)/hsdpa/hsupa 850/900/1900/2100 cdma ev-do rev. a 800/1900", "gsm/edge 850/900/1800/1900 (quadband) wcdma (umts)/hsdpa/hsupa 850/900/1900/2100 cdma ev-do rev. a 800/1900", "gsm/edge 850/900/1800/1900 (quadband) wcdma (umts)/hsdpa/hsupa 850/900/1900/2100 cdma ev-do rev. a 800/1900", NaN, NaN, NaN, "cdma2000 1x / gsm / wcdma (umts)", NaN, NaN, NaN, "cdma2000 1x / gsm / wcdma (umts)", NaN]</t>
  </si>
  <si>
    <t>["tft lcd", NaN, "tft lcd", "tft lcd", "tft lcd", NaN, NaN, NaN, "tft lcd", NaN, NaN, NaN, "tft lcd", "tft lcd"]</t>
  </si>
  <si>
    <t>[NaN, NaN, "yes", "yes", "yes", NaN, NaN, NaN, "yes", NaN, NaN, NaN, "yes", "yes"]</t>
  </si>
  <si>
    <t>["unlocked", NaN, "at&amp;t", "verizon", "verizon", NaN, NaN, NaN, NaN, NaN, NaN, NaN, "at&amp;t", "at&amp;t"]</t>
  </si>
  <si>
    <t>["yes", NaN, "yes", "yes", "yes", NaN, NaN, NaN, "yes", NaN, NaN, NaN, "yes", "yes"]</t>
  </si>
  <si>
    <t>["up to 200 hr", NaN, "up to 200 hr", "up to 200 hr", "up to 200 hr", NaN, NaN, NaN, "up to 200 hr", NaN, NaN, NaN, "up to 200 hr", "up to 200 hr"]</t>
  </si>
  <si>
    <t>["3.5\"", NaN, "3.5\"", "3.5\"", "3.5\"", NaN, NaN, NaN, "3.5\"", NaN, NaN, NaN, "3.5\"", "3.5\""]</t>
  </si>
  <si>
    <t>["10/14/2011", NaN, "10/14/2011", "10/14/2011", "10/14/2011", NaN, NaN, NaN, "10/14/2011", NaN, NaN, NaN, "10/14/2011", "10/14/2011"]</t>
  </si>
  <si>
    <t>["4s", NaN, "4s", "4s", "4s", "iphone 4s", "iphone 4s", "iphone 4s", "4s", "iphone 4s", "iphone 4s", "iphone 4s", "4s", "4s"]</t>
  </si>
  <si>
    <t>[NaN, NaN, NaN, NaN, NaN, NaN, NaN, NaN, NaN, NaN, NaN, NaN, "gsm/edge 850/900/1800/1900 (quadband) wcdma (umts)/hsdpa/hsupa 850/900/1900/2100 cdma ev-do rev. a 800/1900", "gsm/edge 850/900/1800/1900 (quadband) wcdma (umts)/hsdpa/hsupa 850/900/1900/2100 cdma ev-do rev. a 800/1900"]</t>
  </si>
  <si>
    <t>["microsd", NaN, NaN, NaN, NaN, NaN, NaN, NaN, "microsd", NaN, NaN, NaN, NaN, NaN]</t>
  </si>
  <si>
    <t>["up to 840 min", NaN, "up to 840 min", "up to 840 min", "up to 840 min", NaN, NaN, NaN, "up to 840 min", NaN, NaN, NaN, "up to 840 min", "up to 840 min"]</t>
  </si>
  <si>
    <t>["8.0mp", NaN, "8.0mp", "8.0mp", "8.0mp", "8.0mp", "8.0mp", "8.0mp", "8.0mp", NaN, NaN, NaN, "8.0mp", "8.0mp"]</t>
  </si>
  <si>
    <t>["960 x 640 pixels", NaN, "960 x 640 pixels", "960 x 640 pixels", "960 x 640 pixels", NaN, NaN, NaN, "960 x 640 pixels", NaN, NaN, NaN, "960 x 640 pixels", "960 x 640 pixels"]</t>
  </si>
  <si>
    <t>["4.9 oz", NaN, "4.9 oz", "4.9 oz", "4.9 oz", NaN, NaN, NaN, "4.9 oz", NaN, NaN, NaN, "4.9 oz", "4.9 oz"]</t>
  </si>
  <si>
    <t>["black", NaN, "white", "white", "black", NaN, NaN, NaN, "black", NaN, NaN, NaN, "white", "black"]</t>
  </si>
  <si>
    <t>["1432 mah", NaN, "1432 mah", "1432 mah", "1432 mah", NaN, NaN, NaN, "1432 mah", NaN, NaN, NaN, "1432 mah", "1432 mah"]</t>
  </si>
  <si>
    <t>["bar", NaN, "bar", "bar", "bar", "bar", "bar", "bar", "bar", NaN, NaN, NaN, "bar", "bar"]</t>
  </si>
  <si>
    <t>["lithium ion", NaN, "lithium ion", "lithium ion", "lithium ion", NaN, NaN, NaN, "lithium ion", NaN, NaN, NaN, "lithium ion", "rechargeable li-ion battery"]</t>
  </si>
  <si>
    <t>["2.31 in.", NaN, "2.31 in.", "2.31 in.", "2.31 in.", NaN, NaN, NaN, "2.31 in.", NaN, NaN, NaN, "2.31 in.", "2.31 in."]</t>
  </si>
  <si>
    <t>["16gb", NaN, "16gb", "16gb", "16gb", "16gb", "16gb", "16gb", "16gb", "16gb", "16gb", "16gb", "16gb", "16gb"]</t>
  </si>
  <si>
    <t>["iphone 4s 16gb", "iphone 4s 16gb", "iphone 4s 16gb", "iphone 4s 16gb", "iphone 4s 16gb", "iphone 4s 16gb", "iphone 4s 16gb", "iphone 4s 16gb", "iphone 4s 16gb", "iphone 4s 16gb", "iphone 4s 16gb", "iphone 4s 16gb", "iphone 4s 16gb", "iphone 4s 16gb"]</t>
  </si>
  <si>
    <t>[NaN, NaN, "mc920ll/a", "md277ll/a", "md276ll/a", "does not apply", "does not apply", "does not apply", NaN, NaN, NaN, NaN, "mc920ll/a", "mc918ll/a"]</t>
  </si>
  <si>
    <t>["apple", NaN, "apple", "apple", "apple", "apple", "apple", "apple", "apple", "apple", "apple", "apple", "apple", "apple"]</t>
  </si>
  <si>
    <t>[NaN, NaN, NaN, NaN, NaN, NaN, NaN, NaN, "gsm/edge 850/900/1800/1900 (quadband) wcdma (umts)/hsdpa/hsupa 850/900/1900/2100 cdma ev-do rev. a 800/1900", NaN, NaN, NaN, NaN, NaN]</t>
  </si>
  <si>
    <t>["smartphone", NaN, "smartphone", "smartphone", "smartphone", NaN, NaN, NaN, "smartphone", NaN, NaN, NaN, "smartphone", "smartphone"]</t>
  </si>
  <si>
    <t>["4.5 in.", NaN, "4.5 in.", "4.5 in.", "4.5 in.", NaN, NaN, NaN, "4.5 in.", NaN, NaN, NaN, "4.5 in.", "4.5 in."]</t>
  </si>
  <si>
    <t>["used", "used", NaN, "clean esn, apple unlocked\t\t", NaN, "factory unlocked", "factory unlocked", "factory unlocked", "unlocked", "factory unlocked", "factory unlocked", "factory unlocked", "used", NaN]</t>
  </si>
  <si>
    <t>[NaN, NaN, NaN, NaN, NaN, "without contract", "without contract", "without contract", NaN, "without contract", "without contract", "without contract", NaN, NaN]</t>
  </si>
  <si>
    <t>["0.37 in.", NaN, "0.37 in.", "0.37 in.", "0.37 in.", NaN, NaN, NaN, "0.37 in.", NaN, NaN, NaN, "0.37 in.", "0.37 in."]</t>
  </si>
  <si>
    <t>[NaN, NaN, NaN, NaN, NaN, "ios - apple", "ios - apple", "ios - apple", "ios - apple", "ios - apple", "ios - apple", "ios - apple", NaN, NaN]</t>
  </si>
  <si>
    <t>nexus 6p</t>
  </si>
  <si>
    <t>iphone 4 8gb</t>
  </si>
  <si>
    <t>[NaN, "2g, 3g"]</t>
  </si>
  <si>
    <t>[NaN, "cdma / evdo rev. a"]</t>
  </si>
  <si>
    <t>cdma / evdo rev. a</t>
  </si>
  <si>
    <t>[NaN, "tft lcd"]</t>
  </si>
  <si>
    <t>[NaN, "yes"]</t>
  </si>
  <si>
    <t>["at&amp;t unlocked for gsm carriers (not for pre-paid)", "verizon"]</t>
  </si>
  <si>
    <t>[NaN, "up to 300 hr"]</t>
  </si>
  <si>
    <t>[NaN, "3.5\""]</t>
  </si>
  <si>
    <t>["does not apply", "400038152724, 885909543274"]</t>
  </si>
  <si>
    <t>does not apply</t>
  </si>
  <si>
    <t>[NaN, "10/14/2011"]</t>
  </si>
  <si>
    <t>5 mp</t>
  </si>
  <si>
    <t>["iphone 4", "4"]</t>
  </si>
  <si>
    <t>[NaN, "up to 840 min"]</t>
  </si>
  <si>
    <t>up to 840 min</t>
  </si>
  <si>
    <t>[NaN, "5.0mp"]</t>
  </si>
  <si>
    <t>[NaN, "960 x 640 pixels"]</t>
  </si>
  <si>
    <t>960 x 640 pixels</t>
  </si>
  <si>
    <t>[NaN, "4.8 oz"]</t>
  </si>
  <si>
    <t>4.8 oz</t>
  </si>
  <si>
    <t>[NaN, "1420 mah"]</t>
  </si>
  <si>
    <t>1420 mah</t>
  </si>
  <si>
    <t>["smartphone", "bar"]</t>
  </si>
  <si>
    <t>[NaN, "lithium ion"]</t>
  </si>
  <si>
    <t>[NaN, "2.31 in."]</t>
  </si>
  <si>
    <t>["8gb", "8gb"]</t>
  </si>
  <si>
    <t>["iphone 4 8gb", "iphone 4 8gb"]</t>
  </si>
  <si>
    <t>["iphone 4", "md440ll/a"]</t>
  </si>
  <si>
    <t>[NaN, "cdma evdo rev. a 800/1900"]</t>
  </si>
  <si>
    <t>[NaN, "smartphone"]</t>
  </si>
  <si>
    <t>[NaN, "4.5 in."]</t>
  </si>
  <si>
    <t>4.5 in</t>
  </si>
  <si>
    <t>["factory unlocked", "good"]</t>
  </si>
  <si>
    <t>["without contract", NaN]</t>
  </si>
  <si>
    <t>[NaN, "0.37 in."]</t>
  </si>
  <si>
    <t>0.37 in</t>
  </si>
  <si>
    <t>iphone 5s 16gb</t>
  </si>
  <si>
    <t>[NaN, NaN, NaN, NaN, NaN, NaN, NaN]</t>
  </si>
  <si>
    <t>["2g, 3g, 4g", "2g, 3g, 4g", "2g, 3g, 4g", "2g, 3g, 4g", "2g, 3g, 4g", NaN, "4g"]</t>
  </si>
  <si>
    <t>["gsm/edge 850/900/1800/1900 umts/hspa+/dc-hsdpa 850/900/1700/1900/2100 lte 1/2/3/4/5/8/13/17/19/20/25", "gsm/edge 850/900/1800/1900; cdma ev-do rev. a and rev. b 800/1700/1900/2100; umts/hspa+/dc-hsdpa 850/900/1700/1900/2100; lte 1/2/3/4/5/8/13/17/18/19/20/25/26", "gsm/edge 850/900/1800/1900 umts/hspa+/dc-hsdpa 850/900/1700/1900/2100 lte 1/2/3/4/5/8/13/17/19/20/25", "gsm/edge 850/900/1800/1900 umts/hspa+/dc-hsdpa 850/900/1700/1900/2100 lte 1/2/3/4/5/8/13/17/19/20/25", "gsm/edge 850/900/1800/1900; cdma ev-do rev. a and rev. b 800/1700/1900/2100; umts/hspa+/dc-hsdpa 850/900/1700/1900/2100; lte 1/2/3/4/5/8/13/17/18/19/20/25/26", NaN, NaN]</t>
  </si>
  <si>
    <t>["retina", "retina", "retina", "retina", "retina", NaN, NaN]</t>
  </si>
  <si>
    <t>[NaN, NaN, NaN, NaN, NaN, NaN, "n"]</t>
  </si>
  <si>
    <t>["yes", "yes", "yes", "yes", "yes", NaN, "y"]</t>
  </si>
  <si>
    <t>[NaN, NaN, NaN, NaN, NaN, NaN, "1080p (full hd)"]</t>
  </si>
  <si>
    <t>[NaN, NaN, NaN, NaN, NaN, NaN, "iphone 5s with ios 7, apple earpods with remote and mic, lightning to usb cable, usb power adapter, documentation"]</t>
  </si>
  <si>
    <t>["at&amp;t", "sprint", "at&amp;t", "factory unlocked", "sprint", NaN, "tesco mobile"]</t>
  </si>
  <si>
    <t>["up to 250 hr", "up to 250 hr", "up to 250 hr", "up to 250 hr", "up to 250 hr", NaN, "250"]</t>
  </si>
  <si>
    <t>["4\"", "4\"", "4\"", "4\"", "4\"", NaN, "4\""]</t>
  </si>
  <si>
    <t>[NaN, NaN, NaN, NaN, NaN, NaN, "y"]</t>
  </si>
  <si>
    <t>[NaN, NaN, NaN, NaN, NaN, NaN, "apple lightning"]</t>
  </si>
  <si>
    <t>[NaN, NaN, NaN, NaN, NaN, NaN, "touchscreen"]</t>
  </si>
  <si>
    <t>["41556", "09.10.2013", "9/10/2013", "9/10/2013", "9/10/2013", NaN, NaN]</t>
  </si>
  <si>
    <t>[NaN, NaN, NaN, NaN, NaN, NaN, 40.0]</t>
  </si>
  <si>
    <t>["5s", "5s", "5s", "5s", "5s", NaN, NaN]</t>
  </si>
  <si>
    <t>[NaN, NaN, NaN, NaN, NaN, NaN, "no"]</t>
  </si>
  <si>
    <t>["up to 600 min", "up to 600 min", "up to 600 min", "up to 600 min", "up to 600 min", NaN, "10"]</t>
  </si>
  <si>
    <t>[NaN, NaN, NaN, NaN, NaN, NaN, "1.2mp"]</t>
  </si>
  <si>
    <t>["8.0mp", "8.0mp", "8.0mp", "8.0mp", "8.0mp", NaN, "8 mp"]</t>
  </si>
  <si>
    <t>[NaN, NaN, NaN, "yes", NaN, NaN, "y"]</t>
  </si>
  <si>
    <t>["1136 x 640 pixels", "1136 x 640 pixels", "1136 x 640 pixels", "1136 x 640 pixels", "1136 x 640 pixels", NaN, NaN]</t>
  </si>
  <si>
    <t>[NaN, NaN, NaN, NaN, NaN, NaN, "quadband"]</t>
  </si>
  <si>
    <t>["3.95 oz", "3.95 oz", "3.95 oz", "3.95 oz", "3.95 oz", NaN, "0.11\ufffdkilogram"]</t>
  </si>
  <si>
    <t>["silver", "gold", "silver", "space gray", "space gray", "gray", "silver"]</t>
  </si>
  <si>
    <t>silver</t>
  </si>
  <si>
    <t>["1560 mah", "1560 mah", "1560 mah", "1560 mah", "1560 mah", NaN, "1570"]</t>
  </si>
  <si>
    <t>[NaN, NaN, NaN, NaN, NaN, NaN, "1gb"]</t>
  </si>
  <si>
    <t>["bar", NaN, "bar", "bar", NaN, NaN, NaN]</t>
  </si>
  <si>
    <t>["yes", "yes", "yes", "yes", "yes", NaN, NaN]</t>
  </si>
  <si>
    <t>["rechargeable li-ion battery", "rechargeable li-ion battery", "rechargeable li-ion battery", "rechargeable li-ion battery", "rechargeable li-ion battery", NaN, "rechargeable lithium ion"]</t>
  </si>
  <si>
    <t>[NaN, NaN, NaN, NaN, NaN, NaN, "apple a7 with 64-bit architecture and m7 motion coprocessor"]</t>
  </si>
  <si>
    <t>["2.31 in.", "2.31 in.", "2.31 in.", "2.31 in.", "2.31 in.", NaN, "5.86\ufffdcentimetre"]</t>
  </si>
  <si>
    <t>["16gb", "16gb", "16gb", "16gb", "16gb", NaN, "16gb"]</t>
  </si>
  <si>
    <t>["iphone 5s 16gb", "iphone 5s 16gb", "iphone 5s 16gb", "iphone 5s 16gb", "iphone 5s 16gb", "iphone 5s 16gb", "iphone 5s 16gb"]</t>
  </si>
  <si>
    <t>["me306ll/a", "me352ll/a", "me306ll/a", "me296ll/a", "me350ll/a", NaN, NaN]</t>
  </si>
  <si>
    <t>["apple", "apple", "apple", "apple", "apple", NaN, NaN]</t>
  </si>
  <si>
    <t>[NaN, NaN, NaN, NaN, NaN, " \t6.0 x 2.5 x 2.5 ", NaN]</t>
  </si>
  <si>
    <t>[NaN, NaN, NaN, NaN, NaN, NaN, "multi-touch widescreen retina hd led-backlit"]</t>
  </si>
  <si>
    <t>["smartphone", "smartphone", "smartphone", "smartphone", "smartphone", NaN, "smart phone"]</t>
  </si>
  <si>
    <t>[NaN, NaN, NaN, NaN, NaN, NaN, "gyro"]</t>
  </si>
  <si>
    <t>["4.87 in.", "4.87 in.", "4.87 in.", "4.87 in.", "4.87 in.", NaN, "12.38\ufffdcentimetre"]</t>
  </si>
  <si>
    <t>4.87 in.</t>
  </si>
  <si>
    <t>[NaN, NaN, NaN, "good", "excellent", NaN, NaN]</t>
  </si>
  <si>
    <t>[NaN, NaN, NaN, "yes", NaN, NaN, NaN]</t>
  </si>
  <si>
    <t>["0.3 in.", "0.3 in.", "0.3 in.", "0.3 in.", "0.3 in.", NaN, "0.76\ufffdcentimetre"]</t>
  </si>
  <si>
    <t>[NaN, NaN, NaN, NaN, "ios - apple", NaN, "ios7"]</t>
  </si>
  <si>
    <t>iphone 6 plus</t>
  </si>
  <si>
    <t>["4g ready"]</t>
  </si>
  <si>
    <t>["n"]</t>
  </si>
  <si>
    <t>["y"]</t>
  </si>
  <si>
    <t>["1080p (full hd)"]</t>
  </si>
  <si>
    <t>["iphone 6 plus with ios 8, apple earpods with remote and mic, lightning to usb cable, usb power adapter, documentation"]</t>
  </si>
  <si>
    <t>["tesco mobile"]</t>
  </si>
  <si>
    <t>["384"]</t>
  </si>
  <si>
    <t>["4.7\""]</t>
  </si>
  <si>
    <t>["apple lightning"]</t>
  </si>
  <si>
    <t>["touchscreen"]</t>
  </si>
  <si>
    <t>[50.0]</t>
  </si>
  <si>
    <t>["no"]</t>
  </si>
  <si>
    <t>["24"]</t>
  </si>
  <si>
    <t>["1.3"]</t>
  </si>
  <si>
    <t>["8"]</t>
  </si>
  <si>
    <t>["quadband"]</t>
  </si>
  <si>
    <t>["129.0\ufffdgram"]</t>
  </si>
  <si>
    <t>["grey"]</t>
  </si>
  <si>
    <t>["2915"]</t>
  </si>
  <si>
    <t>["1gb"]</t>
  </si>
  <si>
    <t>["lithium polymer"]</t>
  </si>
  <si>
    <t>["apple a8. dual-core 1.4 ghz cyclone (arm v8-based)"]</t>
  </si>
  <si>
    <t>["5.86\ufffdmillimetre"]</t>
  </si>
  <si>
    <t>["iphone 6 plus"]</t>
  </si>
  <si>
    <t>["lcd"]</t>
  </si>
  <si>
    <t>["smart phone"]</t>
  </si>
  <si>
    <t>["barometer"]</t>
  </si>
  <si>
    <t>["138.0\ufffdmillimetre"]</t>
  </si>
  <si>
    <t>["7.0\ufffdmillimetre"]</t>
  </si>
  <si>
    <t>["ios 8"]</t>
  </si>
  <si>
    <t>nexus 6p 128gb</t>
  </si>
  <si>
    <t>see item features below</t>
  </si>
  <si>
    <t>128gb</t>
  </si>
  <si>
    <t>["nexus 6p 128gb"]</t>
  </si>
  <si>
    <t>new a brand-new, unused, unopened, undamaged item in its original packaging (where packaging is ... read more</t>
  </si>
  <si>
    <t>samsung galaxy s6 edge 128gb</t>
  </si>
  <si>
    <t>[NaN, "4g data capable, bluetooth enabled, fingerprint sensor, gps, internet browser, iris scanning, music player, qwerty keyboard, speakerphone, touchscreen, voice-activated dialing, wi-fi capable, wireless charging"]</t>
  </si>
  <si>
    <t>[NaN, "2g, 3g, 4g"]</t>
  </si>
  <si>
    <t>[NaN, "quad hd super amoled"]</t>
  </si>
  <si>
    <t>quad hd super amoled</t>
  </si>
  <si>
    <t>[NaN, "case, extra battery, screen protector(s)"]</t>
  </si>
  <si>
    <t>["t-mobile", "at&amp;t"]</t>
  </si>
  <si>
    <t>[NaN, "5.1\""]</t>
  </si>
  <si>
    <t>["black sapphire", "white pearl"]</t>
  </si>
  <si>
    <t>black sapphire</t>
  </si>
  <si>
    <t>[NaN, "2600 mah"]</t>
  </si>
  <si>
    <t>2600 mah</t>
  </si>
  <si>
    <t>[NaN, "3gb"]</t>
  </si>
  <si>
    <t>["samsung galaxy s6 edge 128gb", "samsung galaxy s6 edge 128gb"]</t>
  </si>
  <si>
    <t>["does not apply", "sm-g925azwfatt"]</t>
  </si>
  <si>
    <t>["samsung", "samsung"]</t>
  </si>
  <si>
    <t>[NaN, "gsm 850/900/1800/1900 umts 850/1900/2100 fdd lte 700/800/850/900/1700/1800/1900/2100"]</t>
  </si>
  <si>
    <t>[NaN, "network unlocked"]</t>
  </si>
  <si>
    <t>network unlocked</t>
  </si>
  <si>
    <t>[NaN, "hexa core"]</t>
  </si>
  <si>
    <t>["without contract", "without contract"]</t>
  </si>
  <si>
    <t>["android", "android"]</t>
  </si>
  <si>
    <t>iphone 4s 32gb</t>
  </si>
  <si>
    <t>[NaN, NaN, NaN]</t>
  </si>
  <si>
    <t>["2g, 3g", NaN, "2g, 3g"]</t>
  </si>
  <si>
    <t>2g, 3g</t>
  </si>
  <si>
    <t>["gsm/edge 850/900/1800/1900 (quadband) wcdma (umts)/hsdpa/hsupa 850/900/1900/2100 cdma ev-do rev. a 800/1900", NaN, NaN]</t>
  </si>
  <si>
    <t>["tft lcd", NaN, "tft lcd"]</t>
  </si>
  <si>
    <t>tft lcd</t>
  </si>
  <si>
    <t>["yes", NaN, "yes"]</t>
  </si>
  <si>
    <t>["factory unlocked", NaN, "verizon"]</t>
  </si>
  <si>
    <t>[NaN, NaN, "up to 200 hr"]</t>
  </si>
  <si>
    <t>["3.5\"", NaN, "3.5\""]</t>
  </si>
  <si>
    <t>3.5 in</t>
  </si>
  <si>
    <t>[NaN, NaN, "400035624750, 885909528929"]</t>
  </si>
  <si>
    <t>["11/11/2011", NaN, "10/14/2011"]</t>
  </si>
  <si>
    <t>["4s", "iphone 4s", "4s"]</t>
  </si>
  <si>
    <t>[NaN, NaN, "up to 840 min"]</t>
  </si>
  <si>
    <t>["8.0mp", NaN, "8.0mp"]</t>
  </si>
  <si>
    <t>[NaN, NaN, "960 x 640 pixels"]</t>
  </si>
  <si>
    <t>["4.9 oz", NaN, "4.9 oz"]</t>
  </si>
  <si>
    <t>4.9 oz</t>
  </si>
  <si>
    <t>["black", NaN, "black"]</t>
  </si>
  <si>
    <t>["1432 mah", NaN, "1432 mah"]</t>
  </si>
  <si>
    <t>1432 mah</t>
  </si>
  <si>
    <t>["bar", NaN, "bar"]</t>
  </si>
  <si>
    <t>[NaN, NaN, "lithium ion"]</t>
  </si>
  <si>
    <t>["2.31 in.", NaN, "2.31 in."]</t>
  </si>
  <si>
    <t>["32gb", "32gb", "32gb"]</t>
  </si>
  <si>
    <t>["iphone 4s 32gb", "iphone 4s 32gb", "iphone 4s 32gb"]</t>
  </si>
  <si>
    <t>["md241ll/a", NaN, "md278ll/a"]</t>
  </si>
  <si>
    <t>["apple", "apple", "apple"]</t>
  </si>
  <si>
    <t>[NaN, NaN, "gsm/edge 850/900/1800/1900 (quadband) wcdma (umts)/hsdpa/hsupa 850/900/1900/2100 cdma ev-do rev. a 800/1900"]</t>
  </si>
  <si>
    <t>["smartphone", NaN, "smartphone"]</t>
  </si>
  <si>
    <t>["4.5 in.", NaN, "4.5 in."]</t>
  </si>
  <si>
    <t>["\t", "factory unlocked", "used"]</t>
  </si>
  <si>
    <t>[NaN, "without contract", NaN]</t>
  </si>
  <si>
    <t>["0.37 in.", NaN, "0.37 in."]</t>
  </si>
  <si>
    <t>["ios - apple", "ios - apple", NaN]</t>
  </si>
  <si>
    <t>samsung galaxy s6 edge 32gb</t>
  </si>
  <si>
    <t>[NaN, NaN, NaN, NaN, NaN, NaN, NaN, "camera, colour screen, email, fingerprint sensor, fm radio, internet browsing, mms (multimedia messaging), mp3 player, sat nav, touch screen, video calling", NaN]</t>
  </si>
  <si>
    <t>[NaN, NaN, NaN, NaN, NaN, NaN, NaN, "quad hd super amoled", NaN]</t>
  </si>
  <si>
    <t>[NaN, NaN, NaN, NaN, NaN, NaN, NaN, "yes", NaN]</t>
  </si>
  <si>
    <t>[NaN, NaN, NaN, NaN, NaN, NaN, NaN, "adaptor, cable, headset", NaN]</t>
  </si>
  <si>
    <t>[NaN, NaN, NaN, NaN, NaN, NaN, NaN, "5.1\"", NaN]</t>
  </si>
  <si>
    <t>[NaN, NaN, NaN, NaN, NaN, NaN, NaN, "8806086890342", NaN]</t>
  </si>
  <si>
    <t>[NaN, NaN, NaN, NaN, NaN, NaN, "s", "sm-g925f", NaN]</t>
  </si>
  <si>
    <t>[NaN, NaN, NaN, NaN, NaN, NaN, NaN, "16.0mp", NaN]</t>
  </si>
  <si>
    <t>[NaN, NaN, NaN, NaN, NaN, NaN, NaN, "white pearl", NaN]</t>
  </si>
  <si>
    <t>[NaN, NaN, NaN, NaN, NaN, NaN, NaN, "2600 mah", NaN]</t>
  </si>
  <si>
    <t>[NaN, NaN, NaN, NaN, NaN, NaN, NaN, "3gb", NaN]</t>
  </si>
  <si>
    <t>[NaN, NaN, NaN, NaN, NaN, NaN, "32gb", "128gb", NaN]</t>
  </si>
  <si>
    <t>["samsung galaxy s6 edge 32gb", "samsung galaxy s6 edge 32gb", "samsung galaxy s6 edge 32gb", "samsung galaxy s6 edge 32gb", "samsung galaxy s6 edge 32gb", "samsung galaxy s6 edge 32gb", "samsung galaxy s6 edge 32gb", "samsung galaxy s6 edge 32gb", "samsung galaxy s6 edge 32gb"]</t>
  </si>
  <si>
    <t>[NaN, NaN, NaN, NaN, NaN, NaN, NaN, "sm-g925fzwfbtu", NaN]</t>
  </si>
  <si>
    <t>[NaN, NaN, NaN, NaN, NaN, NaN, "samsung", "samsung", NaN]</t>
  </si>
  <si>
    <t>[NaN, NaN, NaN, NaN, NaN, NaN, NaN, "gsm 850/900/1800/1900 umts 850/900/1900/2100 lte 1/2/3/4/5/7/8/12/17/18/19/20/26", NaN]</t>
  </si>
  <si>
    <t>[NaN, NaN, NaN, NaN, NaN, NaN, NaN, "smartphone", NaN]</t>
  </si>
  <si>
    <t>[NaN, NaN, NaN, NaN, NaN, NaN, "used", "unlocked", NaN]</t>
  </si>
  <si>
    <t>[NaN, NaN, NaN, NaN, NaN, NaN, NaN, "quad+quad core", NaN]</t>
  </si>
  <si>
    <t>[NaN, NaN, NaN, NaN, NaN, NaN, NaN, "3g, 4g, bluetooth, gprs, gps, quad-band, tri-band, usb, wap, wi-fi", NaN]</t>
  </si>
  <si>
    <t>[NaN, NaN, NaN, NaN, NaN, NaN, NaN, "2 years", NaN]</t>
  </si>
  <si>
    <t>[NaN, NaN, NaN, NaN, NaN, NaN, NaN, "android", NaN]</t>
  </si>
  <si>
    <t>lg g4 h815</t>
  </si>
  <si>
    <t>[NaN, NaN, NaN, "bluetooth enabled, internet browser, music player, touchscreen, wi-fi capable", NaN, NaN, NaN, "camera, colour screen, email, fm radio, internet browsing, mms (multimedia messaging), mp3 player, touch screen, video calling", NaN, NaN, "bluetooth enabled, internet browser, music player, touchscreen, wi-fi capable", "3g data capable, 4g data capable, 4k video recording, bluetooth enabled, global ready, gps, internet browser, music player, near field communication, speakerphone, touchscreen, wi-fi capable", "bluetooth enabled, internet browser, music player, touchscreen, wi-fi capable", "4g data capable, bluetooth enabled, fingerprint sensor, global ready, gps, near field communication, qwerty keyboard, speakerphone, touchscreen, wi-fi capable", "bluetooth enabled, internet browser, music player, touchscreen, wi-fi capable", NaN, "3g data capable, 4g data capable, 4k video recording, bluetooth enabled, global ready, gps, internet browser, music player, near field communication, speakerphone, touchscreen, wi-fi capable", NaN, NaN, "bluetooth ,  wi-fi ready ,  tri band ,  dual band ,  gps ,  camera ,  full web browsers ,  music player", "bluetooth ,  wi-fi ready ,  dual band ,  gps ,  camera ,  full web browsers ,  music player"]</t>
  </si>
  <si>
    <t>[NaN, NaN, NaN, NaN, NaN, NaN, NaN, NaN, NaN, NaN, NaN, NaN, NaN, NaN, NaN, NaN, NaN, NaN, NaN, NaN, NaN]</t>
  </si>
  <si>
    <t>[NaN, NaN, NaN, "(not cdma)", NaN, NaN, NaN, NaN, NaN, NaN, "(not cdma)", NaN, NaN, NaN, NaN, NaN, NaN, NaN, NaN, NaN, NaN]</t>
  </si>
  <si>
    <t>[NaN, NaN, NaN, NaN, NaN, NaN, "ips lcd", NaN, NaN, NaN, NaN, NaN, NaN, NaN, NaN, NaN, NaN, NaN, NaN, NaN, NaN]</t>
  </si>
  <si>
    <t>[NaN, NaN, NaN, NaN, NaN, NaN, NaN, "adaptor, cable", NaN, NaN, NaN, NaN, NaN, NaN, NaN, NaN, NaN, NaN, NaN, NaN, NaN]</t>
  </si>
  <si>
    <t>[NaN, "factory unlocked", "factory unlocked", "factory unlocked", "unlocked", NaN, NaN, "unlocked for all european sim's", "factory unlocked", "factory unlocked", "factory unlocked", "factory unlocked", "factory unlocked", "factory unlocked", "factory unlocked", "factory unlocked", "factory unlocked", NaN, NaN, NaN, "unlocked"]</t>
  </si>
  <si>
    <t>[NaN, NaN, NaN, NaN, NaN, "yes", NaN, NaN, NaN, NaN, NaN, NaN, NaN, NaN, NaN, NaN, NaN, NaN, NaN, NaN, NaN]</t>
  </si>
  <si>
    <t>[NaN, NaN, NaN, NaN, NaN, "yes", "yes", NaN, NaN, NaN, NaN, NaN, NaN, NaN, NaN, NaN, NaN, NaN, NaN, NaN, NaN]</t>
  </si>
  <si>
    <t>[NaN, NaN, NaN, NaN, NaN, NaN, NaN, NaN, NaN, NaN, NaN, NaN, NaN, NaN, NaN, NaN, NaN, NaN, NaN, "440 hours", "440 hours"]</t>
  </si>
  <si>
    <t>[NaN, NaN, NaN, "5.5\"", "5.5\"", NaN, "5.5", "5.5\"", NaN, NaN, "5.5\"", "5.5\"", "5.5\"", "5.5\"", "5.5\"", NaN, "5.5\"", NaN, NaN, "5.5\"", "5.5\""]</t>
  </si>
  <si>
    <t>[NaN, "g4", "g4", "lg g4", "lg g4", "h815 32gb", NaN, "lg g4", "g4", "g4", "lg g4", "g4", "lg g4", "lg g4", "lg g4", "g4", "g4", NaN, NaN, "h815 32gb blk", "h815 32gb blk leather"]</t>
  </si>
  <si>
    <t>[NaN, "make sure your carrier support the 4g/lte bands", "make sure your carrier support the 4g/lte bands", "make sure your carrier support the 4g/lte bands", NaN, NaN, "\tgsm 850 / 900 / 1800 / 1900", NaN, "make sure your carrier support the 4g/lte bands", "make sure your carrier support the 4g/lte bands", "make sure your carrier support the 4g/lte bands", NaN, "make sure your carrier support the 4g/lte bands", "make sure your carrier support the 4g/lte bands", "make sure your carrier support the 4g/lte bands", "make sure your carrier support the 4g/lte bands", NaN, NaN, NaN, NaN, NaN]</t>
  </si>
  <si>
    <t>[NaN, NaN, NaN, NaN, NaN, NaN, NaN, "microsd", NaN, NaN, NaN, NaN, NaN, NaN, NaN, NaN, NaN, NaN, NaN, NaN, NaN]</t>
  </si>
  <si>
    <t>[NaN, NaN, NaN, NaN, NaN, NaN, NaN, NaN, NaN, NaN, NaN, NaN, NaN, NaN, NaN, NaN, NaN, NaN, NaN, "20 hours", "\t20 hours"]</t>
  </si>
  <si>
    <t>[NaN, NaN, NaN, "16mp", "16.0mp", NaN, NaN, "16.0mp", NaN, NaN, "16mp", "16.0mp", "16mp", "16mp", "16mp", NaN, "16.0mp", NaN, NaN, "16 megapixel", "16 megapixel"]</t>
  </si>
  <si>
    <t>[NaN, NaN, NaN, NaN, NaN, NaN, "1440 x 2560 pixels", NaN, NaN, NaN, NaN, NaN, NaN, NaN, NaN, NaN, NaN, NaN, NaN, NaN, NaN]</t>
  </si>
  <si>
    <t>[NaN, NaN, NaN, NaN, NaN, NaN, "155", NaN, NaN, NaN, NaN, NaN, NaN, NaN, NaN, NaN, NaN, NaN, NaN, NaN, NaN]</t>
  </si>
  <si>
    <t>[NaN, "brown", "brown", "brown leather colors", "gray", NaN, "black", "grey", "brown", "brown", "brown leather colors", "black", "brown leather colors", "metallic grey", "brown leather colors", "brown", "black", NaN, NaN, "black", "black"]</t>
  </si>
  <si>
    <t>[NaN, NaN, NaN, "3gb", NaN, NaN, NaN, "3gb", NaN, NaN, "3gb", "3gb", "3gb", NaN, "3gb", NaN, "3gb", NaN, NaN, NaN, NaN]</t>
  </si>
  <si>
    <t>[NaN, NaN, NaN, NaN, NaN, NaN, NaN, "bar", NaN, NaN, NaN, NaN, NaN, "bar", NaN, NaN, NaN, NaN, NaN, NaN, NaN]</t>
  </si>
  <si>
    <t>[NaN, NaN, NaN, NaN, NaN, NaN, NaN, NaN, NaN, NaN, NaN, NaN, NaN, NaN, NaN, NaN, NaN, NaN, NaN, "1 x microusb 2.0", "\t1 x microusb 2.0"]</t>
  </si>
  <si>
    <t>[NaN, NaN, NaN, NaN, NaN, NaN, NaN, NaN, NaN, NaN, NaN, NaN, NaN, NaN, NaN, NaN, NaN, NaN, NaN, "lithium ion", "lithium ion"]</t>
  </si>
  <si>
    <t>[NaN, "32gb", "32gb", "32gb", "32gb", "32gb", "32gb", "32gb", "32gb", "32gb", "32gb", "32gb", "32gb", "32gb", "32gb", "32gb", "32gb", NaN, NaN, NaN, NaN]</t>
  </si>
  <si>
    <t>[NaN, NaN, NaN, NaN, NaN, NaN, "adreno 418", NaN, NaN, NaN, NaN, NaN, NaN, NaN, NaN, NaN, NaN, NaN, NaN, NaN, NaN]</t>
  </si>
  <si>
    <t>[NaN, NaN, NaN, NaN, NaN, "yes", "yes, with a-gps, glonass", NaN, NaN, NaN, NaN, NaN, NaN, NaN, NaN, NaN, NaN, NaN, NaN, NaN, NaN]</t>
  </si>
  <si>
    <t>["lg g4 h815", "lg g4 h815", "lg g4 h815", "lg g4 h815", "lg g4 h815", "lg g4 h815", "lg g4 h815", "lg g4 h815", "lg g4 h815", "lg g4 h815", "lg g4 h815", "lg g4 h815", "lg g4 h815", "lg g4 h815", "lg g4 h815", "lg g4 h815", "lg g4 h815", "lg g4 h815", "lg g4 h815", "lg g4 h815", "lg g4 h815"]</t>
  </si>
  <si>
    <t>[NaN, "lg g4 h815t leather brown 32gb", "lg g4 h815 leather brown 32gb", "lg g4 h815 32gb", "ebay_lgg432gbmetallicgray", "h815 32gb", NaN, "h815", "lg g4 h815 leather brown 32gb", "lg g4 h815 leather brown 32gb", "lg g4 h815 32gb", "h815", "lg g4 h815 32gb", "lg g4 h815 32gb", "lg g4 h815 32gb", "lg g4 h815 leather brown 32gb", "h815", NaN, NaN, "h815 32gb blk", "h815 32gb blk leather"]</t>
  </si>
  <si>
    <t>[NaN, "lg", "lg", "lg", "lg", "lg", "lg", "lg", "lg", "lg", "lg", "lg", "lg", "lg", "lg", "lg", "lg", NaN, NaN, "lg", "lg"]</t>
  </si>
  <si>
    <t>[NaN, NaN, NaN, NaN, NaN, NaN, "148.9 x 76.1 x 6.3 - 9.8 mm", NaN, NaN, NaN, NaN, NaN, NaN, NaN, NaN, NaN, NaN, NaN, NaN, "3.00 x 6.00 x 9.00 in", "3.00 x 6.00 x 9.00 in"]</t>
  </si>
  <si>
    <t>[NaN, NaN, NaN, NaN, NaN, NaN, NaN, NaN, NaN, NaN, NaN, NaN, "(not cdma)", NaN, "(not cdma)", NaN, NaN, NaN, NaN, "gsm", "gsm"]</t>
  </si>
  <si>
    <t>[NaN, NaN, NaN, "factory unlocked", NaN, "new", NaN, "factory unlocked", NaN, NaN, "factory unlocked", "factory unlocked", "factory unlocked", "factory unlocked", "factory unlocked", NaN, "factory unlocked", NaN, NaN, NaN, NaN]</t>
  </si>
  <si>
    <t>[NaN, NaN, NaN, NaN, NaN, NaN, NaN, NaN, NaN, NaN, NaN, NaN, NaN, NaN, NaN, NaN, NaN, NaN, NaN, "lg", "lg"]</t>
  </si>
  <si>
    <t>[NaN, NaN, NaN, NaN, NaN, NaN, "dual-core", "1.44 ghz", NaN, NaN, NaN, "hexa core", NaN, "hexa core", NaN, NaN, "hexa core", NaN, NaN, NaN, NaN]</t>
  </si>
  <si>
    <t>[NaN, NaN, NaN, NaN, NaN, NaN, NaN, "3g, 4g, bluetooth, gprs, gps, infrared, quad-band, usb, wap, wi-fi", NaN, NaN, NaN, NaN, NaN, NaN, NaN, NaN, NaN, NaN, NaN, NaN, NaN]</t>
  </si>
  <si>
    <t>[NaN, "without contract", "without contract", "without contract", "without contract", "without contract", NaN, NaN, "without contract", "without contract", "without contract", "without contract", "without contract", "without contract", "without contract", "without contract", "without contract", NaN, NaN, NaN, NaN]</t>
  </si>
  <si>
    <t>[NaN, NaN, NaN, "not provided", NaN, NaN, NaN, "other", NaN, NaN, "not provided", NaN, "not provided", NaN, "not provided", NaN, NaN, NaN, NaN, NaN, NaN]</t>
  </si>
  <si>
    <t>[NaN, NaN, NaN, "android", "android", NaN, "android", "android", NaN, NaN, "android", "android", "android", "android", "android", NaN, "android", NaN, NaN, "android", "android"]</t>
  </si>
  <si>
    <t>sony xperia z5</t>
  </si>
  <si>
    <t>dustproof, waterproof</t>
  </si>
  <si>
    <t>3840 x 2160 (2160p)</t>
  </si>
  <si>
    <t>touch</t>
  </si>
  <si>
    <t>3gb</t>
  </si>
  <si>
    <t>32gb</t>
  </si>
  <si>
    <t>["sony xperia z5"]</t>
  </si>
  <si>
    <t>lcd display - color</t>
  </si>
  <si>
    <t>samsung galaxy s6 32gb</t>
  </si>
  <si>
    <t>[NaN, NaN, "3g data capable, 4g data capable, air gesture, fingerprint sensor, global ready, gps, internet browser, music player, near field communication, push to talk, speakerphone, touchscreen, wi-fi capable, wireless charging", "3g data capable, 4g data capable, bluetooth enabled, gps, internet browser, music player, speakerphone, touchscreen, wi-fi capable", NaN]</t>
  </si>
  <si>
    <t>infrared remote control s finder private mode ultra power saving mode download booster quick connect  adaptive fast charging soundalive</t>
  </si>
  <si>
    <t>[NaN, NaN, NaN, NaN, NaN]</t>
  </si>
  <si>
    <t>["2g", " 2g", "2g, 3g, 4g", "2g, 3g, 4g", "2g, 3g, 4g"]</t>
  </si>
  <si>
    <t>["hspa 42.2/5.76 mbps, lte cat6 300/50 mbps", "hspa 42.2/5.76 mbps, lte cat6 300/50 mbps", NaN, NaN, NaN]</t>
  </si>
  <si>
    <t>[NaN, NaN, "quad hd super amoled", "quad hd super amoled", "quad hd super amoled"]</t>
  </si>
  <si>
    <t>["capacitive touchscreen", "multi-touch", NaN, NaN, NaN]</t>
  </si>
  <si>
    <t>["3.5mm jack", "3.5mm jack", NaN, NaN, NaN]</t>
  </si>
  <si>
    <t>[NaN, NaN, "yes", "yes", "yes"]</t>
  </si>
  <si>
    <t>["2160p", "2160p", NaN, NaN, NaN]</t>
  </si>
  <si>
    <t>["gsm compatible.", NaN, "sprint", "sprint", "verizon"]</t>
  </si>
  <si>
    <t>["16m", "16m", NaN, NaN, NaN]</t>
  </si>
  <si>
    <t>["5.1\"", "5.1\"", "5.1\"", "5.1\"", "5.1\""]</t>
  </si>
  <si>
    <t>["mp3, wav ringtones mp3/wav/wma/eaac+/flac player", "wav, wma, aac, ogg vorbis, amr, mp3, flac, xmf, aac +, ogg, eaac+, midi, m4a, apt-x", NaN, NaN, NaN]</t>
  </si>
  <si>
    <t>wav, wma, aac, ogg vorbis, amr, mp3, flac, xmf, aac +, ogg, eaac+, midi, m4a, apt-x</t>
  </si>
  <si>
    <t>["galaxy s6", "galaxy s6", "sm-g920p", "sm-g920p", "sm-g920v"]</t>
  </si>
  <si>
    <t>[NaN, NaN, "gsm 850/900/1800/1900 cdma 800/1900 umts 850/900/1900/2100 fdd lte 700/800/850/1700/1900/2100 tdd lte 2500", NaN, "edge/gsm 850/900/1800/1900 cdma/1xevdo rev. a 800/1900 lte 700/850/1800"]</t>
  </si>
  <si>
    <t>["up to 23 hour(s) (3g)", "up to 17 hour(s)", NaN, NaN, NaN]</t>
  </si>
  <si>
    <t>[NaN, "5 mp", NaN, NaN, NaN]</t>
  </si>
  <si>
    <t>["16.0 mp", "16.0 mp", "16.0mp", "16.0mp", "16.0mp"]</t>
  </si>
  <si>
    <t>["577 ppi", "577 ppi", NaN, NaN, NaN]</t>
  </si>
  <si>
    <t>["wi-fi 802.11 a/b/g/n/ac, dual-band, wi-fi direct, hotspot", "wi-fi 802.11 a/b/g/n/ac, dual-band, wi-fi direct, hotspot", NaN, NaN, NaN]</t>
  </si>
  <si>
    <t>["4.87 oz.", "4.87 oz.", NaN, NaN, NaN]</t>
  </si>
  <si>
    <t>["black sapphire", "white", "black sapphire", "gold platinum", "black sapphire"]</t>
  </si>
  <si>
    <t>["2550mah", NaN, "2550 mah", "2550 mah", "2550 mah"]</t>
  </si>
  <si>
    <t>["3gb", "3gb", NaN, NaN, NaN]</t>
  </si>
  <si>
    <t>["bar phones", "bar phones", "bar", "bar", "bar"]</t>
  </si>
  <si>
    <t>["microusb v2.0", "microusb v2.0", NaN, NaN, NaN]</t>
  </si>
  <si>
    <t>["lithium ion battery", "non-removable li-ion battery", NaN, NaN, NaN]</t>
  </si>
  <si>
    <t>["32gb", "32gb", "32gb", "32gb", "32gb"]</t>
  </si>
  <si>
    <t>["exynos 7420", "exynos 7420", NaN, NaN, NaN]</t>
  </si>
  <si>
    <t>["samsung galaxy s6 32gb", "samsung galaxy s6 32gb", "samsung galaxy s6 32gb", "samsung galaxy s6 32gb", "samsung galaxy s6 32gb"]</t>
  </si>
  <si>
    <t>["sm-g920tzkaxar", "g920a 32gb white", "sm-g920pzkaspr", "sm-g920pzdaspr", "sm-g920vzkavzw"]</t>
  </si>
  <si>
    <t>["samsung", "samsung", "samsung", "samsung", "samsung"]</t>
  </si>
  <si>
    <t>["5.65\" x 2.78\" x 0.27\"", "5.65\" x 2.78\" x 0.27\"", NaN, NaN, NaN]</t>
  </si>
  <si>
    <t>["imessage, sms, mms, email, push email", "sms, mms, email, push email, im", NaN, NaN, NaN]</t>
  </si>
  <si>
    <t>imessage, sms, mms, email, push email</t>
  </si>
  <si>
    <t>[NaN, NaN, "smartphone", "smartphone", "smartphone"]</t>
  </si>
  <si>
    <t>["accelerometer, gyro, proximity, compass, barometer, heart rate, spo2", "accelerometer, ambient light sensor, proximity sensor, digital compass, barometer, gyro sensor, hall sensor, heart rate", NaN, NaN, NaN]</t>
  </si>
  <si>
    <t>[NaN, NaN, "carrier locked", "network locked", "new"]</t>
  </si>
  <si>
    <t>sprint</t>
  </si>
  <si>
    <t>["double quad-core", "octa-core", NaN, NaN, NaN]</t>
  </si>
  <si>
    <t>["nfc, infrared port", NaN, NaN, NaN, NaN]</t>
  </si>
  <si>
    <t>["yes", "yes", NaN, NaN, NaN]</t>
  </si>
  <si>
    <t>[NaN, NaN, "without contract", "without contract", "without contract"]</t>
  </si>
  <si>
    <t>[NaN, "android 5.0 lollipop", "android 5.0", "android", "android"]</t>
  </si>
  <si>
    <t>["bluetooth v4.1, a2dp, le, apt-x", "bluetooth v4.1", NaN, NaN, NaN]</t>
  </si>
  <si>
    <t>iphone 6 plus 128gb</t>
  </si>
  <si>
    <t>["gsm/edge 850/900/1800/1900 umts/hspa+/dc-hsdpa 850/900/1700/1900/2100 lte 1/2/3/4/5/7/8/13/17/18/19/20/25/26/28/29"]</t>
  </si>
  <si>
    <t>gsm/edge 850/900/1800/1900 umts/hspa+/dc-hsdpa 850/900/1700/1900/2100 lte 1/2/3/4/5/7/8/13/17/18/19/20/25/26/28/29</t>
  </si>
  <si>
    <t>["retina hd"]</t>
  </si>
  <si>
    <t>retina hd</t>
  </si>
  <si>
    <t>["5.5\""]</t>
  </si>
  <si>
    <t>["6 plus"]</t>
  </si>
  <si>
    <t>["1920 x 1080"]</t>
  </si>
  <si>
    <t>1920 x 1080</t>
  </si>
  <si>
    <t>["6.07 oz"]</t>
  </si>
  <si>
    <t>6.07 oz</t>
  </si>
  <si>
    <t>["gold"]</t>
  </si>
  <si>
    <t>["2915 mah"]</t>
  </si>
  <si>
    <t>2915mah</t>
  </si>
  <si>
    <t>["3.06 in."]</t>
  </si>
  <si>
    <t>3.06 in</t>
  </si>
  <si>
    <t>["128gb"]</t>
  </si>
  <si>
    <t>["iphone 6 plus 128gb"]</t>
  </si>
  <si>
    <t>["mg9t2cl/a, ebay_appleiphone6plus128gbgoldunlocked"]</t>
  </si>
  <si>
    <t>["6.22 in."]</t>
  </si>
  <si>
    <t>6.22 in</t>
  </si>
  <si>
    <t>["0.28 in."]</t>
  </si>
  <si>
    <t>0.28 in</t>
  </si>
  <si>
    <t>iphone 6 plus 16gb;iphone 6 plus 64gb;iphone 6 plus 128gb</t>
  </si>
  <si>
    <t>3g data capable, 4g data capable, bluetooth enabled, fingerprint sensor, global ready, gps, internet browser, music player, qwerty keyboard, speakerphone, touchscreen, voice-activated dialing, wi-fi capable</t>
  </si>
  <si>
    <t>["16gb 64gb 128gb"]</t>
  </si>
  <si>
    <t>["iphone 6 plus 16gb;iphone 6 plus 64gb;iphone 6 plus 128gb"]</t>
  </si>
  <si>
    <t>["a1522"]</t>
  </si>
  <si>
    <t>a1522</t>
  </si>
  <si>
    <t>iphone 6 plus 16gb</t>
  </si>
  <si>
    <t>4g ready</t>
  </si>
  <si>
    <t>[NaN, "gsm / edge / cdma ev-do rev. a and rev. b / umts / hspa+ / dc-hsdpa / lte"]</t>
  </si>
  <si>
    <t>[NaN, "retina hd"]</t>
  </si>
  <si>
    <t>["without contract", "verizon"]</t>
  </si>
  <si>
    <t>[NaN, "5.5\""]</t>
  </si>
  <si>
    <t>5.5 in</t>
  </si>
  <si>
    <t>audio playback up to 80 hours</t>
  </si>
  <si>
    <t>["apple iphone 6 plus - 16gb - gold (verizon)", "6 plus"]</t>
  </si>
  <si>
    <t>[NaN, "gsm/edge 850/900/1800/1900 cdma ev-do rev. a and rev. b 800/1700/1900/2100 umts/hspa+/dc-hsdpa 850/900/1700/1900/2100 lte 1/2/3/4/5/7/8/13/17/19/20/25/26/28/29"]</t>
  </si>
  <si>
    <t>[NaN, "8.0mp"]</t>
  </si>
  <si>
    <t>[NaN, "1920 x 1080"]</t>
  </si>
  <si>
    <t>[NaN, "6.07 oz"]</t>
  </si>
  <si>
    <t>["gold", "gold"]</t>
  </si>
  <si>
    <t>[NaN, "2915 mah"]</t>
  </si>
  <si>
    <t>rechargeable lithium ion</t>
  </si>
  <si>
    <t>[NaN, "3.06 in."]</t>
  </si>
  <si>
    <t>["iphone 6 plus 16gb", "iphone 6 plus 16gb"]</t>
  </si>
  <si>
    <t>[NaN, "mgcm2ll/a"]</t>
  </si>
  <si>
    <t>[NaN, "6.22 in."]</t>
  </si>
  <si>
    <t>["network unlocked", "new"]</t>
  </si>
  <si>
    <t>[NaN, "0.28 in."]</t>
  </si>
  <si>
    <t>iphone 5c 16gb</t>
  </si>
  <si>
    <t>[NaN, "retina"]</t>
  </si>
  <si>
    <t>[NaN, "verizon"]</t>
  </si>
  <si>
    <t>[NaN, "up to 250 hr"]</t>
  </si>
  <si>
    <t>[NaN, "4\""]</t>
  </si>
  <si>
    <t>[NaN, "885909741762"]</t>
  </si>
  <si>
    <t>[NaN, "9/10/2013"]</t>
  </si>
  <si>
    <t>[NaN, "5c"]</t>
  </si>
  <si>
    <t>[NaN, "up to 600 min"]</t>
  </si>
  <si>
    <t>[NaN, "1136 x 640 pixels"]</t>
  </si>
  <si>
    <t>[NaN, "4.65 oz"]</t>
  </si>
  <si>
    <t>4.65 oz</t>
  </si>
  <si>
    <t>[NaN, "green"]</t>
  </si>
  <si>
    <t>pink</t>
  </si>
  <si>
    <t>[NaN, "1510 mah"]</t>
  </si>
  <si>
    <t>16gbfeatures 4g data capable, bluetooth enabled, global ready, gps, internet browser, music player, qwerty keyboard, speakerphone, touchscreen, wi-fi capable</t>
  </si>
  <si>
    <t>[NaN, "rechargeable li-ion battery"]</t>
  </si>
  <si>
    <t>[NaN, "2.33 in."]</t>
  </si>
  <si>
    <t>2.33 in</t>
  </si>
  <si>
    <t>[NaN, "16gb"]</t>
  </si>
  <si>
    <t>["iphone 5c 16gb", "iphone 5c 16gb"]</t>
  </si>
  <si>
    <t>[NaN, "me556ll/a"]</t>
  </si>
  <si>
    <t>[NaN, "gsm/edge 850/900/1800/1900; cdma ev-do rev. a and rev. b 800/1700/1900/2100; umts/hspa+/dc-hsdpa 850/900/1700/1900/2100; lte 1/2/3/4/5/8/13/17/19/20/25"]</t>
  </si>
  <si>
    <t>[NaN, "4.9 in."]</t>
  </si>
  <si>
    <t>4.9 in</t>
  </si>
  <si>
    <t>[NaN, "used"]</t>
  </si>
  <si>
    <t>[NaN, "0.35 in."]</t>
  </si>
  <si>
    <t>0.35 in</t>
  </si>
  <si>
    <t>iphone 6 64gb</t>
  </si>
  <si>
    <t>["2g, 3g, 4g", "2g, 3g, 4g", NaN]</t>
  </si>
  <si>
    <t>["gsm/edge 850/900/1800/1900 cdma ev-do rev. a and rev. b 800/1700/1900/2100 umts/hspa+/dc-hsdpa 850/900/1700/1900/2100 td-scdma 1900/2000 fdd-lte 1/2/3/4/5/7/8/13/17/19/20/25/26/28/29 td-lte 38/39/40/41", "gsm/edge 850/900/1800/1900 umts/hspa+/dc-hsdpa 850/900/1700/1900/2100 lte 1/2/3/4/5/7/8/13/17/18/19/20/25/26/28/29", NaN]</t>
  </si>
  <si>
    <t>["retina hd", "retina hd", NaN]</t>
  </si>
  <si>
    <t>["yes", "yes", NaN]</t>
  </si>
  <si>
    <t>["factory unlocked", "unlocked", NaN]</t>
  </si>
  <si>
    <t>["4.7\"", "4.7\"", NaN]</t>
  </si>
  <si>
    <t>4.7 in</t>
  </si>
  <si>
    <t>["6", "6", NaN]</t>
  </si>
  <si>
    <t>["8.0mp", "8.0mp", NaN]</t>
  </si>
  <si>
    <t>["1334x750", "1334x750", NaN]</t>
  </si>
  <si>
    <t>["4.55 oz", "4.55 oz", NaN]</t>
  </si>
  <si>
    <t>["space gray", "gold", NaN]</t>
  </si>
  <si>
    <t>["1810 mah", "1810 mah", NaN]</t>
  </si>
  <si>
    <t>["1gb", "1gb", NaN]</t>
  </si>
  <si>
    <t>1gb</t>
  </si>
  <si>
    <t>["touch screen", "bar", NaN]</t>
  </si>
  <si>
    <t>["2.64 in.", "2.64 in.", NaN]</t>
  </si>
  <si>
    <t>["64gb", "64gb", NaN]</t>
  </si>
  <si>
    <t>64gb</t>
  </si>
  <si>
    <t>["iphone 6 64gb", "iphone 6 64gb", "iphone 6 64gb"]</t>
  </si>
  <si>
    <t>["mg4f2ll/a", "does not apply", NaN]</t>
  </si>
  <si>
    <t>["apple", "apple", NaN]</t>
  </si>
  <si>
    <t>["smartphone", "smartphone", NaN]</t>
  </si>
  <si>
    <t>["5.44 in.", "5.44 in.", NaN]</t>
  </si>
  <si>
    <t>["network unlocked", "network unlocked", NaN]</t>
  </si>
  <si>
    <t>["dual core", NaN, NaN]</t>
  </si>
  <si>
    <t>["0.27 in.", "0.27 in.", NaN]</t>
  </si>
  <si>
    <t>["ios - apple", "ios 8, upgradable to ios 8.4", NaN]</t>
  </si>
  <si>
    <t>iphone 6 16gb</t>
  </si>
  <si>
    <t>["2g, 3g, 4g", "2g, 3g, 4g", "2g, 3g, 4g", "2g, 3g, 4g", "2g, 3g, 4g", "2g, 3g, 4g", "2g, 3g, 4g", "2g, 3g, 4g", "2g, 3g, 4g", NaN]</t>
  </si>
  <si>
    <t>["gsm/edge 850/900/1800/1900 umts/hspa+/dc-hsdpa 850/900/1700/1900/2100 lte 1/2/3/4/5/7/8/13/17/18/19/20/25/26/28/29", "gsm / edge / umts / hspa+ / dc-hsdpa / lte", "gsm / edge / umts / hspa+ / dc-hsdpa / lte", "gsm / edge / umts / hspa+ / dc-hsdpa / lte", "gsm / edge / umts / hspa+ / dc-hsdpa / lte", "gsm / edge / umts / hspa+ / dc-hsdpa / lte", "gsm / edge / umts / hspa+ / dc-hsdpa / lte", "gsm / edge / umts / hspa+ / dc-hsdpa / lte", "gsm / edge / umts / hspa+ / dc-hsdpa / lte", NaN]</t>
  </si>
  <si>
    <t>["retina hd", "retina hd", "retina hd", "retina hd", "retina hd", "retina hd", "retina hd", "retina hd", "retina hd", NaN]</t>
  </si>
  <si>
    <t>["yes", "yes", "yes", "yes", "yes", "yes", "yes", "yes", "yes", NaN]</t>
  </si>
  <si>
    <t>[NaN, NaN, "yes", NaN, NaN, NaN, NaN, NaN, NaN, NaN]</t>
  </si>
  <si>
    <t>["t-mobile", "at&amp;t", "at&amp;t", "at&amp;t", "at&amp;t", "at&amp;t", "at&amp;t", "at&amp;t", "at&amp;t", NaN]</t>
  </si>
  <si>
    <t>["4.7\"", "4.7\"", "4.7\"", "4.7\"", "4.7\"", "4.7\"", "4.7\"", "4.7\"", "4.7\"", NaN]</t>
  </si>
  <si>
    <t>audio playback up to 50 hours</t>
  </si>
  <si>
    <t>["6", "6", "6", "6", "6", "6", "6", "6", "6", "iphone 6"]</t>
  </si>
  <si>
    <t>[NaN, "gsm/edge 850/900/1800/1900 umts/hspa+/dc-hsdpa 850/900/1700/1900/2100 lte 1/2/3/4/5/7/8/13/17/18/19/20/25/26/28/29", "gsm/edge 850/900/1800/1900 umts/hspa+/dc-hsdpa 850/900/1700/1900/2100 lte 1/2/3/4/5/7/8/13/17/18/19/20/25/26/28/29", "gsm/edge 850/900/1800/1900 umts/hspa+/dc-hsdpa 850/900/1700/1900/2100 lte 1/2/3/4/5/7/8/13/17/18/19/20/25/26/28/29", "gsm/edge 850/900/1800/1900 umts/hspa+/dc-hsdpa 850/900/1700/1900/2100 lte 1/2/3/4/5/7/8/13/17/18/19/20/25/26/28/29", "gsm/edge 850/900/1800/1900 umts/hspa+/dc-hsdpa 850/900/1700/1900/2100 lte 1/2/3/4/5/7/8/13/17/18/19/20/25/26/28/29", "gsm/edge 850/900/1800/1900 umts/hspa+/dc-hsdpa 850/900/1700/1900/2100 lte 1/2/3/4/5/7/8/13/17/18/19/20/25/26/28/29", "gsm/edge 850/900/1800/1900 umts/hspa+/dc-hsdpa 850/900/1700/1900/2100 lte 1/2/3/4/5/7/8/13/17/18/19/20/25/26/28/29", "gsm/edge 850/900/1800/1900 umts/hspa+/dc-hsdpa 850/900/1700/1900/2100 lte 1/2/3/4/5/7/8/13/17/18/19/20/25/26/28/29", NaN]</t>
  </si>
  <si>
    <t>typeapple lightning</t>
  </si>
  <si>
    <t>["8.0mp", "8.0mp", "8.0mp", "8.0mp", "8.0mp", "8.0mp", "8.0mp", "8.0mp", "8.0mp", NaN]</t>
  </si>
  <si>
    <t>["1334x750", "1334x750", "1334x750", "1334x750", "1334x750", "1334x750", "1334x750", "1334x750", "1334x750", NaN]</t>
  </si>
  <si>
    <t>1334x750</t>
  </si>
  <si>
    <t>["4.55 oz", "4.55 oz", "4.55 oz", "4.55 oz", "4.55 oz", "4.55 oz", "4.55 oz", "4.55 oz", "4.55 oz", NaN]</t>
  </si>
  <si>
    <t>4.55 oz</t>
  </si>
  <si>
    <t>["space gray", "gold", "silver", "silver", "silver", "silver", "silver", "silver", "silver", "gold"]</t>
  </si>
  <si>
    <t>["1810 mah", "1810 mah", "1810 mah", "1810 mah", "1810 mah", "1810 mah", "1810 mah", "1810 mah", "1810 mah", NaN]</t>
  </si>
  <si>
    <t>1810mah</t>
  </si>
  <si>
    <t>["bar", NaN, NaN, NaN, NaN, NaN, NaN, NaN, NaN, NaN]</t>
  </si>
  <si>
    <t>["2.64 in.", "2.64 in.", "2.64 in.", "2.64 in.", "2.64 in.", "2.64 in.", "2.64 in.", "2.64 in.", "2.64 in.", NaN]</t>
  </si>
  <si>
    <t>2.64 in</t>
  </si>
  <si>
    <t>["16gb", "16gb", "16gb", "16gb", "16gb", "16gb", "16gb", "16gb", "16gb", NaN]</t>
  </si>
  <si>
    <t>["iphone 6 16gb", "iphone 6 16gb", "iphone 6 16gb", "iphone 6 16gb", "iphone 6 16gb", "iphone 6 16gb", "iphone 6 16gb", "iphone 6 16gb", "iphone 6 16gb", "iphone 6 16gb"]</t>
  </si>
  <si>
    <t>["mg542ll/a", "mg4q2ll/a", "mg4p2ll/a", "mg4p2ll/a", "mg4p2ll/a", "mg4p2ll/a", "mg4p2ll/a", "mg4p2ll/a", "mg4p2ll/a", NaN]</t>
  </si>
  <si>
    <t>["apple", "apple", "apple", "apple", "apple", "apple", "apple", "apple", "apple", NaN]</t>
  </si>
  <si>
    <t>["smartphone", "smartphone", "smartphone", "smartphone", "smartphone", "smartphone", "smartphone", "smartphone", "smartphone", NaN]</t>
  </si>
  <si>
    <t>["5.44 in.", "5.44 in.", "5.44 in.", "5.44 in.", "5.44 in.", "5.44 in.", "5.44 in.", "5.44 in.", "5.44 in.", NaN]</t>
  </si>
  <si>
    <t>5.44 in</t>
  </si>
  <si>
    <t>["network unlocked", "used", "excellent", "factory unlocked", "poor", "for parts or not working", NaN, "for parts or not working", "for parts or not working", NaN]</t>
  </si>
  <si>
    <t>at&amp;t</t>
  </si>
  <si>
    <t>[NaN, NaN, NaN, "without contract", NaN, NaN, NaN, NaN, NaN, NaN]</t>
  </si>
  <si>
    <t>["0.27 in.", "0.27 in.", "0.27 in.", "0.27 in.", "0.27 in.", "0.27 in.", "0.27 in.", "0.27 in.", "0.27 in.", NaN]</t>
  </si>
  <si>
    <t>0.27 in</t>
  </si>
  <si>
    <t>[NaN, NaN, NaN, "ios - apple", NaN, NaN, NaN, NaN, NaN, NaN]</t>
  </si>
  <si>
    <t>iphone 5c 32gb</t>
  </si>
  <si>
    <t>''</t>
  </si>
  <si>
    <t>["iphone 5c 32gb"]</t>
  </si>
  <si>
    <t>samsung galaxy s6 edge+</t>
  </si>
  <si>
    <t>[NaN, NaN, NaN, NaN, NaN, "4g data capable, 4k video recording, fingerprint sensor, global ready, internet browser, music player, push to talk, speakerphone, voice-activated dialing, wireless charging", NaN, NaN, NaN, NaN]</t>
  </si>
  <si>
    <t>[NaN, NaN, NaN, NaN, NaN, NaN, NaN, NaN, NaN, "korea, republic of"]</t>
  </si>
  <si>
    <t>[NaN, NaN, NaN, NaN, "4g", "4g", NaN, NaN, NaN, NaN]</t>
  </si>
  <si>
    <t>["gprs, edge, hsdpa, lte, wi-fi", "gprs, edge, hsdpa, lte, wi-fi", NaN, "quadband", NaN, NaN, NaN, NaN, NaN, NaN]</t>
  </si>
  <si>
    <t>[NaN, NaN, NaN, NaN, "super amoled", "super amoled", NaN, NaN, NaN, NaN]</t>
  </si>
  <si>
    <t>[NaN, NaN, NaN, "y", NaN, NaN, NaN, NaN, NaN, NaN]</t>
  </si>
  <si>
    <t>["capacitive touchscreen", "capacitive touchscreen", NaN, NaN, NaN, NaN, NaN, NaN, NaN, NaN]</t>
  </si>
  <si>
    <t>["3.5mm jack", "3.5mm jack", NaN, NaN, NaN, NaN, NaN, NaN, NaN, NaN]</t>
  </si>
  <si>
    <t>[NaN, NaN, NaN, "y", "yes", "yes", NaN, NaN, NaN, NaN]</t>
  </si>
  <si>
    <t>["2160p", "2160p", NaN, "2160p (4k ultra hd)", NaN, NaN, NaN, NaN, NaN, NaN]</t>
  </si>
  <si>
    <t>[NaN, NaN, NaN, "handset with integrated battery, travel adapter, data cable, ejector pin, headset, quick start guide, warranty card", NaN, "adaptor, cable", NaN, NaN, NaN, NaN]</t>
  </si>
  <si>
    <t>[NaN, NaN, NaN, "sim free", "t-mobile", "at&amp;t", NaN, NaN, NaN, NaN]</t>
  </si>
  <si>
    <t>["16m", "16m", NaN, NaN, NaN, NaN, NaN, NaN, NaN, NaN]</t>
  </si>
  <si>
    <t>[NaN, NaN, NaN, "-", NaN, NaN, NaN, NaN, NaN, NaN]</t>
  </si>
  <si>
    <t>["5.7\"", "5.7\"", NaN, "5.7", "5.7\"", "5.7\"", NaN, NaN, NaN, "5.7\""]</t>
  </si>
  <si>
    <t>[NaN, NaN, NaN, "microusb", NaN, NaN, NaN, NaN, NaN, NaN]</t>
  </si>
  <si>
    <t>["mp3/wav/wma/eaac+/flac player", "mp3/wav/wma/eaac+/flac player", NaN, NaN, NaN, NaN, NaN, NaN, NaN, NaN]</t>
  </si>
  <si>
    <t>[NaN, NaN, NaN, "touchscreen", NaN, NaN, NaN, NaN, NaN, NaN]</t>
  </si>
  <si>
    <t>[NaN, NaN, NaN, 60.0, NaN, NaN, NaN, NaN, NaN, NaN]</t>
  </si>
  <si>
    <t>["galaxy s6 edge+", "galaxy s6 edge+", NaN, NaN, "samsung galaxy s6 edge+", "samsung galaxy s6 edge+", NaN, NaN, "galaxy s6 edge+", "samsung galaxy s6 edge+"]</t>
  </si>
  <si>
    <t>[NaN, NaN, NaN, "single sim", NaN, NaN, NaN, NaN, NaN, NaN]</t>
  </si>
  <si>
    <t>[NaN, NaN, NaN, "21", NaN, NaN, NaN, NaN, NaN, NaN]</t>
  </si>
  <si>
    <t>["5 mp, 1440p", "5 mp, 1440p", NaN, "5mp", NaN, NaN, NaN, NaN, NaN, NaN]</t>
  </si>
  <si>
    <t>["16.0 mp", "16.0 mp", NaN, "16 mp", "16.0mp", "16.0mp", NaN, NaN, "16 mp autofocus, led flash", "16.0mp"]</t>
  </si>
  <si>
    <t>["518 ppi", "518 ppi", NaN, NaN, "2560 x 1440 pixels", "2560 x 1440 pixels", NaN, NaN, NaN, NaN]</t>
  </si>
  <si>
    <t>["wi-fi 802.11 a/b/g/n/ac, dual-band, wi-fi direct, hotspot", "wi-fi 802.11 a/b/g/n/ac, dual-band, wi-fi direct, hotspot", NaN, "4g", NaN, NaN, NaN, NaN, NaN, NaN]</t>
  </si>
  <si>
    <t>["5.40 oz.", "5.40 oz.", NaN, "0.16\ufffdkilogram", "5.39 oz", "5.39 oz", NaN, NaN, NaN, NaN]</t>
  </si>
  <si>
    <t>["gold", "gold", NaN, "black", "gold platinum", "black sapphire", NaN, NaN, "black", NaN]</t>
  </si>
  <si>
    <t>["3000mah", "3000mah", NaN, "3000", "3000 mah", "3000 mah", NaN, NaN, NaN, NaN]</t>
  </si>
  <si>
    <t>["4gb", "4gb", NaN, "4gb", NaN, "4gb", NaN, NaN, "4gb", "4gb"]</t>
  </si>
  <si>
    <t>[NaN, NaN, NaN, NaN, "yes", "yes", NaN, NaN, NaN, NaN]</t>
  </si>
  <si>
    <t>["bar phones", "bar phones", NaN, NaN, NaN, NaN, NaN, NaN, NaN, NaN]</t>
  </si>
  <si>
    <t>["microusb v2.0", "microusb v2.0", NaN, NaN, NaN, NaN, NaN, NaN, NaN, NaN]</t>
  </si>
  <si>
    <t>["non-removable li-ion battery", "non-removable li-ion battery", NaN, "rechargeable lithium ion", NaN, NaN, NaN, NaN, NaN, NaN]</t>
  </si>
  <si>
    <t>[NaN, NaN, NaN, "7.58\ufffdcentimetre", "2.98 in.", "2.98 in.", NaN, NaN, NaN, NaN]</t>
  </si>
  <si>
    <t>["32gb", "32gb", NaN, "64gb", "32gb", "64gb", NaN, NaN, NaN, NaN]</t>
  </si>
  <si>
    <t>["exynos 7420", "exynos 7420", NaN, NaN, NaN, NaN, NaN, NaN, NaN, NaN]</t>
  </si>
  <si>
    <t>["samsung galaxy s6 edge+", "samsung galaxy s6 edge+", "samsung galaxy s6 edge+", "samsung galaxy s6 edge+", "samsung galaxy s6 edge+", "samsung galaxy s6 edge+", "samsung galaxy s6 edge+", "samsung galaxy s6 edge+", "samsung galaxy s6 edge+", "samsung galaxy s6 edge+"]</t>
  </si>
  <si>
    <t>["g928g 32gb gold", "g928g 32gb gold", NaN, NaN, "sm-g928tzdatmb", "sm-g928azkeatt", NaN, NaN, "sm-g928c black", "sm-g928v"]</t>
  </si>
  <si>
    <t>["samsung", "samsung", NaN, NaN, "samsung", "samsung", NaN, NaN, NaN, "samsung"]</t>
  </si>
  <si>
    <t>["6.08\" x 2.98\" x 0.27\"", "6.08\" x 2.98\" x 0.27\"", NaN, NaN, NaN, NaN, NaN, NaN, NaN, NaN]</t>
  </si>
  <si>
    <t>[NaN, NaN, NaN, "quad hd (2560x1440) 518ppi", NaN, NaN, NaN, NaN, NaN, NaN]</t>
  </si>
  <si>
    <t>[NaN, NaN, NaN, NaN, NaN, "4g (lte ) bands", NaN, NaN, NaN, NaN]</t>
  </si>
  <si>
    <t>["sms, mms, email, push email, im", "sms, mms, email, push email, im", NaN, NaN, NaN, NaN, NaN, NaN, NaN, NaN]</t>
  </si>
  <si>
    <t>[NaN, NaN, NaN, "smart phone", "smartphone", "smartphone", NaN, NaN, NaN, NaN]</t>
  </si>
  <si>
    <t>["accelerometer, gyro, proximity, compass, barometer, heart rate, spo2", "accelerometer, gyro, proximity, compass, barometer, heart rate, spo2", NaN, "accelerometer", NaN, NaN, NaN, NaN, NaN, NaN]</t>
  </si>
  <si>
    <t>[NaN, NaN, NaN, "15.4\ufffdcentimetre", "6.07 in.", "6.07 in.", NaN, NaN, NaN, NaN]</t>
  </si>
  <si>
    <t>[NaN, NaN, NaN, NaN, NaN, "factory unlocked", NaN, NaN, "factory unlocked", "factory unlocked"]</t>
  </si>
  <si>
    <t>[NaN, NaN, NaN, NaN, NaN, "korea, republic of", NaN, NaN, NaN, NaN]</t>
  </si>
  <si>
    <t>korea, republic of</t>
  </si>
  <si>
    <t>["quad-core 1.5 ghz cortex-a53 &amp; quad-core 2.1 ghz cortex-a57, mali-t760mp8 gpu", "quad-core 1.5 ghz cortex-a53 &amp; quad-core 2.1 ghz cortex-a57, mali-t760mp8 gpu", NaN, "exynos 7 octa", NaN, "2.1 ghz octa core", NaN, NaN, NaN, "octa core"]</t>
  </si>
  <si>
    <t>["nfc", "nfc", NaN, NaN, NaN, NaN, NaN, NaN, NaN, NaN]</t>
  </si>
  <si>
    <t>["yes", "yes", NaN, "y", NaN, NaN, NaN, NaN, NaN, NaN]</t>
  </si>
  <si>
    <t>[NaN, NaN, NaN, NaN, NaN, "without contract", NaN, NaN, "without contract", "without contract"]</t>
  </si>
  <si>
    <t>[NaN, NaN, NaN, "0.69\ufffdcentimetre", "0.27 in.", "0.27 in.", NaN, NaN, NaN, NaN]</t>
  </si>
  <si>
    <t>["android 5.1 lollipop", "android 5.1 lollipop", NaN, "computer_operating_system", NaN, "android", NaN, NaN, "android", "android"]</t>
  </si>
  <si>
    <t>["bluetooth v4.2, a2dp, le, apt-x", "bluetooth v4.2, a2dp, le, apt-x", NaN, "y", NaN, NaN, NaN, NaN, NaN, NaN]</t>
  </si>
  <si>
    <t>bluetooth v4.2, a2dp, le, apt-x</t>
  </si>
  <si>
    <t>[NaN, NaN, NaN, "n", NaN, NaN, NaN, NaN, NaN, NaN]</t>
  </si>
  <si>
    <t>iphone 6</t>
  </si>
  <si>
    <t>["iphone 6 with ios 8, apple earpods with remote and mic, lightning to usb cable, usb power adapter, documentation"]</t>
  </si>
  <si>
    <t>["250"]</t>
  </si>
  <si>
    <t>["14"]</t>
  </si>
  <si>
    <t>["silver"]</t>
  </si>
  <si>
    <t>["1810"]</t>
  </si>
  <si>
    <t>["67.0\ufffdmillimetre"]</t>
  </si>
  <si>
    <t>["iphone 6"]</t>
  </si>
  <si>
    <t>iphone 5c 16gb;iphone 5c 32gb</t>
  </si>
  <si>
    <t>["1/3.2\\'\\' sensor size, 1.4 \ufffdm pixel size, simultaneous hd video and image recording, touch focus, geo-tagging, face detection, hdr panorama, hdr photo"]</t>
  </si>
  <si>
    <t>1/3.2 in sensor size, 1.4 ?m pixel size, simultaneous hd video and image recording, touch focus, geo-tagging, face detection, hdr panorama, hdr photo</t>
  </si>
  <si>
    <t>led-backlit ips lcd, capacitive touchscreen, 16m colors</t>
  </si>
  <si>
    <t>["yes, 1080p30fps, video stabilization, check quality"]</t>
  </si>
  <si>
    <t>yes, 1080p30fps, video stabilization, check quality</t>
  </si>
  <si>
    <t>["available. released 2013, september"]</t>
  </si>
  <si>
    <t>available. released 2013, september</t>
  </si>
  <si>
    <t>["dc-hsdpa, 42 mbps; hsdpa, 21 mbps; hsupa, 5.76 mbps, lte, 100 mbps; ev-do rev. a, up to 3.1 mbps"]</t>
  </si>
  <si>
    <t>dc-hsdpa, 42 mbps; hsdpa, 21 mbps; hsupa, 5.76 mbps, lte, 100 mbps; ev-do rev. a, up to 3.1 mbps</t>
  </si>
  <si>
    <t>["html (safari)"]</t>
  </si>
  <si>
    <t>html (safari)</t>
  </si>
  <si>
    <t>["vibration, proprietary ringtones"]</t>
  </si>
  <si>
    <t>vibration, proprietary ringtones</t>
  </si>
  <si>
    <t>["2013, september"]</t>
  </si>
  <si>
    <t>2013, september</t>
  </si>
  <si>
    <t>no</t>
  </si>
  <si>
    <t>["yes, 1.2 mp, 720p30fps, face detection, facetime over wi-fi or cellular"]</t>
  </si>
  <si>
    <t>yes, 1.2 mp, 720p30fps, face detection, facetime over wi-fi or cellular</t>
  </si>
  <si>
    <t>["8 mp, 3264x2448 pixels, autofocus, led flash, check quality"]</t>
  </si>
  <si>
    <t>8 mp, 3264x2448 pixels, autofocus, led flash, check quality</t>
  </si>
  <si>
    <t>["wi-fi 802.11 a/b/g/n, dual-band, wi-fi hotspot"]</t>
  </si>
  <si>
    <t>wi-fi 802.11 a/b/g/n, dual-band, wi-fi hotspot</t>
  </si>
  <si>
    <t>["132 g (4.66 oz)"]</t>
  </si>
  <si>
    <t>132 g (4.66 oz)</t>
  </si>
  <si>
    <t>["white, blue, green, yellow, pink"]</t>
  </si>
  <si>
    <t>white, blue, green, yellow, pink</t>
  </si>
  <si>
    <t>["yes, v4.0 with a2dp, le"]</t>
  </si>
  <si>
    <t>["yes, v2.0"]</t>
  </si>
  <si>
    <t>yes, v2.0</t>
  </si>
  <si>
    <t>["apple a6"]</t>
  </si>
  <si>
    <t>apple a6</t>
  </si>
  <si>
    <t>["16/32 gb, 1 gb ram"]</t>
  </si>
  <si>
    <t>["powervr sgx 543mp3 (triple-core graphics)"]</t>
  </si>
  <si>
    <t>powervr sgx 543mp3 (triple-core graphics)</t>
  </si>
  <si>
    <t>yes, with a-gps support and glonass</t>
  </si>
  <si>
    <t>["iphone 5c 16gb;iphone 5c 32gb"]</t>
  </si>
  <si>
    <t>["640 x 1136 pixels, 4.0 inches (~326 ppi pixel density)"]</t>
  </si>
  <si>
    <t>124.4 x 59.2 x 9 mm (4.90 x 2.33 x 0.35 in)</t>
  </si>
  <si>
    <t>["led-backlit ips lcd, capacitive touchscreen, 16m colors"]</t>
  </si>
  <si>
    <t>["lte - all versions"]</t>
  </si>
  <si>
    <t>lte - all versions</t>
  </si>
  <si>
    <t>["imessage, sms (threaded view), mms, email, push email"]</t>
  </si>
  <si>
    <t>imessage, sms (threaded view), mms, email, push email</t>
  </si>
  <si>
    <t>["accelerometer, gyro, proximity, compass"]</t>
  </si>
  <si>
    <t>accelerometer, gyro, proximity, compass</t>
  </si>
  <si>
    <t>["dual-core 1.3 ghz swift (arm v7-based)"]</t>
  </si>
  <si>
    <t>["ios 7, upgradable to ios 7.0.4"]</t>
  </si>
  <si>
    <t>yes, v4.0 with a2dp, le</t>
  </si>
  <si>
    <t>samsung galaxy s6 edge 32gb;samsung galaxy s6 edge 64gb;samsung galaxy s6 edge 128gb</t>
  </si>
  <si>
    <t>["samsung galaxy s6 edge 32gb;samsung galaxy s6 edge 64gb;samsung galaxy s6 edge 128gb"]</t>
  </si>
  <si>
    <t>galaxy s6 edge</t>
  </si>
  <si>
    <t>iphone 4s 8gb;iphone 4s 16gb;iphone 4s 32gb</t>
  </si>
  <si>
    <t>["iphone 4s 8gb;iphone 4s 16gb;iphone 4s 32gb"]</t>
  </si>
  <si>
    <t>iphone 6 plus 64gb</t>
  </si>
  <si>
    <t>["2g, 3g, 4g", NaN, NaN]</t>
  </si>
  <si>
    <t>["gsm/edge 850/900/1800/1900 cdma ev-do rev. a and rev. b 800/1700/1900/2100 umts/hspa+/dc-hsdpa 850/900/1700/1900/2100 td-scdma 1900/2000 fdd-lte 1/2/3/4/5/7/8/13/17/19/20/25/26/28/29 td-lte 38/39/40/41", NaN, NaN]</t>
  </si>
  <si>
    <t>["retina hd", NaN, NaN]</t>
  </si>
  <si>
    <t>["yes", NaN, NaN]</t>
  </si>
  <si>
    <t>["sprint", NaN, NaN]</t>
  </si>
  <si>
    <t>["5.5\"", NaN, NaN]</t>
  </si>
  <si>
    <t>["6 plus", NaN, NaN]</t>
  </si>
  <si>
    <t>["8.0mp", NaN, NaN]</t>
  </si>
  <si>
    <t>["1920 x 1080", NaN, NaN]</t>
  </si>
  <si>
    <t>["6.07 oz", NaN, NaN]</t>
  </si>
  <si>
    <t>["space gray", NaN, NaN]</t>
  </si>
  <si>
    <t>["2915 mah", NaN, NaN]</t>
  </si>
  <si>
    <t>["3.06 in.", NaN, NaN]</t>
  </si>
  <si>
    <t>["64gb", NaN, NaN]</t>
  </si>
  <si>
    <t>["iphone 6 plus 64gb", "iphone 6 plus 64gb", "iphone 6 plus 64gb"]</t>
  </si>
  <si>
    <t>["mgd22ll/a", NaN, NaN]</t>
  </si>
  <si>
    <t>["apple", NaN, NaN]</t>
  </si>
  <si>
    <t>["smartphone", NaN, NaN]</t>
  </si>
  <si>
    <t>["6.22 in.", NaN, NaN]</t>
  </si>
  <si>
    <t>["new", NaN, NaN]</t>
  </si>
  <si>
    <t>new a brand-new, unused, unopened, undamaged item in its original packaging (where packaging is applicable). packaging should be the same as what is found in a retail store, unless the item is handmade or was packaged by the manufacturer in non-retail packaging, such as an unprinted box or plastic bag. see the seller's listing for full details.</t>
  </si>
  <si>
    <t>["0.28 in.", NaN, NaN]</t>
  </si>
  <si>
    <t>[NaN, NaN, NaN, NaN, NaN, NaN, NaN, NaN, NaN, NaN, NaN, NaN, "heart rate sensor, dust-resistant, selective focus, hdr, download booster, s health, fast auto focus, power saving mode, mimo, fingerprint sensor, near field communication, waterproof", "heart rate sensor, dust-resistant, selective focus, hdr, download booster, s health, fast auto focus, power saving mode, mimo, fingerprint sensor, near field communication, waterproof", "heart rate sensor, dust-resistant, selective focus, hdr, download booster, s health, fast auto focus, power saving mode, mimo, fingerprint sensor, near field communication, waterproof", NaN, NaN, NaN]</t>
  </si>
  <si>
    <t>[NaN, NaN, NaN, NaN, NaN, NaN, NaN, NaN, NaN, NaN, NaN, NaN, NaN, NaN, NaN, NaN, NaN, NaN]</t>
  </si>
  <si>
    <t>[NaN, NaN, NaN, NaN, NaN, NaN, NaN, NaN, NaN, NaN, NaN, NaN, NaN, NaN, NaN, "2g gsm | 3g 800/850/900/aws/ 1900/2100", NaN, NaN]</t>
  </si>
  <si>
    <t>["yes, from startup/settings. for others, please ask", NaN, NaN, NaN, NaN, NaN, NaN, NaN, NaN, NaN, NaN, NaN, NaN, NaN, NaN, NaN, NaN, NaN]</t>
  </si>
  <si>
    <t>["us charger with adapter (when necessary)", NaN, NaN, NaN, NaN, NaN, NaN, NaN, NaN, NaN, NaN, NaN, NaN, NaN, NaN, NaN, NaN, NaN]</t>
  </si>
  <si>
    <t>[NaN, "factory unlocked", "factory unlocked", "factory unlocked", "factory unlocked", NaN, NaN, NaN, "factory unlocked", "factory unlocked", "factory unlocked", NaN, NaN, NaN, NaN, NaN, NaN, NaN]</t>
  </si>
  <si>
    <t>[NaN, "5.7\"", "5.7\"", "5.7\"", "5.7\"", "5.7\"", "5.7\"", "5.7\"", "5.7\"", "5.7\"", "5.7\"", "5.7\"", "5.7\"", "5.7\"", "5.7\"", "5.7\"", "5.7\"", NaN]</t>
  </si>
  <si>
    <t>["digital copy (download from official webpage)", NaN, NaN, NaN, NaN, NaN, NaN, NaN, NaN, NaN, NaN, NaN, NaN, NaN, NaN, NaN, NaN, NaN]</t>
  </si>
  <si>
    <t>["h1511", "nexus 6p", "nexus 6p", "nexus 6p", "nexus 6p", "nexus 6p", "nexus 6p", "nexus 6p", "nexus 6p", "nexus 6p", "nexus 6p", "h1511", "nexus 6p", "nexus 6p", "nexus 6p", "nexus 6p", "nexus 6p", NaN]</t>
  </si>
  <si>
    <t>["lte b1/b2/b3/b4/b5/b7/b8/b9/b17/b19/b20/b28/b38/b39/b40/b41", NaN, NaN, NaN, NaN, NaN, NaN, NaN, NaN, NaN, NaN, NaN, NaN, NaN, NaN, "2g, 3g &amp; 4g lte", NaN, NaN]</t>
  </si>
  <si>
    <t>[NaN, NaN, NaN, NaN, NaN, NaN, NaN, NaN, NaN, NaN, NaN, NaN, NaN, NaN, NaN, "refer the description below", NaN, NaN]</t>
  </si>
  <si>
    <t>["8 mp", NaN, NaN, NaN, NaN, NaN, NaN, NaN, NaN, NaN, NaN, NaN, NaN, NaN, NaN, NaN, NaN, NaN]</t>
  </si>
  <si>
    <t>["12.3 mp", "12 mp", "12 mp", "12 mp", "12 mp", "12.3mp", "12.3mp", "12.3mp", "12 mp", "12 mp", "12 mp", NaN, NaN, NaN, NaN, "12.3mp", NaN, NaN]</t>
  </si>
  <si>
    <t>["graphite", NaN, NaN, NaN, NaN, "frost", "frost", "frost", NaN, NaN, NaN, NaN, "gray", "silver", "gold", "silver", "silver", NaN]</t>
  </si>
  <si>
    <t>["3 gb", NaN, NaN, NaN, NaN, "3gb", "3gb", "3gb", NaN, NaN, NaN, NaN, "3gb", "3gb", "3gb", NaN, "3gb", NaN]</t>
  </si>
  <si>
    <t>[NaN, NaN, NaN, NaN, NaN, NaN, NaN, NaN, NaN, NaN, NaN, NaN, "smartphone", "smartphone", "smartphone", NaN, NaN, NaN]</t>
  </si>
  <si>
    <t>["64 gb", "64gb", "64gb", "64gb", "64gb", "64gb", "64gb", "64gb", "64gb", "64gb", "64gb", NaN, "64gb", "64gb", "64gb", "64gb", "64gb", NaN]</t>
  </si>
  <si>
    <t>["nexus 6p 64gb", "nexus 6p 64gb", "nexus 6p 64gb", "nexus 6p 64gb", "nexus 6p 64gb", "nexus 6p 64gb", "nexus 6p 64gb", "nexus 6p 64gb", "nexus 6p 64gb", "nexus 6p 64gb", "nexus 6p 64gb", "nexus 6p 64gb", "nexus 6p 64gb", "nexus 6p 64gb", "nexus 6p 64gb", "nexus 6p 64gb", "nexus 6p 64gb", "nexus 6p 64gb"]</t>
  </si>
  <si>
    <t>["does not apply", "h1512", "h1512", "h1512", "h1512", NaN, NaN, NaN, "h1512", "h1512", "h1512", "does not apply", "does not apply", "does not apply", "does not apply", "h1512", "does not apply", NaN]</t>
  </si>
  <si>
    <t>["huawei", "huawei", "huawei", "huawei", "huawei", "huawei", "huawei", "huawei", "huawei", "huawei", "huawei", "huawei", "htc", "htc", "htc", "huawei", "huawei", "for huawei"]</t>
  </si>
  <si>
    <t>[NaN, NaN, NaN, NaN, NaN, NaN, NaN, NaN, NaN, NaN, NaN, NaN, NaN, NaN, NaN, "smart phone", NaN, NaN]</t>
  </si>
  <si>
    <t>["new", "factory unlocked", "factory unlocked", "factory unlocked", "factory unlocked", "factory unlocked", "factory unlocked", "factory unlocked", "factory unlocked", "factory unlocked", "factory unlocked", "factory unlocked", "new", "new", "new", "factory unlocked", "new", "used"]</t>
  </si>
  <si>
    <t>[NaN, "aluminium, graphite, frost", "aluminium, graphite, frost", "aluminium, graphite, frost", "aluminium, graphite, frost", NaN, NaN, NaN, "aluminium, graphite, frost", "aluminium, graphite, frost", "aluminium, graphite, frost", NaN, NaN, NaN, NaN, NaN, NaN, NaN]</t>
  </si>
  <si>
    <t>[NaN, "without contract", "without contract", "without contract", "without contract", "without contract", "without contract", "without contract", "without contract", "without contract", "without contract", "without contract", "without contract", "without contract", "without contract", "without contract", "without contract", NaN]</t>
  </si>
  <si>
    <t>[NaN, NaN, NaN, NaN, NaN, NaN, NaN, NaN, NaN, NaN, NaN, NaN, NaN, NaN, NaN, "1 year", NaN, NaN]</t>
  </si>
  <si>
    <t>["android os, v6.0 (marshmallow)", "android", "android", "android", "android", "android", "android", "android", "android", "android", "android", "android", "android", "android", "android", "android", "android", NaN]</t>
  </si>
  <si>
    <t>adapter, cable, car charger, case</t>
  </si>
  <si>
    <t>["gsm/edge 850/900/1800/1900 cdma ev-do rev. a and rev. b 800/1700/1900/2100 umts/hspa+/dc-hsdpa 850/900/1700/1900/2100 lte 1/2/3/4/5/7/8/13/17/19/20/25/26/28/29", "gsm/edge 850/900/1800/1900 umts/hspa+/dc-hsdpa 850/900/1700/1900/2100 lte 1/2/3/4/5/7/8/13/17/18/19/20/25/26/28/29"]</t>
  </si>
  <si>
    <t>["adapter, cable, car charger, case", NaN]</t>
  </si>
  <si>
    <t>mg602ll/a</t>
  </si>
  <si>
    <t>["1334x750", "1334x750"]</t>
  </si>
  <si>
    <t>["4.55 oz", "4.55 oz"]</t>
  </si>
  <si>
    <t>["space gray", "gold"]</t>
  </si>
  <si>
    <t>["1810 mah", "1810 mah"]</t>
  </si>
  <si>
    <t>1810 mah</t>
  </si>
  <si>
    <t>["2.64 in.", "2.64 in."]</t>
  </si>
  <si>
    <t>["iphone 6 128gb", "iphone 6 128gb"]</t>
  </si>
  <si>
    <t>["mg602ll/a", "does not apply"]</t>
  </si>
  <si>
    <t>retina hd display with 3d touch</t>
  </si>
  <si>
    <t>["5.44 in.", "5.44 in."]</t>
  </si>
  <si>
    <t>["network unlocked", "network unlocked"]</t>
  </si>
  <si>
    <t>["0.27 in.", "0.27 in."]</t>
  </si>
  <si>
    <t>sennheiser cx 3.00</t>
  </si>
  <si>
    <t>package weight</t>
  </si>
  <si>
    <t>ondition</t>
  </si>
  <si>
    <t>jack_plug</t>
  </si>
  <si>
    <t>jack plug</t>
  </si>
  <si>
    <t>max_input_power</t>
  </si>
  <si>
    <t>max input power</t>
  </si>
  <si>
    <t>rand</t>
  </si>
  <si>
    <t>model name</t>
  </si>
  <si>
    <t>compatibility</t>
  </si>
  <si>
    <t>compatible with</t>
  </si>
  <si>
    <t>jack</t>
  </si>
  <si>
    <t>maximum input power</t>
  </si>
  <si>
    <t>impedance</t>
  </si>
  <si>
    <t>input impedance</t>
  </si>
  <si>
    <t>["sennheiser cx 3.00", "sennheiser cx 3.00", "sennheiser cx 3.00", "sennheiser cx 3.00", "sennheiser cx 3.00"]</t>
  </si>
  <si>
    <t>has_warranty</t>
  </si>
  <si>
    <t>connectivity_technology</t>
  </si>
  <si>
    <t>sensitivity</t>
  </si>
  <si>
    <t>frequency_response</t>
  </si>
  <si>
    <t>origin_components</t>
  </si>
  <si>
    <t>sound_pressure_level</t>
  </si>
  <si>
    <t>max_frequency</t>
  </si>
  <si>
    <t>headphones_cup_type</t>
  </si>
  <si>
    <t>min_frequency</t>
  </si>
  <si>
    <t>cable_length</t>
  </si>
  <si>
    <t>headphones_technology</t>
  </si>
  <si>
    <t>shure srh440</t>
  </si>
  <si>
    <t>[NaN, NaN, NaN, "new", "new", NaN, NaN, NaN, NaN, "new", "new", NaN, "new", "new"]</t>
  </si>
  <si>
    <t>["shure", NaN, NaN, "shure", "shure", "shure", NaN, NaN, "shure", "shure", "shure", "shure", "shure", "shure"]</t>
  </si>
  <si>
    <t>["srh440", NaN, NaN, NaN, "srh440", "srh440", NaN, NaN, "srh440", "srh440", "srh440", "srh440", "srh440", "srh440"]</t>
  </si>
  <si>
    <t>[NaN, NaN, NaN, NaN, NaN, NaN, NaN, NaN, NaN, "studio/live monitoring headphones", "studio/live monitoring headphones", NaN, "studio/live monitoring headphones", "studio/live monitoring headphones"]</t>
  </si>
  <si>
    <t>["44 ohms", NaN, NaN, NaN, NaN, NaN, NaN, NaN, NaN, "44 ohms", "44 ohms", NaN, "44 ohms", "44 ohms"]</t>
  </si>
  <si>
    <t>["shure srh440", "shure srh440", "shure srh440", "shure srh440", "shure srh440", "shure srh440", "shure srh440", "shure srh440", "shure srh440", "shure srh440", "shure srh440", "shure srh440", "shure srh440", "shure srh440"]</t>
  </si>
  <si>
    <t>["black", NaN, NaN, NaN, NaN, NaN, NaN, NaN, NaN, "black", "black", NaN, "black", "black"]</t>
  </si>
  <si>
    <t>["wired", NaN, NaN, NaN, NaN, NaN, NaN, NaN, NaN, NaN, NaN, NaN, NaN, NaN]</t>
  </si>
  <si>
    <t>[NaN, NaN, NaN, NaN, NaN, NaN, NaN, NaN, NaN, "105 db", "105 db", NaN, "105 db", "105 db"]</t>
  </si>
  <si>
    <t>["042406168601", NaN, NaN, NaN, NaN, "does not apply", NaN, NaN, "does not apply", "042406171908", "042406171908", "does not apply", "042406171908", "042406171908"]</t>
  </si>
  <si>
    <t>[NaN, NaN, NaN, NaN, NaN, NaN, NaN, NaN, NaN, 4.5, 4.5, NaN, 4.5, 4.5]</t>
  </si>
  <si>
    <t>["105 db", NaN, NaN, NaN, NaN, NaN, NaN, NaN, NaN, NaN, NaN, NaN, NaN, NaN]</t>
  </si>
  <si>
    <t>sennheiser momentum 2.0</t>
  </si>
  <si>
    <t>[NaN, NaN, NaN, NaN, 1.6, NaN, NaN, NaN, NaN, NaN, NaN, NaN, NaN, NaN, NaN, NaN, NaN, NaN, NaN]</t>
  </si>
  <si>
    <t>["new", "new", "new", NaN, "new", NaN, NaN, NaN, NaN, NaN, NaN, NaN, NaN, "new", "new", NaN, NaN, NaN, NaN]</t>
  </si>
  <si>
    <t>[NaN, NaN, NaN, NaN, NaN, NaN, NaN, NaN, NaN, NaN, NaN, NaN, NaN, "3.5mm (1/8in.)", NaN, NaN, NaN, NaN, NaN]</t>
  </si>
  <si>
    <t>[NaN, NaN, NaN, NaN, NaN, NaN, NaN, NaN, NaN, NaN, NaN, NaN, NaN, NaN, NaN, NaN, NaN, NaN, NaN]</t>
  </si>
  <si>
    <t>["sennheiser", "sennheiser", "unbranded", NaN, NaN, NaN, NaN, NaN, NaN, NaN, NaN, NaN, NaN, "sennheiser", "sennheiser", NaN, NaN, NaN, NaN]</t>
  </si>
  <si>
    <t>["m2 iei", NaN, NaN, NaN, NaN, NaN, NaN, NaN, NaN, NaN, NaN, NaN, NaN, "momentum m2 (oei)", "m2aegivory", NaN, NaN, NaN, NaN]</t>
  </si>
  <si>
    <t>["sennheiser momentum 2.0", "sennheiser momentum 2.0", "sennheiser momentum 2.0", "sennheiser momentum 2.0", "sennheiser momentum 2.0", "sennheiser momentum 2.0", "sennheiser momentum 2.0", "sennheiser momentum 2.0", "sennheiser momentum 2.0", "sennheiser momentum 2.0", "sennheiser momentum 2.0", "sennheiser momentum 2.0", "sennheiser momentum 2.0", "sennheiser momentum 2.0", "sennheiser momentum 2.0", "sennheiser momentum 2.0", "sennheiser momentum 2.0", "sennheiser momentum 2.0", "sennheiser momentum 2.0"]</t>
  </si>
  <si>
    <t>[NaN, NaN, NaN, NaN, "y", NaN, NaN, NaN, NaN, NaN, NaN, NaN, NaN, NaN, NaN, NaN, NaN, NaN, NaN]</t>
  </si>
  <si>
    <t>[NaN, NaN, NaN, NaN, " 1.0 x 1.0 x 1.0 ", NaN, NaN, NaN, NaN, NaN, NaN, NaN, NaN, NaN, NaN, NaN, NaN, NaN, NaN]</t>
  </si>
  <si>
    <t>[NaN, NaN, NaN, NaN, " 1.6 ", NaN, NaN, NaN, NaN, NaN, NaN, NaN, NaN, NaN, NaN, NaN, NaN, NaN, NaN]</t>
  </si>
  <si>
    <t>["black/red", NaN, NaN, NaN, NaN, NaN, NaN, NaN, NaN, NaN, NaN, NaN, NaN, "black / brown", "ivory", NaN, NaN, NaN, NaN]</t>
  </si>
  <si>
    <t>[NaN, NaN, NaN, NaN, NaN, NaN, NaN, NaN, NaN, NaN, NaN, NaN, NaN, "wired", "wired", NaN, NaN, NaN, NaN]</t>
  </si>
  <si>
    <t>["615104270350", NaN, "does not apply", NaN, NaN, NaN, NaN, NaN, NaN, NaN, NaN, NaN, NaN, NaN, NaN, NaN, NaN, NaN, NaN]</t>
  </si>
  <si>
    <t>[NaN, NaN, NaN, NaN, " usa and/or imported ", NaN, NaN, NaN, NaN, NaN, NaN, NaN, NaN, NaN, NaN, NaN, NaN, NaN, NaN]</t>
  </si>
  <si>
    <t>["earbud (in ear)", NaN, NaN, NaN, NaN, NaN, NaN, NaN, NaN, NaN, NaN, NaN, NaN, NaN, NaN, NaN, NaN, NaN, NaN]</t>
  </si>
  <si>
    <t>audio technica ath-m50x</t>
  </si>
  <si>
    <t>[NaN, NaN, NaN, NaN, NaN, NaN, NaN, NaN, NaN, NaN, NaN, NaN]</t>
  </si>
  <si>
    <t>["new", "new", "new", "new", "new", "new", "new", NaN, "new", "new", "new", "new"]</t>
  </si>
  <si>
    <t>["audio-technica", "audio technica", "audio-technica", "audio technica", "audio technica", "audio-technica", "audio technica", NaN, "audio-technica", "audio technica", "audio-technica", "audio-technica"]</t>
  </si>
  <si>
    <t>[NaN, "ath-m50xdg", "ath-m50x", "ath-m50xdg", "ath-m50xdg", NaN, "ath-m50xdg", NaN, "m50x", "ath-m50xdg", NaN, "(2) ath-m50x+hp4"]</t>
  </si>
  <si>
    <t>[NaN, NaN, NaN, NaN, NaN, NaN, NaN, NaN, NaN, NaN, NaN, "38ohm"]</t>
  </si>
  <si>
    <t>["audio technica ath-m50x", "audio technica ath-m50x", "audio technica ath-m50x", "audio technica ath-m50x", "audio technica ath-m50x", "audio technica ath-m50x", "audio technica ath-m50x", "audio technica ath-m50x", "audio technica ath-m50x", "audio technica ath-m50x", "audio technica ath-m50x", "audio technica ath-m50x"]</t>
  </si>
  <si>
    <t>[NaN, NaN, NaN, NaN, NaN, "dark green", NaN, NaN, NaN, NaN, NaN, NaN]</t>
  </si>
  <si>
    <t>[NaN, NaN, NaN, NaN, NaN, "wired", NaN, NaN, NaN, NaN, NaN, NaN]</t>
  </si>
  <si>
    <t>["does not apply", NaN, "does not apply", NaN, NaN, NaN, NaN, NaN, "does not apply", NaN, "does not apply", "613815629788"]</t>
  </si>
  <si>
    <t>[NaN, NaN, NaN, NaN, NaN, NaN, NaN, NaN, NaN, NaN, NaN, "28khz"]</t>
  </si>
  <si>
    <t>[NaN, NaN, NaN, NaN, NaN, NaN, NaN, NaN, NaN, NaN, NaN, "15hz"]</t>
  </si>
  <si>
    <t>akg k712 pro</t>
  </si>
  <si>
    <t>[NaN, NaN, NaN, NaN, NaN, NaN, NaN, NaN, NaN, NaN, NaN, NaN, NaN, NaN, NaN, NaN, NaN, NaN, NaN, NaN, NaN, NaN, NaN, NaN]</t>
  </si>
  <si>
    <t>["new", "new", "new", "new", "new", "new", "new", "new", "new", "new", "new", "new", "new", "new", "new", NaN, "new", "new", "new", "new", "new", NaN, "used", "new"]</t>
  </si>
  <si>
    <t>[NaN, NaN, NaN, NaN, NaN, NaN, NaN, NaN, NaN, NaN, NaN, NaN, NaN, NaN, NaN, NaN, "gold-plated stereo jack 1/8\" (3.5 mm) to 1/4\" (6.3 mm)", "gold-plated stereo jack 1/8\" (3.5 mm) to 1/4\" (6.3 mm)", NaN, NaN, NaN, NaN, NaN, NaN]</t>
  </si>
  <si>
    <t>[NaN, NaN, NaN, NaN, NaN, NaN, NaN, NaN, NaN, NaN, NaN, NaN, NaN, NaN, NaN, NaN, "200 mw", "200 mw", NaN, NaN, NaN, NaN, NaN, NaN]</t>
  </si>
  <si>
    <t>["akg", "akg", "akg", "akg", "akg", "akg", "akg", "akg", "akg", "akg", "akg", "akg", "akg", "akg", "akg", NaN, "akg", "akg", "akg", "akg", "akg", "akg", "akg", "akg"]</t>
  </si>
  <si>
    <t>[NaN, NaN, NaN, NaN, NaN, NaN, NaN, NaN, NaN, NaN, NaN, NaN, NaN, NaN, NaN, NaN, NaN, NaN, NaN, NaN, NaN, "k 712 pro", NaN, NaN]</t>
  </si>
  <si>
    <t>[NaN, NaN, NaN, NaN, NaN, NaN, NaN, NaN, NaN, NaN, NaN, NaN, NaN, NaN, NaN, NaN, "62 o", "62 o", NaN, NaN, NaN, "62 ohms", NaN, NaN]</t>
  </si>
  <si>
    <t>[NaN, NaN, NaN, NaN, NaN, NaN, NaN, NaN, NaN, NaN, NaN, NaN, NaN, NaN, NaN, NaN, "1 year seller warranty", "1 year seller warranty", "1 year seller warranty", "1 year seller warranty", "1 year seller warranty", NaN, "1 year seller warranty", "1 year seller warranty"]</t>
  </si>
  <si>
    <t>["akg k712 pro", "akg k712 pro", "akg k712 pro", "akg k712 pro", "akg k712 pro", "akg k712 pro", "akg k712 pro", "akg k712 pro", "akg k712 pro", "akg k712 pro", "akg k712 pro", "akg k712 pro", "akg k712 pro", "akg k712 pro", "akg k712 pro", "akg k712 pro", "akg k712 pro", "akg k712 pro", "akg k712 pro", "akg k712 pro", "akg k712 pro", "akg k712 pro", "akg k712 pro", "akg k712 pro"]</t>
  </si>
  <si>
    <t>[NaN, NaN, NaN, NaN, NaN, NaN, NaN, NaN, NaN, NaN, NaN, NaN, NaN, NaN, NaN, NaN, "8.3 oz (235 g)", "8.3 oz (235 g)", NaN, NaN, NaN, NaN, NaN, NaN]</t>
  </si>
  <si>
    <t>[NaN, NaN, NaN, NaN, NaN, NaN, NaN, NaN, NaN, NaN, NaN, NaN, NaN, NaN, NaN, NaN, NaN, NaN, NaN, NaN, NaN, "black", NaN, NaN]</t>
  </si>
  <si>
    <t>[NaN, NaN, NaN, NaN, NaN, NaN, NaN, NaN, NaN, NaN, NaN, NaN, NaN, NaN, NaN, NaN, NaN, NaN, NaN, NaN, NaN, "wired", NaN, NaN]</t>
  </si>
  <si>
    <t>[NaN, NaN, NaN, NaN, NaN, NaN, NaN, NaN, NaN, NaN, NaN, NaN, NaN, NaN, NaN, NaN, "105 db/v", "105 db/v", NaN, NaN, NaN, NaN, NaN, NaN]</t>
  </si>
  <si>
    <t>["does not apply", "does not apply", "does not apply", "does not apply", "does not apply", "does not apply", "does not apply", "does not apply", "does not apply", "does not apply", "does not apply", NaN, "does not apply", "does not apply", "does not apply", NaN, "9002761035681", "9002761035681", "9002761035681", "9002761035681", "9002761035681", NaN, "does not apply", "9002761035681"]</t>
  </si>
  <si>
    <t>[NaN, NaN, NaN, NaN, NaN, NaN, NaN, NaN, NaN, NaN, NaN, NaN, NaN, NaN, NaN, NaN, "10 hz to 39.8 khz", "10 hz to 39.8 khz", NaN, NaN, NaN, NaN, NaN, NaN]</t>
  </si>
  <si>
    <t>[NaN, NaN, NaN, NaN, NaN, NaN, NaN, NaN, NaN, NaN, NaN, NaN, NaN, NaN, NaN, NaN, NaN, NaN, NaN, NaN, NaN, "105 db", NaN, NaN]</t>
  </si>
  <si>
    <t>39.8 khz</t>
  </si>
  <si>
    <t>["open-air type", "open-air type", "open-air type", "open-air type", "open-air type", "open-air type", "open-air type", "open-air type", "open-air type", "open-air type", "open-air type", "open-air type", "open-air type", "open-air type", "open-air type", NaN, NaN, NaN, NaN, NaN, NaN, NaN, NaN, NaN]</t>
  </si>
  <si>
    <t>10 hz</t>
  </si>
  <si>
    <t>[NaN, NaN, NaN, NaN, NaN, NaN, NaN, NaN, NaN, NaN, NaN, NaN, NaN, NaN, NaN, NaN, "detachable, 9' (3 m), single sided", "detachable, 9' (3 m), single sided", NaN, NaN, NaN, NaN, NaN, NaN]</t>
  </si>
  <si>
    <t>[NaN, NaN, NaN, NaN, NaN, NaN, NaN, NaN, NaN, NaN, NaN, NaN, NaN, NaN, NaN, NaN, "open-back dynamic", "open-back dynamic", NaN, NaN, NaN, NaN, NaN, NaN]</t>
  </si>
  <si>
    <t>shure se425</t>
  </si>
  <si>
    <t>["new", "new", NaN, NaN, NaN, "used", NaN, NaN, "new", NaN, "new", NaN, "new", "new", "new"]</t>
  </si>
  <si>
    <t>[NaN, NaN, NaN, NaN, NaN, "3.5mm (1/8in.)", NaN, NaN, NaN, NaN, NaN, NaN, "3.5mm jack", "3.5mm jack", "3.5mm jack"]</t>
  </si>
  <si>
    <t>["shure", "shure", NaN, NaN, NaN, "shure", NaN, NaN, "shure", NaN, "shure", NaN, "universal", "universal", "universal"]</t>
  </si>
  <si>
    <t>["se425", NaN, NaN, NaN, NaN, "se425", NaN, NaN, NaN, NaN, NaN, NaN, "se425", "se425", "se425"]</t>
  </si>
  <si>
    <t>["universal", NaN, NaN, NaN, NaN, NaN, NaN, NaN, NaN, NaN, NaN, NaN, NaN, NaN, NaN]</t>
  </si>
  <si>
    <t>["shure se425", "shure se425", "shure se425", "shure se425", "shure se425", "shure se425", "shure se425", "shure se425", "shure se425", "shure se425", "shure se425", "shure se425", "shure se425", "shure se425", "shure se425"]</t>
  </si>
  <si>
    <t>[NaN, NaN, NaN, NaN, NaN, NaN, NaN, NaN, "silver", NaN, NaN, NaN, NaN, NaN, NaN]</t>
  </si>
  <si>
    <t>["3.5mm jack", NaN, NaN, NaN, NaN, NaN, NaN, NaN, NaN, NaN, NaN, NaN, NaN, NaN, NaN]</t>
  </si>
  <si>
    <t>[NaN, "does not apply", NaN, NaN, NaN, NaN, NaN, NaN, "does not apply", NaN, NaN, NaN, NaN, NaN, NaN]</t>
  </si>
  <si>
    <t>["earbud (in ear)", NaN, NaN, NaN, NaN, NaN, NaN, NaN, NaN, NaN, NaN, NaN, "double", "double", "double"]</t>
  </si>
  <si>
    <t>shure se215</t>
  </si>
  <si>
    <t>[NaN, "new", "new", "new", NaN, NaN, NaN, NaN, NaN, NaN, NaN, "new", NaN, "new", NaN, NaN, NaN, "new"]</t>
  </si>
  <si>
    <t>[NaN, NaN, NaN, NaN, NaN, NaN, NaN, NaN, NaN, NaN, "3.5mm (1/8in.)", NaN, NaN, NaN, NaN, NaN, NaN, NaN]</t>
  </si>
  <si>
    <t>[NaN, "shure", "shure", "shure", NaN, NaN, NaN, "shure", NaN, NaN, "shure", "shure", NaN, "shure", NaN, NaN, NaN, "shure"]</t>
  </si>
  <si>
    <t>[NaN, "se215", NaN, NaN, NaN, NaN, NaN, "se215", NaN, NaN, "se215spe", NaN, NaN, "se215", NaN, NaN, NaN, "se215"]</t>
  </si>
  <si>
    <t>[NaN, "universal", NaN, NaN, NaN, NaN, NaN, "consumer headphones", NaN, NaN, NaN, NaN, NaN, NaN, NaN, NaN, NaN, "consumer headphones"]</t>
  </si>
  <si>
    <t>[NaN, NaN, NaN, NaN, NaN, NaN, NaN, "20 ohms", NaN, NaN, NaN, NaN, NaN, "20 ohms", NaN, NaN, NaN, "20 ohms"]</t>
  </si>
  <si>
    <t>["shure se215", "shure se215", "shure se215", "shure se215", "shure se215", "shure se215", "shure se215", "shure se215", "shure se215", "shure se215", "shure se215", "shure se215", "shure se215", "shure se215", "shure se215", "shure se215", "shure se215", "shure se215"]</t>
  </si>
  <si>
    <t>[NaN, NaN, NaN, NaN, NaN, NaN, NaN, "clear", NaN, NaN, "blue", NaN, NaN, "clear", NaN, NaN, NaN, "black"]</t>
  </si>
  <si>
    <t>[NaN, "3.5mm jack", NaN, NaN, NaN, NaN, NaN, NaN, NaN, NaN, "wired", NaN, NaN, NaN, NaN, NaN, NaN, NaN]</t>
  </si>
  <si>
    <t>[NaN, NaN, NaN, NaN, NaN, NaN, NaN, NaN, NaN, NaN, NaN, NaN, NaN, NaN, NaN, NaN, NaN, "107 db"]</t>
  </si>
  <si>
    <t>[NaN, NaN, "042406196956", "does not apply", NaN, NaN, NaN, "042406196956", NaN, NaN, NaN, "does not apply", NaN, NaN, NaN, NaN, NaN, NaN]</t>
  </si>
  <si>
    <t>[NaN, NaN, NaN, NaN, NaN, NaN, NaN, "107 db", NaN, NaN, NaN, NaN, NaN, "107 db", NaN, NaN, NaN, NaN]</t>
  </si>
  <si>
    <t>[NaN, NaN, NaN, NaN, NaN, NaN, NaN, "20khz", NaN, NaN, NaN, NaN, NaN, NaN, NaN, NaN, NaN, NaN]</t>
  </si>
  <si>
    <t>[NaN, "in-ear only", NaN, NaN, NaN, NaN, NaN, NaN, NaN, NaN, NaN, NaN, NaN, NaN, NaN, NaN, NaN, NaN]</t>
  </si>
  <si>
    <t>[NaN, NaN, NaN, NaN, NaN, NaN, NaN, "15hz", NaN, NaN, NaN, NaN, NaN, NaN, NaN, NaN, NaN, NaN]</t>
  </si>
  <si>
    <t>sennheiser hd 650</t>
  </si>
  <si>
    <t>["new", "new", "new", "new", "new", "new", "new", "new", "new", NaN, "new", NaN, "new", NaN, "new", "new other (see details)", "used", "new", NaN, "new", NaN]</t>
  </si>
  <si>
    <t>[NaN, NaN, NaN, NaN, NaN, NaN, NaN, NaN, NaN, NaN, NaN, NaN, NaN, NaN, NaN, NaN, NaN, "6.3mm (1/4in.)", NaN, NaN, NaN]</t>
  </si>
  <si>
    <t>["sennheiser", "sennheiser", "sennheiser", "sennheiser", "sennheiser", "sennheiser", "sennheiser", "sennheiser", "sennheiser", NaN, "sennheiser", NaN, "sennheiser", NaN, "sennheiser", "sennheiser", "sennheiser", "sennheiser", NaN, "sennheiser", NaN]</t>
  </si>
  <si>
    <t>["hd 650", "hd 650", "hd 650", "hd 650", "hd 650", NaN, "hd 650", "hd 650", "hd 650", NaN, "hd 650", NaN, "hd 650", NaN, "hd 650", "hd 650", "hd 650", "hd 650", NaN, "hd 650", NaN]</t>
  </si>
  <si>
    <t>["consumer headphones, studio/live monitoring headphones", "consumer headphones, studio/live monitoring headphones", "consumer headphones, studio/live monitoring headphones", "consumer headphones, studio/live monitoring headphones", "consumer headphones, studio/live monitoring headphones", NaN, "consumer headphones, studio/live monitoring headphones", "consumer headphones, studio/live monitoring headphones", "consumer headphones, studio/live monitoring headphones", NaN, "consumer headphones, studio/live monitoring headphones", NaN, NaN, NaN, NaN, NaN, NaN, NaN, NaN, NaN, NaN]</t>
  </si>
  <si>
    <t>["300 ohms", "300 ohms", "300 ohms", "300 ohms", "300 ohms", NaN, "300 ohms", "300 ohms", "300 ohms", NaN, "300 ohms", NaN, NaN, NaN, "300 ohms", "300 ohms", "300 ohms", NaN, NaN, "300 ohms", NaN]</t>
  </si>
  <si>
    <t>["1 year seller warranty", "1 year seller warranty", "1 year seller warranty", "1 year seller warranty", "1 year seller warranty", "1 year seller warranty", "1 year seller warranty", NaN, "1 year seller warranty", NaN, NaN, NaN, NaN, NaN, NaN, NaN, NaN, NaN, NaN, NaN, NaN]</t>
  </si>
  <si>
    <t>["sennheiser hd 650", "sennheiser hd 650", "sennheiser hd 650", "sennheiser hd 650", "sennheiser hd 650", "sennheiser hd 650", "sennheiser hd 650", "sennheiser hd 650", "sennheiser hd 650", "sennheiser hd 650", "sennheiser hd 650", "sennheiser hd 650", "sennheiser hd 650", "sennheiser hd 650", "sennheiser hd 650", "sennheiser hd 650", "sennheiser hd 650", "sennheiser hd 650", "sennheiser hd 650", "sennheiser hd 650", "sennheiser hd 650"]</t>
  </si>
  <si>
    <t>["black", "black", "black", "black", "black", NaN, "black", "black", "black", NaN, "black", NaN, "black", NaN, "black", "black", "black", "black", NaN, "black", NaN]</t>
  </si>
  <si>
    <t>[NaN, NaN, NaN, NaN, NaN, NaN, NaN, NaN, NaN, NaN, "wired", NaN, NaN, NaN, NaN, NaN, "wired", "wired", NaN, NaN, NaN]</t>
  </si>
  <si>
    <t>["103 db", "103 db", "103 db", "103 db", "103 db", NaN, "103 db", "103 db", "103 db", NaN, "103 db", NaN, NaN, NaN, NaN, NaN, NaN, NaN, NaN, NaN, NaN]</t>
  </si>
  <si>
    <t>["615104099692", "615104099692", "615104099692", "615104099692", "615104099692", "does not apply", "615104099692", "615104099692", "615104099692", NaN, "615104099692", NaN, NaN, NaN, NaN, NaN, "615104099692", NaN, NaN, NaN, NaN]</t>
  </si>
  <si>
    <t>[NaN, NaN, NaN, NaN, NaN, NaN, NaN, NaN, NaN, NaN, NaN, NaN, NaN, NaN, "103 db", "103 db", "103 db", NaN, NaN, "103 db", NaN]</t>
  </si>
  <si>
    <t>39.5 khz</t>
  </si>
  <si>
    <t>[NaN, NaN, NaN, NaN, NaN, NaN, NaN, NaN, NaN, NaN, "ear-pad (on the ear)", NaN, NaN, NaN, NaN, NaN, NaN, NaN, NaN, NaN, NaN]</t>
  </si>
  <si>
    <t>for correct solution</t>
  </si>
  <si>
    <t>for result from Unconstrained Search</t>
  </si>
  <si>
    <t>NaN</t>
  </si>
  <si>
    <t>["samsung un60js7000f", "samsung un60js7000f",...</t>
  </si>
  <si>
    <t>[NaN, NaN, NaN, "43\"", NaN, "43.00", "43\"", ...</t>
  </si>
  <si>
    <t>["vizio d43-c1", "vizio d43-c1", "vizio d43-c1...</t>
  </si>
  <si>
    <t>[" led", " led", " led", "led lcd", NaN, "1080...</t>
  </si>
  <si>
    <t>[NaN, NaN, NaN, NaN, NaN, NaN, NaN, NaN, NaN, ...</t>
  </si>
  <si>
    <t>["gpx tde1384b", "gpx tde1384b", "gpx tde1384b...</t>
  </si>
  <si>
    <t>["43\"", NaN, "43\"", "42.5 inches", "42.5 inc...</t>
  </si>
  <si>
    <t>["sony xbr43x830c", "sony xbr43x830c", "sony x...</t>
  </si>
  <si>
    <t>["40\"", "40\"", "40\"", "40\"", "40\"", NaN, ...</t>
  </si>
  <si>
    <t>["samsung un40ju6400f", "samsung un40ju6400f",...</t>
  </si>
  <si>
    <t>["4320p", "2160p", "2160p", "2160p", "2160p", ...</t>
  </si>
  <si>
    <t>["lg 43uf6400", "lg 43uf6400", "lg 43uf6400", ...</t>
  </si>
  <si>
    <t>["65\"", "65\"", "65\"", "65\"", "65\"", NaN, ...</t>
  </si>
  <si>
    <t>["lg 65eg9600", "lg 65eg9600", "lg 65eg9600", ...</t>
  </si>
  <si>
    <t>["2160p", "2160p", "2160p", "2160p", "2160p", ...</t>
  </si>
  <si>
    <t>[NaN, "55\"", "55\"", NaN, "55\"", NaN, "55\""...</t>
  </si>
  <si>
    <t>["lg 55eg9600", "lg 55eg9600", "lg 55eg9600", ...</t>
  </si>
  <si>
    <t>[NaN, "2160p", "2160p", NaN, "2160p", NaN, "21...</t>
  </si>
  <si>
    <t>wired</t>
  </si>
  <si>
    <t>["does not apply", "does not apply", "does not apply", "does not apply", "does not apply", "00615104099692", "does not apply", NaN, NaN, NaN, NaN, NaN, NaN, NaN, NaN, NaN, NaN, NaN, NaN, NaN, NaN]</t>
  </si>
  <si>
    <t>connector(s)</t>
  </si>
  <si>
    <t>id</t>
  </si>
  <si>
    <t>url</t>
  </si>
  <si>
    <t>warc</t>
  </si>
  <si>
    <t>3.5mm (1/8in.)</t>
  </si>
  <si>
    <t>ebay.com0.warc.nq.gz</t>
  </si>
  <si>
    <t>6.3mm (1/4in.)</t>
  </si>
  <si>
    <t>newegg.com0.warc.nq.gz</t>
  </si>
  <si>
    <t>product type</t>
  </si>
  <si>
    <t>operating system</t>
  </si>
  <si>
    <t>ios</t>
  </si>
  <si>
    <t>1510mah</t>
  </si>
  <si>
    <t>ios8</t>
  </si>
  <si>
    <t>android 5 lollipop</t>
  </si>
  <si>
    <t>heart rate sensor, dust-resistant, selective focus, hdr, download booster, s health, fast auto focus, power saving mode, mimo, fingerprint sensor, near field communication, waterproof</t>
  </si>
  <si>
    <t>5.7 in</t>
  </si>
  <si>
    <t>android</t>
  </si>
  <si>
    <t>frost</t>
  </si>
  <si>
    <t>4g data capable, bluetooth enabled, fingerprint sensor, gps, internet browser, music player, push to talk, speakerphone, touchscreen, wi-fi capable</t>
  </si>
  <si>
    <t>ios 8</t>
  </si>
  <si>
    <t>4g data capable, bluetooth enabled, fingerprint sensor, global ready, gps, near field communication, qwerty keyboard, speakerphone, touchscreen, wi-fi capable</t>
  </si>
  <si>
    <t>metallic grey</t>
  </si>
  <si>
    <t>yesscreen</t>
  </si>
  <si>
    <t>matte gold</t>
  </si>
  <si>
    <t>adapter, cable, bluetooth/hands-free headset</t>
  </si>
  <si>
    <t>androidupc 785307467465</t>
  </si>
  <si>
    <t>2600mah</t>
  </si>
  <si>
    <t>3g data capable, bluetooth enabled, gps, internet browser, music player, speakerphone, touchscreen, wi-fi capable</t>
  </si>
  <si>
    <t>3g data capable, 4g data capable, bluetooth enabled, global ready, internet browser, speakerphone, touchscreen</t>
  </si>
  <si>
    <t>2840mah</t>
  </si>
  <si>
    <t>3g data capable, 4g data capable, bluetooth enabled, internet browser, music player, speakerphone, touchscreen</t>
  </si>
  <si>
    <t>1432mah</t>
  </si>
  <si>
    <t>3g data capable, 4g data capable, bluetooth enabled, fingerprint sensor, global ready, gps, internet browser, music player, near field communication, speakerphone, waterproof, wi-fi capable</t>
  </si>
  <si>
    <t>3g data capable</t>
  </si>
  <si>
    <t>3g data capable, 4g data capable, air gesture, bluetooth enabled, dual-lens camera, dual sim, fingerprint sensor, global ready, gps, high capacity battery (5000 mah or more), internet browser, iris scanning, music player, near field communication, push to talk, qwerty keyboard, speakerphone, touchscreen, tty compatible, voice-activated dialing, waterproof, wi-fi capable, wireless charging</t>
  </si>
  <si>
    <t>3g data capable, 4g data capable, bluetooth enabled, global ready, gps, internet browser, music player, qwerty keyboard, speakerphone, touchscreen, wi-fi capablenetwork work with gsm only wont work with cdma or other</t>
  </si>
  <si>
    <t>5.2 in</t>
  </si>
  <si>
    <t>camera auto focus, touch focus, hdr, led flesh, 3g data capable, bluetooth enabled, gps, internet browser, qwerty keyboard, speakerphone, touchscreen, wi-fi capable</t>
  </si>
  <si>
    <t>tesco mobile</t>
  </si>
  <si>
    <t>used an item that has been used previously. the item may have some signs of cosmetic wear, but is fully operational and functions as intended. this item may be a floor model or store return that has been used. see the sellerâ€™s listing for full details and description of any imperfections. see all condition definitions- opens in a new window or tab ... read moreabout the condition</t>
  </si>
  <si>
    <t>2g gsm 850 / 900 / 1800 / 1900 3g hsdpa 850 / 900 / 1900 / 2100 4g lte 700 / 800 / 850 / 900 / 1700 (aws) / 1800 / 1900 / 2100 / 2600 (bands 1, 2, 3, 4, 5, 7, 8, 17, 20)</t>
  </si>
  <si>
    <t>android v5.0.2 (lollipop)</t>
  </si>
  <si>
    <t>4.66 oz</t>
  </si>
  <si>
    <t>0.14 kilogram</t>
  </si>
  <si>
    <t>sim free</t>
  </si>
  <si>
    <t>corning gorilla glass 4 back panel fingerprint sensor (paypal certified) samsung pay (visa, mastercard certified) corning gorilla glass 4 touchwiz ui curved edge screen browser html5 ant+ support s-voice natural language commands and dictation active noise cancellation with dedicated mic</t>
  </si>
  <si>
    <t>super amoled</t>
  </si>
  <si>
    <t>5.40 oz</t>
  </si>
  <si>
    <t>3000mah</t>
  </si>
  <si>
    <t>case, extra battery, screen protector(s)</t>
  </si>
  <si>
    <t>excellent</t>
  </si>
  <si>
    <t>4.87 oz</t>
  </si>
  <si>
    <t>2550 mah</t>
  </si>
  <si>
    <t>["new", "new", NaN, NaN, NaN, NaN]</t>
  </si>
  <si>
    <t>new a brand-new, unused, unopened, undamaged item in its original packaging (where packaging is applicable). packaging should be the same as what is found in a retail store, unless the item is handmade or was packaged by the manufacturer in non-retail packaging, such as an unprinted box or plastic bag. see the seller's listing for full details. see all condition definitions- opens in a new window or tab ... read moreabout the condition</t>
  </si>
  <si>
    <t>13.3 in</t>
  </si>
  <si>
    <t>60hz</t>
  </si>
  <si>
    <t>player</t>
  </si>
  <si>
    <t>["new", NaN, "new", "new", "new", "new", "new", NaN, NaN, NaN, NaN, NaN, NaN, NaN, NaN]</t>
  </si>
  <si>
    <t>["used", "new", "used", "new", "new", NaN, NaN, NaN, NaN, NaN, NaN, NaN, NaN, NaN]</t>
  </si>
  <si>
    <t>120hz</t>
  </si>
  <si>
    <t>["new other (see details)", NaN, "new other (see details)", NaN, NaN, NaN]</t>
  </si>
  <si>
    <t>[NaN, "new", "new", NaN, "new", NaN, "new", NaN, NaN, NaN, NaN, NaN, NaN, NaN, NaN, NaN, NaN, NaN, NaN, NaN, NaN, NaN, NaN, NaN, NaN, NaN, NaN, NaN, NaN, NaN, NaN, NaN, NaN, NaN, NaN, NaN, NaN, NaN, NaN, NaN, NaN]</t>
  </si>
  <si>
    <t>["new", "new", "new", "new", "new", "new", "new", NaN, NaN, NaN]</t>
  </si>
  <si>
    <t>lcd tvs , led tvs</t>
  </si>
  <si>
    <t>[NaN, NaN, NaN, "manufacturer refurbished", NaN, "manufacturer refurbished", "manufacturer refurbished", "new", "new", NaN, NaN, NaN, NaN, "manufacturer refurbished", "new", "new", "manufacturer refurbished", "manufacturer refurbished", "new", "manufacturer refurbished", NaN, NaN, NaN, NaN, "refurbished"]</t>
  </si>
  <si>
    <t>manufacturer refurbished an item that has been professionally restored to working order by a manufacturer or manufacturer-approved vendor. this means the product has been inspected, cleaned, and repaired to meet manufacturer specifications and is in excellent condition. this item may or may not be in the original packaging. see the sellerÃ¢â‚¬â„¢s listing for full details. see all condition definitions- opens in a new window or tab ... read moreabout the condition</t>
  </si>
  <si>
    <t>units</t>
  </si>
  <si>
    <t>headphones_form_factor</t>
  </si>
  <si>
    <t>Gold-plated stereo jack 1/8" (3.5 mm) to 1/4" ...</t>
  </si>
  <si>
    <t>Black</t>
  </si>
  <si>
    <t>AKG</t>
  </si>
  <si>
    <t>105 dB</t>
  </si>
  <si>
    <t>Headband</t>
  </si>
  <si>
    <t>Used</t>
  </si>
  <si>
    <t>None</t>
  </si>
  <si>
    <t>Dark Green</t>
  </si>
  <si>
    <t>Audio Technica</t>
  </si>
  <si>
    <t>Full-Size Headphones</t>
  </si>
  <si>
    <t>New</t>
  </si>
  <si>
    <t>Sennheiser</t>
  </si>
  <si>
    <t>103 dB</t>
  </si>
  <si>
    <t>Shure</t>
  </si>
  <si>
    <t>107 dB</t>
  </si>
  <si>
    <t>Earbud (In Ear)</t>
  </si>
  <si>
    <t>3.5mm Jack</t>
  </si>
  <si>
    <t>Silver</t>
  </si>
  <si>
    <t>Universal</t>
  </si>
  <si>
    <t>Ivory</t>
  </si>
  <si>
    <t>SENNHEISER</t>
  </si>
  <si>
    <t>object</t>
  </si>
  <si>
    <t>headphones_included</t>
  </si>
  <si>
    <t>SIM_type</t>
  </si>
  <si>
    <t>1080 x 1920 pixels (-441 ppi pixel density)</t>
  </si>
  <si>
    <t>Wi-Fi 802.11 a/b/g/n/ac, dual-band, Wi-Fi Direct, DLNA, hotspot</t>
  </si>
  <si>
    <t>157g</t>
  </si>
  <si>
    <t>ONE M9</t>
  </si>
  <si>
    <t>GSM/UMTS/LTE</t>
  </si>
  <si>
    <t>2840mAh</t>
  </si>
  <si>
    <t xml:space="preserve">3GB </t>
  </si>
  <si>
    <t>V4.1</t>
  </si>
  <si>
    <t xml:space="preserve">Bar </t>
  </si>
  <si>
    <t>20.0 MP</t>
  </si>
  <si>
    <t>Yes, with stereo speakers</t>
  </si>
  <si>
    <t>Non-removable Li-Po 2840 mAh battery</t>
  </si>
  <si>
    <t>2.74 in.</t>
  </si>
  <si>
    <t xml:space="preserve">32GB </t>
  </si>
  <si>
    <t>3G Data Capable, 4G Data Capable, 4K Video Recording, Bluetooth Enabled, Global Ready, GPS, Internet Browser, Music Player, Near Field Communication, Speakerphone, Touchscreen, Wi-Fi Capable</t>
  </si>
  <si>
    <t>2015, March</t>
  </si>
  <si>
    <t>5.0 inch</t>
  </si>
  <si>
    <t>Yes, with A-GPS, GLONASS</t>
  </si>
  <si>
    <t>Super LCD 3</t>
  </si>
  <si>
    <t>HTC</t>
  </si>
  <si>
    <t>HD Capacitive</t>
  </si>
  <si>
    <t>Band (4G)</t>
  </si>
  <si>
    <t>Smartphone</t>
  </si>
  <si>
    <t>Accelerometer, gyro, proximity, compass</t>
  </si>
  <si>
    <t>5.69 in.</t>
  </si>
  <si>
    <t>3GP, MP4 , H.263, etc.</t>
  </si>
  <si>
    <t>New other (see details)</t>
  </si>
  <si>
    <t>Without Contract</t>
  </si>
  <si>
    <t>Octa Core</t>
  </si>
  <si>
    <t xml:space="preserve">Yes </t>
  </si>
  <si>
    <t>Micro SD card up to 128GB ( Not included)</t>
  </si>
  <si>
    <t>Yes</t>
  </si>
  <si>
    <t>2G, 3G, 4G</t>
  </si>
  <si>
    <t>0.38 in.</t>
  </si>
  <si>
    <t>1 x Phone,1 x Data Cable,1 x Charger,1 x Battery</t>
  </si>
  <si>
    <t>Nano-SIM</t>
  </si>
  <si>
    <t>Qualcomm Snapdragon 810#</t>
  </si>
  <si>
    <t>4MP</t>
  </si>
  <si>
    <t>Stereo FM radio with RDS</t>
  </si>
  <si>
    <t>Android OS 5.0</t>
  </si>
  <si>
    <t>iPhone 4s</t>
  </si>
  <si>
    <t>GSM/EDGE 850/900/1800/1900 (Quadband) WCDMA (UMTS)/HSDPA/HSUPA 850/900/1900/2100 CDMA EV-DO Rev. A 800/1900</t>
  </si>
  <si>
    <t>1432 mAh</t>
  </si>
  <si>
    <t>Bar</t>
  </si>
  <si>
    <t>8.0MP</t>
  </si>
  <si>
    <t>Lithium Ion</t>
  </si>
  <si>
    <t>2.31 in.</t>
  </si>
  <si>
    <t>32GB</t>
  </si>
  <si>
    <t>3.5"</t>
  </si>
  <si>
    <t>TFT LCD</t>
  </si>
  <si>
    <t>Up to 840 min</t>
  </si>
  <si>
    <t>Up to 200 hr</t>
  </si>
  <si>
    <t>Apple</t>
  </si>
  <si>
    <t>4.5 in.</t>
  </si>
  <si>
    <t>Verizon</t>
  </si>
  <si>
    <t>without Contract</t>
  </si>
  <si>
    <t>2G, 3G</t>
  </si>
  <si>
    <t>0.37 in.</t>
  </si>
  <si>
    <t>iOS - Apple</t>
  </si>
  <si>
    <t>White</t>
  </si>
  <si>
    <t>CDMA2000 1X / GSM / WCDMA (UMTS)</t>
  </si>
  <si>
    <t>Rechargeable Li-Ion Battery</t>
  </si>
  <si>
    <t>16GB</t>
  </si>
  <si>
    <t>3G Data Capable, 4G Data Capable, Bluetooth Enabled, Internet Browser, Music Player, Speakerphone, Touchscreen</t>
  </si>
  <si>
    <t>Unlocked</t>
  </si>
  <si>
    <t>MicroSD</t>
  </si>
  <si>
    <t>Not included</t>
  </si>
  <si>
    <t>SM-G925F</t>
  </si>
  <si>
    <t>White Pearl</t>
  </si>
  <si>
    <t>2600 mAh</t>
  </si>
  <si>
    <t>3GB</t>
  </si>
  <si>
    <t>16.0MP</t>
  </si>
  <si>
    <t>128GB</t>
  </si>
  <si>
    <t>Camera, Colour Screen, Email, Fingerprint Sensor, FM Radio, Internet Browsing, MMS (Multimedia Messaging), MP3 Player, Sat Nav, Touch Screen, Video Calling</t>
  </si>
  <si>
    <t>5.1"</t>
  </si>
  <si>
    <t>Quad HD Super AMOLED</t>
  </si>
  <si>
    <t>Samsung</t>
  </si>
  <si>
    <t>GSM 850/900/1800/1900 UMTS 850/900/1900/2100 LTE 1/2/3/4/5/7/8/12/17/18/19/20/26</t>
  </si>
  <si>
    <t>Quad+Quad Core</t>
  </si>
  <si>
    <t>Adaptor, Cable, Headset</t>
  </si>
  <si>
    <t>Android</t>
  </si>
  <si>
    <t>White &amp; Silver</t>
  </si>
  <si>
    <t>GSM/EDGE 850/900/1800/1900 UMTS/HSPA+ / DC-HSDPA 850/900/1900/2100 LTE 4/17</t>
  </si>
  <si>
    <t>1440 mAh</t>
  </si>
  <si>
    <t>4"</t>
  </si>
  <si>
    <t>Retina</t>
  </si>
  <si>
    <t>Up to 480 min</t>
  </si>
  <si>
    <t>Up to 225 hr</t>
  </si>
  <si>
    <t>0.3 in.</t>
  </si>
  <si>
    <t>QuadBand</t>
  </si>
  <si>
    <t>0.11ï¿½Kilogram</t>
  </si>
  <si>
    <t>5s</t>
  </si>
  <si>
    <t>Grey</t>
  </si>
  <si>
    <t>GSM/EDGE 850/900/1800/1900 UMTS/HSPA+/DC-HSDPA 850/900/1700/1900/2100 LTE 1/2/3/4/5/8/13/17/19/20/25</t>
  </si>
  <si>
    <t>1GB</t>
  </si>
  <si>
    <t>Y</t>
  </si>
  <si>
    <t>N</t>
  </si>
  <si>
    <t>8 MP</t>
  </si>
  <si>
    <t>Rechargeable lithium ion</t>
  </si>
  <si>
    <t>5.86ï¿½Centimetre</t>
  </si>
  <si>
    <t>Apple lightning</t>
  </si>
  <si>
    <t>Multi-touch widescreen Retina HD LED-backlit</t>
  </si>
  <si>
    <t>Smart phone</t>
  </si>
  <si>
    <t>Gyro</t>
  </si>
  <si>
    <t>12.38ï¿½Centimetre</t>
  </si>
  <si>
    <t>1080p (Full HD)</t>
  </si>
  <si>
    <t>Good</t>
  </si>
  <si>
    <t>Tesco Mobile</t>
  </si>
  <si>
    <t>No</t>
  </si>
  <si>
    <t>4G</t>
  </si>
  <si>
    <t>0.76ï¿½Centimetre</t>
  </si>
  <si>
    <t>iPhone 5s with iOS 7, Apple EarPods with Remote and Mic, Lightning to USB Cable, USB Power Adapter, Documentation</t>
  </si>
  <si>
    <t>Nano SIM</t>
  </si>
  <si>
    <t>Apple A7 with 64-bit architecture and M7 motion coprocessor</t>
  </si>
  <si>
    <t>1.2MP</t>
  </si>
  <si>
    <t>iOS7</t>
  </si>
  <si>
    <t>6 Plus</t>
  </si>
  <si>
    <t>Gold</t>
  </si>
  <si>
    <t>GSM/EDGE 850/900/1800/1900 UMTS/HSPA+/DC-HSDPA 850/900/1700/1900/2100 LTE 1/2/3/4/5/7/8/13/17/18/19/20/25/26/28/29</t>
  </si>
  <si>
    <t>2915 mAh</t>
  </si>
  <si>
    <t>3.06 in.</t>
  </si>
  <si>
    <t>5.5"</t>
  </si>
  <si>
    <t>Retina HD</t>
  </si>
  <si>
    <t>6.22 in.</t>
  </si>
  <si>
    <t>0.28 in.</t>
  </si>
  <si>
    <t>iPhone 6 Plus</t>
  </si>
  <si>
    <t>16GB 64GB 128GB</t>
  </si>
  <si>
    <t>Factory Unlocked</t>
  </si>
  <si>
    <t>Space Gray</t>
  </si>
  <si>
    <t>GSM/EDGE 850/900/1800/1900 CDMA EV-DO Rev. A and Rev. B 800/1700/1900/2100 UMTS/HSPA+/DC-HSDPA 850/900/1700/1900/2100 TD-SCDMA 1900/2000 FDD-LTE 1/2/3/4/5/7/8/13/17/19/20/25/26/28/29 TD-LTE 38/39/40/41</t>
  </si>
  <si>
    <t>64GB</t>
  </si>
  <si>
    <t>Sprint</t>
  </si>
  <si>
    <t>Apple iPhone</t>
  </si>
  <si>
    <t>8.0 MP</t>
  </si>
  <si>
    <t>8GB</t>
  </si>
  <si>
    <t>3G Data Capable, Bluetooth Enabled, GPS, Internet Browser, Music Player, Speakerphone, Touchscreen, Wi-Fi Capable</t>
  </si>
  <si>
    <t>iOS</t>
  </si>
  <si>
    <t>Gray</t>
  </si>
  <si>
    <t>GSM/EDGE 850/900/1800/1900; CDMA EV-DO Rev. A and Rev. B 800/1700/1900/2100; UMTS/HSPA+/DC-HSDPA 850/900/1700/1900/2100; LTE 1/2/3/4/5/8/13/17/18/19/20/25/26</t>
  </si>
  <si>
    <t>Excellent</t>
  </si>
  <si>
    <t>577 ppi</t>
  </si>
  <si>
    <t>Wi-Fi 802.11 a/b/g/n/ac, dual-band, Wi-Fi Direct, hotspot</t>
  </si>
  <si>
    <t>4.87 oz.</t>
  </si>
  <si>
    <t>SM-G920V</t>
  </si>
  <si>
    <t>Gold Platinum</t>
  </si>
  <si>
    <t>HSPA 42.2/5.76 Mbps, LTE Cat6 300/50 Mbps</t>
  </si>
  <si>
    <t>2550 mAh</t>
  </si>
  <si>
    <t>Non-removable Li-Ion Battery</t>
  </si>
  <si>
    <t>3G Data Capable, 4G Data Capable, Bluetooth Enabled, GPS, Internet Browser, Music Player, Speakerphone, Touchscreen, Wi-Fi Capable</t>
  </si>
  <si>
    <t>Up to 17 hour(s)</t>
  </si>
  <si>
    <t>Accelerometer, ambient light sensor, proximity sensor, digital compass, barometer, gyro sensor, hall sensor, heart rate</t>
  </si>
  <si>
    <t>Octa-core</t>
  </si>
  <si>
    <t>5 MP</t>
  </si>
  <si>
    <t>2560 x 1440 pixels</t>
  </si>
  <si>
    <t>5.39 oz</t>
  </si>
  <si>
    <t>Galaxy S6 edge+</t>
  </si>
  <si>
    <t>Black Sapphire</t>
  </si>
  <si>
    <t>3000 mAh</t>
  </si>
  <si>
    <t>4GB</t>
  </si>
  <si>
    <t>Bar Phones</t>
  </si>
  <si>
    <t>16 MP autofocus, LED flash</t>
  </si>
  <si>
    <t>2.98 in.</t>
  </si>
  <si>
    <t>4G Data Capable, 4K Video Recording, Fingerprint Sensor, Global Ready, Internet Browser, Music Player, Push to Talk, Speakerphone, Voice-Activated Dialing, Wireless Charging</t>
  </si>
  <si>
    <t>Super Amoled</t>
  </si>
  <si>
    <t>microUSB</t>
  </si>
  <si>
    <t>Quad HD (2560x1440) 518ppi</t>
  </si>
  <si>
    <t>4G (LTE ) Bands</t>
  </si>
  <si>
    <t>Accelerometer</t>
  </si>
  <si>
    <t>6.07 in.</t>
  </si>
  <si>
    <t>2160p (4k Ultra HD)</t>
  </si>
  <si>
    <t>AT&amp;T</t>
  </si>
  <si>
    <t>Single SIM</t>
  </si>
  <si>
    <t>0.27 in.</t>
  </si>
  <si>
    <t>Adaptor, Cable</t>
  </si>
  <si>
    <t>5MP</t>
  </si>
  <si>
    <t>518 ppi</t>
  </si>
  <si>
    <t>4.66 oz.</t>
  </si>
  <si>
    <t>S</t>
  </si>
  <si>
    <t>GPRS, EDGE, HSDPA, LTE, Wi-Fi</t>
  </si>
  <si>
    <t>2600mAh</t>
  </si>
  <si>
    <t>3G/4G/LTE Data Capable, For Samsung Galaxy S6 Edge G925F Version, 3G Data Capable, 4G Data Capable, Air Gesture, Bluetooth Enabled, Fingerprint Sensor, Global Ready, GPS, Internet Browser, Music Player, Speakerphone, Touchscreen, Wi-Fi Capable</t>
  </si>
  <si>
    <t>Up to 18 hour(s) (3G)</t>
  </si>
  <si>
    <t>Accelerometer, gyro, proximity, compass, barometer, heart rate, SpO2</t>
  </si>
  <si>
    <t>Octa-core 1.5GH</t>
  </si>
  <si>
    <t>2G</t>
  </si>
  <si>
    <t>Case</t>
  </si>
  <si>
    <t>Android OS, v5.0.2 (Lollipop)</t>
  </si>
  <si>
    <t>iPhone</t>
  </si>
  <si>
    <t>GSM UNLOCKED</t>
  </si>
  <si>
    <t>GSM/EDGE 850/900/1800/1900 CDMA EV-DO Rev. A and Rev. B 800/1900/2100 UMTS/HSPA+/DC-HSDPA 850/900/1900/2100 LTE 1/3/5/13/25</t>
  </si>
  <si>
    <t>1810 mAh</t>
  </si>
  <si>
    <t>2.64 in.</t>
  </si>
  <si>
    <t>4.7"</t>
  </si>
  <si>
    <t>5.44 in.</t>
  </si>
  <si>
    <t>Network Unlocked</t>
  </si>
  <si>
    <t>Adapter, Cable, Car Charger, Case</t>
  </si>
  <si>
    <t>iOS 8, UPGRADABLE TO iOS 8.4</t>
  </si>
  <si>
    <t>Dual Core</t>
  </si>
  <si>
    <t>iPhone 6</t>
  </si>
  <si>
    <t>GSM / EDGE / UMTS / HSPA+ / DC-HSDPA / LTE</t>
  </si>
  <si>
    <t>For parts or not working</t>
  </si>
  <si>
    <t>GSM / EDGE / CDMA EV-DO Rev. A and Rev. B / UMTS / HSPA+ / DC-HSDPA / LTE</t>
  </si>
  <si>
    <t>5c</t>
  </si>
  <si>
    <t>Green</t>
  </si>
  <si>
    <t>1510 mAh</t>
  </si>
  <si>
    <t>2.33 in.</t>
  </si>
  <si>
    <t>Up to 600 min</t>
  </si>
  <si>
    <t>Up to 250 hr</t>
  </si>
  <si>
    <t>GSM/EDGE 850/900/1800/1900; CDMA EV-DO Rev. A and Rev. B 800/1700/1900/2100; UMTS/HSPA+/DC-HSDPA 850/900/1700/1900/2100; LTE 1/2/3/4/5/8/13/17/19/20/25</t>
  </si>
  <si>
    <t>4.9 in.</t>
  </si>
  <si>
    <t>0.35 in.</t>
  </si>
  <si>
    <t>129.0ï¿½Gram</t>
  </si>
  <si>
    <t>Lithium polymer</t>
  </si>
  <si>
    <t>5.86ï¿½Millimetre</t>
  </si>
  <si>
    <t>LCD</t>
  </si>
  <si>
    <t>Barometer</t>
  </si>
  <si>
    <t>138.0ï¿½Millimetre</t>
  </si>
  <si>
    <t>4G ready</t>
  </si>
  <si>
    <t>7.0ï¿½Millimetre</t>
  </si>
  <si>
    <t>iPhone 6 Plus with iOS 8, Apple EarPods with Remote and Mic, Lightning to USB Cable, USB Power Adapter, Documentation</t>
  </si>
  <si>
    <t>Apple A8. Dual-core 1.4 GHz Cyclone (ARM v8-based)</t>
  </si>
  <si>
    <t>iOS 8</t>
  </si>
  <si>
    <t>67.0ï¿½Millimetre</t>
  </si>
  <si>
    <t>iPhone 6 with iOS 8, Apple EarPods with Remote and Mic, Lightning to USB Cable, USB Power Adapter, Documentation</t>
  </si>
  <si>
    <t>G4</t>
  </si>
  <si>
    <t>Black Leather</t>
  </si>
  <si>
    <t>3G Data Capable</t>
  </si>
  <si>
    <t>IPS Quantum</t>
  </si>
  <si>
    <t>Up to 408 hr</t>
  </si>
  <si>
    <t>LG</t>
  </si>
  <si>
    <t>Quad Core</t>
  </si>
  <si>
    <t>Adapter, Cable</t>
  </si>
  <si>
    <t>1440 x 2560 pixels</t>
  </si>
  <si>
    <t>H815 32GB BLK LEATHER</t>
  </si>
  <si>
    <t>Metallic Grey</t>
  </si>
  <si>
    <t>(not CDMA)</t>
  </si>
  <si>
    <t>16 Megapixel</t>
  </si>
  <si>
    <t>Bluetooth ,  Wi-fi Ready ,  Dual Band ,  GPS ,  Camera ,  Full Web Browsers ,  Music Player</t>
  </si>
  <si>
    <t>yes, with A-GPS, GLONASS</t>
  </si>
  <si>
    <t>IPS LCD</t>
  </si>
  <si>
    <t xml:space="preserve">	20 Hours</t>
  </si>
  <si>
    <t>440 hours</t>
  </si>
  <si>
    <t>GSM</t>
  </si>
  <si>
    <t>Unlocked for all European Sim's</t>
  </si>
  <si>
    <t>Hexa Core</t>
  </si>
  <si>
    <t>Slate Phone</t>
  </si>
  <si>
    <t>Mixed usage up to 24 hours</t>
  </si>
  <si>
    <t>8GB internal memory</t>
  </si>
  <si>
    <t>Consumer Cellular</t>
  </si>
  <si>
    <t>Up to 32GB MicroSD</t>
  </si>
  <si>
    <t>Android 5.1</t>
  </si>
  <si>
    <t>Bar Phone</t>
  </si>
  <si>
    <t>No provider specified</t>
  </si>
  <si>
    <t>Android OS v4.2.2 (Jelly Bean) v4.3 (Jelly Bean)</t>
  </si>
  <si>
    <t>Samsung Galaxy S4 ,  610214635082</t>
  </si>
  <si>
    <t>13 Megapixel</t>
  </si>
  <si>
    <t>Bluetooth ,  Wi-fi Ready ,  GPS ,  Camera ,  Full Web Browsers ,  Music Player</t>
  </si>
  <si>
    <t>5"</t>
  </si>
  <si>
    <t>17 hours</t>
  </si>
  <si>
    <t>300 hours</t>
  </si>
  <si>
    <t>T-Mobile</t>
  </si>
  <si>
    <t>145.0ï¿½Gram</t>
  </si>
  <si>
    <t>Samsung Galaxy S5</t>
  </si>
  <si>
    <t>2GB</t>
  </si>
  <si>
    <t>Lithium ion</t>
  </si>
  <si>
    <t>72.0ï¿½Millimetre</t>
  </si>
  <si>
    <t>3G Data Capable, 4G Data Capable, Bluetooth Enabled, Fingerprint Sensor, Near Field Communication, GPS, Internet Browser, Music Player, Speakerphone, Touchscreen, Wi-Fi Capable, Voice-Activated Dialing</t>
  </si>
  <si>
    <t>sAMOLED HD</t>
  </si>
  <si>
    <t>142.0ï¿½Millimetre</t>
  </si>
  <si>
    <t>Carmen2 (Octa 1.6GHz</t>
  </si>
  <si>
    <t>Up to 128GB microSD</t>
  </si>
  <si>
    <t>8.1ï¿½Millimetre</t>
  </si>
  <si>
    <t>Micro SIM</t>
  </si>
  <si>
    <t>5.45 oz</t>
  </si>
  <si>
    <t>3 in.</t>
  </si>
  <si>
    <t>EDGE/GSM 850/900/1800/1900 CDMA/1xEVDO Rev. A 800/1900 LTE 2/3/4/5/7/13</t>
  </si>
  <si>
    <t>5.86 in.</t>
  </si>
  <si>
    <t>0.39 in.</t>
  </si>
  <si>
    <t>Nexus 6P</t>
  </si>
  <si>
    <t>Huawei</t>
  </si>
  <si>
    <t>4G Data Capable, Bluetooth Enabled, Fingerprint Sensor, GPS, Internet Browser, Iris Scanning, Music Player, QWERTY Keyboard, Speakerphone, Touchscreen, Voice-Activated Dialing, Wi-Fi Capable, Wireless Charging</t>
  </si>
  <si>
    <t>GSM 850/900/1800/1900 UMTS 850/1900/2100 FDD LTE 700/800/850/900/1700/1800/1900/2100</t>
  </si>
  <si>
    <t>Case, Extra Battery, Screen Protector(s)</t>
  </si>
  <si>
    <t>CDMA / EVDO Rev. A</t>
  </si>
  <si>
    <t>1420 mAh</t>
  </si>
  <si>
    <t>5.0MP</t>
  </si>
  <si>
    <t>Up to 300 hr</t>
  </si>
  <si>
    <t>CDMA EVDO Rev. A 800/1900</t>
  </si>
  <si>
    <t>Not Included</t>
  </si>
  <si>
    <t>Wi-Fi 802.11 a/b/g/n, dual-band, Wi-Fi hotspot</t>
  </si>
  <si>
    <t>White, Blue, Green, Yellow, Pink</t>
  </si>
  <si>
    <t>Yes, v4.0 with A2DP, LE</t>
  </si>
  <si>
    <t>8 MP, 3264x2448 pixels, autofocus, LED flash, check quality</t>
  </si>
  <si>
    <t>16/32 GB, 1 GB RAM</t>
  </si>
  <si>
    <t>1/3.2\'\' sensor size, 1.4 ï¿½m pixel size, simultaneous HD video and image recording, touch focus, geo-tagging, face detection, HDR panorama, HDR photo</t>
  </si>
  <si>
    <t>2013, September</t>
  </si>
  <si>
    <t>LED-backlit IPS LCD, capacitive touchscreen, 16M colors</t>
  </si>
  <si>
    <t>LTE - all versions</t>
  </si>
  <si>
    <t>Yes, 1080p30fps, video stabilization, check quality</t>
  </si>
  <si>
    <t>Dual-core 1.3 GHz Swift (ARM v7-based)</t>
  </si>
  <si>
    <t>Apple A6</t>
  </si>
  <si>
    <t>Yes, 1.2 MP, 720p30fps, face detection, FaceTime over Wi-Fi or Cellular</t>
  </si>
  <si>
    <t>iOS 7, upgradable to iOS 7.0.4</t>
  </si>
  <si>
    <t>iPhone 4</t>
  </si>
  <si>
    <t>640 x 960 pixels</t>
  </si>
  <si>
    <t>Camera Auto Focus, Touch Focus, HDR, LED Flesh, 3G Data Capable, Bluetooth Enabled, GPS, Internet Browser, QWERTY Keyboard, Speakerphone, Touchscreen, Wi-Fi Capable</t>
  </si>
  <si>
    <t>Network Locked</t>
  </si>
  <si>
    <t>2G GSM | 3G 800/850/900/AWS/ 1900/2100</t>
  </si>
  <si>
    <t>12.3MP</t>
  </si>
  <si>
    <t>Heart Rate Sensor, Dust-resistant, Selective Focus, HDR, Download Booster, S Health, Fast Auto Focus, Power Saving Mode, MIMO, Fingerprint Sensor, Near Field Communication, Waterproof</t>
  </si>
  <si>
    <t>5.7"</t>
  </si>
  <si>
    <t>For Huawei</t>
  </si>
  <si>
    <t>Smart Phone</t>
  </si>
  <si>
    <t>Aluminium, Graphite, Frost</t>
  </si>
  <si>
    <t>Refer the description below</t>
  </si>
  <si>
    <t>US charger with adapter (when necessary)</t>
  </si>
  <si>
    <t>Z5 Premium Dual E6883</t>
  </si>
  <si>
    <t>Black, Chrome, Gold</t>
  </si>
  <si>
    <t>23.0MP</t>
  </si>
  <si>
    <t>3G Data Capable, 4G Data Capable, Bluetooth Enabled, Fingerprint Sensor, Global Ready, GPS, Internet Browser, Music Player, Near Field Communication, Speakerphone, Waterproof, Wi-Fi Capable</t>
  </si>
  <si>
    <t>5.2"</t>
  </si>
  <si>
    <t>Sony</t>
  </si>
  <si>
    <t>power_supply</t>
  </si>
  <si>
    <t>cables_included</t>
  </si>
  <si>
    <t>headphone_jack</t>
  </si>
  <si>
    <t>pc_input</t>
  </si>
  <si>
    <t xml:space="preserve"> Black</t>
  </si>
  <si>
    <t>AC 120 V</t>
  </si>
  <si>
    <t>VIZIO, Inc.</t>
  </si>
  <si>
    <t>LED</t>
  </si>
  <si>
    <t>Refurbished</t>
  </si>
  <si>
    <t>20 watts</t>
  </si>
  <si>
    <t>43 inches</t>
  </si>
  <si>
    <t>Downloadable Apps</t>
  </si>
  <si>
    <t>Digital</t>
  </si>
  <si>
    <t>3840 x 2160</t>
  </si>
  <si>
    <t>3.2 inches</t>
  </si>
  <si>
    <t>1 year limited</t>
  </si>
  <si>
    <t>2160p (4K)</t>
  </si>
  <si>
    <t>178 horizontal / 178 vertical viewing angles</t>
  </si>
  <si>
    <t>AC 100-240V (50/60Hz)</t>
  </si>
  <si>
    <t>Magic</t>
  </si>
  <si>
    <t>Power Cord</t>
  </si>
  <si>
    <t>720p 1080p 480p 4K Ultra HD</t>
  </si>
  <si>
    <t>55 inches</t>
  </si>
  <si>
    <t>Not Applicable</t>
  </si>
  <si>
    <t>OLED</t>
  </si>
  <si>
    <t>Not Supported</t>
  </si>
  <si>
    <t>2 inches</t>
  </si>
  <si>
    <t>Full 3D</t>
  </si>
  <si>
    <t>65 inches</t>
  </si>
  <si>
    <t>3840 x 2160 (4K)</t>
  </si>
  <si>
    <t>1366 x 768</t>
  </si>
  <si>
    <t>45 degrees</t>
  </si>
  <si>
    <t>Power adapter</t>
  </si>
  <si>
    <t>720p</t>
  </si>
  <si>
    <t>2 x main channel speaker - built-in 1 x HDMI input ( 19 pin HDMI Type A ) 1 x VGA input ( 15 pin HD D-Sub (HD-15))</t>
  </si>
  <si>
    <t>DPI Inc</t>
  </si>
  <si>
    <t>ATSC</t>
  </si>
  <si>
    <t>4.6 in</t>
  </si>
  <si>
    <t>Downloadable Apps, Home Network Streaming, Internet Browsing, Internet Streaming Interface</t>
  </si>
  <si>
    <t>178 degrees</t>
  </si>
  <si>
    <t>Power</t>
  </si>
  <si>
    <t>4096 x 2160 (4K)</t>
  </si>
  <si>
    <t>2.375 inches</t>
  </si>
  <si>
    <t>Standard</t>
  </si>
  <si>
    <t>60 inches</t>
  </si>
  <si>
    <t>2.5 inches</t>
  </si>
  <si>
    <t>Headphones*</t>
  </si>
  <si>
    <t>Phones*</t>
  </si>
  <si>
    <t>TVs*</t>
  </si>
  <si>
    <t>* This is done with the goldstandard tables</t>
  </si>
  <si>
    <t>The numeric columns</t>
  </si>
  <si>
    <t>The correlating columns</t>
  </si>
  <si>
    <t>categorical</t>
  </si>
  <si>
    <t>numeric</t>
  </si>
  <si>
    <t>column1_dtype</t>
  </si>
  <si>
    <t>column2_dtype</t>
  </si>
  <si>
    <t>column_name1</t>
  </si>
  <si>
    <t>column_name2</t>
  </si>
  <si>
    <t>column_number1</t>
  </si>
  <si>
    <t>column_number2</t>
  </si>
  <si>
    <t>correlation</t>
  </si>
  <si>
    <t>number_of_valid_rows</t>
  </si>
  <si>
    <t>No numeric columns</t>
  </si>
  <si>
    <t xml:space="preserve"> =&gt; No correlating columns</t>
  </si>
  <si>
    <t>From the goldstandard, the numeric columns:</t>
  </si>
  <si>
    <t>Query Table:</t>
  </si>
  <si>
    <t>Table extended by correlation-based Search:</t>
  </si>
  <si>
    <t xml:space="preserve">1. Choosing correlation attribute </t>
  </si>
  <si>
    <t>2. correlation-based Search</t>
  </si>
  <si>
    <t>shop.com0.warc.nq.gz</t>
  </si>
  <si>
    <t>ebay.com1.warc.nq.gz</t>
  </si>
  <si>
    <t>2840 mah</t>
  </si>
  <si>
    <t>5 in</t>
  </si>
  <si>
    <t>ips quantum</t>
  </si>
  <si>
    <t>3000 mah</t>
  </si>
  <si>
    <t>brand new in box (bnib)</t>
  </si>
  <si>
    <t>tesco.com0.warc.nq.gz</t>
  </si>
  <si>
    <t>aliexpress.com0.warc.nq.gz</t>
  </si>
  <si>
    <t>ebay.com10.warc.nq.gz</t>
  </si>
  <si>
    <t>s</t>
  </si>
  <si>
    <t xml:space="preserve"> </t>
  </si>
  <si>
    <t>3. Score</t>
  </si>
  <si>
    <t>Gold-plated stereo jack 1/8" (3.5 mm) to 1/4" (6.3 mm)</t>
  </si>
  <si>
    <t>Solution table (correlation-based filtering on gs table)</t>
  </si>
  <si>
    <t>VIZIO</t>
  </si>
  <si>
    <t xml:space="preserve">  </t>
  </si>
  <si>
    <t>4. Analysis</t>
  </si>
  <si>
    <t>None of these columns were in the table extended by the unconstrained search</t>
  </si>
  <si>
    <t>Instead these columns are in the table extended by the unconstrained search:</t>
  </si>
  <si>
    <t>Summary of Results</t>
  </si>
  <si>
    <t>TVS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</si>
</sst>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trike/>
      <sz val="11"/>
      <color theme="1"/>
      <name val="Calibri"/>
      <family val="2"/>
      <scheme val="minor"/>
    </font>
    <font>
      <sz val="28"/>
      <color theme="1"/>
      <name val="Calibri"/>
      <family val="2"/>
      <scheme val="minor"/>
    </font>
    <font>
      <sz val="10"/>
      <color theme="1"/>
      <name val="Arial Unicode MS"/>
      <family val="2"/>
    </font>
    <font>
      <b/>
      <sz val="11"/>
      <color rgb="FF006100"/>
      <name val="Calibri"/>
      <family val="2"/>
      <scheme val="minor"/>
    </font>
    <font>
      <sz val="18"/>
      <color theme="1"/>
      <name val="Calibri"/>
      <family val="2"/>
      <scheme val="minor"/>
    </font>
    <font>
      <sz val="16"/>
      <color theme="1"/>
      <name val="Calibri"/>
      <family val="2"/>
      <scheme val="minor"/>
    </font>
    <font>
      <sz val="12"/>
      <color theme="1"/>
      <name val="Calibri"/>
      <family val="2"/>
      <scheme val="minor"/>
    </font>
    <font>
      <sz val="14"/>
      <color rgb="FFC00000"/>
      <name val="Calibri"/>
      <family val="2"/>
      <scheme val="minor"/>
    </font>
    <font>
      <sz val="11"/>
      <color theme="2" tint="-0.249977111117893"/>
      <name val="Calibri"/>
      <family val="2"/>
      <scheme val="minor"/>
    </font>
    <font>
      <sz val="10"/>
      <color theme="2" tint="-0.249977111117893"/>
      <name val="Arial Unicode MS"/>
      <family val="2"/>
    </font>
    <font>
      <sz val="22"/>
      <color theme="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4"/>
        <bgColor theme="4"/>
      </patternFill>
    </fill>
    <fill>
      <patternFill patternType="solid">
        <fgColor theme="4" tint="-0.499984740745262"/>
        <bgColor indexed="64"/>
      </patternFill>
    </fill>
    <fill>
      <patternFill patternType="solid">
        <fgColor theme="4" tint="-0.499984740745262"/>
        <bgColor theme="4"/>
      </patternFill>
    </fill>
  </fills>
  <borders count="5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ck">
        <color indexed="64"/>
      </right>
      <top/>
      <bottom/>
      <diagonal/>
    </border>
    <border>
      <left/>
      <right style="thick">
        <color indexed="64"/>
      </right>
      <top/>
      <bottom style="thin">
        <color indexed="64"/>
      </bottom>
      <diagonal/>
    </border>
    <border>
      <left style="thin">
        <color rgb="FF000000"/>
      </left>
      <right/>
      <top/>
      <bottom/>
      <diagonal/>
    </border>
    <border>
      <left/>
      <right/>
      <top style="thin">
        <color theme="4"/>
      </top>
      <bottom/>
      <diagonal/>
    </border>
    <border>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theme="4"/>
      </top>
      <bottom style="thin">
        <color theme="4"/>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theme="4"/>
      </top>
      <bottom style="thin">
        <color rgb="FF000000"/>
      </bottom>
      <diagonal/>
    </border>
    <border>
      <left/>
      <right style="thin">
        <color rgb="FF000000"/>
      </right>
      <top style="thin">
        <color theme="4"/>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ck">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thin">
        <color theme="4"/>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theme="4"/>
      </left>
      <right/>
      <top/>
      <bottom/>
      <diagonal/>
    </border>
    <border>
      <left/>
      <right style="thin">
        <color theme="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91">
    <xf numFmtId="0" fontId="0" fillId="0" borderId="0" xfId="0"/>
    <xf numFmtId="20" fontId="0" fillId="0" borderId="0" xfId="0" applyNumberFormat="1"/>
    <xf numFmtId="0" fontId="16" fillId="33" borderId="11" xfId="0" applyFont="1" applyFill="1" applyBorder="1"/>
    <xf numFmtId="0" fontId="16" fillId="33" borderId="13" xfId="0" applyFont="1" applyFill="1" applyBorder="1"/>
    <xf numFmtId="0" fontId="16" fillId="33" borderId="15" xfId="0" applyFont="1" applyFill="1" applyBorder="1"/>
    <xf numFmtId="0" fontId="0" fillId="0" borderId="17" xfId="0" applyBorder="1" applyAlignment="1">
      <alignment vertical="center" wrapText="1"/>
    </xf>
    <xf numFmtId="0" fontId="18" fillId="0" borderId="17" xfId="0" applyFont="1" applyBorder="1" applyAlignment="1">
      <alignment vertical="center" wrapText="1"/>
    </xf>
    <xf numFmtId="0" fontId="19" fillId="34" borderId="10" xfId="0" applyFont="1" applyFill="1" applyBorder="1"/>
    <xf numFmtId="14" fontId="0" fillId="0" borderId="0" xfId="0" applyNumberFormat="1"/>
    <xf numFmtId="164" fontId="16" fillId="0" borderId="12" xfId="42" applyNumberFormat="1" applyFont="1" applyBorder="1"/>
    <xf numFmtId="164" fontId="16" fillId="0" borderId="14" xfId="42" applyNumberFormat="1" applyFont="1" applyBorder="1"/>
    <xf numFmtId="164" fontId="16" fillId="0" borderId="16" xfId="42" applyNumberFormat="1" applyFont="1" applyBorder="1"/>
    <xf numFmtId="0" fontId="0" fillId="0" borderId="18" xfId="0" applyBorder="1"/>
    <xf numFmtId="0" fontId="0" fillId="0" borderId="19" xfId="0" applyBorder="1"/>
    <xf numFmtId="0" fontId="0" fillId="0" borderId="22" xfId="0" applyBorder="1"/>
    <xf numFmtId="0" fontId="0" fillId="0" borderId="23" xfId="0" applyBorder="1"/>
    <xf numFmtId="0" fontId="0" fillId="0" borderId="25" xfId="0" applyFont="1" applyBorder="1"/>
    <xf numFmtId="0" fontId="13" fillId="36" borderId="25" xfId="0" applyFont="1" applyFill="1" applyBorder="1"/>
    <xf numFmtId="0" fontId="0" fillId="0" borderId="29" xfId="0" applyFont="1" applyBorder="1"/>
    <xf numFmtId="0" fontId="16" fillId="0" borderId="0" xfId="0" applyFont="1"/>
    <xf numFmtId="0" fontId="0" fillId="0" borderId="30" xfId="0" applyBorder="1" applyAlignment="1">
      <alignment vertical="center" wrapText="1"/>
    </xf>
    <xf numFmtId="0" fontId="0" fillId="0" borderId="31" xfId="0" applyBorder="1" applyAlignment="1">
      <alignment vertical="center" wrapText="1"/>
    </xf>
    <xf numFmtId="0" fontId="16" fillId="0" borderId="32" xfId="0" applyFont="1" applyBorder="1" applyAlignment="1">
      <alignment horizontal="center" vertical="center" wrapText="1"/>
    </xf>
    <xf numFmtId="0" fontId="16" fillId="0" borderId="33" xfId="0" applyFont="1" applyBorder="1" applyAlignment="1">
      <alignment horizontal="center" vertical="center" wrapText="1"/>
    </xf>
    <xf numFmtId="0" fontId="16" fillId="0" borderId="34" xfId="0" applyFont="1" applyBorder="1" applyAlignment="1">
      <alignment horizontal="center" vertical="center" wrapText="1"/>
    </xf>
    <xf numFmtId="0" fontId="0" fillId="0" borderId="28" xfId="0" applyBorder="1" applyAlignment="1">
      <alignment vertical="center" wrapText="1"/>
    </xf>
    <xf numFmtId="0" fontId="0" fillId="0" borderId="35" xfId="0" applyBorder="1" applyAlignment="1">
      <alignment vertical="center" wrapText="1"/>
    </xf>
    <xf numFmtId="0" fontId="0" fillId="0" borderId="27" xfId="0" applyBorder="1" applyAlignment="1">
      <alignment vertical="center" wrapText="1"/>
    </xf>
    <xf numFmtId="0" fontId="0" fillId="0" borderId="17" xfId="0" applyFont="1" applyBorder="1" applyAlignment="1">
      <alignment vertical="center" wrapText="1"/>
    </xf>
    <xf numFmtId="0" fontId="13" fillId="36" borderId="0" xfId="0" applyFont="1" applyFill="1" applyBorder="1"/>
    <xf numFmtId="0" fontId="13" fillId="36" borderId="24" xfId="0" applyFont="1" applyFill="1" applyBorder="1"/>
    <xf numFmtId="0" fontId="13" fillId="36" borderId="26" xfId="0" applyFont="1" applyFill="1" applyBorder="1"/>
    <xf numFmtId="0" fontId="0" fillId="0" borderId="0" xfId="0" applyAlignment="1">
      <alignment horizontal="center"/>
    </xf>
    <xf numFmtId="11" fontId="0" fillId="0" borderId="0" xfId="0" applyNumberFormat="1"/>
    <xf numFmtId="11" fontId="0" fillId="0" borderId="17" xfId="0" applyNumberFormat="1" applyBorder="1" applyAlignment="1">
      <alignment vertical="center" wrapText="1"/>
    </xf>
    <xf numFmtId="11" fontId="0" fillId="0" borderId="17" xfId="0" applyNumberFormat="1" applyFont="1" applyBorder="1" applyAlignment="1">
      <alignment vertical="center" wrapText="1"/>
    </xf>
    <xf numFmtId="0" fontId="0" fillId="0" borderId="30" xfId="0" applyBorder="1" applyAlignment="1">
      <alignment vertical="center"/>
    </xf>
    <xf numFmtId="0" fontId="20" fillId="0" borderId="0" xfId="0" applyFont="1" applyAlignment="1">
      <alignment vertical="center"/>
    </xf>
    <xf numFmtId="0" fontId="9" fillId="5" borderId="4" xfId="9"/>
    <xf numFmtId="0" fontId="20" fillId="0" borderId="0" xfId="0" applyFont="1" applyAlignment="1">
      <alignment horizontal="center" vertical="center"/>
    </xf>
    <xf numFmtId="0" fontId="20" fillId="0" borderId="0" xfId="0" applyFont="1"/>
    <xf numFmtId="0" fontId="20" fillId="0" borderId="0" xfId="0" applyFont="1" applyAlignment="1">
      <alignment horizontal="center"/>
    </xf>
    <xf numFmtId="0" fontId="6" fillId="2" borderId="33" xfId="6" applyBorder="1" applyAlignment="1">
      <alignment horizontal="center" vertical="center" wrapText="1"/>
    </xf>
    <xf numFmtId="0" fontId="21" fillId="2" borderId="36" xfId="6" applyFont="1" applyFill="1" applyBorder="1" applyAlignment="1">
      <alignment horizontal="center" vertical="center" wrapText="1"/>
    </xf>
    <xf numFmtId="0" fontId="16" fillId="37" borderId="33" xfId="0" applyFont="1" applyFill="1" applyBorder="1" applyAlignment="1">
      <alignment horizontal="center" vertical="center" wrapText="1"/>
    </xf>
    <xf numFmtId="0" fontId="6" fillId="2" borderId="32" xfId="6" applyBorder="1" applyAlignment="1">
      <alignment horizontal="center" vertical="center" wrapText="1"/>
    </xf>
    <xf numFmtId="0" fontId="21" fillId="2" borderId="17" xfId="6" applyFont="1" applyFill="1" applyBorder="1" applyAlignment="1">
      <alignment horizontal="center" vertical="center" wrapText="1"/>
    </xf>
    <xf numFmtId="0" fontId="0" fillId="0" borderId="0" xfId="0" applyAlignment="1">
      <alignment horizontal="center" textRotation="90"/>
    </xf>
    <xf numFmtId="0" fontId="24" fillId="0" borderId="0" xfId="0" applyFont="1"/>
    <xf numFmtId="0" fontId="23" fillId="0" borderId="0" xfId="0" applyFont="1" applyAlignment="1">
      <alignment horizontal="left"/>
    </xf>
    <xf numFmtId="0" fontId="25" fillId="0" borderId="0" xfId="0" applyFont="1" applyAlignment="1">
      <alignment vertical="center" textRotation="90"/>
    </xf>
    <xf numFmtId="0" fontId="25" fillId="0" borderId="0" xfId="0" applyFont="1" applyAlignment="1">
      <alignment horizontal="center" vertical="center" textRotation="90"/>
    </xf>
    <xf numFmtId="0" fontId="16" fillId="0" borderId="0" xfId="0" applyFont="1" applyFill="1" applyBorder="1" applyAlignment="1">
      <alignment vertical="center"/>
    </xf>
    <xf numFmtId="0" fontId="13" fillId="38" borderId="25" xfId="0" applyFont="1" applyFill="1" applyBorder="1"/>
    <xf numFmtId="0" fontId="22" fillId="0" borderId="0" xfId="0" applyFont="1" applyAlignment="1">
      <alignment horizontal="left"/>
    </xf>
    <xf numFmtId="0" fontId="0" fillId="37" borderId="0" xfId="0" applyFill="1"/>
    <xf numFmtId="0" fontId="0" fillId="0" borderId="0" xfId="0" applyBorder="1"/>
    <xf numFmtId="9" fontId="0" fillId="0" borderId="0" xfId="42" applyFont="1"/>
    <xf numFmtId="0" fontId="21" fillId="2" borderId="37" xfId="6" applyFont="1" applyFill="1" applyBorder="1" applyAlignment="1">
      <alignment horizontal="center" vertical="center" wrapText="1"/>
    </xf>
    <xf numFmtId="0" fontId="26" fillId="0" borderId="0" xfId="0" applyFont="1"/>
    <xf numFmtId="0" fontId="0" fillId="0" borderId="43" xfId="0" applyBorder="1"/>
    <xf numFmtId="0" fontId="0" fillId="0" borderId="44" xfId="0" applyBorder="1"/>
    <xf numFmtId="0" fontId="25" fillId="0" borderId="44" xfId="0" applyFont="1" applyBorder="1" applyAlignment="1">
      <alignment horizontal="center" vertical="center" textRotation="90"/>
    </xf>
    <xf numFmtId="0" fontId="0" fillId="0" borderId="45" xfId="0" applyBorder="1"/>
    <xf numFmtId="0" fontId="27" fillId="0" borderId="0" xfId="0" applyFont="1" applyAlignment="1">
      <alignment vertical="center"/>
    </xf>
    <xf numFmtId="0" fontId="19" fillId="34" borderId="38" xfId="0" applyFont="1" applyFill="1" applyBorder="1" applyAlignment="1">
      <alignment horizontal="center"/>
    </xf>
    <xf numFmtId="0" fontId="19" fillId="34" borderId="39" xfId="0" applyFont="1" applyFill="1" applyBorder="1" applyAlignment="1">
      <alignment horizontal="center"/>
    </xf>
    <xf numFmtId="0" fontId="25" fillId="0" borderId="40" xfId="0" applyFont="1" applyBorder="1" applyAlignment="1">
      <alignment horizontal="center" vertical="center" textRotation="90"/>
    </xf>
    <xf numFmtId="0" fontId="25" fillId="0" borderId="41" xfId="0" applyFont="1" applyBorder="1" applyAlignment="1">
      <alignment horizontal="center" vertical="center" textRotation="90"/>
    </xf>
    <xf numFmtId="0" fontId="25" fillId="0" borderId="42" xfId="0" applyFont="1" applyBorder="1" applyAlignment="1">
      <alignment horizontal="center" vertical="center" textRotation="90"/>
    </xf>
    <xf numFmtId="0" fontId="0" fillId="35" borderId="19" xfId="0" applyFill="1" applyBorder="1" applyAlignment="1">
      <alignment horizontal="center"/>
    </xf>
    <xf numFmtId="0" fontId="0" fillId="35" borderId="20" xfId="0" applyFill="1" applyBorder="1" applyAlignment="1">
      <alignment horizontal="center"/>
    </xf>
    <xf numFmtId="0" fontId="0" fillId="35" borderId="21" xfId="0" applyFill="1" applyBorder="1" applyAlignment="1">
      <alignment horizontal="center"/>
    </xf>
    <xf numFmtId="0" fontId="0" fillId="0" borderId="47" xfId="0" applyFont="1" applyBorder="1"/>
    <xf numFmtId="0" fontId="0" fillId="0" borderId="48" xfId="0" applyFont="1" applyBorder="1"/>
    <xf numFmtId="0" fontId="16" fillId="0" borderId="50" xfId="0" applyFont="1" applyBorder="1"/>
    <xf numFmtId="0" fontId="0" fillId="0" borderId="51" xfId="0" applyBorder="1"/>
    <xf numFmtId="0" fontId="0" fillId="0" borderId="52" xfId="0" applyBorder="1"/>
    <xf numFmtId="0" fontId="0" fillId="0" borderId="53" xfId="0" applyBorder="1"/>
    <xf numFmtId="0" fontId="0" fillId="0" borderId="54" xfId="0" applyBorder="1"/>
    <xf numFmtId="0" fontId="0" fillId="0" borderId="55" xfId="0" applyBorder="1"/>
    <xf numFmtId="0" fontId="0" fillId="0" borderId="56" xfId="0" applyBorder="1"/>
    <xf numFmtId="0" fontId="28" fillId="0" borderId="0" xfId="0" applyFont="1" applyBorder="1" applyAlignment="1">
      <alignment horizontal="center"/>
    </xf>
    <xf numFmtId="0" fontId="0" fillId="0" borderId="57" xfId="0" applyFont="1" applyBorder="1"/>
    <xf numFmtId="9" fontId="0" fillId="0" borderId="0" xfId="0" applyNumberFormat="1" applyFont="1" applyBorder="1"/>
    <xf numFmtId="9" fontId="0" fillId="0" borderId="58" xfId="0" applyNumberFormat="1" applyFont="1" applyBorder="1"/>
    <xf numFmtId="9" fontId="0" fillId="0" borderId="25" xfId="0" applyNumberFormat="1" applyFont="1" applyBorder="1"/>
    <xf numFmtId="9" fontId="0" fillId="0" borderId="46" xfId="0" applyNumberFormat="1" applyFont="1" applyBorder="1"/>
    <xf numFmtId="9" fontId="0" fillId="0" borderId="29" xfId="0" applyNumberFormat="1" applyFont="1" applyBorder="1"/>
    <xf numFmtId="9" fontId="0" fillId="0" borderId="49" xfId="0" applyNumberFormat="1" applyFont="1" applyBorder="1"/>
    <xf numFmtId="0" fontId="13" fillId="36" borderId="10" xfId="0" applyFont="1" applyFill="1"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78">
    <dxf>
      <alignment horizontal="general" vertical="center" textRotation="0" wrapText="1" indent="0" justifyLastLine="0" shrinkToFit="0" readingOrder="0"/>
      <border diagonalUp="0" diagonalDown="0">
        <left style="thin">
          <color rgb="FF000000"/>
        </left>
        <right/>
        <top style="thin">
          <color rgb="FF000000"/>
        </top>
        <bottom style="thin">
          <color rgb="FF000000"/>
        </bottom>
        <vertical/>
        <horizontal/>
      </border>
    </dxf>
    <dxf>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alignment horizontal="general"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border diagonalUp="0" diagonalDown="0" outline="0">
        <left style="thin">
          <color rgb="FF000000"/>
        </left>
        <right style="thin">
          <color rgb="FF000000"/>
        </right>
        <top/>
        <bottom/>
      </border>
    </dxf>
    <dxf>
      <alignment horizontal="general" vertical="center" textRotation="0" wrapText="1" indent="0" justifyLastLine="0" shrinkToFit="0" readingOrder="0"/>
      <border diagonalUp="0" diagonalDown="0">
        <left style="thin">
          <color rgb="FF000000"/>
        </left>
        <right/>
        <top style="thin">
          <color rgb="FF000000"/>
        </top>
        <bottom style="thin">
          <color rgb="FF000000"/>
        </bottom>
        <vertical/>
        <horizontal/>
      </border>
    </dxf>
    <dxf>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general"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alignment horizontal="general"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alignment horizontal="general"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alignment horizontal="general" vertical="center" textRotation="0" wrapText="1" indent="0" justifyLastLine="0" shrinkToFit="0" readingOrder="0"/>
      <border diagonalUp="0" diagonalDown="0">
        <left style="thin">
          <color rgb="FF000000"/>
        </left>
        <right/>
        <top style="thin">
          <color rgb="FF000000"/>
        </top>
        <bottom style="thin">
          <color rgb="FF000000"/>
        </bottom>
        <vertical/>
        <horizontal/>
      </border>
    </dxf>
    <dxf>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numFmt numFmtId="15" formatCode="0.00E+00"/>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alignment horizontal="general"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border diagonalUp="0" diagonalDown="0" outline="0">
        <left style="thin">
          <color rgb="FF000000"/>
        </left>
        <right style="thin">
          <color rgb="FF000000"/>
        </right>
        <top/>
        <bottom/>
      </border>
    </dxf>
    <dxf>
      <alignment horizontal="general" vertical="center" textRotation="0" wrapText="1" indent="0" justifyLastLine="0" shrinkToFit="0" readingOrder="0"/>
      <border diagonalUp="0" diagonalDown="0">
        <left style="thin">
          <color rgb="FF000000"/>
        </left>
        <right/>
        <top style="thin">
          <color rgb="FF000000"/>
        </top>
        <bottom/>
        <vertical/>
        <horizontal/>
      </border>
    </dxf>
    <dxf>
      <alignment horizontal="general"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alignment horizontal="general"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alignment horizontal="general"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alignment horizontal="general"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alignment horizontal="general"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alignment horizontal="general"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alignment horizontal="general" vertical="center" textRotation="0" wrapText="1" indent="0" justifyLastLine="0" shrinkToFit="0" readingOrder="0"/>
      <border diagonalUp="0" diagonalDown="0">
        <left/>
        <right style="thin">
          <color rgb="FF000000"/>
        </right>
        <top style="thin">
          <color rgb="FF000000"/>
        </top>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alignment horizontal="general"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theme="1"/>
        <name val="Arial Unicode MS"/>
        <scheme val="none"/>
      </font>
      <alignment horizontal="general" vertical="center" textRotation="0" wrapText="0" indent="0" justifyLastLine="0" shrinkToFit="0" readingOrder="0"/>
    </dxf>
    <dxf>
      <alignment horizontal="general" vertical="center" textRotation="0" wrapText="1" indent="0" justifyLastLine="0" shrinkToFit="0" readingOrder="0"/>
      <border diagonalUp="0" diagonalDown="0">
        <left/>
        <right style="thick">
          <color indexed="64"/>
        </right>
        <top/>
        <bottom/>
        <vertical/>
        <horizontal/>
      </border>
    </dxf>
    <dxf>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numFmt numFmtId="15" formatCode="0.00E+00"/>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alignment horizontal="general"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border diagonalUp="0" diagonalDown="0" outline="0">
        <left style="thin">
          <color rgb="FF000000"/>
        </left>
        <right style="thin">
          <color rgb="FF000000"/>
        </right>
        <top/>
        <bottom/>
      </border>
    </dxf>
    <dxf>
      <alignment horizontal="general" vertical="center" textRotation="0" wrapText="1" indent="0" justifyLastLine="0" shrinkToFit="0" readingOrder="0"/>
      <border diagonalUp="0" diagonalDown="0">
        <left/>
        <right/>
        <top style="thin">
          <color theme="4"/>
        </top>
        <bottom/>
        <vertical/>
        <horizontal/>
      </border>
    </dxf>
    <dxf>
      <alignment horizontal="general" vertical="center" textRotation="0" wrapText="1" indent="0" justifyLastLine="0" shrinkToFit="0" readingOrder="0"/>
      <border diagonalUp="0" diagonalDown="0">
        <left/>
        <right/>
        <top style="thin">
          <color theme="4"/>
        </top>
        <bottom/>
        <vertical/>
        <horizontal/>
      </border>
    </dxf>
    <dxf>
      <alignment horizontal="general" vertical="center" textRotation="0" wrapText="1" indent="0" justifyLastLine="0" shrinkToFit="0" readingOrder="0"/>
      <border diagonalUp="0" diagonalDown="0">
        <left/>
        <right/>
        <top style="thin">
          <color theme="4"/>
        </top>
        <bottom/>
        <vertical/>
        <horizontal/>
      </border>
    </dxf>
    <dxf>
      <alignment horizontal="general" vertical="center" textRotation="0" wrapText="1" indent="0" justifyLastLine="0" shrinkToFit="0" readingOrder="0"/>
      <border diagonalUp="0" diagonalDown="0">
        <left/>
        <right/>
        <top style="thin">
          <color theme="4"/>
        </top>
        <bottom/>
        <vertical/>
        <horizontal/>
      </border>
    </dxf>
    <dxf>
      <alignment horizontal="general" vertical="center" textRotation="0" wrapText="1" indent="0" justifyLastLine="0" shrinkToFit="0" readingOrder="0"/>
      <border diagonalUp="0" diagonalDown="0">
        <left/>
        <right/>
        <top style="thin">
          <color theme="4"/>
        </top>
        <bottom/>
        <vertical/>
        <horizontal/>
      </border>
    </dxf>
    <dxf>
      <alignment horizontal="general" vertical="center" textRotation="0" wrapText="1" indent="0" justifyLastLine="0" shrinkToFit="0" readingOrder="0"/>
      <border diagonalUp="0" diagonalDown="0">
        <left/>
        <right/>
        <top style="thin">
          <color theme="4"/>
        </top>
        <bottom/>
        <vertical/>
        <horizontal/>
      </border>
    </dxf>
    <dxf>
      <alignment horizontal="general" vertical="center" textRotation="0" wrapText="1" indent="0" justifyLastLine="0" shrinkToFit="0" readingOrder="0"/>
      <border diagonalUp="0" diagonalDown="0">
        <left/>
        <right/>
        <top style="thin">
          <color theme="4"/>
        </top>
        <bottom/>
        <vertical/>
        <horizontal/>
      </border>
    </dxf>
    <dxf>
      <alignment horizontal="general" vertical="center" textRotation="0" wrapText="1" indent="0" justifyLastLine="0" shrinkToFit="0" readingOrder="0"/>
      <border diagonalUp="0" diagonalDown="0">
        <left/>
        <right/>
        <top style="thin">
          <color theme="4"/>
        </top>
        <bottom/>
        <vertical/>
        <horizontal/>
      </border>
    </dxf>
    <dxf>
      <border outline="0">
        <top style="thin">
          <color rgb="FF000000"/>
        </top>
      </border>
    </dxf>
    <dxf>
      <border outline="0">
        <top style="thin">
          <color rgb="FF000000"/>
        </top>
        <bottom style="thin">
          <color rgb="FF000000"/>
        </bottom>
      </border>
    </dxf>
    <dxf>
      <alignment horizontal="general"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1"/>
        <color theme="0"/>
        <name val="Calibri"/>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24-5CC6-11CF-8D67-00AA00BDCE1D}" ax:persistence="persistStream" r:id="rId1"/>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1</xdr:col>
      <xdr:colOff>904875</xdr:colOff>
      <xdr:row>3</xdr:row>
      <xdr:rowOff>47625</xdr:rowOff>
    </xdr:from>
    <xdr:to>
      <xdr:col>9</xdr:col>
      <xdr:colOff>161925</xdr:colOff>
      <xdr:row>32</xdr:row>
      <xdr:rowOff>78022</xdr:rowOff>
    </xdr:to>
    <xdr:pic>
      <xdr:nvPicPr>
        <xdr:cNvPr id="2" name="Picture 1"/>
        <xdr:cNvPicPr>
          <a:picLocks noChangeAspect="1"/>
        </xdr:cNvPicPr>
      </xdr:nvPicPr>
      <xdr:blipFill>
        <a:blip xmlns:r="http://schemas.openxmlformats.org/officeDocument/2006/relationships" r:embed="rId1"/>
        <a:stretch>
          <a:fillRect/>
        </a:stretch>
      </xdr:blipFill>
      <xdr:spPr>
        <a:xfrm>
          <a:off x="1876425" y="885825"/>
          <a:ext cx="7019925" cy="5554897"/>
        </a:xfrm>
        <a:prstGeom prst="rect">
          <a:avLst/>
        </a:prstGeom>
      </xdr:spPr>
    </xdr:pic>
    <xdr:clientData/>
  </xdr:twoCellAnchor>
  <xdr:twoCellAnchor editAs="oneCell">
    <xdr:from>
      <xdr:col>22</xdr:col>
      <xdr:colOff>104775</xdr:colOff>
      <xdr:row>2</xdr:row>
      <xdr:rowOff>114300</xdr:rowOff>
    </xdr:from>
    <xdr:to>
      <xdr:col>27</xdr:col>
      <xdr:colOff>1389612</xdr:colOff>
      <xdr:row>32</xdr:row>
      <xdr:rowOff>171364</xdr:rowOff>
    </xdr:to>
    <xdr:pic>
      <xdr:nvPicPr>
        <xdr:cNvPr id="3" name="Picture 2"/>
        <xdr:cNvPicPr>
          <a:picLocks noChangeAspect="1"/>
        </xdr:cNvPicPr>
      </xdr:nvPicPr>
      <xdr:blipFill>
        <a:blip xmlns:r="http://schemas.openxmlformats.org/officeDocument/2006/relationships" r:embed="rId2"/>
        <a:stretch>
          <a:fillRect/>
        </a:stretch>
      </xdr:blipFill>
      <xdr:spPr>
        <a:xfrm>
          <a:off x="19135725" y="762000"/>
          <a:ext cx="6876012" cy="5772064"/>
        </a:xfrm>
        <a:prstGeom prst="rect">
          <a:avLst/>
        </a:prstGeom>
      </xdr:spPr>
    </xdr:pic>
    <xdr:clientData/>
  </xdr:twoCellAnchor>
  <xdr:twoCellAnchor>
    <xdr:from>
      <xdr:col>0</xdr:col>
      <xdr:colOff>1304925</xdr:colOff>
      <xdr:row>3</xdr:row>
      <xdr:rowOff>95250</xdr:rowOff>
    </xdr:from>
    <xdr:to>
      <xdr:col>2</xdr:col>
      <xdr:colOff>28575</xdr:colOff>
      <xdr:row>5</xdr:row>
      <xdr:rowOff>171450</xdr:rowOff>
    </xdr:to>
    <xdr:cxnSp macro="">
      <xdr:nvCxnSpPr>
        <xdr:cNvPr id="5" name="Straight Arrow Connector 4"/>
        <xdr:cNvCxnSpPr/>
      </xdr:nvCxnSpPr>
      <xdr:spPr>
        <a:xfrm>
          <a:off x="1304925" y="933450"/>
          <a:ext cx="1019175" cy="457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1285875</xdr:colOff>
      <xdr:row>3</xdr:row>
      <xdr:rowOff>133350</xdr:rowOff>
    </xdr:from>
    <xdr:to>
      <xdr:col>2</xdr:col>
      <xdr:colOff>47625</xdr:colOff>
      <xdr:row>10</xdr:row>
      <xdr:rowOff>38100</xdr:rowOff>
    </xdr:to>
    <xdr:cxnSp macro="">
      <xdr:nvCxnSpPr>
        <xdr:cNvPr id="7" name="Straight Arrow Connector 6"/>
        <xdr:cNvCxnSpPr/>
      </xdr:nvCxnSpPr>
      <xdr:spPr>
        <a:xfrm>
          <a:off x="1285875" y="971550"/>
          <a:ext cx="1057275" cy="1238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247650</xdr:colOff>
      <xdr:row>2</xdr:row>
      <xdr:rowOff>171449</xdr:rowOff>
    </xdr:from>
    <xdr:to>
      <xdr:col>20</xdr:col>
      <xdr:colOff>94263</xdr:colOff>
      <xdr:row>31</xdr:row>
      <xdr:rowOff>189736</xdr:rowOff>
    </xdr:to>
    <xdr:pic>
      <xdr:nvPicPr>
        <xdr:cNvPr id="8" name="Picture 7"/>
        <xdr:cNvPicPr>
          <a:picLocks noChangeAspect="1"/>
        </xdr:cNvPicPr>
      </xdr:nvPicPr>
      <xdr:blipFill>
        <a:blip xmlns:r="http://schemas.openxmlformats.org/officeDocument/2006/relationships" r:embed="rId3"/>
        <a:stretch>
          <a:fillRect/>
        </a:stretch>
      </xdr:blipFill>
      <xdr:spPr>
        <a:xfrm>
          <a:off x="10553700" y="819149"/>
          <a:ext cx="6952263" cy="55427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314325</xdr:colOff>
      <xdr:row>3</xdr:row>
      <xdr:rowOff>104775</xdr:rowOff>
    </xdr:from>
    <xdr:to>
      <xdr:col>7</xdr:col>
      <xdr:colOff>1656302</xdr:colOff>
      <xdr:row>40</xdr:row>
      <xdr:rowOff>180084</xdr:rowOff>
    </xdr:to>
    <xdr:pic>
      <xdr:nvPicPr>
        <xdr:cNvPr id="3" name="Picture 2"/>
        <xdr:cNvPicPr>
          <a:picLocks noChangeAspect="1"/>
        </xdr:cNvPicPr>
      </xdr:nvPicPr>
      <xdr:blipFill>
        <a:blip xmlns:r="http://schemas.openxmlformats.org/officeDocument/2006/relationships" r:embed="rId1"/>
        <a:stretch>
          <a:fillRect/>
        </a:stretch>
      </xdr:blipFill>
      <xdr:spPr>
        <a:xfrm>
          <a:off x="923925" y="4486275"/>
          <a:ext cx="8380952" cy="7123809"/>
        </a:xfrm>
        <a:prstGeom prst="rect">
          <a:avLst/>
        </a:prstGeom>
      </xdr:spPr>
    </xdr:pic>
    <xdr:clientData/>
  </xdr:twoCellAnchor>
  <xdr:twoCellAnchor editAs="oneCell">
    <xdr:from>
      <xdr:col>9</xdr:col>
      <xdr:colOff>1371600</xdr:colOff>
      <xdr:row>3</xdr:row>
      <xdr:rowOff>66675</xdr:rowOff>
    </xdr:from>
    <xdr:to>
      <xdr:col>17</xdr:col>
      <xdr:colOff>408536</xdr:colOff>
      <xdr:row>41</xdr:row>
      <xdr:rowOff>132437</xdr:rowOff>
    </xdr:to>
    <xdr:pic>
      <xdr:nvPicPr>
        <xdr:cNvPr id="4" name="Picture 3"/>
        <xdr:cNvPicPr>
          <a:picLocks noChangeAspect="1"/>
        </xdr:cNvPicPr>
      </xdr:nvPicPr>
      <xdr:blipFill>
        <a:blip xmlns:r="http://schemas.openxmlformats.org/officeDocument/2006/relationships" r:embed="rId2"/>
        <a:stretch>
          <a:fillRect/>
        </a:stretch>
      </xdr:blipFill>
      <xdr:spPr>
        <a:xfrm>
          <a:off x="11725275" y="638175"/>
          <a:ext cx="8314286" cy="7304762"/>
        </a:xfrm>
        <a:prstGeom prst="rect">
          <a:avLst/>
        </a:prstGeom>
      </xdr:spPr>
    </xdr:pic>
    <xdr:clientData/>
  </xdr:twoCellAnchor>
  <xdr:twoCellAnchor editAs="oneCell">
    <xdr:from>
      <xdr:col>20</xdr:col>
      <xdr:colOff>0</xdr:colOff>
      <xdr:row>3</xdr:row>
      <xdr:rowOff>0</xdr:rowOff>
    </xdr:from>
    <xdr:to>
      <xdr:col>27</xdr:col>
      <xdr:colOff>189461</xdr:colOff>
      <xdr:row>40</xdr:row>
      <xdr:rowOff>65786</xdr:rowOff>
    </xdr:to>
    <xdr:pic>
      <xdr:nvPicPr>
        <xdr:cNvPr id="5" name="Picture 4"/>
        <xdr:cNvPicPr>
          <a:picLocks noChangeAspect="1"/>
        </xdr:cNvPicPr>
      </xdr:nvPicPr>
      <xdr:blipFill>
        <a:blip xmlns:r="http://schemas.openxmlformats.org/officeDocument/2006/relationships" r:embed="rId3"/>
        <a:stretch>
          <a:fillRect/>
        </a:stretch>
      </xdr:blipFill>
      <xdr:spPr>
        <a:xfrm>
          <a:off x="22002750" y="571500"/>
          <a:ext cx="8314286" cy="711428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20</xdr:col>
          <xdr:colOff>0</xdr:colOff>
          <xdr:row>142</xdr:row>
          <xdr:rowOff>0</xdr:rowOff>
        </xdr:from>
        <xdr:to>
          <xdr:col>21</xdr:col>
          <xdr:colOff>1295400</xdr:colOff>
          <xdr:row>146</xdr:row>
          <xdr:rowOff>152400</xdr:rowOff>
        </xdr:to>
        <xdr:sp macro="" textlink="">
          <xdr:nvSpPr>
            <xdr:cNvPr id="4097" name="Control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1514475</xdr:colOff>
      <xdr:row>5</xdr:row>
      <xdr:rowOff>95250</xdr:rowOff>
    </xdr:from>
    <xdr:to>
      <xdr:col>1</xdr:col>
      <xdr:colOff>885825</xdr:colOff>
      <xdr:row>6</xdr:row>
      <xdr:rowOff>38100</xdr:rowOff>
    </xdr:to>
    <xdr:cxnSp macro="">
      <xdr:nvCxnSpPr>
        <xdr:cNvPr id="8" name="Straight Arrow Connector 7"/>
        <xdr:cNvCxnSpPr/>
      </xdr:nvCxnSpPr>
      <xdr:spPr>
        <a:xfrm>
          <a:off x="1514475" y="1314450"/>
          <a:ext cx="1247775" cy="133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1466850</xdr:colOff>
      <xdr:row>5</xdr:row>
      <xdr:rowOff>133350</xdr:rowOff>
    </xdr:from>
    <xdr:to>
      <xdr:col>1</xdr:col>
      <xdr:colOff>1066800</xdr:colOff>
      <xdr:row>9</xdr:row>
      <xdr:rowOff>133350</xdr:rowOff>
    </xdr:to>
    <xdr:cxnSp macro="">
      <xdr:nvCxnSpPr>
        <xdr:cNvPr id="10" name="Straight Arrow Connector 9"/>
        <xdr:cNvCxnSpPr/>
      </xdr:nvCxnSpPr>
      <xdr:spPr>
        <a:xfrm>
          <a:off x="1466850" y="1352550"/>
          <a:ext cx="1476375" cy="7620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438151</xdr:colOff>
      <xdr:row>2</xdr:row>
      <xdr:rowOff>161925</xdr:rowOff>
    </xdr:from>
    <xdr:to>
      <xdr:col>7</xdr:col>
      <xdr:colOff>737984</xdr:colOff>
      <xdr:row>26</xdr:row>
      <xdr:rowOff>9525</xdr:rowOff>
    </xdr:to>
    <xdr:pic>
      <xdr:nvPicPr>
        <xdr:cNvPr id="2" name="Picture 1"/>
        <xdr:cNvPicPr>
          <a:picLocks noChangeAspect="1"/>
        </xdr:cNvPicPr>
      </xdr:nvPicPr>
      <xdr:blipFill>
        <a:blip xmlns:r="http://schemas.openxmlformats.org/officeDocument/2006/relationships" r:embed="rId1"/>
        <a:stretch>
          <a:fillRect/>
        </a:stretch>
      </xdr:blipFill>
      <xdr:spPr>
        <a:xfrm>
          <a:off x="2038351" y="809625"/>
          <a:ext cx="5624308" cy="4419600"/>
        </a:xfrm>
        <a:prstGeom prst="rect">
          <a:avLst/>
        </a:prstGeom>
      </xdr:spPr>
    </xdr:pic>
    <xdr:clientData/>
  </xdr:twoCellAnchor>
  <xdr:twoCellAnchor editAs="oneCell">
    <xdr:from>
      <xdr:col>11</xdr:col>
      <xdr:colOff>38100</xdr:colOff>
      <xdr:row>4</xdr:row>
      <xdr:rowOff>30721</xdr:rowOff>
    </xdr:from>
    <xdr:to>
      <xdr:col>17</xdr:col>
      <xdr:colOff>494396</xdr:colOff>
      <xdr:row>30</xdr:row>
      <xdr:rowOff>18306</xdr:rowOff>
    </xdr:to>
    <xdr:pic>
      <xdr:nvPicPr>
        <xdr:cNvPr id="3" name="Picture 2"/>
        <xdr:cNvPicPr>
          <a:picLocks noChangeAspect="1"/>
        </xdr:cNvPicPr>
      </xdr:nvPicPr>
      <xdr:blipFill>
        <a:blip xmlns:r="http://schemas.openxmlformats.org/officeDocument/2006/relationships" r:embed="rId2"/>
        <a:stretch>
          <a:fillRect/>
        </a:stretch>
      </xdr:blipFill>
      <xdr:spPr>
        <a:xfrm>
          <a:off x="11896725" y="1059421"/>
          <a:ext cx="5999846" cy="4940585"/>
        </a:xfrm>
        <a:prstGeom prst="rect">
          <a:avLst/>
        </a:prstGeom>
      </xdr:spPr>
    </xdr:pic>
    <xdr:clientData/>
  </xdr:twoCellAnchor>
  <xdr:oneCellAnchor>
    <xdr:from>
      <xdr:col>20</xdr:col>
      <xdr:colOff>38100</xdr:colOff>
      <xdr:row>4</xdr:row>
      <xdr:rowOff>30721</xdr:rowOff>
    </xdr:from>
    <xdr:ext cx="5999846" cy="4940585"/>
    <xdr:pic>
      <xdr:nvPicPr>
        <xdr:cNvPr id="4" name="Picture 3"/>
        <xdr:cNvPicPr>
          <a:picLocks noChangeAspect="1"/>
        </xdr:cNvPicPr>
      </xdr:nvPicPr>
      <xdr:blipFill>
        <a:blip xmlns:r="http://schemas.openxmlformats.org/officeDocument/2006/relationships" r:embed="rId2"/>
        <a:stretch>
          <a:fillRect/>
        </a:stretch>
      </xdr:blipFill>
      <xdr:spPr>
        <a:xfrm>
          <a:off x="11896725" y="1059421"/>
          <a:ext cx="5999846" cy="4940585"/>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5</xdr:col>
      <xdr:colOff>257175</xdr:colOff>
      <xdr:row>22</xdr:row>
      <xdr:rowOff>114300</xdr:rowOff>
    </xdr:from>
    <xdr:to>
      <xdr:col>6</xdr:col>
      <xdr:colOff>933450</xdr:colOff>
      <xdr:row>22</xdr:row>
      <xdr:rowOff>123825</xdr:rowOff>
    </xdr:to>
    <xdr:cxnSp macro="">
      <xdr:nvCxnSpPr>
        <xdr:cNvPr id="5" name="Straight Arrow Connector 4"/>
        <xdr:cNvCxnSpPr/>
      </xdr:nvCxnSpPr>
      <xdr:spPr>
        <a:xfrm>
          <a:off x="4086225" y="4648200"/>
          <a:ext cx="1647825" cy="9525"/>
        </a:xfrm>
        <a:prstGeom prst="straightConnector1">
          <a:avLst/>
        </a:prstGeom>
        <a:ln w="349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28575</xdr:colOff>
      <xdr:row>91</xdr:row>
      <xdr:rowOff>28575</xdr:rowOff>
    </xdr:from>
    <xdr:to>
      <xdr:col>17</xdr:col>
      <xdr:colOff>1028700</xdr:colOff>
      <xdr:row>102</xdr:row>
      <xdr:rowOff>133350</xdr:rowOff>
    </xdr:to>
    <xdr:cxnSp macro="">
      <xdr:nvCxnSpPr>
        <xdr:cNvPr id="9" name="Straight Arrow Connector 8"/>
        <xdr:cNvCxnSpPr/>
      </xdr:nvCxnSpPr>
      <xdr:spPr>
        <a:xfrm>
          <a:off x="18307050" y="17830800"/>
          <a:ext cx="1000125" cy="2200275"/>
        </a:xfrm>
        <a:prstGeom prst="straightConnector1">
          <a:avLst/>
        </a:prstGeom>
        <a:ln w="349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152400</xdr:colOff>
      <xdr:row>72</xdr:row>
      <xdr:rowOff>38100</xdr:rowOff>
    </xdr:from>
    <xdr:to>
      <xdr:col>17</xdr:col>
      <xdr:colOff>962025</xdr:colOff>
      <xdr:row>72</xdr:row>
      <xdr:rowOff>47625</xdr:rowOff>
    </xdr:to>
    <xdr:cxnSp macro="">
      <xdr:nvCxnSpPr>
        <xdr:cNvPr id="11" name="Straight Arrow Connector 10"/>
        <xdr:cNvCxnSpPr/>
      </xdr:nvCxnSpPr>
      <xdr:spPr>
        <a:xfrm>
          <a:off x="18297525" y="14144625"/>
          <a:ext cx="809625" cy="9525"/>
        </a:xfrm>
        <a:prstGeom prst="straightConnector1">
          <a:avLst/>
        </a:prstGeom>
        <a:ln w="349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609600</xdr:colOff>
      <xdr:row>22</xdr:row>
      <xdr:rowOff>104775</xdr:rowOff>
    </xdr:from>
    <xdr:to>
      <xdr:col>29</xdr:col>
      <xdr:colOff>819150</xdr:colOff>
      <xdr:row>22</xdr:row>
      <xdr:rowOff>114300</xdr:rowOff>
    </xdr:to>
    <xdr:cxnSp macro="">
      <xdr:nvCxnSpPr>
        <xdr:cNvPr id="17" name="Straight Arrow Connector 16"/>
        <xdr:cNvCxnSpPr/>
      </xdr:nvCxnSpPr>
      <xdr:spPr>
        <a:xfrm>
          <a:off x="33651825" y="4991100"/>
          <a:ext cx="1647825" cy="9525"/>
        </a:xfrm>
        <a:prstGeom prst="straightConnector1">
          <a:avLst/>
        </a:prstGeom>
        <a:ln w="349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25</xdr:row>
      <xdr:rowOff>0</xdr:rowOff>
    </xdr:from>
    <xdr:to>
      <xdr:col>6</xdr:col>
      <xdr:colOff>1095375</xdr:colOff>
      <xdr:row>34</xdr:row>
      <xdr:rowOff>161925</xdr:rowOff>
    </xdr:to>
    <xdr:cxnSp macro="">
      <xdr:nvCxnSpPr>
        <xdr:cNvPr id="18" name="Straight Arrow Connector 17"/>
        <xdr:cNvCxnSpPr/>
      </xdr:nvCxnSpPr>
      <xdr:spPr>
        <a:xfrm>
          <a:off x="5334000" y="5076825"/>
          <a:ext cx="1781175" cy="1876425"/>
        </a:xfrm>
        <a:prstGeom prst="straightConnector1">
          <a:avLst/>
        </a:prstGeom>
        <a:ln w="349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600075</xdr:colOff>
      <xdr:row>23</xdr:row>
      <xdr:rowOff>76200</xdr:rowOff>
    </xdr:from>
    <xdr:to>
      <xdr:col>29</xdr:col>
      <xdr:colOff>1171575</xdr:colOff>
      <xdr:row>34</xdr:row>
      <xdr:rowOff>0</xdr:rowOff>
    </xdr:to>
    <xdr:cxnSp macro="">
      <xdr:nvCxnSpPr>
        <xdr:cNvPr id="23" name="Straight Arrow Connector 22"/>
        <xdr:cNvCxnSpPr/>
      </xdr:nvCxnSpPr>
      <xdr:spPr>
        <a:xfrm>
          <a:off x="33775650" y="5153025"/>
          <a:ext cx="2009775" cy="2019300"/>
        </a:xfrm>
        <a:prstGeom prst="straightConnector1">
          <a:avLst/>
        </a:prstGeom>
        <a:ln w="349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923925</xdr:colOff>
      <xdr:row>39</xdr:row>
      <xdr:rowOff>171450</xdr:rowOff>
    </xdr:from>
    <xdr:to>
      <xdr:col>9</xdr:col>
      <xdr:colOff>171450</xdr:colOff>
      <xdr:row>48</xdr:row>
      <xdr:rowOff>47625</xdr:rowOff>
    </xdr:to>
    <xdr:cxnSp macro="">
      <xdr:nvCxnSpPr>
        <xdr:cNvPr id="27" name="Straight Arrow Connector 26"/>
        <xdr:cNvCxnSpPr/>
      </xdr:nvCxnSpPr>
      <xdr:spPr>
        <a:xfrm flipV="1">
          <a:off x="8105775" y="7991475"/>
          <a:ext cx="2714625" cy="15906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1019175</xdr:colOff>
      <xdr:row>39</xdr:row>
      <xdr:rowOff>133350</xdr:rowOff>
    </xdr:from>
    <xdr:to>
      <xdr:col>10</xdr:col>
      <xdr:colOff>85725</xdr:colOff>
      <xdr:row>48</xdr:row>
      <xdr:rowOff>1</xdr:rowOff>
    </xdr:to>
    <xdr:cxnSp macro="">
      <xdr:nvCxnSpPr>
        <xdr:cNvPr id="28" name="Straight Arrow Connector 27"/>
        <xdr:cNvCxnSpPr/>
      </xdr:nvCxnSpPr>
      <xdr:spPr>
        <a:xfrm flipV="1">
          <a:off x="8201025" y="7953375"/>
          <a:ext cx="3505200" cy="15811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1019175</xdr:colOff>
      <xdr:row>40</xdr:row>
      <xdr:rowOff>28575</xdr:rowOff>
    </xdr:from>
    <xdr:to>
      <xdr:col>11</xdr:col>
      <xdr:colOff>123825</xdr:colOff>
      <xdr:row>48</xdr:row>
      <xdr:rowOff>9526</xdr:rowOff>
    </xdr:to>
    <xdr:cxnSp macro="">
      <xdr:nvCxnSpPr>
        <xdr:cNvPr id="31" name="Straight Arrow Connector 30"/>
        <xdr:cNvCxnSpPr/>
      </xdr:nvCxnSpPr>
      <xdr:spPr>
        <a:xfrm flipV="1">
          <a:off x="8201025" y="8039100"/>
          <a:ext cx="4514850" cy="15049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171450</xdr:colOff>
      <xdr:row>39</xdr:row>
      <xdr:rowOff>95250</xdr:rowOff>
    </xdr:from>
    <xdr:to>
      <xdr:col>34</xdr:col>
      <xdr:colOff>266700</xdr:colOff>
      <xdr:row>46</xdr:row>
      <xdr:rowOff>180975</xdr:rowOff>
    </xdr:to>
    <xdr:cxnSp macro="">
      <xdr:nvCxnSpPr>
        <xdr:cNvPr id="34" name="Straight Arrow Connector 33"/>
        <xdr:cNvCxnSpPr/>
      </xdr:nvCxnSpPr>
      <xdr:spPr>
        <a:xfrm flipV="1">
          <a:off x="40995600" y="7915275"/>
          <a:ext cx="1552575" cy="1419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161925</xdr:colOff>
      <xdr:row>39</xdr:row>
      <xdr:rowOff>152400</xdr:rowOff>
    </xdr:from>
    <xdr:to>
      <xdr:col>35</xdr:col>
      <xdr:colOff>180975</xdr:colOff>
      <xdr:row>47</xdr:row>
      <xdr:rowOff>19050</xdr:rowOff>
    </xdr:to>
    <xdr:cxnSp macro="">
      <xdr:nvCxnSpPr>
        <xdr:cNvPr id="36" name="Straight Arrow Connector 35"/>
        <xdr:cNvCxnSpPr/>
      </xdr:nvCxnSpPr>
      <xdr:spPr>
        <a:xfrm flipV="1">
          <a:off x="40986075" y="7972425"/>
          <a:ext cx="2362200" cy="1390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209550</xdr:colOff>
      <xdr:row>39</xdr:row>
      <xdr:rowOff>133350</xdr:rowOff>
    </xdr:from>
    <xdr:to>
      <xdr:col>36</xdr:col>
      <xdr:colOff>304800</xdr:colOff>
      <xdr:row>47</xdr:row>
      <xdr:rowOff>9525</xdr:rowOff>
    </xdr:to>
    <xdr:cxnSp macro="">
      <xdr:nvCxnSpPr>
        <xdr:cNvPr id="37" name="Straight Arrow Connector 36"/>
        <xdr:cNvCxnSpPr/>
      </xdr:nvCxnSpPr>
      <xdr:spPr>
        <a:xfrm flipV="1">
          <a:off x="41033700" y="7953375"/>
          <a:ext cx="3800475" cy="1400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209550</xdr:colOff>
      <xdr:row>39</xdr:row>
      <xdr:rowOff>114300</xdr:rowOff>
    </xdr:from>
    <xdr:to>
      <xdr:col>37</xdr:col>
      <xdr:colOff>276225</xdr:colOff>
      <xdr:row>47</xdr:row>
      <xdr:rowOff>0</xdr:rowOff>
    </xdr:to>
    <xdr:cxnSp macro="">
      <xdr:nvCxnSpPr>
        <xdr:cNvPr id="40" name="Straight Arrow Connector 39"/>
        <xdr:cNvCxnSpPr/>
      </xdr:nvCxnSpPr>
      <xdr:spPr>
        <a:xfrm flipV="1">
          <a:off x="41033700" y="7934325"/>
          <a:ext cx="5076825" cy="1409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209550</xdr:colOff>
      <xdr:row>39</xdr:row>
      <xdr:rowOff>133350</xdr:rowOff>
    </xdr:from>
    <xdr:to>
      <xdr:col>38</xdr:col>
      <xdr:colOff>371475</xdr:colOff>
      <xdr:row>46</xdr:row>
      <xdr:rowOff>171450</xdr:rowOff>
    </xdr:to>
    <xdr:cxnSp macro="">
      <xdr:nvCxnSpPr>
        <xdr:cNvPr id="42" name="Straight Arrow Connector 41"/>
        <xdr:cNvCxnSpPr/>
      </xdr:nvCxnSpPr>
      <xdr:spPr>
        <a:xfrm flipV="1">
          <a:off x="41033700" y="7953375"/>
          <a:ext cx="6972300" cy="1371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209550</xdr:colOff>
      <xdr:row>39</xdr:row>
      <xdr:rowOff>114300</xdr:rowOff>
    </xdr:from>
    <xdr:to>
      <xdr:col>39</xdr:col>
      <xdr:colOff>342900</xdr:colOff>
      <xdr:row>47</xdr:row>
      <xdr:rowOff>0</xdr:rowOff>
    </xdr:to>
    <xdr:cxnSp macro="">
      <xdr:nvCxnSpPr>
        <xdr:cNvPr id="44" name="Straight Arrow Connector 43"/>
        <xdr:cNvCxnSpPr/>
      </xdr:nvCxnSpPr>
      <xdr:spPr>
        <a:xfrm flipV="1">
          <a:off x="41033700" y="7934325"/>
          <a:ext cx="7905750" cy="1409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209550</xdr:colOff>
      <xdr:row>39</xdr:row>
      <xdr:rowOff>142875</xdr:rowOff>
    </xdr:from>
    <xdr:to>
      <xdr:col>40</xdr:col>
      <xdr:colOff>133350</xdr:colOff>
      <xdr:row>46</xdr:row>
      <xdr:rowOff>171450</xdr:rowOff>
    </xdr:to>
    <xdr:cxnSp macro="">
      <xdr:nvCxnSpPr>
        <xdr:cNvPr id="46" name="Straight Arrow Connector 45"/>
        <xdr:cNvCxnSpPr/>
      </xdr:nvCxnSpPr>
      <xdr:spPr>
        <a:xfrm flipV="1">
          <a:off x="41033700" y="7962900"/>
          <a:ext cx="9020175" cy="1362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161925</xdr:colOff>
      <xdr:row>7</xdr:row>
      <xdr:rowOff>133350</xdr:rowOff>
    </xdr:from>
    <xdr:to>
      <xdr:col>12</xdr:col>
      <xdr:colOff>104775</xdr:colOff>
      <xdr:row>30</xdr:row>
      <xdr:rowOff>187294</xdr:rowOff>
    </xdr:to>
    <xdr:pic>
      <xdr:nvPicPr>
        <xdr:cNvPr id="2" name="Picture 1"/>
        <xdr:cNvPicPr>
          <a:picLocks noChangeAspect="1"/>
        </xdr:cNvPicPr>
      </xdr:nvPicPr>
      <xdr:blipFill>
        <a:blip xmlns:r="http://schemas.openxmlformats.org/officeDocument/2006/relationships" r:embed="rId1"/>
        <a:stretch>
          <a:fillRect/>
        </a:stretch>
      </xdr:blipFill>
      <xdr:spPr>
        <a:xfrm>
          <a:off x="2705100" y="1733550"/>
          <a:ext cx="5429250" cy="4435444"/>
        </a:xfrm>
        <a:prstGeom prst="rect">
          <a:avLst/>
        </a:prstGeom>
      </xdr:spPr>
    </xdr:pic>
    <xdr:clientData/>
  </xdr:twoCellAnchor>
  <xdr:twoCellAnchor editAs="oneCell">
    <xdr:from>
      <xdr:col>16</xdr:col>
      <xdr:colOff>238124</xdr:colOff>
      <xdr:row>7</xdr:row>
      <xdr:rowOff>171451</xdr:rowOff>
    </xdr:from>
    <xdr:to>
      <xdr:col>23</xdr:col>
      <xdr:colOff>542064</xdr:colOff>
      <xdr:row>29</xdr:row>
      <xdr:rowOff>54239</xdr:rowOff>
    </xdr:to>
    <xdr:pic>
      <xdr:nvPicPr>
        <xdr:cNvPr id="3" name="Picture 2"/>
        <xdr:cNvPicPr>
          <a:picLocks noChangeAspect="1"/>
        </xdr:cNvPicPr>
      </xdr:nvPicPr>
      <xdr:blipFill>
        <a:blip xmlns:r="http://schemas.openxmlformats.org/officeDocument/2006/relationships" r:embed="rId2"/>
        <a:stretch>
          <a:fillRect/>
        </a:stretch>
      </xdr:blipFill>
      <xdr:spPr>
        <a:xfrm>
          <a:off x="11315699" y="1771651"/>
          <a:ext cx="5133115" cy="4073788"/>
        </a:xfrm>
        <a:prstGeom prst="rect">
          <a:avLst/>
        </a:prstGeom>
      </xdr:spPr>
    </xdr:pic>
    <xdr:clientData/>
  </xdr:twoCellAnchor>
  <xdr:twoCellAnchor editAs="oneCell">
    <xdr:from>
      <xdr:col>26</xdr:col>
      <xdr:colOff>1</xdr:colOff>
      <xdr:row>6</xdr:row>
      <xdr:rowOff>76200</xdr:rowOff>
    </xdr:from>
    <xdr:to>
      <xdr:col>32</xdr:col>
      <xdr:colOff>495301</xdr:colOff>
      <xdr:row>31</xdr:row>
      <xdr:rowOff>55973</xdr:rowOff>
    </xdr:to>
    <xdr:pic>
      <xdr:nvPicPr>
        <xdr:cNvPr id="4" name="Picture 3"/>
        <xdr:cNvPicPr>
          <a:picLocks noChangeAspect="1"/>
        </xdr:cNvPicPr>
      </xdr:nvPicPr>
      <xdr:blipFill>
        <a:blip xmlns:r="http://schemas.openxmlformats.org/officeDocument/2006/relationships" r:embed="rId3"/>
        <a:stretch>
          <a:fillRect/>
        </a:stretch>
      </xdr:blipFill>
      <xdr:spPr>
        <a:xfrm>
          <a:off x="17735551" y="1485900"/>
          <a:ext cx="5962650" cy="4742273"/>
        </a:xfrm>
        <a:prstGeom prst="rect">
          <a:avLst/>
        </a:prstGeom>
      </xdr:spPr>
    </xdr:pic>
    <xdr:clientData/>
  </xdr:twoCellAnchor>
</xdr:wsDr>
</file>

<file path=xl/tables/table1.xml><?xml version="1.0" encoding="utf-8"?>
<table xmlns="http://schemas.openxmlformats.org/spreadsheetml/2006/main" id="2" name="Table2" displayName="Table2" ref="C11:J35" totalsRowShown="0" headerRowDxfId="77" dataDxfId="75" headerRowBorderDxfId="76" tableBorderDxfId="74" totalsRowBorderDxfId="73">
  <autoFilter ref="C11:J35"/>
  <tableColumns count="8">
    <tableColumn id="1" name="product_name" dataDxfId="72"/>
    <tableColumn id="2" name="correct_column" dataDxfId="71"/>
    <tableColumn id="3" name="result_column" dataDxfId="70"/>
    <tableColumn id="4" name="correct_values" dataDxfId="69"/>
    <tableColumn id="5" name="result_value" dataDxfId="68"/>
    <tableColumn id="6" name="true_positive" dataDxfId="67"/>
    <tableColumn id="7" name="false_positive" dataDxfId="66"/>
    <tableColumn id="8" name="false_negative" dataDxfId="65"/>
  </tableColumns>
  <tableStyleInfo name="TableStyleLight9" showFirstColumn="0" showLastColumn="0" showRowStripes="1" showColumnStripes="0"/>
</table>
</file>

<file path=xl/tables/table10.xml><?xml version="1.0" encoding="utf-8"?>
<table xmlns="http://schemas.openxmlformats.org/spreadsheetml/2006/main" id="15" name="Table15" displayName="Table15" ref="B30:I31" totalsRowShown="0" headerRowDxfId="50" dataDxfId="48" headerRowBorderDxfId="49" tableBorderDxfId="47" totalsRowBorderDxfId="46">
  <autoFilter ref="B30:I31"/>
  <tableColumns count="8">
    <tableColumn id="1" name="column1_dtype" dataDxfId="45"/>
    <tableColumn id="2" name="column2_dtype" dataDxfId="44"/>
    <tableColumn id="3" name="column_name1" dataDxfId="43"/>
    <tableColumn id="4" name="column_name2" dataDxfId="42"/>
    <tableColumn id="5" name="column_number1" dataDxfId="41"/>
    <tableColumn id="6" name="column_number2" dataDxfId="40"/>
    <tableColumn id="7" name="correlation" dataDxfId="39"/>
    <tableColumn id="8" name="number_of_valid_rows" dataDxfId="38"/>
  </tableColumns>
  <tableStyleInfo name="TableStyleLight9" showFirstColumn="0" showLastColumn="0" showRowStripes="1" showColumnStripes="0"/>
</table>
</file>

<file path=xl/tables/table11.xml><?xml version="1.0" encoding="utf-8"?>
<table xmlns="http://schemas.openxmlformats.org/spreadsheetml/2006/main" id="16" name="Table16" displayName="Table16" ref="E35:F42" totalsRowShown="0">
  <autoFilter ref="E35:F42"/>
  <tableColumns count="2">
    <tableColumn id="1" name="product_code"/>
    <tableColumn id="2" name="warc"/>
  </tableColumns>
  <tableStyleInfo name="TableStyleLight9" showFirstColumn="0" showLastColumn="0" showRowStripes="1" showColumnStripes="0"/>
</table>
</file>

<file path=xl/tables/table12.xml><?xml version="1.0" encoding="utf-8"?>
<table xmlns="http://schemas.openxmlformats.org/spreadsheetml/2006/main" id="17" name="Table17" displayName="Table17" ref="D6:L14" totalsRowShown="0" headerRowDxfId="37" dataDxfId="35" headerRowBorderDxfId="36" tableBorderDxfId="34" totalsRowBorderDxfId="33">
  <autoFilter ref="D6:L14"/>
  <tableColumns count="9">
    <tableColumn id="1" name="normalized_product_name" dataDxfId="32"/>
    <tableColumn id="2" name="entry_number" dataDxfId="31"/>
    <tableColumn id="3" name="height" dataDxfId="30"/>
    <tableColumn id="4" name="package_weight" dataDxfId="29"/>
    <tableColumn id="5" name="product_code" dataDxfId="28"/>
    <tableColumn id="6" name="product_gtin" dataDxfId="27"/>
    <tableColumn id="7" name="units" dataDxfId="26"/>
    <tableColumn id="8" name="weight" dataDxfId="25"/>
    <tableColumn id="9" name="width" dataDxfId="24"/>
  </tableColumns>
  <tableStyleInfo name="TableStyleLight9" showFirstColumn="0" showLastColumn="0" showRowStripes="1" showColumnStripes="0"/>
</table>
</file>

<file path=xl/tables/table13.xml><?xml version="1.0" encoding="utf-8"?>
<table xmlns="http://schemas.openxmlformats.org/spreadsheetml/2006/main" id="18" name="Table18" displayName="Table18" ref="P6:U51" totalsRowShown="0">
  <autoFilter ref="P6:U51"/>
  <tableColumns count="6">
    <tableColumn id="1" name="normalized_product_name"/>
    <tableColumn id="2" name="audio_time"/>
    <tableColumn id="3" name="entry_number"/>
    <tableColumn id="4" name="package_weight"/>
    <tableColumn id="5" name="product_code"/>
    <tableColumn id="6" name="product_gtin"/>
  </tableColumns>
  <tableStyleInfo name="TableStyleLight9" showFirstColumn="0" showLastColumn="0" showRowStripes="1" showColumnStripes="0"/>
</table>
</file>

<file path=xl/tables/table14.xml><?xml version="1.0" encoding="utf-8"?>
<table xmlns="http://schemas.openxmlformats.org/spreadsheetml/2006/main" id="19" name="Table19" displayName="Table19" ref="S56:AC101" totalsRowShown="0">
  <autoFilter ref="S56:AC101"/>
  <tableColumns count="11">
    <tableColumn id="1" name="normalized_product_name"/>
    <tableColumn id="2" name="audio_time"/>
    <tableColumn id="3" name="brand"/>
    <tableColumn id="4" name="condition"/>
    <tableColumn id="5" name="contract"/>
    <tableColumn id="6" name="display size"/>
    <tableColumn id="7" name="display technology"/>
    <tableColumn id="8" name="network generation"/>
    <tableColumn id="9" name="warc"/>
    <tableColumn id="10" name="wattage"/>
    <tableColumn id="11" name="weight"/>
  </tableColumns>
  <tableStyleInfo name="TableStyleLight9" showFirstColumn="0" showLastColumn="0" showRowStripes="1" showColumnStripes="0"/>
</table>
</file>

<file path=xl/tables/table15.xml><?xml version="1.0" encoding="utf-8"?>
<table xmlns="http://schemas.openxmlformats.org/spreadsheetml/2006/main" id="22" name="Table22" displayName="Table22" ref="AA6:AV15" totalsRowShown="0">
  <autoFilter ref="AA6:AV15"/>
  <tableColumns count="22">
    <tableColumn id="1" name="normalized_product_name"/>
    <tableColumn id="2" name="audio_outputs"/>
    <tableColumn id="3" name="component_in_ports"/>
    <tableColumn id="4" name="composite_in_ports"/>
    <tableColumn id="5" name="digital_audio_output"/>
    <tableColumn id="6" name="entry_number"/>
    <tableColumn id="7" name="ethernet"/>
    <tableColumn id="8" name="ethernet_technology"/>
    <tableColumn id="9" name="hdmi_ports"/>
    <tableColumn id="10" name="image_aspect_ratio"/>
    <tableColumn id="11" name="image_contrast"/>
    <tableColumn id="12" name="image_contrast_ratio"/>
    <tableColumn id="13" name="launch_year"/>
    <tableColumn id="14" name="output_connectors"/>
    <tableColumn id="15" name="package_weight"/>
    <tableColumn id="16" name="ports"/>
    <tableColumn id="17" name="product_code"/>
    <tableColumn id="18" name="product_gtin"/>
    <tableColumn id="19" name="rs232_ports"/>
    <tableColumn id="20" name="speakers_qty"/>
    <tableColumn id="21" name="usb_ports"/>
    <tableColumn id="22" name="video_inputs_qty"/>
  </tableColumns>
  <tableStyleInfo name="TableStyleLight9" showFirstColumn="0" showLastColumn="0" showRowStripes="1" showColumnStripes="0"/>
</table>
</file>

<file path=xl/tables/table16.xml><?xml version="1.0" encoding="utf-8"?>
<table xmlns="http://schemas.openxmlformats.org/spreadsheetml/2006/main" id="24" name="Table24" displayName="Table24" ref="AE19:AH28" totalsRowShown="0">
  <autoFilter ref="AE19:AH28"/>
  <tableColumns count="4">
    <tableColumn id="1" name="normalized_product_name"/>
    <tableColumn id="2" name="product_code"/>
    <tableColumn id="3" name="display_type"/>
    <tableColumn id="4" name="product_type"/>
  </tableColumns>
  <tableStyleInfo name="TableStyleLight9" showFirstColumn="0" showLastColumn="0" showRowStripes="1" showColumnStripes="0"/>
</table>
</file>

<file path=xl/tables/table17.xml><?xml version="1.0" encoding="utf-8"?>
<table xmlns="http://schemas.openxmlformats.org/spreadsheetml/2006/main" id="25" name="Table25" displayName="Table25" ref="H32:L40" totalsRowShown="0">
  <autoFilter ref="H32:L40"/>
  <tableColumns count="5">
    <tableColumn id="1" name="normalized_product_name"/>
    <tableColumn id="2" name="product_gtin"/>
    <tableColumn id="3" name="brand"/>
    <tableColumn id="4" name="condition"/>
    <tableColumn id="5" name="jack_plug"/>
  </tableColumns>
  <tableStyleInfo name="TableStyleLight9" showFirstColumn="0" showLastColumn="0" showRowStripes="1" showColumnStripes="0"/>
</table>
</file>

<file path=xl/tables/table18.xml><?xml version="1.0" encoding="utf-8"?>
<table xmlns="http://schemas.openxmlformats.org/spreadsheetml/2006/main" id="27" name="Table27" displayName="Table27" ref="AE31:AO40" totalsRowShown="0">
  <autoFilter ref="AE31:AO40"/>
  <tableColumns count="11">
    <tableColumn id="1" name="normalized_product_name"/>
    <tableColumn id="2" name="product_code"/>
    <tableColumn id="3" name="display_type"/>
    <tableColumn id="4" name="  "/>
    <tableColumn id="5" name="brand"/>
    <tableColumn id="6" name="depth"/>
    <tableColumn id="7" name="display_resolution"/>
    <tableColumn id="8" name="energy_star_certified"/>
    <tableColumn id="9" name="product_gtin"/>
    <tableColumn id="10" name="speakers_type"/>
    <tableColumn id="11" name="tv_tuner"/>
  </tableColumns>
  <tableStyleInfo name="TableStyleLight9" showFirstColumn="0" showLastColumn="0" showRowStripes="1" showColumnStripes="0"/>
</table>
</file>

<file path=xl/tables/table19.xml><?xml version="1.0" encoding="utf-8"?>
<table xmlns="http://schemas.openxmlformats.org/spreadsheetml/2006/main" id="3" name="Table3" displayName="Table3" ref="M12:T4512" totalsRowShown="0" headerRowBorderDxfId="23" tableBorderDxfId="22" totalsRowBorderDxfId="21">
  <autoFilter ref="M12:T4512"/>
  <tableColumns count="8">
    <tableColumn id="1" name="product_name" dataDxfId="20"/>
    <tableColumn id="2" name="correct_column" dataDxfId="19"/>
    <tableColumn id="3" name="result_column" dataDxfId="18"/>
    <tableColumn id="4" name="correct_values" dataDxfId="17"/>
    <tableColumn id="5" name="result_value" dataDxfId="16"/>
    <tableColumn id="6" name="true_positive" dataDxfId="15"/>
    <tableColumn id="7" name="false_positive" dataDxfId="14"/>
    <tableColumn id="8" name="false_negative" dataDxfId="13"/>
  </tableColumns>
  <tableStyleInfo name="TableStyleLight9" showFirstColumn="0" showLastColumn="0" showRowStripes="1" showColumnStripes="0"/>
</table>
</file>

<file path=xl/tables/table2.xml><?xml version="1.0" encoding="utf-8"?>
<table xmlns="http://schemas.openxmlformats.org/spreadsheetml/2006/main" id="6" name="Table6" displayName="Table6" ref="O11:V641" totalsRowShown="0">
  <autoFilter ref="O11:V641"/>
  <tableColumns count="8">
    <tableColumn id="1" name="product_name"/>
    <tableColumn id="2" name="correct_column"/>
    <tableColumn id="3" name="result_column"/>
    <tableColumn id="4" name="correct_values"/>
    <tableColumn id="5" name="result_value"/>
    <tableColumn id="6" name="true_positive"/>
    <tableColumn id="7" name="false_positive"/>
    <tableColumn id="8" name="false_negative"/>
  </tableColumns>
  <tableStyleInfo name="TableStyleLight9" showFirstColumn="0" showLastColumn="0" showRowStripes="1" showColumnStripes="0"/>
</table>
</file>

<file path=xl/tables/table20.xml><?xml version="1.0" encoding="utf-8"?>
<table xmlns="http://schemas.openxmlformats.org/spreadsheetml/2006/main" id="4" name="Table4" displayName="Table4" ref="X12:AE236" totalsRowShown="0">
  <autoFilter ref="X12:AE236"/>
  <tableColumns count="8">
    <tableColumn id="1" name="product_name"/>
    <tableColumn id="2" name="correct_column"/>
    <tableColumn id="3" name="result_column"/>
    <tableColumn id="4" name="correct_values"/>
    <tableColumn id="5" name="result_value"/>
    <tableColumn id="6" name="true_positive"/>
    <tableColumn id="7" name="false_positive"/>
    <tableColumn id="8" name="false_negative"/>
  </tableColumns>
  <tableStyleInfo name="TableStyleLight9" showFirstColumn="0" showLastColumn="0" showRowStripes="1" showColumnStripes="0"/>
</table>
</file>

<file path=xl/tables/table21.xml><?xml version="1.0" encoding="utf-8"?>
<table xmlns="http://schemas.openxmlformats.org/spreadsheetml/2006/main" id="1" name="Table1" displayName="Table1" ref="B12:I39" totalsRowShown="0" headerRowDxfId="12" dataDxfId="10" headerRowBorderDxfId="11" tableBorderDxfId="9" totalsRowBorderDxfId="8">
  <autoFilter ref="B12:I39"/>
  <tableColumns count="8">
    <tableColumn id="1" name="product_name" dataDxfId="7"/>
    <tableColumn id="2" name="correct_column" dataDxfId="6"/>
    <tableColumn id="3" name="result_column" dataDxfId="5"/>
    <tableColumn id="4" name="correct_values" dataDxfId="4"/>
    <tableColumn id="5" name="result_value" dataDxfId="3"/>
    <tableColumn id="6" name="true_positive" dataDxfId="2"/>
    <tableColumn id="7" name="false_positive" dataDxfId="1"/>
    <tableColumn id="8" name="false_negative" dataDxfId="0"/>
  </tableColumns>
  <tableStyleInfo name="TableStyleLight9" showFirstColumn="0" showLastColumn="0" showRowStripes="1" showColumnStripes="0"/>
</table>
</file>

<file path=xl/tables/table3.xml><?xml version="1.0" encoding="utf-8"?>
<table xmlns="http://schemas.openxmlformats.org/spreadsheetml/2006/main" id="7" name="Table7" displayName="Table7" ref="AA11:AH65" totalsRowShown="0">
  <autoFilter ref="AA11:AH65"/>
  <tableColumns count="8">
    <tableColumn id="1" name="product_name"/>
    <tableColumn id="2" name="correct_column"/>
    <tableColumn id="3" name="result_column"/>
    <tableColumn id="4" name="correct_values"/>
    <tableColumn id="5" name="result_value"/>
    <tableColumn id="6" name="true_positive"/>
    <tableColumn id="7" name="false_positive"/>
    <tableColumn id="8" name="false_negative"/>
  </tableColumns>
  <tableStyleInfo name="TableStyleLight9" showFirstColumn="0" showLastColumn="0" showRowStripes="1" showColumnStripes="0"/>
</table>
</file>

<file path=xl/tables/table4.xml><?xml version="1.0" encoding="utf-8"?>
<table xmlns="http://schemas.openxmlformats.org/spreadsheetml/2006/main" id="12" name="Table12" displayName="Table12" ref="C36:I43" totalsRowShown="0">
  <autoFilter ref="C36:I43"/>
  <tableColumns count="7">
    <tableColumn id="1" name="weight"/>
    <tableColumn id="2" name="product_gtin"/>
    <tableColumn id="3" name="height"/>
    <tableColumn id="4" name="width"/>
    <tableColumn id="5" name="package_weight"/>
    <tableColumn id="6" name="units"/>
    <tableColumn id="7" name="product_code"/>
  </tableColumns>
  <tableStyleInfo name="TableStyleLight9" showFirstColumn="0" showLastColumn="0" showRowStripes="1" showColumnStripes="0"/>
</table>
</file>

<file path=xl/tables/table5.xml><?xml version="1.0" encoding="utf-8"?>
<table xmlns="http://schemas.openxmlformats.org/spreadsheetml/2006/main" id="13" name="Table13" displayName="Table13" ref="W36:AO44" totalsRowShown="0">
  <autoFilter ref="W36:AO44"/>
  <tableColumns count="19">
    <tableColumn id="1" name="image_aspect_ratio"/>
    <tableColumn id="2" name="image_contrast"/>
    <tableColumn id="3" name="composite_in_ports"/>
    <tableColumn id="4" name="ethernet_technology"/>
    <tableColumn id="5" name="usb_ports"/>
    <tableColumn id="6" name="launch_year"/>
    <tableColumn id="7" name="product_gtin"/>
    <tableColumn id="8" name="digital_audio_output"/>
    <tableColumn id="9" name="rs232_ports"/>
    <tableColumn id="10" name="audio_outputs"/>
    <tableColumn id="11" name="speakers_qty"/>
    <tableColumn id="12" name="package_weight"/>
    <tableColumn id="13" name="video_inputs_qty"/>
    <tableColumn id="14" name="ethernet"/>
    <tableColumn id="15" name="component_in_ports"/>
    <tableColumn id="16" name="product_code"/>
    <tableColumn id="17" name="image_contrast_ratio"/>
    <tableColumn id="18" name="hdmi_ports"/>
    <tableColumn id="19" name="ports"/>
  </tableColumns>
  <tableStyleInfo name="TableStyleLight9" showFirstColumn="0" showLastColumn="0" showRowStripes="1" showColumnStripes="0"/>
</table>
</file>

<file path=xl/tables/table6.xml><?xml version="1.0" encoding="utf-8"?>
<table xmlns="http://schemas.openxmlformats.org/spreadsheetml/2006/main" id="14" name="Table14" displayName="Table14" ref="M36:P68" totalsRowShown="0">
  <autoFilter ref="M36:P68"/>
  <tableColumns count="4">
    <tableColumn id="1" name="audio_time"/>
    <tableColumn id="2" name="product_code"/>
    <tableColumn id="3" name="product_gtin"/>
    <tableColumn id="4" name="package_weight"/>
  </tableColumns>
  <tableStyleInfo name="TableStyleLight9" showFirstColumn="0" showLastColumn="0" showRowStripes="1" showColumnStripes="0"/>
</table>
</file>

<file path=xl/tables/table7.xml><?xml version="1.0" encoding="utf-8"?>
<table xmlns="http://schemas.openxmlformats.org/spreadsheetml/2006/main" id="9" name="Table9" displayName="Table9" ref="B46:I54" totalsRowShown="0" headerRowDxfId="64" dataDxfId="62" headerRowBorderDxfId="63" tableBorderDxfId="61" totalsRowBorderDxfId="60">
  <autoFilter ref="B46:I54"/>
  <tableColumns count="8">
    <tableColumn id="1" name="jack_plug" dataDxfId="59"/>
    <tableColumn id="2" name="weight" dataDxfId="58"/>
    <tableColumn id="3" name="color" dataDxfId="57"/>
    <tableColumn id="4" name="brand" dataDxfId="56"/>
    <tableColumn id="5" name="product_gtin" dataDxfId="55"/>
    <tableColumn id="6" name="sound_pressure_level" dataDxfId="54"/>
    <tableColumn id="7" name="headphones_form_factor" dataDxfId="53"/>
    <tableColumn id="8" name="condition" dataDxfId="52"/>
  </tableColumns>
  <tableStyleInfo name="TableStyleLight9" showFirstColumn="0" showLastColumn="0" showRowStripes="1" showColumnStripes="0"/>
</table>
</file>

<file path=xl/tables/table8.xml><?xml version="1.0" encoding="utf-8"?>
<table xmlns="http://schemas.openxmlformats.org/spreadsheetml/2006/main" id="10" name="Table10" displayName="Table10" ref="K46:BN91" totalsRowShown="0">
  <autoFilter ref="K46:BN91"/>
  <tableColumns count="56">
    <tableColumn id="1" name="display_resolution"/>
    <tableColumn id="2" name="wlan"/>
    <tableColumn id="3" name="weight"/>
    <tableColumn id="4" name="phone_type"/>
    <tableColumn id="5" name="color"/>
    <tableColumn id="6" name="network_technology"/>
    <tableColumn id="7" name="wattage"/>
    <tableColumn id="8" name="ram"/>
    <tableColumn id="9" name="product_gtin"/>
    <tableColumn id="10" name="bluetooth"/>
    <tableColumn id="11" name="design"/>
    <tableColumn id="12" name="product_code"/>
    <tableColumn id="13" name="charger_and_cable"/>
    <tableColumn id="14" name="wireless_charging"/>
    <tableColumn id="15" name="rear_cam_resolution"/>
    <tableColumn id="16" name="speakerphone"/>
    <tableColumn id="17" name="battery_type"/>
    <tableColumn id="18" name="width"/>
    <tableColumn id="19" name="memory"/>
    <tableColumn id="20" name="additional_features"/>
    <tableColumn id="21" name="launch_date"/>
    <tableColumn id="22" name="display_size"/>
    <tableColumn id="23" name="gps"/>
    <tableColumn id="24" name="display_technology"/>
    <tableColumn id="25" name="talk_time"/>
    <tableColumn id="26" name="standby_time"/>
    <tableColumn id="27" name="brand"/>
    <tableColumn id="28" name="charger_connection_type"/>
    <tableColumn id="29" name="display_type"/>
    <tableColumn id="30" name="cellular"/>
    <tableColumn id="31" name="product_type"/>
    <tableColumn id="32" name="sensors"/>
    <tableColumn id="33" name="height"/>
    <tableColumn id="34" name="video_quality"/>
    <tableColumn id="35" name="condition"/>
    <tableColumn id="36" name="headphones_included"/>
    <tableColumn id="37" name="audio_time"/>
    <tableColumn id="38" name="phone_carrier"/>
    <tableColumn id="39" name="nfc"/>
    <tableColumn id="40" name="processor_type"/>
    <tableColumn id="41" name="touch_screen"/>
    <tableColumn id="42" name="card_slot"/>
    <tableColumn id="43" name="wifi"/>
    <tableColumn id="44" name="contract"/>
    <tableColumn id="45" name="email"/>
    <tableColumn id="46" name="4g_capable"/>
    <tableColumn id="47" name="network_generation"/>
    <tableColumn id="48" name="depth"/>
    <tableColumn id="49" name="bundled_items"/>
    <tableColumn id="50" name="SIM_type"/>
    <tableColumn id="51" name="chipset"/>
    <tableColumn id="52" name="front_cam_resolution"/>
    <tableColumn id="53" name="browser"/>
    <tableColumn id="54" name="digital_camera"/>
    <tableColumn id="55" name="radio"/>
    <tableColumn id="56" name="computer_operating_system"/>
  </tableColumns>
  <tableStyleInfo name="TableStyleLight9" showFirstColumn="0" showLastColumn="0" showRowStripes="1" showColumnStripes="0"/>
</table>
</file>

<file path=xl/tables/table9.xml><?xml version="1.0" encoding="utf-8"?>
<table xmlns="http://schemas.openxmlformats.org/spreadsheetml/2006/main" id="11" name="Table11" displayName="Table11" ref="U98:AZ106" totalsRowShown="0">
  <autoFilter ref="U98:AZ106"/>
  <tableColumns count="32">
    <tableColumn id="1" name="warranty" dataDxfId="51"/>
    <tableColumn id="2" name="display_resolution"/>
    <tableColumn id="3" name="color"/>
    <tableColumn id="4" name="viewing_angle"/>
    <tableColumn id="5" name="3d_technology"/>
    <tableColumn id="6" name="voltage"/>
    <tableColumn id="7" name="product_code"/>
    <tableColumn id="8" name="hdmi_ports"/>
    <tableColumn id="9" name="remote_control_model"/>
    <tableColumn id="10" name="power_supply"/>
    <tableColumn id="11" name="scan_format"/>
    <tableColumn id="12" name="image_contrast"/>
    <tableColumn id="13" name="speakers_type"/>
    <tableColumn id="14" name="total_size"/>
    <tableColumn id="15" name="video_inputs_qty"/>
    <tableColumn id="16" name="cables_included"/>
    <tableColumn id="17" name="3d"/>
    <tableColumn id="18" name="headphone_jack"/>
    <tableColumn id="19" name="product_gtin"/>
    <tableColumn id="20" name="brand"/>
    <tableColumn id="21" name="display_type"/>
    <tableColumn id="22" name="commercial_features"/>
    <tableColumn id="23" name="audio_surround"/>
    <tableColumn id="24" name="condition"/>
    <tableColumn id="25" name="image_aspect_ratio"/>
    <tableColumn id="26" name="energy_star_certified"/>
    <tableColumn id="27" name="tv_tuner"/>
    <tableColumn id="28" name="usb_ports"/>
    <tableColumn id="29" name="max_resolution"/>
    <tableColumn id="30" name="ports"/>
    <tableColumn id="31" name="depth"/>
    <tableColumn id="32" name="pc_input"/>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1.xml"/><Relationship Id="rId4" Type="http://schemas.openxmlformats.org/officeDocument/2006/relationships/table" Target="../tables/table6.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vmlDrawing" Target="../drawings/vmlDrawing1.vml"/><Relationship Id="rId7" Type="http://schemas.openxmlformats.org/officeDocument/2006/relationships/table" Target="../tables/table8.xml"/><Relationship Id="rId2" Type="http://schemas.openxmlformats.org/officeDocument/2006/relationships/drawing" Target="../drawings/drawing2.xml"/><Relationship Id="rId1" Type="http://schemas.openxmlformats.org/officeDocument/2006/relationships/printerSettings" Target="../printerSettings/printerSettings1.bin"/><Relationship Id="rId6" Type="http://schemas.openxmlformats.org/officeDocument/2006/relationships/table" Target="../tables/table7.xml"/><Relationship Id="rId5" Type="http://schemas.openxmlformats.org/officeDocument/2006/relationships/image" Target="../media/image4.emf"/><Relationship Id="rId4" Type="http://schemas.openxmlformats.org/officeDocument/2006/relationships/control" Target="../activeX/activeX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8" Type="http://schemas.openxmlformats.org/officeDocument/2006/relationships/table" Target="../tables/table18.xml"/><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drawing" Target="../drawings/drawing4.xml"/><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AH643"/>
  <sheetViews>
    <sheetView topLeftCell="A41" workbookViewId="0">
      <selection activeCell="C60" sqref="C60:F65"/>
    </sheetView>
  </sheetViews>
  <sheetFormatPr defaultRowHeight="15" x14ac:dyDescent="0.25"/>
  <cols>
    <col min="3" max="3" width="27" customWidth="1"/>
    <col min="4" max="10" width="17.28515625" customWidth="1"/>
    <col min="15" max="15" width="16" customWidth="1"/>
    <col min="16" max="16" width="16.85546875" customWidth="1"/>
    <col min="17" max="17" width="15.85546875" customWidth="1"/>
    <col min="18" max="18" width="16" customWidth="1"/>
    <col min="19" max="19" width="14.140625" customWidth="1"/>
    <col min="20" max="20" width="15" customWidth="1"/>
    <col min="21" max="21" width="15.5703125" customWidth="1"/>
    <col min="22" max="22" width="16.140625" customWidth="1"/>
    <col min="27" max="27" width="16" customWidth="1"/>
    <col min="28" max="28" width="16.85546875" customWidth="1"/>
    <col min="29" max="29" width="15.85546875" customWidth="1"/>
    <col min="30" max="30" width="16" customWidth="1"/>
    <col min="31" max="31" width="14.140625" customWidth="1"/>
    <col min="32" max="32" width="15" customWidth="1"/>
    <col min="33" max="33" width="15.5703125" customWidth="1"/>
    <col min="34" max="34" width="16.140625" customWidth="1"/>
  </cols>
  <sheetData>
    <row r="1" spans="3:34" x14ac:dyDescent="0.25">
      <c r="L1" s="14"/>
      <c r="X1" s="14"/>
      <c r="Y1" s="56"/>
    </row>
    <row r="2" spans="3:34" ht="36" x14ac:dyDescent="0.55000000000000004">
      <c r="F2" s="65" t="s">
        <v>131</v>
      </c>
      <c r="G2" s="66"/>
      <c r="L2" s="14"/>
      <c r="R2" s="65" t="s">
        <v>129</v>
      </c>
      <c r="S2" s="66"/>
      <c r="X2" s="14"/>
      <c r="Y2" s="56"/>
      <c r="AD2" s="65" t="s">
        <v>128</v>
      </c>
      <c r="AE2" s="66"/>
    </row>
    <row r="3" spans="3:34" x14ac:dyDescent="0.25">
      <c r="L3" s="14"/>
      <c r="X3" s="14"/>
      <c r="Y3" s="56"/>
    </row>
    <row r="4" spans="3:34" x14ac:dyDescent="0.25">
      <c r="L4" s="14"/>
      <c r="X4" s="14"/>
      <c r="Y4" s="56"/>
    </row>
    <row r="5" spans="3:34" x14ac:dyDescent="0.25">
      <c r="L5" s="14"/>
      <c r="X5" s="14"/>
      <c r="Y5" s="56"/>
    </row>
    <row r="6" spans="3:34" x14ac:dyDescent="0.25">
      <c r="D6" t="s">
        <v>111</v>
      </c>
      <c r="E6">
        <f xml:space="preserve"> COUNTIF(Table2[true_positive],"TRUE")</f>
        <v>13</v>
      </c>
      <c r="G6" s="2" t="s">
        <v>114</v>
      </c>
      <c r="H6" s="9">
        <f xml:space="preserve"> E6/ (E6 + E7)</f>
        <v>0.8125</v>
      </c>
      <c r="L6" s="14"/>
      <c r="P6" t="s">
        <v>111</v>
      </c>
      <c r="Q6">
        <f xml:space="preserve"> COUNTIF(Table6[true_positive],"TRUE")</f>
        <v>263</v>
      </c>
      <c r="S6" s="2" t="s">
        <v>114</v>
      </c>
      <c r="T6" s="9">
        <f xml:space="preserve"> Q6/ (Q6 + Q7)</f>
        <v>0.64938271604938269</v>
      </c>
      <c r="X6" s="14"/>
      <c r="Y6" s="56"/>
      <c r="AB6" t="s">
        <v>111</v>
      </c>
      <c r="AC6">
        <f xml:space="preserve"> COUNTIF(Table7[true_positive],"TRUE")</f>
        <v>26</v>
      </c>
      <c r="AE6" s="2" t="s">
        <v>114</v>
      </c>
      <c r="AF6" s="9">
        <f xml:space="preserve"> AC6/ (AC6 + AC7)</f>
        <v>0.72222222222222221</v>
      </c>
    </row>
    <row r="7" spans="3:34" x14ac:dyDescent="0.25">
      <c r="D7" t="s">
        <v>112</v>
      </c>
      <c r="E7">
        <f xml:space="preserve"> COUNTIF(Table2[false_positive],"TRUE")</f>
        <v>3</v>
      </c>
      <c r="G7" s="3" t="s">
        <v>115</v>
      </c>
      <c r="H7" s="10">
        <f xml:space="preserve"> E6/ (E6 +E8)</f>
        <v>0.8125</v>
      </c>
      <c r="L7" s="14"/>
      <c r="P7" t="s">
        <v>112</v>
      </c>
      <c r="Q7">
        <f xml:space="preserve"> COUNTIF(Table6[false_positive],"TRUE")</f>
        <v>142</v>
      </c>
      <c r="S7" s="3" t="s">
        <v>115</v>
      </c>
      <c r="T7" s="10">
        <f xml:space="preserve"> Q6/ (Q6 +Q8)</f>
        <v>0.78041543026706228</v>
      </c>
      <c r="X7" s="14"/>
      <c r="Y7" s="56"/>
      <c r="AB7" t="s">
        <v>112</v>
      </c>
      <c r="AC7">
        <f xml:space="preserve"> COUNTIF(Table7[false_positive],"TRUE")</f>
        <v>10</v>
      </c>
      <c r="AE7" s="3" t="s">
        <v>115</v>
      </c>
      <c r="AF7" s="10">
        <f xml:space="preserve"> AC6/ (AC6 +AC8)</f>
        <v>0.83870967741935487</v>
      </c>
    </row>
    <row r="8" spans="3:34" x14ac:dyDescent="0.25">
      <c r="D8" t="s">
        <v>113</v>
      </c>
      <c r="E8">
        <f xml:space="preserve"> COUNTIF(Table2[false_negative],"TRUE")</f>
        <v>3</v>
      </c>
      <c r="G8" s="4" t="s">
        <v>116</v>
      </c>
      <c r="H8" s="11">
        <f xml:space="preserve"> 2 * H6 * H7 / (H6 +H7)</f>
        <v>0.8125</v>
      </c>
      <c r="L8" s="14"/>
      <c r="P8" t="s">
        <v>113</v>
      </c>
      <c r="Q8">
        <f xml:space="preserve"> COUNTIF(Table6[false_negative],"TRUE")</f>
        <v>74</v>
      </c>
      <c r="S8" s="4" t="s">
        <v>116</v>
      </c>
      <c r="T8" s="11">
        <f xml:space="preserve"> 2 * T6 * T7 / (T6 +T7)</f>
        <v>0.70889487870619949</v>
      </c>
      <c r="X8" s="14"/>
      <c r="Y8" s="56"/>
      <c r="AB8" t="s">
        <v>113</v>
      </c>
      <c r="AC8">
        <f xml:space="preserve"> COUNTIF(Table7[false_negative],"TRUE")</f>
        <v>5</v>
      </c>
      <c r="AE8" s="4" t="s">
        <v>116</v>
      </c>
      <c r="AF8" s="11">
        <f xml:space="preserve"> 2 * AF6 * AF7 / (AF6 +AF7)</f>
        <v>0.77611940298507465</v>
      </c>
    </row>
    <row r="9" spans="3:34" x14ac:dyDescent="0.25">
      <c r="L9" s="14"/>
      <c r="X9" s="14"/>
      <c r="Y9" s="56"/>
    </row>
    <row r="10" spans="3:34" x14ac:dyDescent="0.25">
      <c r="L10" s="14"/>
      <c r="X10" s="14"/>
      <c r="Y10" s="56"/>
    </row>
    <row r="11" spans="3:34" x14ac:dyDescent="0.25">
      <c r="C11" s="29" t="s">
        <v>0</v>
      </c>
      <c r="D11" s="30" t="s">
        <v>1</v>
      </c>
      <c r="E11" s="29" t="s">
        <v>2</v>
      </c>
      <c r="F11" s="29" t="s">
        <v>3</v>
      </c>
      <c r="G11" s="29" t="s">
        <v>4</v>
      </c>
      <c r="H11" s="31" t="s">
        <v>5</v>
      </c>
      <c r="I11" s="29" t="s">
        <v>6</v>
      </c>
      <c r="J11" s="29" t="s">
        <v>7</v>
      </c>
      <c r="L11" s="14"/>
      <c r="O11" t="s">
        <v>0</v>
      </c>
      <c r="P11" t="s">
        <v>1</v>
      </c>
      <c r="Q11" t="s">
        <v>2</v>
      </c>
      <c r="R11" t="s">
        <v>3</v>
      </c>
      <c r="S11" t="s">
        <v>4</v>
      </c>
      <c r="T11" t="s">
        <v>5</v>
      </c>
      <c r="U11" t="s">
        <v>6</v>
      </c>
      <c r="V11" t="s">
        <v>7</v>
      </c>
      <c r="X11" s="14"/>
      <c r="Y11" s="56"/>
      <c r="AA11" t="s">
        <v>0</v>
      </c>
      <c r="AB11" t="s">
        <v>1</v>
      </c>
      <c r="AC11" t="s">
        <v>2</v>
      </c>
      <c r="AD11" t="s">
        <v>3</v>
      </c>
      <c r="AE11" t="s">
        <v>4</v>
      </c>
      <c r="AF11" t="s">
        <v>5</v>
      </c>
      <c r="AG11" t="s">
        <v>6</v>
      </c>
      <c r="AH11" t="s">
        <v>7</v>
      </c>
    </row>
    <row r="12" spans="3:34" x14ac:dyDescent="0.25">
      <c r="C12" s="16" t="s">
        <v>1544</v>
      </c>
      <c r="D12" s="16" t="s">
        <v>1460</v>
      </c>
      <c r="E12" s="16" t="s">
        <v>46</v>
      </c>
      <c r="F12" s="16" t="s">
        <v>1553</v>
      </c>
      <c r="G12" s="16" t="s">
        <v>1597</v>
      </c>
      <c r="H12" s="16" t="b">
        <v>1</v>
      </c>
      <c r="I12" s="16" t="b">
        <v>0</v>
      </c>
      <c r="J12" s="16" t="b">
        <v>0</v>
      </c>
      <c r="L12" s="14"/>
      <c r="O12" t="s">
        <v>1160</v>
      </c>
      <c r="P12" t="s">
        <v>9</v>
      </c>
      <c r="Q12" t="s">
        <v>10</v>
      </c>
      <c r="R12" t="s">
        <v>493</v>
      </c>
      <c r="T12" t="b">
        <v>0</v>
      </c>
      <c r="U12" t="b">
        <v>0</v>
      </c>
      <c r="V12" t="b">
        <v>0</v>
      </c>
      <c r="X12" s="14"/>
      <c r="Y12" s="56"/>
      <c r="AA12" t="s">
        <v>78</v>
      </c>
      <c r="AB12" t="s">
        <v>14</v>
      </c>
      <c r="AC12" t="s">
        <v>15</v>
      </c>
      <c r="AD12" t="s">
        <v>79</v>
      </c>
      <c r="AE12" t="s">
        <v>64</v>
      </c>
      <c r="AF12" t="b">
        <v>1</v>
      </c>
      <c r="AG12" t="b">
        <v>0</v>
      </c>
      <c r="AH12" t="b">
        <v>0</v>
      </c>
    </row>
    <row r="13" spans="3:34" x14ac:dyDescent="0.25">
      <c r="C13" s="16" t="s">
        <v>1544</v>
      </c>
      <c r="D13" s="16" t="s">
        <v>40</v>
      </c>
      <c r="E13" s="16" t="s">
        <v>40</v>
      </c>
      <c r="F13" s="16" t="s">
        <v>1551</v>
      </c>
      <c r="G13" s="16" t="s">
        <v>1544</v>
      </c>
      <c r="H13" s="16" t="b">
        <v>1</v>
      </c>
      <c r="I13" s="16" t="b">
        <v>0</v>
      </c>
      <c r="J13" s="16" t="b">
        <v>0</v>
      </c>
      <c r="L13" s="14"/>
      <c r="O13" t="s">
        <v>1160</v>
      </c>
      <c r="P13" t="s">
        <v>156</v>
      </c>
      <c r="Q13" t="s">
        <v>157</v>
      </c>
      <c r="R13" t="s">
        <v>935</v>
      </c>
      <c r="S13" t="s">
        <v>354</v>
      </c>
      <c r="T13" t="b">
        <v>1</v>
      </c>
      <c r="U13" t="b">
        <v>0</v>
      </c>
      <c r="V13" t="b">
        <v>0</v>
      </c>
      <c r="X13" s="14"/>
      <c r="Y13" s="56"/>
      <c r="AA13" t="s">
        <v>78</v>
      </c>
      <c r="AB13" t="s">
        <v>18</v>
      </c>
      <c r="AC13" t="s">
        <v>19</v>
      </c>
      <c r="AD13" t="s">
        <v>80</v>
      </c>
      <c r="AF13" t="b">
        <v>0</v>
      </c>
      <c r="AG13" t="b">
        <v>0</v>
      </c>
      <c r="AH13" t="b">
        <v>1</v>
      </c>
    </row>
    <row r="14" spans="3:34" x14ac:dyDescent="0.25">
      <c r="C14" s="16" t="s">
        <v>1544</v>
      </c>
      <c r="D14" s="16" t="s">
        <v>119</v>
      </c>
      <c r="E14" s="16" t="s">
        <v>119</v>
      </c>
      <c r="F14" s="16" t="s">
        <v>1402</v>
      </c>
      <c r="G14" s="16"/>
      <c r="H14" s="16" t="b">
        <v>0</v>
      </c>
      <c r="I14" s="16" t="b">
        <v>0</v>
      </c>
      <c r="J14" s="16" t="b">
        <v>0</v>
      </c>
      <c r="L14" s="14"/>
      <c r="O14" t="s">
        <v>1160</v>
      </c>
      <c r="P14" t="s">
        <v>199</v>
      </c>
      <c r="Q14" t="s">
        <v>200</v>
      </c>
      <c r="R14" t="s">
        <v>1161</v>
      </c>
      <c r="S14" t="s">
        <v>433</v>
      </c>
      <c r="T14" t="b">
        <v>1</v>
      </c>
      <c r="U14" t="b">
        <v>0</v>
      </c>
      <c r="V14" t="b">
        <v>0</v>
      </c>
      <c r="X14" s="14"/>
      <c r="Y14" s="56"/>
      <c r="AA14" t="s">
        <v>78</v>
      </c>
      <c r="AB14" t="s">
        <v>40</v>
      </c>
      <c r="AC14" t="s">
        <v>40</v>
      </c>
      <c r="AD14" t="s">
        <v>81</v>
      </c>
      <c r="AE14" t="s">
        <v>78</v>
      </c>
      <c r="AF14" t="b">
        <v>1</v>
      </c>
      <c r="AG14" t="b">
        <v>0</v>
      </c>
      <c r="AH14" t="b">
        <v>0</v>
      </c>
    </row>
    <row r="15" spans="3:34" x14ac:dyDescent="0.25">
      <c r="C15" s="16" t="s">
        <v>1533</v>
      </c>
      <c r="D15" s="16" t="s">
        <v>1460</v>
      </c>
      <c r="E15" s="16" t="s">
        <v>46</v>
      </c>
      <c r="F15" s="16" t="s">
        <v>1541</v>
      </c>
      <c r="G15" s="16"/>
      <c r="H15" s="16" t="b">
        <v>0</v>
      </c>
      <c r="I15" s="16" t="b">
        <v>0</v>
      </c>
      <c r="J15" s="16" t="b">
        <v>1</v>
      </c>
      <c r="L15" s="14"/>
      <c r="O15" t="s">
        <v>1160</v>
      </c>
      <c r="P15" t="s">
        <v>171</v>
      </c>
      <c r="Q15" t="s">
        <v>183</v>
      </c>
      <c r="R15" t="s">
        <v>1164</v>
      </c>
      <c r="S15" t="s">
        <v>653</v>
      </c>
      <c r="T15" t="b">
        <v>0</v>
      </c>
      <c r="U15" t="b">
        <v>1</v>
      </c>
      <c r="V15" t="b">
        <v>0</v>
      </c>
      <c r="X15" s="14"/>
      <c r="Y15" s="56"/>
      <c r="AA15" t="s">
        <v>78</v>
      </c>
      <c r="AB15" t="s">
        <v>54</v>
      </c>
      <c r="AC15" t="s">
        <v>54</v>
      </c>
      <c r="AD15" t="s">
        <v>11</v>
      </c>
      <c r="AF15" t="b">
        <v>0</v>
      </c>
      <c r="AG15" t="b">
        <v>0</v>
      </c>
      <c r="AH15" t="b">
        <v>0</v>
      </c>
    </row>
    <row r="16" spans="3:34" x14ac:dyDescent="0.25">
      <c r="C16" s="16" t="s">
        <v>1533</v>
      </c>
      <c r="D16" s="16" t="s">
        <v>40</v>
      </c>
      <c r="E16" s="16" t="s">
        <v>40</v>
      </c>
      <c r="F16" s="16" t="s">
        <v>1539</v>
      </c>
      <c r="G16" s="16" t="s">
        <v>1533</v>
      </c>
      <c r="H16" s="16" t="b">
        <v>1</v>
      </c>
      <c r="I16" s="16" t="b">
        <v>0</v>
      </c>
      <c r="J16" s="16" t="b">
        <v>0</v>
      </c>
      <c r="L16" s="14"/>
      <c r="O16" t="s">
        <v>1160</v>
      </c>
      <c r="P16" t="s">
        <v>54</v>
      </c>
      <c r="Q16" t="s">
        <v>1607</v>
      </c>
      <c r="R16" t="s">
        <v>841</v>
      </c>
      <c r="S16" t="s">
        <v>413</v>
      </c>
      <c r="T16" t="b">
        <v>1</v>
      </c>
      <c r="U16" t="b">
        <v>0</v>
      </c>
      <c r="V16" t="b">
        <v>0</v>
      </c>
      <c r="X16" s="14"/>
      <c r="Y16" s="56"/>
      <c r="AA16" t="s">
        <v>78</v>
      </c>
      <c r="AB16" t="s">
        <v>47</v>
      </c>
      <c r="AC16" t="s">
        <v>47</v>
      </c>
      <c r="AD16" t="s">
        <v>82</v>
      </c>
      <c r="AE16" t="s">
        <v>83</v>
      </c>
      <c r="AF16" t="b">
        <v>1</v>
      </c>
      <c r="AG16" t="b">
        <v>0</v>
      </c>
      <c r="AH16" t="b">
        <v>0</v>
      </c>
    </row>
    <row r="17" spans="3:34" x14ac:dyDescent="0.25">
      <c r="C17" s="16" t="s">
        <v>1533</v>
      </c>
      <c r="D17" s="16" t="s">
        <v>119</v>
      </c>
      <c r="E17" s="16" t="s">
        <v>119</v>
      </c>
      <c r="F17" s="16" t="s">
        <v>75</v>
      </c>
      <c r="G17" s="16"/>
      <c r="H17" s="16" t="b">
        <v>0</v>
      </c>
      <c r="I17" s="16" t="b">
        <v>0</v>
      </c>
      <c r="J17" s="16" t="b">
        <v>0</v>
      </c>
      <c r="L17" s="14"/>
      <c r="O17" t="s">
        <v>1160</v>
      </c>
      <c r="P17" t="s">
        <v>181</v>
      </c>
      <c r="Q17" t="s">
        <v>1608</v>
      </c>
      <c r="R17" t="s">
        <v>493</v>
      </c>
      <c r="S17" t="s">
        <v>1609</v>
      </c>
      <c r="T17" t="b">
        <v>0</v>
      </c>
      <c r="U17" t="b">
        <v>1</v>
      </c>
      <c r="V17" t="b">
        <v>0</v>
      </c>
      <c r="X17" s="14"/>
      <c r="Y17" s="56"/>
      <c r="AA17" t="s">
        <v>78</v>
      </c>
      <c r="AB17" t="s">
        <v>179</v>
      </c>
      <c r="AC17" t="s">
        <v>179</v>
      </c>
      <c r="AD17" t="s">
        <v>1652</v>
      </c>
      <c r="AE17" t="s">
        <v>1653</v>
      </c>
      <c r="AF17" t="b">
        <v>1</v>
      </c>
      <c r="AG17" t="b">
        <v>0</v>
      </c>
      <c r="AH17" t="b">
        <v>0</v>
      </c>
    </row>
    <row r="18" spans="3:34" x14ac:dyDescent="0.25">
      <c r="C18" s="16" t="s">
        <v>1511</v>
      </c>
      <c r="D18" s="16" t="s">
        <v>1460</v>
      </c>
      <c r="E18" s="16" t="s">
        <v>46</v>
      </c>
      <c r="F18" s="16" t="s">
        <v>1523</v>
      </c>
      <c r="G18" s="16" t="s">
        <v>1597</v>
      </c>
      <c r="H18" s="16" t="b">
        <v>1</v>
      </c>
      <c r="I18" s="16" t="b">
        <v>0</v>
      </c>
      <c r="J18" s="16" t="b">
        <v>0</v>
      </c>
      <c r="L18" s="14"/>
      <c r="O18" t="s">
        <v>1160</v>
      </c>
      <c r="P18" t="s">
        <v>40</v>
      </c>
      <c r="Q18" t="s">
        <v>40</v>
      </c>
      <c r="R18" t="s">
        <v>1180</v>
      </c>
      <c r="S18" t="s">
        <v>1160</v>
      </c>
      <c r="T18" t="b">
        <v>1</v>
      </c>
      <c r="U18" t="b">
        <v>0</v>
      </c>
      <c r="V18" t="b">
        <v>0</v>
      </c>
      <c r="X18" s="14"/>
      <c r="Y18" s="56"/>
      <c r="AA18" t="s">
        <v>8</v>
      </c>
      <c r="AB18" t="s">
        <v>14</v>
      </c>
      <c r="AC18" t="s">
        <v>15</v>
      </c>
      <c r="AD18" t="s">
        <v>11</v>
      </c>
      <c r="AF18" t="b">
        <v>0</v>
      </c>
      <c r="AG18" t="b">
        <v>0</v>
      </c>
      <c r="AH18" t="b">
        <v>0</v>
      </c>
    </row>
    <row r="19" spans="3:34" x14ac:dyDescent="0.25">
      <c r="C19" s="16" t="s">
        <v>1511</v>
      </c>
      <c r="D19" s="16" t="s">
        <v>40</v>
      </c>
      <c r="E19" s="16" t="s">
        <v>40</v>
      </c>
      <c r="F19" s="16" t="s">
        <v>1520</v>
      </c>
      <c r="G19" s="16" t="s">
        <v>1511</v>
      </c>
      <c r="H19" s="16" t="b">
        <v>1</v>
      </c>
      <c r="I19" s="16" t="b">
        <v>0</v>
      </c>
      <c r="J19" s="16" t="b">
        <v>0</v>
      </c>
      <c r="L19" s="14"/>
      <c r="O19" t="s">
        <v>1160</v>
      </c>
      <c r="P19" t="s">
        <v>28</v>
      </c>
      <c r="Q19" t="s">
        <v>28</v>
      </c>
      <c r="R19" t="s">
        <v>1170</v>
      </c>
      <c r="S19" t="s">
        <v>1171</v>
      </c>
      <c r="T19" t="b">
        <v>1</v>
      </c>
      <c r="U19" t="b">
        <v>0</v>
      </c>
      <c r="V19" t="b">
        <v>0</v>
      </c>
      <c r="X19" s="14"/>
      <c r="Y19" s="56"/>
      <c r="AA19" t="s">
        <v>8</v>
      </c>
      <c r="AB19" t="s">
        <v>18</v>
      </c>
      <c r="AC19" t="s">
        <v>19</v>
      </c>
      <c r="AD19" t="s">
        <v>11</v>
      </c>
      <c r="AF19" t="b">
        <v>0</v>
      </c>
      <c r="AG19" t="b">
        <v>0</v>
      </c>
      <c r="AH19" t="b">
        <v>0</v>
      </c>
    </row>
    <row r="20" spans="3:34" x14ac:dyDescent="0.25">
      <c r="C20" s="16" t="s">
        <v>1511</v>
      </c>
      <c r="D20" s="16" t="s">
        <v>119</v>
      </c>
      <c r="E20" s="16" t="s">
        <v>119</v>
      </c>
      <c r="F20" s="16" t="s">
        <v>1512</v>
      </c>
      <c r="G20" s="16">
        <v>9002761035681</v>
      </c>
      <c r="H20" s="16" t="b">
        <v>0</v>
      </c>
      <c r="I20" s="16" t="b">
        <v>1</v>
      </c>
      <c r="J20" s="16" t="b">
        <v>0</v>
      </c>
      <c r="L20" s="14"/>
      <c r="O20" t="s">
        <v>1160</v>
      </c>
      <c r="P20" t="s">
        <v>196</v>
      </c>
      <c r="Q20" t="s">
        <v>196</v>
      </c>
      <c r="R20" t="s">
        <v>1172</v>
      </c>
      <c r="S20" t="s">
        <v>1173</v>
      </c>
      <c r="T20" t="b">
        <v>0</v>
      </c>
      <c r="U20" t="b">
        <v>1</v>
      </c>
      <c r="V20" t="b">
        <v>0</v>
      </c>
      <c r="X20" s="14"/>
      <c r="Y20" s="56"/>
      <c r="AA20" t="s">
        <v>8</v>
      </c>
      <c r="AB20" t="s">
        <v>40</v>
      </c>
      <c r="AC20" t="s">
        <v>40</v>
      </c>
      <c r="AD20" t="s">
        <v>41</v>
      </c>
      <c r="AE20" t="s">
        <v>8</v>
      </c>
      <c r="AF20" t="b">
        <v>1</v>
      </c>
      <c r="AG20" t="b">
        <v>0</v>
      </c>
      <c r="AH20" t="b">
        <v>0</v>
      </c>
    </row>
    <row r="21" spans="3:34" x14ac:dyDescent="0.25">
      <c r="C21" s="16" t="s">
        <v>1443</v>
      </c>
      <c r="D21" s="16" t="s">
        <v>1460</v>
      </c>
      <c r="E21" s="16" t="s">
        <v>46</v>
      </c>
      <c r="F21" s="16" t="s">
        <v>1064</v>
      </c>
      <c r="G21" s="16"/>
      <c r="H21" s="16" t="b">
        <v>0</v>
      </c>
      <c r="I21" s="16" t="b">
        <v>0</v>
      </c>
      <c r="J21" s="16" t="b">
        <v>0</v>
      </c>
      <c r="L21" s="14"/>
      <c r="O21" t="s">
        <v>1160</v>
      </c>
      <c r="P21" t="s">
        <v>173</v>
      </c>
      <c r="Q21" t="s">
        <v>173</v>
      </c>
      <c r="R21" t="s">
        <v>1174</v>
      </c>
      <c r="S21" t="s">
        <v>1610</v>
      </c>
      <c r="T21" t="b">
        <v>0</v>
      </c>
      <c r="U21" t="b">
        <v>1</v>
      </c>
      <c r="V21" t="b">
        <v>0</v>
      </c>
      <c r="X21" s="14"/>
      <c r="Y21" s="56"/>
      <c r="AA21" t="s">
        <v>8</v>
      </c>
      <c r="AB21" t="s">
        <v>54</v>
      </c>
      <c r="AC21" t="s">
        <v>54</v>
      </c>
      <c r="AD21" t="s">
        <v>11</v>
      </c>
      <c r="AF21" t="b">
        <v>0</v>
      </c>
      <c r="AG21" t="b">
        <v>0</v>
      </c>
      <c r="AH21" t="b">
        <v>0</v>
      </c>
    </row>
    <row r="22" spans="3:34" x14ac:dyDescent="0.25">
      <c r="C22" s="16" t="s">
        <v>1443</v>
      </c>
      <c r="D22" s="16" t="s">
        <v>40</v>
      </c>
      <c r="E22" s="16" t="s">
        <v>40</v>
      </c>
      <c r="F22" s="16" t="s">
        <v>1458</v>
      </c>
      <c r="G22" s="16" t="s">
        <v>1443</v>
      </c>
      <c r="H22" s="16" t="b">
        <v>1</v>
      </c>
      <c r="I22" s="16" t="b">
        <v>0</v>
      </c>
      <c r="J22" s="16" t="b">
        <v>0</v>
      </c>
      <c r="L22" s="14"/>
      <c r="O22" t="s">
        <v>1160</v>
      </c>
      <c r="P22" t="s">
        <v>323</v>
      </c>
      <c r="Q22" t="s">
        <v>323</v>
      </c>
      <c r="R22" t="s">
        <v>493</v>
      </c>
      <c r="S22" t="s">
        <v>325</v>
      </c>
      <c r="T22" t="b">
        <v>0</v>
      </c>
      <c r="U22" t="b">
        <v>1</v>
      </c>
      <c r="V22" t="b">
        <v>0</v>
      </c>
      <c r="X22" s="14"/>
      <c r="Y22" s="56"/>
      <c r="AA22" t="s">
        <v>8</v>
      </c>
      <c r="AB22" t="s">
        <v>47</v>
      </c>
      <c r="AC22" t="s">
        <v>47</v>
      </c>
      <c r="AD22" t="s">
        <v>48</v>
      </c>
      <c r="AF22" t="b">
        <v>0</v>
      </c>
      <c r="AG22" t="b">
        <v>0</v>
      </c>
      <c r="AH22" t="b">
        <v>1</v>
      </c>
    </row>
    <row r="23" spans="3:34" x14ac:dyDescent="0.25">
      <c r="C23" s="16" t="s">
        <v>1443</v>
      </c>
      <c r="D23" s="16" t="s">
        <v>119</v>
      </c>
      <c r="E23" s="16" t="s">
        <v>119</v>
      </c>
      <c r="F23" s="16" t="s">
        <v>1064</v>
      </c>
      <c r="G23" s="16">
        <v>615104257955</v>
      </c>
      <c r="H23" s="16" t="b">
        <v>0</v>
      </c>
      <c r="I23" s="16" t="b">
        <v>1</v>
      </c>
      <c r="J23" s="16" t="b">
        <v>0</v>
      </c>
      <c r="L23" s="14"/>
      <c r="O23" t="s">
        <v>1160</v>
      </c>
      <c r="P23" t="s">
        <v>197</v>
      </c>
      <c r="Q23" t="s">
        <v>197</v>
      </c>
      <c r="R23" t="s">
        <v>496</v>
      </c>
      <c r="S23" t="s">
        <v>341</v>
      </c>
      <c r="T23" t="b">
        <v>1</v>
      </c>
      <c r="U23" t="b">
        <v>0</v>
      </c>
      <c r="V23" t="b">
        <v>0</v>
      </c>
      <c r="X23" s="14"/>
      <c r="Y23" s="56"/>
      <c r="AA23" t="s">
        <v>8</v>
      </c>
      <c r="AB23" t="s">
        <v>179</v>
      </c>
      <c r="AC23" t="s">
        <v>179</v>
      </c>
      <c r="AD23" t="s">
        <v>11</v>
      </c>
      <c r="AF23" t="b">
        <v>0</v>
      </c>
      <c r="AG23" t="b">
        <v>0</v>
      </c>
      <c r="AH23" t="b">
        <v>0</v>
      </c>
    </row>
    <row r="24" spans="3:34" x14ac:dyDescent="0.25">
      <c r="C24" s="16" t="s">
        <v>1560</v>
      </c>
      <c r="D24" s="16" t="s">
        <v>1460</v>
      </c>
      <c r="E24" s="16" t="s">
        <v>46</v>
      </c>
      <c r="F24" s="16" t="s">
        <v>1570</v>
      </c>
      <c r="G24" s="16" t="s">
        <v>1597</v>
      </c>
      <c r="H24" s="16" t="b">
        <v>1</v>
      </c>
      <c r="I24" s="16" t="b">
        <v>0</v>
      </c>
      <c r="J24" s="16" t="b">
        <v>0</v>
      </c>
      <c r="L24" s="14"/>
      <c r="O24" t="s">
        <v>1160</v>
      </c>
      <c r="P24" t="s">
        <v>23</v>
      </c>
      <c r="Q24" t="s">
        <v>23</v>
      </c>
      <c r="R24" t="s">
        <v>499</v>
      </c>
      <c r="S24" t="s">
        <v>344</v>
      </c>
      <c r="T24" t="b">
        <v>1</v>
      </c>
      <c r="U24" t="b">
        <v>0</v>
      </c>
      <c r="V24" t="b">
        <v>0</v>
      </c>
      <c r="X24" s="14"/>
      <c r="Y24" s="56"/>
      <c r="AA24" t="s">
        <v>89</v>
      </c>
      <c r="AB24" t="s">
        <v>14</v>
      </c>
      <c r="AC24" t="s">
        <v>15</v>
      </c>
      <c r="AD24" t="s">
        <v>90</v>
      </c>
      <c r="AF24" t="b">
        <v>0</v>
      </c>
      <c r="AG24" t="b">
        <v>0</v>
      </c>
      <c r="AH24" t="b">
        <v>0</v>
      </c>
    </row>
    <row r="25" spans="3:34" x14ac:dyDescent="0.25">
      <c r="C25" s="16" t="s">
        <v>1560</v>
      </c>
      <c r="D25" s="16" t="s">
        <v>40</v>
      </c>
      <c r="E25" s="16" t="s">
        <v>40</v>
      </c>
      <c r="F25" s="16" t="s">
        <v>1568</v>
      </c>
      <c r="G25" s="16" t="s">
        <v>1560</v>
      </c>
      <c r="H25" s="16" t="b">
        <v>1</v>
      </c>
      <c r="I25" s="16" t="b">
        <v>0</v>
      </c>
      <c r="J25" s="16" t="b">
        <v>0</v>
      </c>
      <c r="L25" s="14"/>
      <c r="O25" t="s">
        <v>1160</v>
      </c>
      <c r="P25" t="s">
        <v>179</v>
      </c>
      <c r="Q25" t="s">
        <v>179</v>
      </c>
      <c r="R25" t="s">
        <v>1185</v>
      </c>
      <c r="S25" t="s">
        <v>721</v>
      </c>
      <c r="T25" t="b">
        <v>0</v>
      </c>
      <c r="U25" t="b">
        <v>1</v>
      </c>
      <c r="V25" t="b">
        <v>0</v>
      </c>
      <c r="X25" s="14"/>
      <c r="Y25" s="56"/>
      <c r="AA25" t="s">
        <v>89</v>
      </c>
      <c r="AB25" t="s">
        <v>18</v>
      </c>
      <c r="AC25" t="s">
        <v>19</v>
      </c>
      <c r="AD25" t="s">
        <v>90</v>
      </c>
      <c r="AF25" t="b">
        <v>0</v>
      </c>
      <c r="AG25" t="b">
        <v>0</v>
      </c>
      <c r="AH25" t="b">
        <v>0</v>
      </c>
    </row>
    <row r="26" spans="3:34" x14ac:dyDescent="0.25">
      <c r="C26" s="16" t="s">
        <v>1560</v>
      </c>
      <c r="D26" s="16" t="s">
        <v>119</v>
      </c>
      <c r="E26" s="16" t="s">
        <v>119</v>
      </c>
      <c r="F26" s="16" t="s">
        <v>1598</v>
      </c>
      <c r="G26" s="16" t="s">
        <v>821</v>
      </c>
      <c r="H26" s="16" t="b">
        <v>1</v>
      </c>
      <c r="I26" s="16" t="b">
        <v>0</v>
      </c>
      <c r="J26" s="16" t="b">
        <v>0</v>
      </c>
      <c r="L26" s="14"/>
      <c r="O26" t="s">
        <v>1378</v>
      </c>
      <c r="P26" t="s">
        <v>9</v>
      </c>
      <c r="Q26" t="s">
        <v>10</v>
      </c>
      <c r="R26" t="s">
        <v>956</v>
      </c>
      <c r="T26" t="b">
        <v>0</v>
      </c>
      <c r="U26" t="b">
        <v>0</v>
      </c>
      <c r="V26" t="b">
        <v>0</v>
      </c>
      <c r="X26" s="14"/>
      <c r="Y26" s="56"/>
      <c r="AA26" t="s">
        <v>89</v>
      </c>
      <c r="AB26" t="s">
        <v>40</v>
      </c>
      <c r="AC26" t="s">
        <v>40</v>
      </c>
      <c r="AD26" t="s">
        <v>91</v>
      </c>
      <c r="AE26" t="s">
        <v>89</v>
      </c>
      <c r="AF26" t="b">
        <v>1</v>
      </c>
      <c r="AG26" t="b">
        <v>0</v>
      </c>
      <c r="AH26" t="b">
        <v>0</v>
      </c>
    </row>
    <row r="27" spans="3:34" x14ac:dyDescent="0.25">
      <c r="C27" s="16" t="s">
        <v>1470</v>
      </c>
      <c r="D27" s="16" t="s">
        <v>1460</v>
      </c>
      <c r="E27" s="16" t="s">
        <v>46</v>
      </c>
      <c r="F27" s="16" t="s">
        <v>1478</v>
      </c>
      <c r="G27" s="16"/>
      <c r="H27" s="16" t="b">
        <v>0</v>
      </c>
      <c r="I27" s="16" t="b">
        <v>0</v>
      </c>
      <c r="J27" s="16" t="b">
        <v>1</v>
      </c>
      <c r="L27" s="14"/>
      <c r="O27" t="s">
        <v>1378</v>
      </c>
      <c r="P27" t="s">
        <v>156</v>
      </c>
      <c r="Q27" t="s">
        <v>157</v>
      </c>
      <c r="R27" t="s">
        <v>1379</v>
      </c>
      <c r="S27" t="s">
        <v>507</v>
      </c>
      <c r="T27" t="b">
        <v>0</v>
      </c>
      <c r="U27" t="b">
        <v>1</v>
      </c>
      <c r="V27" t="b">
        <v>0</v>
      </c>
      <c r="X27" s="14"/>
      <c r="Y27" s="56"/>
      <c r="AA27" t="s">
        <v>89</v>
      </c>
      <c r="AB27" t="s">
        <v>54</v>
      </c>
      <c r="AC27" t="s">
        <v>54</v>
      </c>
      <c r="AD27" t="s">
        <v>90</v>
      </c>
      <c r="AF27" t="b">
        <v>0</v>
      </c>
      <c r="AG27" t="b">
        <v>0</v>
      </c>
      <c r="AH27" t="b">
        <v>0</v>
      </c>
    </row>
    <row r="28" spans="3:34" x14ac:dyDescent="0.25">
      <c r="C28" s="16" t="s">
        <v>1470</v>
      </c>
      <c r="D28" s="16" t="s">
        <v>40</v>
      </c>
      <c r="E28" s="16" t="s">
        <v>40</v>
      </c>
      <c r="F28" s="16" t="s">
        <v>1476</v>
      </c>
      <c r="G28" s="16" t="s">
        <v>1470</v>
      </c>
      <c r="H28" s="16" t="b">
        <v>1</v>
      </c>
      <c r="I28" s="16" t="b">
        <v>0</v>
      </c>
      <c r="J28" s="16" t="b">
        <v>0</v>
      </c>
      <c r="L28" s="14"/>
      <c r="O28" t="s">
        <v>1378</v>
      </c>
      <c r="P28" t="s">
        <v>199</v>
      </c>
      <c r="Q28" t="s">
        <v>200</v>
      </c>
      <c r="R28" t="s">
        <v>1381</v>
      </c>
      <c r="S28" t="s">
        <v>1113</v>
      </c>
      <c r="T28" t="b">
        <v>1</v>
      </c>
      <c r="U28" t="b">
        <v>0</v>
      </c>
      <c r="V28" t="b">
        <v>0</v>
      </c>
      <c r="X28" s="14"/>
      <c r="Y28" s="56"/>
      <c r="AA28" t="s">
        <v>89</v>
      </c>
      <c r="AB28" t="s">
        <v>47</v>
      </c>
      <c r="AC28" t="s">
        <v>47</v>
      </c>
      <c r="AD28" t="s">
        <v>90</v>
      </c>
      <c r="AF28" t="b">
        <v>0</v>
      </c>
      <c r="AG28" t="b">
        <v>0</v>
      </c>
      <c r="AH28" t="b">
        <v>0</v>
      </c>
    </row>
    <row r="29" spans="3:34" x14ac:dyDescent="0.25">
      <c r="C29" s="16" t="s">
        <v>1470</v>
      </c>
      <c r="D29" s="16" t="s">
        <v>119</v>
      </c>
      <c r="E29" s="16" t="s">
        <v>119</v>
      </c>
      <c r="F29" s="16" t="s">
        <v>97</v>
      </c>
      <c r="G29" s="16"/>
      <c r="H29" s="16" t="b">
        <v>0</v>
      </c>
      <c r="I29" s="16" t="b">
        <v>0</v>
      </c>
      <c r="J29" s="16" t="b">
        <v>0</v>
      </c>
      <c r="L29" s="14"/>
      <c r="O29" t="s">
        <v>1378</v>
      </c>
      <c r="P29" t="s">
        <v>171</v>
      </c>
      <c r="Q29" t="s">
        <v>183</v>
      </c>
      <c r="R29" t="s">
        <v>1384</v>
      </c>
      <c r="S29" t="s">
        <v>1144</v>
      </c>
      <c r="T29" t="b">
        <v>0</v>
      </c>
      <c r="U29" t="b">
        <v>1</v>
      </c>
      <c r="V29" t="b">
        <v>0</v>
      </c>
      <c r="X29" s="14"/>
      <c r="Y29" s="56"/>
      <c r="AA29" t="s">
        <v>89</v>
      </c>
      <c r="AB29" t="s">
        <v>179</v>
      </c>
      <c r="AC29" t="s">
        <v>179</v>
      </c>
      <c r="AD29" t="s">
        <v>90</v>
      </c>
      <c r="AF29" t="b">
        <v>0</v>
      </c>
      <c r="AG29" t="b">
        <v>0</v>
      </c>
      <c r="AH29" t="b">
        <v>0</v>
      </c>
    </row>
    <row r="30" spans="3:34" x14ac:dyDescent="0.25">
      <c r="C30" s="16" t="s">
        <v>1483</v>
      </c>
      <c r="D30" s="16" t="s">
        <v>1460</v>
      </c>
      <c r="E30" s="16" t="s">
        <v>46</v>
      </c>
      <c r="F30" s="16" t="s">
        <v>1495</v>
      </c>
      <c r="G30" s="16" t="s">
        <v>1597</v>
      </c>
      <c r="H30" s="16" t="b">
        <v>1</v>
      </c>
      <c r="I30" s="16" t="b">
        <v>0</v>
      </c>
      <c r="J30" s="16" t="b">
        <v>0</v>
      </c>
      <c r="L30" s="14"/>
      <c r="O30" t="s">
        <v>1378</v>
      </c>
      <c r="P30" t="s">
        <v>54</v>
      </c>
      <c r="Q30" t="s">
        <v>1607</v>
      </c>
      <c r="R30" t="s">
        <v>1396</v>
      </c>
      <c r="S30" t="s">
        <v>413</v>
      </c>
      <c r="T30" t="b">
        <v>1</v>
      </c>
      <c r="U30" t="b">
        <v>0</v>
      </c>
      <c r="V30" t="b">
        <v>0</v>
      </c>
      <c r="X30" s="14"/>
      <c r="Y30" s="56"/>
      <c r="AA30" t="s">
        <v>74</v>
      </c>
      <c r="AB30" t="s">
        <v>14</v>
      </c>
      <c r="AC30" t="s">
        <v>15</v>
      </c>
      <c r="AD30" t="s">
        <v>75</v>
      </c>
      <c r="AE30" t="s">
        <v>1654</v>
      </c>
      <c r="AF30" t="b">
        <v>1</v>
      </c>
      <c r="AG30" t="b">
        <v>0</v>
      </c>
      <c r="AH30" t="b">
        <v>0</v>
      </c>
    </row>
    <row r="31" spans="3:34" x14ac:dyDescent="0.25">
      <c r="C31" s="16" t="s">
        <v>1483</v>
      </c>
      <c r="D31" s="16" t="s">
        <v>40</v>
      </c>
      <c r="E31" s="16" t="s">
        <v>40</v>
      </c>
      <c r="F31" s="16" t="s">
        <v>1490</v>
      </c>
      <c r="G31" s="16" t="s">
        <v>1483</v>
      </c>
      <c r="H31" s="16" t="b">
        <v>1</v>
      </c>
      <c r="I31" s="16" t="b">
        <v>0</v>
      </c>
      <c r="J31" s="16" t="b">
        <v>0</v>
      </c>
      <c r="L31" s="14"/>
      <c r="O31" t="s">
        <v>1378</v>
      </c>
      <c r="P31" t="s">
        <v>181</v>
      </c>
      <c r="Q31" t="s">
        <v>1608</v>
      </c>
      <c r="R31" t="s">
        <v>956</v>
      </c>
      <c r="S31" t="s">
        <v>1611</v>
      </c>
      <c r="T31" t="b">
        <v>0</v>
      </c>
      <c r="U31" t="b">
        <v>1</v>
      </c>
      <c r="V31" t="b">
        <v>0</v>
      </c>
      <c r="X31" s="14"/>
      <c r="Y31" s="56"/>
      <c r="AA31" t="s">
        <v>74</v>
      </c>
      <c r="AB31" t="s">
        <v>18</v>
      </c>
      <c r="AC31" t="s">
        <v>19</v>
      </c>
      <c r="AD31" t="s">
        <v>75</v>
      </c>
      <c r="AE31" t="s">
        <v>1655</v>
      </c>
      <c r="AF31" t="b">
        <v>1</v>
      </c>
      <c r="AG31" t="b">
        <v>0</v>
      </c>
      <c r="AH31" t="b">
        <v>0</v>
      </c>
    </row>
    <row r="32" spans="3:34" x14ac:dyDescent="0.25">
      <c r="C32" s="16" t="s">
        <v>1483</v>
      </c>
      <c r="D32" s="16" t="s">
        <v>119</v>
      </c>
      <c r="E32" s="16" t="s">
        <v>119</v>
      </c>
      <c r="F32" s="16" t="s">
        <v>1487</v>
      </c>
      <c r="G32" s="16">
        <v>506385</v>
      </c>
      <c r="H32" s="16" t="b">
        <v>0</v>
      </c>
      <c r="I32" s="16" t="b">
        <v>1</v>
      </c>
      <c r="J32" s="16" t="b">
        <v>0</v>
      </c>
      <c r="L32" s="14"/>
      <c r="O32" t="s">
        <v>1378</v>
      </c>
      <c r="P32" t="s">
        <v>40</v>
      </c>
      <c r="Q32" t="s">
        <v>40</v>
      </c>
      <c r="R32" t="s">
        <v>1393</v>
      </c>
      <c r="S32" t="s">
        <v>1378</v>
      </c>
      <c r="T32" t="b">
        <v>1</v>
      </c>
      <c r="U32" t="b">
        <v>0</v>
      </c>
      <c r="V32" t="b">
        <v>0</v>
      </c>
      <c r="X32" s="14"/>
      <c r="Y32" s="56"/>
      <c r="AA32" t="s">
        <v>74</v>
      </c>
      <c r="AB32" t="s">
        <v>40</v>
      </c>
      <c r="AC32" t="s">
        <v>40</v>
      </c>
      <c r="AD32" t="s">
        <v>76</v>
      </c>
      <c r="AE32" t="s">
        <v>74</v>
      </c>
      <c r="AF32" t="b">
        <v>1</v>
      </c>
      <c r="AG32" t="b">
        <v>0</v>
      </c>
      <c r="AH32" t="b">
        <v>0</v>
      </c>
    </row>
    <row r="33" spans="3:34" x14ac:dyDescent="0.25">
      <c r="C33" s="16" t="s">
        <v>1499</v>
      </c>
      <c r="D33" s="16" t="s">
        <v>1460</v>
      </c>
      <c r="E33" s="16" t="s">
        <v>46</v>
      </c>
      <c r="F33" s="16" t="s">
        <v>1507</v>
      </c>
      <c r="G33" s="16"/>
      <c r="H33" s="16" t="b">
        <v>0</v>
      </c>
      <c r="I33" s="16" t="b">
        <v>0</v>
      </c>
      <c r="J33" s="16" t="b">
        <v>1</v>
      </c>
      <c r="L33" s="14"/>
      <c r="O33" t="s">
        <v>1378</v>
      </c>
      <c r="P33" t="s">
        <v>28</v>
      </c>
      <c r="Q33" t="s">
        <v>28</v>
      </c>
      <c r="R33" t="s">
        <v>1388</v>
      </c>
      <c r="S33" t="s">
        <v>1119</v>
      </c>
      <c r="T33" t="b">
        <v>1</v>
      </c>
      <c r="U33" t="b">
        <v>0</v>
      </c>
      <c r="V33" t="b">
        <v>0</v>
      </c>
      <c r="X33" s="14"/>
      <c r="Y33" s="56"/>
      <c r="AA33" t="s">
        <v>74</v>
      </c>
      <c r="AB33" t="s">
        <v>54</v>
      </c>
      <c r="AC33" t="s">
        <v>54</v>
      </c>
      <c r="AD33" t="s">
        <v>77</v>
      </c>
      <c r="AE33" t="s">
        <v>1656</v>
      </c>
      <c r="AF33" t="b">
        <v>0</v>
      </c>
      <c r="AG33" t="b">
        <v>1</v>
      </c>
      <c r="AH33" t="b">
        <v>0</v>
      </c>
    </row>
    <row r="34" spans="3:34" x14ac:dyDescent="0.25">
      <c r="C34" s="16" t="s">
        <v>1499</v>
      </c>
      <c r="D34" s="16" t="s">
        <v>40</v>
      </c>
      <c r="E34" s="16" t="s">
        <v>40</v>
      </c>
      <c r="F34" s="16" t="s">
        <v>1505</v>
      </c>
      <c r="G34" s="16" t="s">
        <v>1499</v>
      </c>
      <c r="H34" s="16" t="b">
        <v>1</v>
      </c>
      <c r="I34" s="16" t="b">
        <v>0</v>
      </c>
      <c r="J34" s="16" t="b">
        <v>0</v>
      </c>
      <c r="L34" s="14"/>
      <c r="O34" t="s">
        <v>1378</v>
      </c>
      <c r="P34" t="s">
        <v>196</v>
      </c>
      <c r="Q34" t="s">
        <v>196</v>
      </c>
      <c r="R34" t="s">
        <v>1389</v>
      </c>
      <c r="S34" t="s">
        <v>671</v>
      </c>
      <c r="T34" t="b">
        <v>1</v>
      </c>
      <c r="U34" t="b">
        <v>0</v>
      </c>
      <c r="V34" t="b">
        <v>0</v>
      </c>
      <c r="X34" s="14"/>
      <c r="Y34" s="56"/>
      <c r="AA34" t="s">
        <v>74</v>
      </c>
      <c r="AB34" t="s">
        <v>47</v>
      </c>
      <c r="AC34" t="s">
        <v>47</v>
      </c>
      <c r="AD34" t="s">
        <v>75</v>
      </c>
      <c r="AF34" t="b">
        <v>0</v>
      </c>
      <c r="AG34" t="b">
        <v>0</v>
      </c>
      <c r="AH34" t="b">
        <v>0</v>
      </c>
    </row>
    <row r="35" spans="3:34" x14ac:dyDescent="0.25">
      <c r="C35" s="16" t="s">
        <v>1499</v>
      </c>
      <c r="D35" s="16" t="s">
        <v>119</v>
      </c>
      <c r="E35" s="16" t="s">
        <v>119</v>
      </c>
      <c r="F35" s="16" t="s">
        <v>1500</v>
      </c>
      <c r="G35" s="16"/>
      <c r="H35" s="16" t="b">
        <v>0</v>
      </c>
      <c r="I35" s="16" t="b">
        <v>0</v>
      </c>
      <c r="J35" s="16" t="b">
        <v>0</v>
      </c>
      <c r="L35" s="14"/>
      <c r="O35" t="s">
        <v>1378</v>
      </c>
      <c r="P35" t="s">
        <v>173</v>
      </c>
      <c r="Q35" t="s">
        <v>173</v>
      </c>
      <c r="R35" t="s">
        <v>1390</v>
      </c>
      <c r="S35" t="s">
        <v>1122</v>
      </c>
      <c r="T35" t="b">
        <v>0</v>
      </c>
      <c r="U35" t="b">
        <v>1</v>
      </c>
      <c r="V35" t="b">
        <v>0</v>
      </c>
      <c r="X35" s="14"/>
      <c r="Y35" s="56"/>
      <c r="AA35" t="s">
        <v>74</v>
      </c>
      <c r="AB35" t="s">
        <v>179</v>
      </c>
      <c r="AC35" t="s">
        <v>179</v>
      </c>
      <c r="AD35" t="s">
        <v>1657</v>
      </c>
      <c r="AE35" t="s">
        <v>1653</v>
      </c>
      <c r="AF35" t="b">
        <v>0</v>
      </c>
      <c r="AG35" t="b">
        <v>1</v>
      </c>
      <c r="AH35" t="b">
        <v>0</v>
      </c>
    </row>
    <row r="36" spans="3:34" x14ac:dyDescent="0.25">
      <c r="L36" s="14"/>
      <c r="O36" t="s">
        <v>1378</v>
      </c>
      <c r="P36" t="s">
        <v>323</v>
      </c>
      <c r="Q36" t="s">
        <v>323</v>
      </c>
      <c r="R36" t="s">
        <v>956</v>
      </c>
      <c r="T36" t="b">
        <v>0</v>
      </c>
      <c r="U36" t="b">
        <v>0</v>
      </c>
      <c r="V36" t="b">
        <v>0</v>
      </c>
      <c r="X36" s="14"/>
      <c r="Y36" s="56"/>
      <c r="AA36" t="s">
        <v>92</v>
      </c>
      <c r="AB36" t="s">
        <v>14</v>
      </c>
      <c r="AC36" t="s">
        <v>15</v>
      </c>
      <c r="AD36" t="s">
        <v>93</v>
      </c>
      <c r="AE36" t="s">
        <v>94</v>
      </c>
      <c r="AF36" t="b">
        <v>1</v>
      </c>
      <c r="AG36" t="b">
        <v>0</v>
      </c>
      <c r="AH36" t="b">
        <v>0</v>
      </c>
    </row>
    <row r="37" spans="3:34" x14ac:dyDescent="0.25">
      <c r="L37" s="14"/>
      <c r="O37" t="s">
        <v>1378</v>
      </c>
      <c r="P37" t="s">
        <v>197</v>
      </c>
      <c r="Q37" t="s">
        <v>197</v>
      </c>
      <c r="R37" t="s">
        <v>956</v>
      </c>
      <c r="T37" t="b">
        <v>0</v>
      </c>
      <c r="U37" t="b">
        <v>0</v>
      </c>
      <c r="V37" t="b">
        <v>0</v>
      </c>
      <c r="X37" s="14"/>
      <c r="Y37" s="56"/>
      <c r="AA37" t="s">
        <v>92</v>
      </c>
      <c r="AB37" t="s">
        <v>18</v>
      </c>
      <c r="AC37" t="s">
        <v>19</v>
      </c>
      <c r="AD37" t="s">
        <v>95</v>
      </c>
      <c r="AE37" t="s">
        <v>96</v>
      </c>
      <c r="AF37" t="b">
        <v>1</v>
      </c>
      <c r="AG37" t="b">
        <v>0</v>
      </c>
      <c r="AH37" t="b">
        <v>0</v>
      </c>
    </row>
    <row r="38" spans="3:34" x14ac:dyDescent="0.25">
      <c r="L38" s="14"/>
      <c r="O38" t="s">
        <v>1378</v>
      </c>
      <c r="P38" t="s">
        <v>23</v>
      </c>
      <c r="Q38" t="s">
        <v>23</v>
      </c>
      <c r="R38" t="s">
        <v>1395</v>
      </c>
      <c r="S38" t="s">
        <v>344</v>
      </c>
      <c r="T38" t="b">
        <v>1</v>
      </c>
      <c r="U38" t="b">
        <v>0</v>
      </c>
      <c r="V38" t="b">
        <v>0</v>
      </c>
      <c r="X38" s="14"/>
      <c r="Y38" s="56"/>
      <c r="AA38" t="s">
        <v>92</v>
      </c>
      <c r="AB38" t="s">
        <v>40</v>
      </c>
      <c r="AC38" t="s">
        <v>40</v>
      </c>
      <c r="AD38" t="s">
        <v>98</v>
      </c>
      <c r="AE38" t="s">
        <v>92</v>
      </c>
      <c r="AF38" t="b">
        <v>1</v>
      </c>
      <c r="AG38" t="b">
        <v>0</v>
      </c>
      <c r="AH38" t="b">
        <v>0</v>
      </c>
    </row>
    <row r="39" spans="3:34" x14ac:dyDescent="0.25">
      <c r="L39" s="14"/>
      <c r="O39" t="s">
        <v>1378</v>
      </c>
      <c r="P39" t="s">
        <v>179</v>
      </c>
      <c r="Q39" t="s">
        <v>179</v>
      </c>
      <c r="R39" t="s">
        <v>1398</v>
      </c>
      <c r="S39" t="s">
        <v>1399</v>
      </c>
      <c r="T39" t="b">
        <v>0</v>
      </c>
      <c r="U39" t="b">
        <v>1</v>
      </c>
      <c r="V39" t="b">
        <v>0</v>
      </c>
      <c r="X39" s="14"/>
      <c r="Y39" s="56"/>
      <c r="AA39" t="s">
        <v>92</v>
      </c>
      <c r="AB39" t="s">
        <v>54</v>
      </c>
      <c r="AC39" t="s">
        <v>54</v>
      </c>
      <c r="AD39" t="s">
        <v>101</v>
      </c>
      <c r="AE39" t="s">
        <v>102</v>
      </c>
      <c r="AF39" t="b">
        <v>1</v>
      </c>
      <c r="AG39" t="b">
        <v>0</v>
      </c>
      <c r="AH39" t="b">
        <v>0</v>
      </c>
    </row>
    <row r="40" spans="3:34" x14ac:dyDescent="0.25">
      <c r="L40" s="14"/>
      <c r="O40" t="s">
        <v>503</v>
      </c>
      <c r="P40" t="s">
        <v>9</v>
      </c>
      <c r="Q40" t="s">
        <v>10</v>
      </c>
      <c r="R40" t="s">
        <v>504</v>
      </c>
      <c r="S40" t="s">
        <v>505</v>
      </c>
      <c r="T40" t="b">
        <v>1</v>
      </c>
      <c r="U40" t="b">
        <v>0</v>
      </c>
      <c r="V40" t="b">
        <v>0</v>
      </c>
      <c r="X40" s="14"/>
      <c r="Y40" s="56"/>
      <c r="AA40" t="s">
        <v>92</v>
      </c>
      <c r="AB40" t="s">
        <v>47</v>
      </c>
      <c r="AC40" t="s">
        <v>47</v>
      </c>
      <c r="AD40" t="s">
        <v>99</v>
      </c>
      <c r="AE40" t="s">
        <v>100</v>
      </c>
      <c r="AF40" t="b">
        <v>0</v>
      </c>
      <c r="AG40" t="b">
        <v>1</v>
      </c>
      <c r="AH40" t="b">
        <v>0</v>
      </c>
    </row>
    <row r="41" spans="3:34" x14ac:dyDescent="0.25">
      <c r="L41" s="14"/>
      <c r="O41" t="s">
        <v>503</v>
      </c>
      <c r="P41" t="s">
        <v>156</v>
      </c>
      <c r="Q41" t="s">
        <v>157</v>
      </c>
      <c r="R41" t="s">
        <v>506</v>
      </c>
      <c r="S41" t="s">
        <v>507</v>
      </c>
      <c r="T41" t="b">
        <v>1</v>
      </c>
      <c r="U41" t="b">
        <v>0</v>
      </c>
      <c r="V41" t="b">
        <v>0</v>
      </c>
      <c r="X41" s="14"/>
      <c r="Y41" s="56"/>
      <c r="AA41" t="s">
        <v>92</v>
      </c>
      <c r="AB41" t="s">
        <v>179</v>
      </c>
      <c r="AC41" t="s">
        <v>179</v>
      </c>
      <c r="AD41" t="s">
        <v>1658</v>
      </c>
      <c r="AE41" t="s">
        <v>1653</v>
      </c>
      <c r="AF41" t="b">
        <v>1</v>
      </c>
      <c r="AG41" t="b">
        <v>0</v>
      </c>
      <c r="AH41" t="b">
        <v>0</v>
      </c>
    </row>
    <row r="42" spans="3:34" x14ac:dyDescent="0.25">
      <c r="L42" s="14"/>
      <c r="O42" t="s">
        <v>503</v>
      </c>
      <c r="P42" t="s">
        <v>199</v>
      </c>
      <c r="Q42" t="s">
        <v>200</v>
      </c>
      <c r="R42" t="s">
        <v>493</v>
      </c>
      <c r="T42" t="b">
        <v>0</v>
      </c>
      <c r="U42" t="b">
        <v>0</v>
      </c>
      <c r="V42" t="b">
        <v>0</v>
      </c>
      <c r="X42" s="14"/>
      <c r="Y42" s="56"/>
      <c r="AA42" t="s">
        <v>70</v>
      </c>
      <c r="AB42" t="s">
        <v>14</v>
      </c>
      <c r="AC42" t="s">
        <v>15</v>
      </c>
      <c r="AD42" t="s">
        <v>71</v>
      </c>
      <c r="AE42" t="s">
        <v>64</v>
      </c>
      <c r="AF42" t="b">
        <v>1</v>
      </c>
      <c r="AG42" t="b">
        <v>0</v>
      </c>
      <c r="AH42" t="b">
        <v>0</v>
      </c>
    </row>
    <row r="43" spans="3:34" x14ac:dyDescent="0.25">
      <c r="L43" s="14"/>
      <c r="O43" t="s">
        <v>503</v>
      </c>
      <c r="P43" t="s">
        <v>171</v>
      </c>
      <c r="Q43" t="s">
        <v>183</v>
      </c>
      <c r="R43" t="s">
        <v>513</v>
      </c>
      <c r="S43" t="s">
        <v>244</v>
      </c>
      <c r="T43" t="b">
        <v>0</v>
      </c>
      <c r="U43" t="b">
        <v>1</v>
      </c>
      <c r="V43" t="b">
        <v>0</v>
      </c>
      <c r="X43" s="14"/>
      <c r="Y43" s="56"/>
      <c r="AA43" t="s">
        <v>70</v>
      </c>
      <c r="AB43" t="s">
        <v>18</v>
      </c>
      <c r="AC43" t="s">
        <v>19</v>
      </c>
      <c r="AD43" t="s">
        <v>11</v>
      </c>
      <c r="AE43" t="s">
        <v>1659</v>
      </c>
      <c r="AF43" t="b">
        <v>0</v>
      </c>
      <c r="AG43" t="b">
        <v>1</v>
      </c>
      <c r="AH43" t="b">
        <v>0</v>
      </c>
    </row>
    <row r="44" spans="3:34" x14ac:dyDescent="0.25">
      <c r="L44" s="14"/>
      <c r="O44" t="s">
        <v>503</v>
      </c>
      <c r="P44" t="s">
        <v>54</v>
      </c>
      <c r="Q44" t="s">
        <v>1607</v>
      </c>
      <c r="R44" t="s">
        <v>540</v>
      </c>
      <c r="S44" t="s">
        <v>541</v>
      </c>
      <c r="T44" t="b">
        <v>1</v>
      </c>
      <c r="U44" t="b">
        <v>0</v>
      </c>
      <c r="V44" t="b">
        <v>0</v>
      </c>
      <c r="X44" s="14"/>
      <c r="Y44" s="56"/>
      <c r="AA44" t="s">
        <v>70</v>
      </c>
      <c r="AB44" t="s">
        <v>40</v>
      </c>
      <c r="AC44" t="s">
        <v>40</v>
      </c>
      <c r="AD44" t="s">
        <v>72</v>
      </c>
      <c r="AE44" t="s">
        <v>70</v>
      </c>
      <c r="AF44" t="b">
        <v>1</v>
      </c>
      <c r="AG44" t="b">
        <v>0</v>
      </c>
      <c r="AH44" t="b">
        <v>0</v>
      </c>
    </row>
    <row r="45" spans="3:34" x14ac:dyDescent="0.25">
      <c r="L45" s="14"/>
      <c r="O45" t="s">
        <v>503</v>
      </c>
      <c r="P45" t="s">
        <v>181</v>
      </c>
      <c r="Q45" t="s">
        <v>1608</v>
      </c>
      <c r="R45" t="s">
        <v>548</v>
      </c>
      <c r="S45" t="s">
        <v>1612</v>
      </c>
      <c r="T45" t="b">
        <v>1</v>
      </c>
      <c r="U45" t="b">
        <v>0</v>
      </c>
      <c r="V45" t="b">
        <v>0</v>
      </c>
      <c r="X45" s="14"/>
      <c r="Y45" s="56"/>
      <c r="AA45" t="s">
        <v>70</v>
      </c>
      <c r="AB45" t="s">
        <v>54</v>
      </c>
      <c r="AC45" t="s">
        <v>54</v>
      </c>
      <c r="AD45" t="s">
        <v>11</v>
      </c>
      <c r="AE45" t="s">
        <v>100</v>
      </c>
      <c r="AF45" t="b">
        <v>0</v>
      </c>
      <c r="AG45" t="b">
        <v>1</v>
      </c>
      <c r="AH45" t="b">
        <v>0</v>
      </c>
    </row>
    <row r="46" spans="3:34" x14ac:dyDescent="0.25">
      <c r="L46" s="14"/>
      <c r="O46" t="s">
        <v>503</v>
      </c>
      <c r="P46" t="s">
        <v>40</v>
      </c>
      <c r="Q46" t="s">
        <v>40</v>
      </c>
      <c r="R46" t="s">
        <v>534</v>
      </c>
      <c r="S46" t="s">
        <v>503</v>
      </c>
      <c r="T46" t="b">
        <v>1</v>
      </c>
      <c r="U46" t="b">
        <v>0</v>
      </c>
      <c r="V46" t="b">
        <v>0</v>
      </c>
      <c r="X46" s="14"/>
      <c r="Y46" s="56"/>
      <c r="AA46" t="s">
        <v>70</v>
      </c>
      <c r="AB46" t="s">
        <v>47</v>
      </c>
      <c r="AC46" t="s">
        <v>47</v>
      </c>
      <c r="AD46" t="s">
        <v>73</v>
      </c>
      <c r="AE46" t="s">
        <v>83</v>
      </c>
      <c r="AF46" t="b">
        <v>0</v>
      </c>
      <c r="AG46" t="b">
        <v>1</v>
      </c>
      <c r="AH46" t="b">
        <v>0</v>
      </c>
    </row>
    <row r="47" spans="3:34" x14ac:dyDescent="0.25">
      <c r="L47" s="14"/>
      <c r="O47" t="s">
        <v>503</v>
      </c>
      <c r="P47" t="s">
        <v>28</v>
      </c>
      <c r="Q47" t="s">
        <v>28</v>
      </c>
      <c r="R47" t="s">
        <v>524</v>
      </c>
      <c r="S47" t="s">
        <v>525</v>
      </c>
      <c r="T47" t="b">
        <v>0</v>
      </c>
      <c r="U47" t="b">
        <v>1</v>
      </c>
      <c r="V47" t="b">
        <v>0</v>
      </c>
      <c r="X47" s="14"/>
      <c r="Y47" s="56"/>
      <c r="AA47" t="s">
        <v>70</v>
      </c>
      <c r="AB47" t="s">
        <v>179</v>
      </c>
      <c r="AC47" t="s">
        <v>179</v>
      </c>
      <c r="AD47" t="s">
        <v>1660</v>
      </c>
      <c r="AE47" t="s">
        <v>932</v>
      </c>
      <c r="AF47" t="b">
        <v>0</v>
      </c>
      <c r="AG47" t="b">
        <v>1</v>
      </c>
      <c r="AH47" t="b">
        <v>0</v>
      </c>
    </row>
    <row r="48" spans="3:34" x14ac:dyDescent="0.25">
      <c r="L48" s="14"/>
      <c r="O48" t="s">
        <v>503</v>
      </c>
      <c r="P48" t="s">
        <v>196</v>
      </c>
      <c r="Q48" t="s">
        <v>196</v>
      </c>
      <c r="R48" t="s">
        <v>526</v>
      </c>
      <c r="S48" t="s">
        <v>527</v>
      </c>
      <c r="T48" t="b">
        <v>1</v>
      </c>
      <c r="U48" t="b">
        <v>0</v>
      </c>
      <c r="V48" t="b">
        <v>0</v>
      </c>
      <c r="X48" s="14"/>
      <c r="Y48" s="56"/>
      <c r="AA48" t="s">
        <v>103</v>
      </c>
      <c r="AB48" t="s">
        <v>14</v>
      </c>
      <c r="AC48" t="s">
        <v>15</v>
      </c>
      <c r="AD48" t="s">
        <v>104</v>
      </c>
      <c r="AE48" t="s">
        <v>105</v>
      </c>
      <c r="AF48" t="b">
        <v>1</v>
      </c>
      <c r="AG48" t="b">
        <v>0</v>
      </c>
      <c r="AH48" t="b">
        <v>0</v>
      </c>
    </row>
    <row r="49" spans="12:34" x14ac:dyDescent="0.25">
      <c r="L49" s="14"/>
      <c r="O49" t="s">
        <v>503</v>
      </c>
      <c r="P49" t="s">
        <v>173</v>
      </c>
      <c r="Q49" t="s">
        <v>173</v>
      </c>
      <c r="R49" t="s">
        <v>528</v>
      </c>
      <c r="S49">
        <v>2800</v>
      </c>
      <c r="T49" t="b">
        <v>1</v>
      </c>
      <c r="U49" t="b">
        <v>0</v>
      </c>
      <c r="V49" t="b">
        <v>0</v>
      </c>
      <c r="X49" s="14"/>
      <c r="Y49" s="56"/>
      <c r="AA49" t="s">
        <v>103</v>
      </c>
      <c r="AB49" t="s">
        <v>18</v>
      </c>
      <c r="AC49" t="s">
        <v>19</v>
      </c>
      <c r="AD49" t="s">
        <v>106</v>
      </c>
      <c r="AE49" t="s">
        <v>107</v>
      </c>
      <c r="AF49" t="b">
        <v>1</v>
      </c>
      <c r="AG49" t="b">
        <v>0</v>
      </c>
      <c r="AH49" t="b">
        <v>0</v>
      </c>
    </row>
    <row r="50" spans="12:34" x14ac:dyDescent="0.25">
      <c r="L50" s="14"/>
      <c r="O50" t="s">
        <v>503</v>
      </c>
      <c r="P50" t="s">
        <v>323</v>
      </c>
      <c r="Q50" t="s">
        <v>323</v>
      </c>
      <c r="R50" t="s">
        <v>501</v>
      </c>
      <c r="S50" t="s">
        <v>325</v>
      </c>
      <c r="T50" t="b">
        <v>1</v>
      </c>
      <c r="U50" t="b">
        <v>0</v>
      </c>
      <c r="V50" t="b">
        <v>0</v>
      </c>
      <c r="X50" s="14"/>
      <c r="Y50" s="56"/>
      <c r="AA50" t="s">
        <v>103</v>
      </c>
      <c r="AB50" t="s">
        <v>40</v>
      </c>
      <c r="AC50" t="s">
        <v>40</v>
      </c>
      <c r="AD50" t="s">
        <v>108</v>
      </c>
      <c r="AE50" t="s">
        <v>103</v>
      </c>
      <c r="AF50" t="b">
        <v>1</v>
      </c>
      <c r="AG50" t="b">
        <v>0</v>
      </c>
      <c r="AH50" t="b">
        <v>0</v>
      </c>
    </row>
    <row r="51" spans="12:34" x14ac:dyDescent="0.25">
      <c r="L51" s="14"/>
      <c r="O51" t="s">
        <v>503</v>
      </c>
      <c r="P51" t="s">
        <v>197</v>
      </c>
      <c r="Q51" t="s">
        <v>197</v>
      </c>
      <c r="R51" t="s">
        <v>496</v>
      </c>
      <c r="S51" t="s">
        <v>341</v>
      </c>
      <c r="T51" t="b">
        <v>1</v>
      </c>
      <c r="U51" t="b">
        <v>0</v>
      </c>
      <c r="V51" t="b">
        <v>0</v>
      </c>
      <c r="X51" s="14"/>
      <c r="Y51" s="56"/>
      <c r="AA51" t="s">
        <v>103</v>
      </c>
      <c r="AB51" t="s">
        <v>54</v>
      </c>
      <c r="AC51" t="s">
        <v>54</v>
      </c>
      <c r="AD51" t="s">
        <v>110</v>
      </c>
      <c r="AE51" t="s">
        <v>102</v>
      </c>
      <c r="AF51" t="b">
        <v>1</v>
      </c>
      <c r="AG51" t="b">
        <v>0</v>
      </c>
      <c r="AH51" t="b">
        <v>0</v>
      </c>
    </row>
    <row r="52" spans="12:34" x14ac:dyDescent="0.25">
      <c r="L52" s="14"/>
      <c r="O52" t="s">
        <v>503</v>
      </c>
      <c r="P52" t="s">
        <v>23</v>
      </c>
      <c r="Q52" t="s">
        <v>23</v>
      </c>
      <c r="R52" t="s">
        <v>537</v>
      </c>
      <c r="S52" t="s">
        <v>305</v>
      </c>
      <c r="T52" t="b">
        <v>1</v>
      </c>
      <c r="U52" t="b">
        <v>0</v>
      </c>
      <c r="V52" t="b">
        <v>0</v>
      </c>
      <c r="X52" s="14"/>
      <c r="Y52" s="56"/>
      <c r="AA52" t="s">
        <v>103</v>
      </c>
      <c r="AB52" t="s">
        <v>47</v>
      </c>
      <c r="AC52" t="s">
        <v>47</v>
      </c>
      <c r="AD52" t="s">
        <v>109</v>
      </c>
      <c r="AE52" t="s">
        <v>100</v>
      </c>
      <c r="AF52" t="b">
        <v>0</v>
      </c>
      <c r="AG52" t="b">
        <v>1</v>
      </c>
      <c r="AH52" t="b">
        <v>0</v>
      </c>
    </row>
    <row r="53" spans="12:34" x14ac:dyDescent="0.25">
      <c r="L53" s="14"/>
      <c r="O53" t="s">
        <v>503</v>
      </c>
      <c r="P53" t="s">
        <v>179</v>
      </c>
      <c r="Q53" t="s">
        <v>179</v>
      </c>
      <c r="R53" t="s">
        <v>544</v>
      </c>
      <c r="S53" t="s">
        <v>346</v>
      </c>
      <c r="T53" t="b">
        <v>1</v>
      </c>
      <c r="U53" t="b">
        <v>0</v>
      </c>
      <c r="V53" t="b">
        <v>0</v>
      </c>
      <c r="X53" s="14"/>
      <c r="Y53" s="56"/>
      <c r="AA53" t="s">
        <v>103</v>
      </c>
      <c r="AB53" t="s">
        <v>179</v>
      </c>
      <c r="AC53" t="s">
        <v>179</v>
      </c>
      <c r="AD53" t="s">
        <v>1661</v>
      </c>
      <c r="AE53" t="s">
        <v>1653</v>
      </c>
      <c r="AF53" t="b">
        <v>0</v>
      </c>
      <c r="AG53" t="b">
        <v>1</v>
      </c>
      <c r="AH53" t="b">
        <v>0</v>
      </c>
    </row>
    <row r="54" spans="12:34" x14ac:dyDescent="0.25">
      <c r="L54" s="14"/>
      <c r="O54" t="s">
        <v>189</v>
      </c>
      <c r="P54" t="s">
        <v>9</v>
      </c>
      <c r="Q54" t="s">
        <v>10</v>
      </c>
      <c r="R54" t="s">
        <v>1401</v>
      </c>
      <c r="S54" t="s">
        <v>1613</v>
      </c>
      <c r="T54" t="b">
        <v>1</v>
      </c>
      <c r="U54" t="b">
        <v>0</v>
      </c>
      <c r="V54" t="b">
        <v>0</v>
      </c>
      <c r="X54" s="14"/>
      <c r="Y54" s="56"/>
      <c r="AA54" t="s">
        <v>84</v>
      </c>
      <c r="AB54" t="s">
        <v>14</v>
      </c>
      <c r="AC54" t="s">
        <v>15</v>
      </c>
      <c r="AD54" t="s">
        <v>86</v>
      </c>
      <c r="AF54" t="b">
        <v>0</v>
      </c>
      <c r="AG54" t="b">
        <v>0</v>
      </c>
      <c r="AH54" t="b">
        <v>1</v>
      </c>
    </row>
    <row r="55" spans="12:34" x14ac:dyDescent="0.25">
      <c r="L55" s="14"/>
      <c r="O55" t="s">
        <v>189</v>
      </c>
      <c r="P55" t="s">
        <v>156</v>
      </c>
      <c r="Q55" t="s">
        <v>157</v>
      </c>
      <c r="R55" t="s">
        <v>1402</v>
      </c>
      <c r="T55" t="b">
        <v>0</v>
      </c>
      <c r="U55" t="b">
        <v>0</v>
      </c>
      <c r="V55" t="b">
        <v>0</v>
      </c>
      <c r="X55" s="14"/>
      <c r="Y55" s="56"/>
      <c r="AA55" t="s">
        <v>84</v>
      </c>
      <c r="AB55" t="s">
        <v>18</v>
      </c>
      <c r="AC55" t="s">
        <v>19</v>
      </c>
      <c r="AD55" t="s">
        <v>85</v>
      </c>
      <c r="AF55" t="b">
        <v>0</v>
      </c>
      <c r="AG55" t="b">
        <v>0</v>
      </c>
      <c r="AH55" t="b">
        <v>0</v>
      </c>
    </row>
    <row r="56" spans="12:34" x14ac:dyDescent="0.25">
      <c r="L56" s="14"/>
      <c r="O56" t="s">
        <v>189</v>
      </c>
      <c r="P56" t="s">
        <v>199</v>
      </c>
      <c r="Q56" t="s">
        <v>200</v>
      </c>
      <c r="R56" t="s">
        <v>1402</v>
      </c>
      <c r="T56" t="b">
        <v>0</v>
      </c>
      <c r="U56" t="b">
        <v>0</v>
      </c>
      <c r="V56" t="b">
        <v>0</v>
      </c>
      <c r="X56" s="14"/>
      <c r="Y56" s="56"/>
      <c r="AA56" t="s">
        <v>84</v>
      </c>
      <c r="AB56" t="s">
        <v>40</v>
      </c>
      <c r="AC56" t="s">
        <v>40</v>
      </c>
      <c r="AD56" t="s">
        <v>87</v>
      </c>
      <c r="AE56" t="s">
        <v>84</v>
      </c>
      <c r="AF56" t="b">
        <v>1</v>
      </c>
      <c r="AG56" t="b">
        <v>0</v>
      </c>
      <c r="AH56" t="b">
        <v>0</v>
      </c>
    </row>
    <row r="57" spans="12:34" x14ac:dyDescent="0.25">
      <c r="L57" s="14"/>
      <c r="O57" t="s">
        <v>189</v>
      </c>
      <c r="P57" t="s">
        <v>171</v>
      </c>
      <c r="Q57" t="s">
        <v>183</v>
      </c>
      <c r="R57" t="s">
        <v>1407</v>
      </c>
      <c r="S57" t="s">
        <v>1614</v>
      </c>
      <c r="T57" t="b">
        <v>0</v>
      </c>
      <c r="U57" t="b">
        <v>1</v>
      </c>
      <c r="V57" t="b">
        <v>0</v>
      </c>
      <c r="X57" s="14"/>
      <c r="Y57" s="56"/>
      <c r="AA57" t="s">
        <v>84</v>
      </c>
      <c r="AB57" t="s">
        <v>54</v>
      </c>
      <c r="AC57" t="s">
        <v>54</v>
      </c>
      <c r="AD57" t="s">
        <v>85</v>
      </c>
      <c r="AF57" t="b">
        <v>0</v>
      </c>
      <c r="AG57" t="b">
        <v>0</v>
      </c>
      <c r="AH57" t="b">
        <v>0</v>
      </c>
    </row>
    <row r="58" spans="12:34" x14ac:dyDescent="0.25">
      <c r="L58" s="14"/>
      <c r="O58" t="s">
        <v>189</v>
      </c>
      <c r="P58" t="s">
        <v>54</v>
      </c>
      <c r="Q58" t="s">
        <v>1607</v>
      </c>
      <c r="R58" t="s">
        <v>1421</v>
      </c>
      <c r="S58" t="s">
        <v>541</v>
      </c>
      <c r="T58" t="b">
        <v>1</v>
      </c>
      <c r="U58" t="b">
        <v>0</v>
      </c>
      <c r="V58" t="b">
        <v>0</v>
      </c>
      <c r="X58" s="14"/>
      <c r="Y58" s="56"/>
      <c r="AA58" t="s">
        <v>84</v>
      </c>
      <c r="AB58" t="s">
        <v>47</v>
      </c>
      <c r="AC58" t="s">
        <v>47</v>
      </c>
      <c r="AD58" t="s">
        <v>88</v>
      </c>
      <c r="AF58" t="b">
        <v>0</v>
      </c>
      <c r="AG58" t="b">
        <v>0</v>
      </c>
      <c r="AH58" t="b">
        <v>1</v>
      </c>
    </row>
    <row r="59" spans="12:34" x14ac:dyDescent="0.25">
      <c r="L59" s="14"/>
      <c r="O59" t="s">
        <v>189</v>
      </c>
      <c r="P59" t="s">
        <v>181</v>
      </c>
      <c r="Q59" t="s">
        <v>1608</v>
      </c>
      <c r="R59" t="s">
        <v>1426</v>
      </c>
      <c r="S59" t="s">
        <v>1615</v>
      </c>
      <c r="T59" t="b">
        <v>1</v>
      </c>
      <c r="U59" t="b">
        <v>0</v>
      </c>
      <c r="V59" t="b">
        <v>0</v>
      </c>
      <c r="X59" s="14"/>
      <c r="Y59" s="56"/>
      <c r="AA59" t="s">
        <v>84</v>
      </c>
      <c r="AB59" t="s">
        <v>179</v>
      </c>
      <c r="AC59" t="s">
        <v>179</v>
      </c>
      <c r="AD59" t="s">
        <v>1662</v>
      </c>
      <c r="AF59" t="b">
        <v>0</v>
      </c>
      <c r="AG59" t="b">
        <v>0</v>
      </c>
      <c r="AH59" t="b">
        <v>1</v>
      </c>
    </row>
    <row r="60" spans="12:34" x14ac:dyDescent="0.25">
      <c r="L60" s="14"/>
      <c r="O60" t="s">
        <v>189</v>
      </c>
      <c r="P60" t="s">
        <v>40</v>
      </c>
      <c r="Q60" t="s">
        <v>40</v>
      </c>
      <c r="R60" t="s">
        <v>1418</v>
      </c>
      <c r="S60" t="s">
        <v>189</v>
      </c>
      <c r="T60" t="b">
        <v>1</v>
      </c>
      <c r="U60" t="b">
        <v>0</v>
      </c>
      <c r="V60" t="b">
        <v>0</v>
      </c>
      <c r="X60" s="14"/>
      <c r="Y60" s="56"/>
      <c r="AA60" t="s">
        <v>61</v>
      </c>
      <c r="AB60" t="s">
        <v>14</v>
      </c>
      <c r="AC60" t="s">
        <v>15</v>
      </c>
      <c r="AD60" t="s">
        <v>63</v>
      </c>
      <c r="AE60" t="s">
        <v>64</v>
      </c>
      <c r="AF60" t="b">
        <v>1</v>
      </c>
      <c r="AG60" t="b">
        <v>0</v>
      </c>
      <c r="AH60" t="b">
        <v>0</v>
      </c>
    </row>
    <row r="61" spans="12:34" x14ac:dyDescent="0.25">
      <c r="L61" s="14"/>
      <c r="O61" t="s">
        <v>189</v>
      </c>
      <c r="P61" t="s">
        <v>28</v>
      </c>
      <c r="Q61" t="s">
        <v>28</v>
      </c>
      <c r="R61" t="s">
        <v>1402</v>
      </c>
      <c r="T61" t="b">
        <v>0</v>
      </c>
      <c r="U61" t="b">
        <v>0</v>
      </c>
      <c r="V61" t="b">
        <v>0</v>
      </c>
      <c r="X61" s="14"/>
      <c r="Y61" s="56"/>
      <c r="AA61" t="s">
        <v>61</v>
      </c>
      <c r="AB61" t="s">
        <v>18</v>
      </c>
      <c r="AC61" t="s">
        <v>19</v>
      </c>
      <c r="AD61" t="s">
        <v>62</v>
      </c>
      <c r="AE61" t="s">
        <v>96</v>
      </c>
      <c r="AF61" t="b">
        <v>0</v>
      </c>
      <c r="AG61" t="b">
        <v>1</v>
      </c>
      <c r="AH61" t="b">
        <v>0</v>
      </c>
    </row>
    <row r="62" spans="12:34" x14ac:dyDescent="0.25">
      <c r="L62" s="14"/>
      <c r="O62" t="s">
        <v>189</v>
      </c>
      <c r="P62" t="s">
        <v>196</v>
      </c>
      <c r="Q62" t="s">
        <v>196</v>
      </c>
      <c r="R62" t="s">
        <v>1414</v>
      </c>
      <c r="S62" t="s">
        <v>1616</v>
      </c>
      <c r="T62" t="b">
        <v>1</v>
      </c>
      <c r="U62" t="b">
        <v>0</v>
      </c>
      <c r="V62" t="b">
        <v>0</v>
      </c>
      <c r="X62" s="14"/>
      <c r="Y62" s="56"/>
      <c r="AA62" t="s">
        <v>61</v>
      </c>
      <c r="AB62" t="s">
        <v>40</v>
      </c>
      <c r="AC62" t="s">
        <v>40</v>
      </c>
      <c r="AD62" t="s">
        <v>66</v>
      </c>
      <c r="AE62" t="s">
        <v>61</v>
      </c>
      <c r="AF62" t="b">
        <v>1</v>
      </c>
      <c r="AG62" t="b">
        <v>0</v>
      </c>
      <c r="AH62" t="b">
        <v>0</v>
      </c>
    </row>
    <row r="63" spans="12:34" x14ac:dyDescent="0.25">
      <c r="L63" s="14"/>
      <c r="O63" t="s">
        <v>189</v>
      </c>
      <c r="P63" t="s">
        <v>173</v>
      </c>
      <c r="Q63" t="s">
        <v>173</v>
      </c>
      <c r="R63" t="s">
        <v>1402</v>
      </c>
      <c r="T63" t="b">
        <v>0</v>
      </c>
      <c r="U63" t="b">
        <v>0</v>
      </c>
      <c r="V63" t="b">
        <v>0</v>
      </c>
      <c r="X63" s="14"/>
      <c r="Y63" s="56"/>
      <c r="AA63" t="s">
        <v>61</v>
      </c>
      <c r="AB63" t="s">
        <v>54</v>
      </c>
      <c r="AC63" t="s">
        <v>54</v>
      </c>
      <c r="AD63" t="s">
        <v>69</v>
      </c>
      <c r="AE63" t="s">
        <v>1663</v>
      </c>
      <c r="AF63" t="b">
        <v>1</v>
      </c>
      <c r="AG63" t="b">
        <v>0</v>
      </c>
      <c r="AH63" t="b">
        <v>0</v>
      </c>
    </row>
    <row r="64" spans="12:34" x14ac:dyDescent="0.25">
      <c r="L64" s="14"/>
      <c r="O64" t="s">
        <v>189</v>
      </c>
      <c r="P64" t="s">
        <v>323</v>
      </c>
      <c r="Q64" t="s">
        <v>323</v>
      </c>
      <c r="R64" t="s">
        <v>1424</v>
      </c>
      <c r="S64" t="s">
        <v>325</v>
      </c>
      <c r="T64" t="b">
        <v>1</v>
      </c>
      <c r="U64" t="b">
        <v>0</v>
      </c>
      <c r="V64" t="b">
        <v>0</v>
      </c>
      <c r="X64" s="14"/>
      <c r="Y64" s="56"/>
      <c r="AA64" t="s">
        <v>61</v>
      </c>
      <c r="AB64" t="s">
        <v>47</v>
      </c>
      <c r="AC64" t="s">
        <v>47</v>
      </c>
      <c r="AD64" t="s">
        <v>67</v>
      </c>
      <c r="AE64" t="s">
        <v>68</v>
      </c>
      <c r="AF64" t="b">
        <v>1</v>
      </c>
      <c r="AG64" t="b">
        <v>0</v>
      </c>
      <c r="AH64" t="b">
        <v>0</v>
      </c>
    </row>
    <row r="65" spans="12:34" x14ac:dyDescent="0.25">
      <c r="L65" s="14"/>
      <c r="O65" t="s">
        <v>189</v>
      </c>
      <c r="P65" t="s">
        <v>197</v>
      </c>
      <c r="Q65" t="s">
        <v>197</v>
      </c>
      <c r="R65" t="s">
        <v>1416</v>
      </c>
      <c r="S65" t="s">
        <v>413</v>
      </c>
      <c r="T65" t="b">
        <v>1</v>
      </c>
      <c r="U65" t="b">
        <v>0</v>
      </c>
      <c r="V65" t="b">
        <v>0</v>
      </c>
      <c r="X65" s="14"/>
      <c r="Y65" s="56"/>
      <c r="AA65" t="s">
        <v>61</v>
      </c>
      <c r="AB65" t="s">
        <v>179</v>
      </c>
      <c r="AC65" t="s">
        <v>179</v>
      </c>
      <c r="AD65" t="s">
        <v>1664</v>
      </c>
      <c r="AE65" t="s">
        <v>1665</v>
      </c>
      <c r="AF65" t="b">
        <v>1</v>
      </c>
      <c r="AG65" t="b">
        <v>0</v>
      </c>
      <c r="AH65" t="b">
        <v>0</v>
      </c>
    </row>
    <row r="66" spans="12:34" x14ac:dyDescent="0.25">
      <c r="L66" s="14"/>
      <c r="O66" t="s">
        <v>189</v>
      </c>
      <c r="P66" t="s">
        <v>23</v>
      </c>
      <c r="Q66" t="s">
        <v>23</v>
      </c>
      <c r="R66" t="s">
        <v>1420</v>
      </c>
      <c r="S66" t="s">
        <v>584</v>
      </c>
      <c r="T66" t="b">
        <v>1</v>
      </c>
      <c r="U66" t="b">
        <v>0</v>
      </c>
      <c r="V66" t="b">
        <v>0</v>
      </c>
      <c r="X66" s="14"/>
      <c r="Y66" s="56"/>
    </row>
    <row r="67" spans="12:34" x14ac:dyDescent="0.25">
      <c r="L67" s="14"/>
      <c r="O67" t="s">
        <v>189</v>
      </c>
      <c r="P67" t="s">
        <v>179</v>
      </c>
      <c r="Q67" t="s">
        <v>179</v>
      </c>
      <c r="R67" t="s">
        <v>1422</v>
      </c>
      <c r="S67" t="s">
        <v>346</v>
      </c>
      <c r="T67" t="b">
        <v>1</v>
      </c>
      <c r="U67" t="b">
        <v>0</v>
      </c>
      <c r="V67" t="b">
        <v>0</v>
      </c>
      <c r="X67" s="14"/>
      <c r="Y67" s="56"/>
    </row>
    <row r="68" spans="12:34" x14ac:dyDescent="0.25">
      <c r="L68" s="14"/>
      <c r="O68" t="s">
        <v>1138</v>
      </c>
      <c r="P68" t="s">
        <v>9</v>
      </c>
      <c r="Q68" t="s">
        <v>10</v>
      </c>
      <c r="R68" t="s">
        <v>493</v>
      </c>
      <c r="S68" t="s">
        <v>1617</v>
      </c>
      <c r="T68" t="b">
        <v>0</v>
      </c>
      <c r="U68" t="b">
        <v>1</v>
      </c>
      <c r="V68" t="b">
        <v>0</v>
      </c>
      <c r="X68" s="14"/>
      <c r="Y68" s="56"/>
    </row>
    <row r="69" spans="12:34" x14ac:dyDescent="0.25">
      <c r="L69" s="14"/>
      <c r="O69" t="s">
        <v>1138</v>
      </c>
      <c r="P69" t="s">
        <v>156</v>
      </c>
      <c r="Q69" t="s">
        <v>157</v>
      </c>
      <c r="R69" t="s">
        <v>935</v>
      </c>
      <c r="S69" t="s">
        <v>1139</v>
      </c>
      <c r="T69" t="b">
        <v>0</v>
      </c>
      <c r="U69" t="b">
        <v>1</v>
      </c>
      <c r="V69" t="b">
        <v>0</v>
      </c>
      <c r="X69" s="14"/>
      <c r="Y69" s="56"/>
    </row>
    <row r="70" spans="12:34" x14ac:dyDescent="0.25">
      <c r="L70" s="14"/>
      <c r="O70" t="s">
        <v>1138</v>
      </c>
      <c r="P70" t="s">
        <v>199</v>
      </c>
      <c r="Q70" t="s">
        <v>200</v>
      </c>
      <c r="R70" t="s">
        <v>1141</v>
      </c>
      <c r="S70" t="s">
        <v>1113</v>
      </c>
      <c r="T70" t="b">
        <v>1</v>
      </c>
      <c r="U70" t="b">
        <v>0</v>
      </c>
      <c r="V70" t="b">
        <v>0</v>
      </c>
      <c r="X70" s="14"/>
      <c r="Y70" s="56"/>
    </row>
    <row r="71" spans="12:34" x14ac:dyDescent="0.25">
      <c r="L71" s="14"/>
      <c r="O71" t="s">
        <v>1138</v>
      </c>
      <c r="P71" t="s">
        <v>171</v>
      </c>
      <c r="Q71" t="s">
        <v>183</v>
      </c>
      <c r="R71" t="s">
        <v>1143</v>
      </c>
      <c r="S71" t="s">
        <v>1144</v>
      </c>
      <c r="T71" t="b">
        <v>0</v>
      </c>
      <c r="U71" t="b">
        <v>1</v>
      </c>
      <c r="V71" t="b">
        <v>0</v>
      </c>
      <c r="X71" s="14"/>
      <c r="Y71" s="56"/>
    </row>
    <row r="72" spans="12:34" x14ac:dyDescent="0.25">
      <c r="L72" s="14"/>
      <c r="O72" t="s">
        <v>1138</v>
      </c>
      <c r="P72" t="s">
        <v>54</v>
      </c>
      <c r="Q72" t="s">
        <v>1607</v>
      </c>
      <c r="R72" t="s">
        <v>841</v>
      </c>
      <c r="S72" t="s">
        <v>541</v>
      </c>
      <c r="T72" t="b">
        <v>0</v>
      </c>
      <c r="U72" t="b">
        <v>1</v>
      </c>
      <c r="V72" t="b">
        <v>0</v>
      </c>
      <c r="X72" s="14"/>
      <c r="Y72" s="56"/>
    </row>
    <row r="73" spans="12:34" x14ac:dyDescent="0.25">
      <c r="L73" s="14"/>
      <c r="O73" t="s">
        <v>1138</v>
      </c>
      <c r="P73" t="s">
        <v>181</v>
      </c>
      <c r="Q73" t="s">
        <v>1608</v>
      </c>
      <c r="R73" t="s">
        <v>493</v>
      </c>
      <c r="S73" t="s">
        <v>1618</v>
      </c>
      <c r="T73" t="b">
        <v>0</v>
      </c>
      <c r="U73" t="b">
        <v>1</v>
      </c>
      <c r="V73" t="b">
        <v>0</v>
      </c>
      <c r="X73" s="14"/>
      <c r="Y73" s="56"/>
    </row>
    <row r="74" spans="12:34" x14ac:dyDescent="0.25">
      <c r="L74" s="14"/>
      <c r="O74" t="s">
        <v>1138</v>
      </c>
      <c r="P74" t="s">
        <v>40</v>
      </c>
      <c r="Q74" t="s">
        <v>40</v>
      </c>
      <c r="R74" t="s">
        <v>1155</v>
      </c>
      <c r="S74" t="s">
        <v>1138</v>
      </c>
      <c r="T74" t="b">
        <v>1</v>
      </c>
      <c r="U74" t="b">
        <v>0</v>
      </c>
      <c r="V74" t="b">
        <v>0</v>
      </c>
      <c r="X74" s="14"/>
      <c r="Y74" s="56"/>
    </row>
    <row r="75" spans="12:34" x14ac:dyDescent="0.25">
      <c r="L75" s="14"/>
      <c r="O75" t="s">
        <v>1138</v>
      </c>
      <c r="P75" t="s">
        <v>28</v>
      </c>
      <c r="Q75" t="s">
        <v>28</v>
      </c>
      <c r="R75" t="s">
        <v>1150</v>
      </c>
      <c r="S75" t="s">
        <v>1119</v>
      </c>
      <c r="T75" t="b">
        <v>1</v>
      </c>
      <c r="U75" t="b">
        <v>0</v>
      </c>
      <c r="V75" t="b">
        <v>0</v>
      </c>
      <c r="X75" s="14"/>
      <c r="Y75" s="56"/>
    </row>
    <row r="76" spans="12:34" x14ac:dyDescent="0.25">
      <c r="L76" s="14"/>
      <c r="O76" t="s">
        <v>1138</v>
      </c>
      <c r="P76" t="s">
        <v>196</v>
      </c>
      <c r="Q76" t="s">
        <v>196</v>
      </c>
      <c r="R76" t="s">
        <v>1151</v>
      </c>
      <c r="S76" t="s">
        <v>734</v>
      </c>
      <c r="T76" t="b">
        <v>1</v>
      </c>
      <c r="U76" t="b">
        <v>0</v>
      </c>
      <c r="V76" t="b">
        <v>0</v>
      </c>
      <c r="X76" s="14"/>
      <c r="Y76" s="56"/>
    </row>
    <row r="77" spans="12:34" x14ac:dyDescent="0.25">
      <c r="L77" s="14"/>
      <c r="O77" t="s">
        <v>1138</v>
      </c>
      <c r="P77" t="s">
        <v>173</v>
      </c>
      <c r="Q77" t="s">
        <v>173</v>
      </c>
      <c r="R77" t="s">
        <v>1152</v>
      </c>
      <c r="S77" t="s">
        <v>1122</v>
      </c>
      <c r="T77" t="b">
        <v>0</v>
      </c>
      <c r="U77" t="b">
        <v>1</v>
      </c>
      <c r="V77" t="b">
        <v>0</v>
      </c>
      <c r="X77" s="14"/>
      <c r="Y77" s="56"/>
    </row>
    <row r="78" spans="12:34" x14ac:dyDescent="0.25">
      <c r="L78" s="14"/>
      <c r="O78" t="s">
        <v>1138</v>
      </c>
      <c r="P78" t="s">
        <v>323</v>
      </c>
      <c r="Q78" t="s">
        <v>323</v>
      </c>
      <c r="R78" t="s">
        <v>493</v>
      </c>
      <c r="T78" t="b">
        <v>0</v>
      </c>
      <c r="U78" t="b">
        <v>0</v>
      </c>
      <c r="V78" t="b">
        <v>0</v>
      </c>
      <c r="X78" s="14"/>
      <c r="Y78" s="56"/>
    </row>
    <row r="79" spans="12:34" x14ac:dyDescent="0.25">
      <c r="L79" s="14"/>
      <c r="O79" t="s">
        <v>1138</v>
      </c>
      <c r="P79" t="s">
        <v>197</v>
      </c>
      <c r="Q79" t="s">
        <v>197</v>
      </c>
      <c r="R79" t="s">
        <v>493</v>
      </c>
      <c r="T79" t="b">
        <v>0</v>
      </c>
      <c r="U79" t="b">
        <v>0</v>
      </c>
      <c r="V79" t="b">
        <v>0</v>
      </c>
      <c r="X79" s="14"/>
      <c r="Y79" s="56"/>
    </row>
    <row r="80" spans="12:34" x14ac:dyDescent="0.25">
      <c r="L80" s="14"/>
      <c r="O80" t="s">
        <v>1138</v>
      </c>
      <c r="P80" t="s">
        <v>23</v>
      </c>
      <c r="Q80" t="s">
        <v>23</v>
      </c>
      <c r="R80" t="s">
        <v>499</v>
      </c>
      <c r="S80" t="s">
        <v>344</v>
      </c>
      <c r="T80" t="b">
        <v>1</v>
      </c>
      <c r="U80" t="b">
        <v>0</v>
      </c>
      <c r="V80" t="b">
        <v>0</v>
      </c>
      <c r="X80" s="14"/>
      <c r="Y80" s="56"/>
    </row>
    <row r="81" spans="12:25" x14ac:dyDescent="0.25">
      <c r="L81" s="14"/>
      <c r="O81" t="s">
        <v>1138</v>
      </c>
      <c r="P81" t="s">
        <v>179</v>
      </c>
      <c r="Q81" t="s">
        <v>179</v>
      </c>
      <c r="R81" t="s">
        <v>1158</v>
      </c>
      <c r="S81" t="s">
        <v>721</v>
      </c>
      <c r="T81" t="b">
        <v>0</v>
      </c>
      <c r="U81" t="b">
        <v>1</v>
      </c>
      <c r="V81" t="b">
        <v>0</v>
      </c>
      <c r="X81" s="14"/>
      <c r="Y81" s="56"/>
    </row>
    <row r="82" spans="12:25" x14ac:dyDescent="0.25">
      <c r="L82" s="14"/>
      <c r="O82" t="s">
        <v>549</v>
      </c>
      <c r="P82" t="s">
        <v>9</v>
      </c>
      <c r="Q82" t="s">
        <v>10</v>
      </c>
      <c r="R82" t="s">
        <v>550</v>
      </c>
      <c r="S82" t="s">
        <v>1619</v>
      </c>
      <c r="T82" t="b">
        <v>0</v>
      </c>
      <c r="U82" t="b">
        <v>1</v>
      </c>
      <c r="V82" t="b">
        <v>0</v>
      </c>
      <c r="X82" s="14"/>
      <c r="Y82" s="56"/>
    </row>
    <row r="83" spans="12:25" x14ac:dyDescent="0.25">
      <c r="L83" s="14"/>
      <c r="O83" t="s">
        <v>549</v>
      </c>
      <c r="P83" t="s">
        <v>156</v>
      </c>
      <c r="Q83" t="s">
        <v>157</v>
      </c>
      <c r="R83" t="s">
        <v>551</v>
      </c>
      <c r="T83" t="b">
        <v>0</v>
      </c>
      <c r="U83" t="b">
        <v>0</v>
      </c>
      <c r="V83" t="b">
        <v>1</v>
      </c>
      <c r="X83" s="14"/>
      <c r="Y83" s="56"/>
    </row>
    <row r="84" spans="12:25" x14ac:dyDescent="0.25">
      <c r="L84" s="14"/>
      <c r="O84" t="s">
        <v>549</v>
      </c>
      <c r="P84" t="s">
        <v>199</v>
      </c>
      <c r="Q84" t="s">
        <v>200</v>
      </c>
      <c r="R84" t="s">
        <v>552</v>
      </c>
      <c r="T84" t="b">
        <v>0</v>
      </c>
      <c r="U84" t="b">
        <v>0</v>
      </c>
      <c r="V84" t="b">
        <v>1</v>
      </c>
      <c r="X84" s="14"/>
      <c r="Y84" s="56"/>
    </row>
    <row r="85" spans="12:25" x14ac:dyDescent="0.25">
      <c r="L85" s="14"/>
      <c r="O85" t="s">
        <v>549</v>
      </c>
      <c r="P85" t="s">
        <v>171</v>
      </c>
      <c r="Q85" t="s">
        <v>183</v>
      </c>
      <c r="R85" t="s">
        <v>558</v>
      </c>
      <c r="S85" t="s">
        <v>1144</v>
      </c>
      <c r="T85" t="b">
        <v>0</v>
      </c>
      <c r="U85" t="b">
        <v>1</v>
      </c>
      <c r="V85" t="b">
        <v>0</v>
      </c>
      <c r="X85" s="14"/>
      <c r="Y85" s="56"/>
    </row>
    <row r="86" spans="12:25" x14ac:dyDescent="0.25">
      <c r="L86" s="14"/>
      <c r="O86" t="s">
        <v>549</v>
      </c>
      <c r="P86" t="s">
        <v>54</v>
      </c>
      <c r="Q86" t="s">
        <v>1607</v>
      </c>
      <c r="R86" t="s">
        <v>573</v>
      </c>
      <c r="T86" t="b">
        <v>0</v>
      </c>
      <c r="U86" t="b">
        <v>0</v>
      </c>
      <c r="V86" t="b">
        <v>1</v>
      </c>
      <c r="X86" s="14"/>
      <c r="Y86" s="56"/>
    </row>
    <row r="87" spans="12:25" x14ac:dyDescent="0.25">
      <c r="L87" s="14"/>
      <c r="O87" t="s">
        <v>549</v>
      </c>
      <c r="P87" t="s">
        <v>181</v>
      </c>
      <c r="Q87" t="s">
        <v>1608</v>
      </c>
      <c r="R87" t="s">
        <v>578</v>
      </c>
      <c r="T87" t="b">
        <v>0</v>
      </c>
      <c r="U87" t="b">
        <v>0</v>
      </c>
      <c r="V87" t="b">
        <v>1</v>
      </c>
      <c r="X87" s="14"/>
      <c r="Y87" s="56"/>
    </row>
    <row r="88" spans="12:25" x14ac:dyDescent="0.25">
      <c r="L88" s="14"/>
      <c r="O88" t="s">
        <v>549</v>
      </c>
      <c r="P88" t="s">
        <v>40</v>
      </c>
      <c r="Q88" t="s">
        <v>40</v>
      </c>
      <c r="R88" t="s">
        <v>569</v>
      </c>
      <c r="S88" t="s">
        <v>549</v>
      </c>
      <c r="T88" t="b">
        <v>1</v>
      </c>
      <c r="U88" t="b">
        <v>0</v>
      </c>
      <c r="V88" t="b">
        <v>0</v>
      </c>
      <c r="X88" s="14"/>
      <c r="Y88" s="56"/>
    </row>
    <row r="89" spans="12:25" x14ac:dyDescent="0.25">
      <c r="L89" s="14"/>
      <c r="O89" t="s">
        <v>549</v>
      </c>
      <c r="P89" t="s">
        <v>28</v>
      </c>
      <c r="Q89" t="s">
        <v>28</v>
      </c>
      <c r="R89" t="s">
        <v>11</v>
      </c>
      <c r="T89" t="b">
        <v>0</v>
      </c>
      <c r="U89" t="b">
        <v>0</v>
      </c>
      <c r="V89" t="b">
        <v>0</v>
      </c>
      <c r="X89" s="14"/>
      <c r="Y89" s="56"/>
    </row>
    <row r="90" spans="12:25" x14ac:dyDescent="0.25">
      <c r="L90" s="14"/>
      <c r="O90" t="s">
        <v>549</v>
      </c>
      <c r="P90" t="s">
        <v>196</v>
      </c>
      <c r="Q90" t="s">
        <v>196</v>
      </c>
      <c r="R90" t="s">
        <v>563</v>
      </c>
      <c r="S90" t="s">
        <v>1620</v>
      </c>
      <c r="T90" t="b">
        <v>0</v>
      </c>
      <c r="U90" t="b">
        <v>1</v>
      </c>
      <c r="V90" t="b">
        <v>0</v>
      </c>
      <c r="X90" s="14"/>
      <c r="Y90" s="56"/>
    </row>
    <row r="91" spans="12:25" x14ac:dyDescent="0.25">
      <c r="L91" s="14"/>
      <c r="O91" t="s">
        <v>549</v>
      </c>
      <c r="P91" t="s">
        <v>173</v>
      </c>
      <c r="Q91" t="s">
        <v>173</v>
      </c>
      <c r="R91" t="s">
        <v>564</v>
      </c>
      <c r="T91" t="b">
        <v>0</v>
      </c>
      <c r="U91" t="b">
        <v>0</v>
      </c>
      <c r="V91" t="b">
        <v>1</v>
      </c>
      <c r="X91" s="14"/>
      <c r="Y91" s="56"/>
    </row>
    <row r="92" spans="12:25" x14ac:dyDescent="0.25">
      <c r="L92" s="14"/>
      <c r="O92" t="s">
        <v>549</v>
      </c>
      <c r="P92" t="s">
        <v>323</v>
      </c>
      <c r="Q92" t="s">
        <v>323</v>
      </c>
      <c r="R92" t="s">
        <v>577</v>
      </c>
      <c r="S92" t="s">
        <v>325</v>
      </c>
      <c r="T92" t="b">
        <v>1</v>
      </c>
      <c r="U92" t="b">
        <v>0</v>
      </c>
      <c r="V92" t="b">
        <v>0</v>
      </c>
      <c r="X92" s="14"/>
      <c r="Y92" s="56"/>
    </row>
    <row r="93" spans="12:25" x14ac:dyDescent="0.25">
      <c r="L93" s="14"/>
      <c r="O93" t="s">
        <v>549</v>
      </c>
      <c r="P93" t="s">
        <v>197</v>
      </c>
      <c r="Q93" t="s">
        <v>197</v>
      </c>
      <c r="R93" t="s">
        <v>566</v>
      </c>
      <c r="S93" t="s">
        <v>341</v>
      </c>
      <c r="T93" t="b">
        <v>1</v>
      </c>
      <c r="U93" t="b">
        <v>0</v>
      </c>
      <c r="V93" t="b">
        <v>0</v>
      </c>
      <c r="X93" s="14"/>
      <c r="Y93" s="56"/>
    </row>
    <row r="94" spans="12:25" x14ac:dyDescent="0.25">
      <c r="L94" s="14"/>
      <c r="O94" t="s">
        <v>549</v>
      </c>
      <c r="P94" t="s">
        <v>23</v>
      </c>
      <c r="Q94" t="s">
        <v>23</v>
      </c>
      <c r="R94" t="s">
        <v>571</v>
      </c>
      <c r="S94" t="s">
        <v>572</v>
      </c>
      <c r="T94" t="b">
        <v>1</v>
      </c>
      <c r="U94" t="b">
        <v>0</v>
      </c>
      <c r="V94" t="b">
        <v>0</v>
      </c>
      <c r="X94" s="14"/>
      <c r="Y94" s="56"/>
    </row>
    <row r="95" spans="12:25" x14ac:dyDescent="0.25">
      <c r="L95" s="14"/>
      <c r="O95" t="s">
        <v>549</v>
      </c>
      <c r="P95" t="s">
        <v>179</v>
      </c>
      <c r="Q95" t="s">
        <v>179</v>
      </c>
      <c r="R95" t="s">
        <v>574</v>
      </c>
      <c r="S95" t="s">
        <v>346</v>
      </c>
      <c r="T95" t="b">
        <v>1</v>
      </c>
      <c r="U95" t="b">
        <v>0</v>
      </c>
      <c r="V95" t="b">
        <v>0</v>
      </c>
      <c r="X95" s="14"/>
      <c r="Y95" s="56"/>
    </row>
    <row r="96" spans="12:25" x14ac:dyDescent="0.25">
      <c r="L96" s="14"/>
      <c r="O96" t="s">
        <v>462</v>
      </c>
      <c r="P96" t="s">
        <v>9</v>
      </c>
      <c r="Q96" t="s">
        <v>10</v>
      </c>
      <c r="R96" t="s">
        <v>90</v>
      </c>
      <c r="T96" t="b">
        <v>0</v>
      </c>
      <c r="U96" t="b">
        <v>0</v>
      </c>
      <c r="V96" t="b">
        <v>0</v>
      </c>
      <c r="X96" s="14"/>
      <c r="Y96" s="56"/>
    </row>
    <row r="97" spans="12:25" x14ac:dyDescent="0.25">
      <c r="L97" s="14"/>
      <c r="O97" t="s">
        <v>462</v>
      </c>
      <c r="P97" t="s">
        <v>156</v>
      </c>
      <c r="Q97" t="s">
        <v>157</v>
      </c>
      <c r="R97" t="s">
        <v>90</v>
      </c>
      <c r="T97" t="b">
        <v>0</v>
      </c>
      <c r="U97" t="b">
        <v>0</v>
      </c>
      <c r="V97" t="b">
        <v>0</v>
      </c>
      <c r="X97" s="14"/>
      <c r="Y97" s="56"/>
    </row>
    <row r="98" spans="12:25" x14ac:dyDescent="0.25">
      <c r="L98" s="14"/>
      <c r="O98" t="s">
        <v>462</v>
      </c>
      <c r="P98" t="s">
        <v>199</v>
      </c>
      <c r="Q98" t="s">
        <v>200</v>
      </c>
      <c r="R98" t="s">
        <v>90</v>
      </c>
      <c r="T98" t="b">
        <v>0</v>
      </c>
      <c r="U98" t="b">
        <v>0</v>
      </c>
      <c r="V98" t="b">
        <v>0</v>
      </c>
      <c r="X98" s="14"/>
      <c r="Y98" s="56"/>
    </row>
    <row r="99" spans="12:25" x14ac:dyDescent="0.25">
      <c r="L99" s="14"/>
      <c r="O99" t="s">
        <v>462</v>
      </c>
      <c r="P99" t="s">
        <v>171</v>
      </c>
      <c r="Q99" t="s">
        <v>183</v>
      </c>
      <c r="R99" t="s">
        <v>90</v>
      </c>
      <c r="T99" t="b">
        <v>0</v>
      </c>
      <c r="U99" t="b">
        <v>0</v>
      </c>
      <c r="V99" t="b">
        <v>0</v>
      </c>
      <c r="X99" s="14"/>
      <c r="Y99" s="56"/>
    </row>
    <row r="100" spans="12:25" x14ac:dyDescent="0.25">
      <c r="L100" s="14"/>
      <c r="O100" t="s">
        <v>462</v>
      </c>
      <c r="P100" t="s">
        <v>54</v>
      </c>
      <c r="Q100" t="s">
        <v>1607</v>
      </c>
      <c r="R100" t="s">
        <v>90</v>
      </c>
      <c r="T100" t="b">
        <v>0</v>
      </c>
      <c r="U100" t="b">
        <v>0</v>
      </c>
      <c r="V100" t="b">
        <v>0</v>
      </c>
      <c r="X100" s="14"/>
      <c r="Y100" s="56"/>
    </row>
    <row r="101" spans="12:25" x14ac:dyDescent="0.25">
      <c r="L101" s="14"/>
      <c r="O101" t="s">
        <v>462</v>
      </c>
      <c r="P101" t="s">
        <v>181</v>
      </c>
      <c r="Q101" t="s">
        <v>1608</v>
      </c>
      <c r="R101" t="s">
        <v>473</v>
      </c>
      <c r="T101" t="b">
        <v>0</v>
      </c>
      <c r="U101" t="b">
        <v>0</v>
      </c>
      <c r="V101" t="b">
        <v>1</v>
      </c>
      <c r="X101" s="14"/>
      <c r="Y101" s="56"/>
    </row>
    <row r="102" spans="12:25" x14ac:dyDescent="0.25">
      <c r="L102" s="14"/>
      <c r="O102" t="s">
        <v>462</v>
      </c>
      <c r="P102" t="s">
        <v>40</v>
      </c>
      <c r="Q102" t="s">
        <v>40</v>
      </c>
      <c r="R102" t="s">
        <v>469</v>
      </c>
      <c r="S102" t="s">
        <v>462</v>
      </c>
      <c r="T102" t="b">
        <v>1</v>
      </c>
      <c r="U102" t="b">
        <v>0</v>
      </c>
      <c r="V102" t="b">
        <v>0</v>
      </c>
      <c r="X102" s="14"/>
      <c r="Y102" s="56"/>
    </row>
    <row r="103" spans="12:25" x14ac:dyDescent="0.25">
      <c r="L103" s="14"/>
      <c r="O103" t="s">
        <v>462</v>
      </c>
      <c r="P103" t="s">
        <v>28</v>
      </c>
      <c r="Q103" t="s">
        <v>28</v>
      </c>
      <c r="R103" t="s">
        <v>465</v>
      </c>
      <c r="T103" t="b">
        <v>0</v>
      </c>
      <c r="U103" t="b">
        <v>0</v>
      </c>
      <c r="V103" t="b">
        <v>1</v>
      </c>
      <c r="X103" s="14"/>
      <c r="Y103" s="56"/>
    </row>
    <row r="104" spans="12:25" x14ac:dyDescent="0.25">
      <c r="L104" s="14"/>
      <c r="O104" t="s">
        <v>462</v>
      </c>
      <c r="P104" t="s">
        <v>196</v>
      </c>
      <c r="Q104" t="s">
        <v>196</v>
      </c>
      <c r="R104" t="s">
        <v>466</v>
      </c>
      <c r="T104" t="b">
        <v>0</v>
      </c>
      <c r="U104" t="b">
        <v>0</v>
      </c>
      <c r="V104" t="b">
        <v>1</v>
      </c>
      <c r="X104" s="14"/>
      <c r="Y104" s="56"/>
    </row>
    <row r="105" spans="12:25" x14ac:dyDescent="0.25">
      <c r="L105" s="14"/>
      <c r="O105" t="s">
        <v>462</v>
      </c>
      <c r="P105" t="s">
        <v>173</v>
      </c>
      <c r="Q105" t="s">
        <v>173</v>
      </c>
      <c r="R105" t="s">
        <v>90</v>
      </c>
      <c r="T105" t="b">
        <v>0</v>
      </c>
      <c r="U105" t="b">
        <v>0</v>
      </c>
      <c r="V105" t="b">
        <v>0</v>
      </c>
      <c r="X105" s="14"/>
      <c r="Y105" s="56"/>
    </row>
    <row r="106" spans="12:25" x14ac:dyDescent="0.25">
      <c r="L106" s="14"/>
      <c r="O106" t="s">
        <v>462</v>
      </c>
      <c r="P106" t="s">
        <v>323</v>
      </c>
      <c r="Q106" t="s">
        <v>323</v>
      </c>
      <c r="R106" t="s">
        <v>90</v>
      </c>
      <c r="T106" t="b">
        <v>0</v>
      </c>
      <c r="U106" t="b">
        <v>0</v>
      </c>
      <c r="V106" t="b">
        <v>0</v>
      </c>
      <c r="X106" s="14"/>
      <c r="Y106" s="56"/>
    </row>
    <row r="107" spans="12:25" x14ac:dyDescent="0.25">
      <c r="L107" s="14"/>
      <c r="O107" t="s">
        <v>462</v>
      </c>
      <c r="P107" t="s">
        <v>197</v>
      </c>
      <c r="Q107" t="s">
        <v>197</v>
      </c>
      <c r="R107" t="s">
        <v>467</v>
      </c>
      <c r="T107" t="b">
        <v>0</v>
      </c>
      <c r="U107" t="b">
        <v>0</v>
      </c>
      <c r="V107" t="b">
        <v>1</v>
      </c>
      <c r="X107" s="14"/>
      <c r="Y107" s="56"/>
    </row>
    <row r="108" spans="12:25" x14ac:dyDescent="0.25">
      <c r="L108" s="14"/>
      <c r="O108" t="s">
        <v>462</v>
      </c>
      <c r="P108" t="s">
        <v>23</v>
      </c>
      <c r="Q108" t="s">
        <v>23</v>
      </c>
      <c r="R108" t="s">
        <v>90</v>
      </c>
      <c r="T108" t="b">
        <v>0</v>
      </c>
      <c r="U108" t="b">
        <v>0</v>
      </c>
      <c r="V108" t="b">
        <v>0</v>
      </c>
      <c r="X108" s="14"/>
      <c r="Y108" s="56"/>
    </row>
    <row r="109" spans="12:25" x14ac:dyDescent="0.25">
      <c r="L109" s="14"/>
      <c r="O109" t="s">
        <v>462</v>
      </c>
      <c r="P109" t="s">
        <v>179</v>
      </c>
      <c r="Q109" t="s">
        <v>179</v>
      </c>
      <c r="R109" t="s">
        <v>142</v>
      </c>
      <c r="T109" t="b">
        <v>0</v>
      </c>
      <c r="U109" t="b">
        <v>0</v>
      </c>
      <c r="V109" t="b">
        <v>1</v>
      </c>
      <c r="X109" s="14"/>
      <c r="Y109" s="56"/>
    </row>
    <row r="110" spans="12:25" x14ac:dyDescent="0.25">
      <c r="L110" s="14"/>
      <c r="O110" t="s">
        <v>693</v>
      </c>
      <c r="P110" t="s">
        <v>9</v>
      </c>
      <c r="Q110" t="s">
        <v>10</v>
      </c>
      <c r="R110" t="s">
        <v>493</v>
      </c>
      <c r="S110" t="s">
        <v>1621</v>
      </c>
      <c r="T110" t="b">
        <v>0</v>
      </c>
      <c r="U110" t="b">
        <v>1</v>
      </c>
      <c r="V110" t="b">
        <v>0</v>
      </c>
      <c r="X110" s="14"/>
      <c r="Y110" s="56"/>
    </row>
    <row r="111" spans="12:25" x14ac:dyDescent="0.25">
      <c r="L111" s="14"/>
      <c r="O111" t="s">
        <v>693</v>
      </c>
      <c r="P111" t="s">
        <v>156</v>
      </c>
      <c r="Q111" t="s">
        <v>157</v>
      </c>
      <c r="R111" t="s">
        <v>694</v>
      </c>
      <c r="S111" t="s">
        <v>354</v>
      </c>
      <c r="T111" t="b">
        <v>1</v>
      </c>
      <c r="U111" t="b">
        <v>0</v>
      </c>
      <c r="V111" t="b">
        <v>0</v>
      </c>
      <c r="X111" s="14"/>
      <c r="Y111" s="56"/>
    </row>
    <row r="112" spans="12:25" x14ac:dyDescent="0.25">
      <c r="L112" s="14"/>
      <c r="O112" t="s">
        <v>693</v>
      </c>
      <c r="P112" t="s">
        <v>199</v>
      </c>
      <c r="Q112" t="s">
        <v>200</v>
      </c>
      <c r="R112" t="s">
        <v>696</v>
      </c>
      <c r="S112" t="s">
        <v>433</v>
      </c>
      <c r="T112" t="b">
        <v>1</v>
      </c>
      <c r="U112" t="b">
        <v>0</v>
      </c>
      <c r="V112" t="b">
        <v>0</v>
      </c>
      <c r="X112" s="14"/>
      <c r="Y112" s="56"/>
    </row>
    <row r="113" spans="12:25" x14ac:dyDescent="0.25">
      <c r="L113" s="14"/>
      <c r="O113" t="s">
        <v>693</v>
      </c>
      <c r="P113" t="s">
        <v>171</v>
      </c>
      <c r="Q113" t="s">
        <v>183</v>
      </c>
      <c r="R113" t="s">
        <v>699</v>
      </c>
      <c r="S113" t="s">
        <v>653</v>
      </c>
      <c r="T113" t="b">
        <v>0</v>
      </c>
      <c r="U113" t="b">
        <v>1</v>
      </c>
      <c r="V113" t="b">
        <v>0</v>
      </c>
      <c r="X113" s="14"/>
      <c r="Y113" s="56"/>
    </row>
    <row r="114" spans="12:25" x14ac:dyDescent="0.25">
      <c r="L114" s="14"/>
      <c r="O114" t="s">
        <v>693</v>
      </c>
      <c r="P114" t="s">
        <v>54</v>
      </c>
      <c r="Q114" t="s">
        <v>1607</v>
      </c>
      <c r="R114" t="s">
        <v>718</v>
      </c>
      <c r="S114" t="s">
        <v>413</v>
      </c>
      <c r="T114" t="b">
        <v>1</v>
      </c>
      <c r="U114" t="b">
        <v>0</v>
      </c>
      <c r="V114" t="b">
        <v>0</v>
      </c>
      <c r="X114" s="14"/>
      <c r="Y114" s="56"/>
    </row>
    <row r="115" spans="12:25" x14ac:dyDescent="0.25">
      <c r="L115" s="14"/>
      <c r="O115" t="s">
        <v>693</v>
      </c>
      <c r="P115" t="s">
        <v>181</v>
      </c>
      <c r="Q115" t="s">
        <v>1608</v>
      </c>
      <c r="R115" t="s">
        <v>493</v>
      </c>
      <c r="T115" t="b">
        <v>0</v>
      </c>
      <c r="U115" t="b">
        <v>0</v>
      </c>
      <c r="V115" t="b">
        <v>0</v>
      </c>
      <c r="X115" s="14"/>
      <c r="Y115" s="56"/>
    </row>
    <row r="116" spans="12:25" x14ac:dyDescent="0.25">
      <c r="L116" s="14"/>
      <c r="O116" t="s">
        <v>693</v>
      </c>
      <c r="P116" t="s">
        <v>40</v>
      </c>
      <c r="Q116" t="s">
        <v>40</v>
      </c>
      <c r="R116" t="s">
        <v>715</v>
      </c>
      <c r="S116" t="s">
        <v>693</v>
      </c>
      <c r="T116" t="b">
        <v>1</v>
      </c>
      <c r="U116" t="b">
        <v>0</v>
      </c>
      <c r="V116" t="b">
        <v>0</v>
      </c>
      <c r="X116" s="14"/>
      <c r="Y116" s="56"/>
    </row>
    <row r="117" spans="12:25" x14ac:dyDescent="0.25">
      <c r="L117" s="14"/>
      <c r="O117" t="s">
        <v>693</v>
      </c>
      <c r="P117" t="s">
        <v>28</v>
      </c>
      <c r="Q117" t="s">
        <v>28</v>
      </c>
      <c r="R117" t="s">
        <v>706</v>
      </c>
      <c r="S117" t="s">
        <v>444</v>
      </c>
      <c r="T117" t="b">
        <v>1</v>
      </c>
      <c r="U117" t="b">
        <v>0</v>
      </c>
      <c r="V117" t="b">
        <v>0</v>
      </c>
      <c r="X117" s="14"/>
      <c r="Y117" s="56"/>
    </row>
    <row r="118" spans="12:25" x14ac:dyDescent="0.25">
      <c r="L118" s="14"/>
      <c r="O118" t="s">
        <v>693</v>
      </c>
      <c r="P118" t="s">
        <v>196</v>
      </c>
      <c r="Q118" t="s">
        <v>196</v>
      </c>
      <c r="R118" t="s">
        <v>707</v>
      </c>
      <c r="S118" t="s">
        <v>708</v>
      </c>
      <c r="T118" t="b">
        <v>1</v>
      </c>
      <c r="U118" t="b">
        <v>0</v>
      </c>
      <c r="V118" t="b">
        <v>0</v>
      </c>
      <c r="X118" s="14"/>
      <c r="Y118" s="56"/>
    </row>
    <row r="119" spans="12:25" x14ac:dyDescent="0.25">
      <c r="L119" s="14"/>
      <c r="O119" t="s">
        <v>693</v>
      </c>
      <c r="P119" t="s">
        <v>173</v>
      </c>
      <c r="Q119" t="s">
        <v>173</v>
      </c>
      <c r="R119" t="s">
        <v>709</v>
      </c>
      <c r="S119" t="s">
        <v>710</v>
      </c>
      <c r="T119" t="b">
        <v>0</v>
      </c>
      <c r="U119" t="b">
        <v>1</v>
      </c>
      <c r="V119" t="b">
        <v>0</v>
      </c>
      <c r="X119" s="14"/>
      <c r="Y119" s="56"/>
    </row>
    <row r="120" spans="12:25" x14ac:dyDescent="0.25">
      <c r="L120" s="14"/>
      <c r="O120" t="s">
        <v>693</v>
      </c>
      <c r="P120" t="s">
        <v>323</v>
      </c>
      <c r="Q120" t="s">
        <v>323</v>
      </c>
      <c r="R120" t="s">
        <v>493</v>
      </c>
      <c r="T120" t="b">
        <v>0</v>
      </c>
      <c r="U120" t="b">
        <v>0</v>
      </c>
      <c r="V120" t="b">
        <v>0</v>
      </c>
      <c r="X120" s="14"/>
      <c r="Y120" s="56"/>
    </row>
    <row r="121" spans="12:25" x14ac:dyDescent="0.25">
      <c r="L121" s="14"/>
      <c r="O121" t="s">
        <v>693</v>
      </c>
      <c r="P121" t="s">
        <v>197</v>
      </c>
      <c r="Q121" t="s">
        <v>197</v>
      </c>
      <c r="R121" t="s">
        <v>711</v>
      </c>
      <c r="S121" t="s">
        <v>341</v>
      </c>
      <c r="T121" t="b">
        <v>1</v>
      </c>
      <c r="U121" t="b">
        <v>0</v>
      </c>
      <c r="V121" t="b">
        <v>0</v>
      </c>
      <c r="X121" s="14"/>
      <c r="Y121" s="56"/>
    </row>
    <row r="122" spans="12:25" x14ac:dyDescent="0.25">
      <c r="L122" s="14"/>
      <c r="O122" t="s">
        <v>693</v>
      </c>
      <c r="P122" t="s">
        <v>23</v>
      </c>
      <c r="Q122" t="s">
        <v>23</v>
      </c>
      <c r="R122" t="s">
        <v>717</v>
      </c>
      <c r="S122" t="s">
        <v>344</v>
      </c>
      <c r="T122" t="b">
        <v>1</v>
      </c>
      <c r="U122" t="b">
        <v>0</v>
      </c>
      <c r="V122" t="b">
        <v>0</v>
      </c>
      <c r="X122" s="14"/>
      <c r="Y122" s="56"/>
    </row>
    <row r="123" spans="12:25" x14ac:dyDescent="0.25">
      <c r="L123" s="14"/>
      <c r="O123" t="s">
        <v>693</v>
      </c>
      <c r="P123" t="s">
        <v>179</v>
      </c>
      <c r="Q123" t="s">
        <v>179</v>
      </c>
      <c r="R123" t="s">
        <v>720</v>
      </c>
      <c r="S123" t="s">
        <v>721</v>
      </c>
      <c r="T123" t="b">
        <v>0</v>
      </c>
      <c r="U123" t="b">
        <v>1</v>
      </c>
      <c r="V123" t="b">
        <v>0</v>
      </c>
      <c r="X123" s="14"/>
      <c r="Y123" s="56"/>
    </row>
    <row r="124" spans="12:25" x14ac:dyDescent="0.25">
      <c r="L124" s="14"/>
      <c r="O124" t="s">
        <v>579</v>
      </c>
      <c r="P124" t="s">
        <v>9</v>
      </c>
      <c r="Q124" t="s">
        <v>10</v>
      </c>
      <c r="R124" t="s">
        <v>90</v>
      </c>
      <c r="T124" t="b">
        <v>0</v>
      </c>
      <c r="U124" t="b">
        <v>0</v>
      </c>
      <c r="V124" t="b">
        <v>0</v>
      </c>
      <c r="X124" s="14"/>
      <c r="Y124" s="56"/>
    </row>
    <row r="125" spans="12:25" x14ac:dyDescent="0.25">
      <c r="L125" s="14"/>
      <c r="O125" t="s">
        <v>579</v>
      </c>
      <c r="P125" t="s">
        <v>156</v>
      </c>
      <c r="Q125" t="s">
        <v>157</v>
      </c>
      <c r="R125" t="s">
        <v>90</v>
      </c>
      <c r="T125" t="b">
        <v>0</v>
      </c>
      <c r="U125" t="b">
        <v>0</v>
      </c>
      <c r="V125" t="b">
        <v>0</v>
      </c>
      <c r="X125" s="14"/>
      <c r="Y125" s="56"/>
    </row>
    <row r="126" spans="12:25" x14ac:dyDescent="0.25">
      <c r="L126" s="14"/>
      <c r="O126" t="s">
        <v>579</v>
      </c>
      <c r="P126" t="s">
        <v>199</v>
      </c>
      <c r="Q126" t="s">
        <v>200</v>
      </c>
      <c r="R126" t="s">
        <v>90</v>
      </c>
      <c r="T126" t="b">
        <v>0</v>
      </c>
      <c r="U126" t="b">
        <v>0</v>
      </c>
      <c r="V126" t="b">
        <v>0</v>
      </c>
      <c r="X126" s="14"/>
      <c r="Y126" s="56"/>
    </row>
    <row r="127" spans="12:25" x14ac:dyDescent="0.25">
      <c r="L127" s="14"/>
      <c r="O127" t="s">
        <v>579</v>
      </c>
      <c r="P127" t="s">
        <v>171</v>
      </c>
      <c r="Q127" t="s">
        <v>183</v>
      </c>
      <c r="R127" t="s">
        <v>90</v>
      </c>
      <c r="S127" t="s">
        <v>1614</v>
      </c>
      <c r="T127" t="b">
        <v>0</v>
      </c>
      <c r="U127" t="b">
        <v>1</v>
      </c>
      <c r="V127" t="b">
        <v>0</v>
      </c>
      <c r="X127" s="14"/>
      <c r="Y127" s="56"/>
    </row>
    <row r="128" spans="12:25" x14ac:dyDescent="0.25">
      <c r="L128" s="14"/>
      <c r="O128" t="s">
        <v>579</v>
      </c>
      <c r="P128" t="s">
        <v>54</v>
      </c>
      <c r="Q128" t="s">
        <v>1607</v>
      </c>
      <c r="R128" t="s">
        <v>90</v>
      </c>
      <c r="T128" t="b">
        <v>0</v>
      </c>
      <c r="U128" t="b">
        <v>0</v>
      </c>
      <c r="V128" t="b">
        <v>0</v>
      </c>
      <c r="X128" s="14"/>
      <c r="Y128" s="56"/>
    </row>
    <row r="129" spans="12:25" x14ac:dyDescent="0.25">
      <c r="L129" s="14"/>
      <c r="O129" t="s">
        <v>579</v>
      </c>
      <c r="P129" t="s">
        <v>181</v>
      </c>
      <c r="Q129" t="s">
        <v>1608</v>
      </c>
      <c r="R129" t="s">
        <v>588</v>
      </c>
      <c r="S129" t="s">
        <v>1615</v>
      </c>
      <c r="T129" t="b">
        <v>1</v>
      </c>
      <c r="U129" t="b">
        <v>0</v>
      </c>
      <c r="V129" t="b">
        <v>0</v>
      </c>
      <c r="X129" s="14"/>
      <c r="Y129" s="56"/>
    </row>
    <row r="130" spans="12:25" x14ac:dyDescent="0.25">
      <c r="L130" s="14"/>
      <c r="O130" t="s">
        <v>579</v>
      </c>
      <c r="P130" t="s">
        <v>40</v>
      </c>
      <c r="Q130" t="s">
        <v>40</v>
      </c>
      <c r="R130" t="s">
        <v>582</v>
      </c>
      <c r="S130" t="s">
        <v>579</v>
      </c>
      <c r="T130" t="b">
        <v>1</v>
      </c>
      <c r="U130" t="b">
        <v>0</v>
      </c>
      <c r="V130" t="b">
        <v>0</v>
      </c>
      <c r="X130" s="14"/>
      <c r="Y130" s="56"/>
    </row>
    <row r="131" spans="12:25" x14ac:dyDescent="0.25">
      <c r="L131" s="14"/>
      <c r="O131" t="s">
        <v>579</v>
      </c>
      <c r="P131" t="s">
        <v>28</v>
      </c>
      <c r="Q131" t="s">
        <v>28</v>
      </c>
      <c r="R131" t="s">
        <v>90</v>
      </c>
      <c r="T131" t="b">
        <v>0</v>
      </c>
      <c r="U131" t="b">
        <v>0</v>
      </c>
      <c r="V131" t="b">
        <v>0</v>
      </c>
      <c r="X131" s="14"/>
      <c r="Y131" s="56"/>
    </row>
    <row r="132" spans="12:25" x14ac:dyDescent="0.25">
      <c r="L132" s="14"/>
      <c r="O132" t="s">
        <v>579</v>
      </c>
      <c r="P132" t="s">
        <v>196</v>
      </c>
      <c r="Q132" t="s">
        <v>196</v>
      </c>
      <c r="R132" t="s">
        <v>90</v>
      </c>
      <c r="S132" t="s">
        <v>1622</v>
      </c>
      <c r="T132" t="b">
        <v>0</v>
      </c>
      <c r="U132" t="b">
        <v>1</v>
      </c>
      <c r="V132" t="b">
        <v>0</v>
      </c>
      <c r="X132" s="14"/>
      <c r="Y132" s="56"/>
    </row>
    <row r="133" spans="12:25" x14ac:dyDescent="0.25">
      <c r="L133" s="14"/>
      <c r="O133" t="s">
        <v>579</v>
      </c>
      <c r="P133" t="s">
        <v>173</v>
      </c>
      <c r="Q133" t="s">
        <v>173</v>
      </c>
      <c r="R133" t="s">
        <v>90</v>
      </c>
      <c r="T133" t="b">
        <v>0</v>
      </c>
      <c r="U133" t="b">
        <v>0</v>
      </c>
      <c r="V133" t="b">
        <v>0</v>
      </c>
      <c r="X133" s="14"/>
      <c r="Y133" s="56"/>
    </row>
    <row r="134" spans="12:25" x14ac:dyDescent="0.25">
      <c r="L134" s="14"/>
      <c r="O134" t="s">
        <v>579</v>
      </c>
      <c r="P134" t="s">
        <v>323</v>
      </c>
      <c r="Q134" t="s">
        <v>323</v>
      </c>
      <c r="R134" t="s">
        <v>90</v>
      </c>
      <c r="S134" t="s">
        <v>325</v>
      </c>
      <c r="T134" t="b">
        <v>0</v>
      </c>
      <c r="U134" t="b">
        <v>1</v>
      </c>
      <c r="V134" t="b">
        <v>0</v>
      </c>
      <c r="X134" s="14"/>
      <c r="Y134" s="56"/>
    </row>
    <row r="135" spans="12:25" x14ac:dyDescent="0.25">
      <c r="L135" s="14"/>
      <c r="O135" t="s">
        <v>579</v>
      </c>
      <c r="P135" t="s">
        <v>197</v>
      </c>
      <c r="Q135" t="s">
        <v>197</v>
      </c>
      <c r="R135" t="s">
        <v>90</v>
      </c>
      <c r="T135" t="b">
        <v>0</v>
      </c>
      <c r="U135" t="b">
        <v>0</v>
      </c>
      <c r="V135" t="b">
        <v>0</v>
      </c>
      <c r="X135" s="14"/>
      <c r="Y135" s="56"/>
    </row>
    <row r="136" spans="12:25" x14ac:dyDescent="0.25">
      <c r="L136" s="14"/>
      <c r="O136" t="s">
        <v>579</v>
      </c>
      <c r="P136" t="s">
        <v>23</v>
      </c>
      <c r="Q136" t="s">
        <v>23</v>
      </c>
      <c r="R136" t="s">
        <v>583</v>
      </c>
      <c r="S136" t="s">
        <v>584</v>
      </c>
      <c r="T136" t="b">
        <v>1</v>
      </c>
      <c r="U136" t="b">
        <v>0</v>
      </c>
      <c r="V136" t="b">
        <v>0</v>
      </c>
      <c r="X136" s="14"/>
      <c r="Y136" s="56"/>
    </row>
    <row r="137" spans="12:25" x14ac:dyDescent="0.25">
      <c r="L137" s="14"/>
      <c r="O137" t="s">
        <v>579</v>
      </c>
      <c r="P137" t="s">
        <v>179</v>
      </c>
      <c r="Q137" t="s">
        <v>179</v>
      </c>
      <c r="R137" t="s">
        <v>585</v>
      </c>
      <c r="S137" t="s">
        <v>586</v>
      </c>
      <c r="T137" t="b">
        <v>0</v>
      </c>
      <c r="U137" t="b">
        <v>1</v>
      </c>
      <c r="V137" t="b">
        <v>0</v>
      </c>
      <c r="X137" s="14"/>
      <c r="Y137" s="56"/>
    </row>
    <row r="138" spans="12:25" x14ac:dyDescent="0.25">
      <c r="L138" s="14"/>
      <c r="O138" t="s">
        <v>1160</v>
      </c>
      <c r="P138" t="s">
        <v>9</v>
      </c>
      <c r="Q138" t="s">
        <v>10</v>
      </c>
      <c r="R138" t="s">
        <v>493</v>
      </c>
      <c r="T138" t="b">
        <v>0</v>
      </c>
      <c r="U138" t="b">
        <v>0</v>
      </c>
      <c r="V138" t="b">
        <v>0</v>
      </c>
      <c r="X138" s="14"/>
      <c r="Y138" s="56"/>
    </row>
    <row r="139" spans="12:25" x14ac:dyDescent="0.25">
      <c r="L139" s="14"/>
      <c r="O139" t="s">
        <v>1160</v>
      </c>
      <c r="P139" t="s">
        <v>156</v>
      </c>
      <c r="Q139" t="s">
        <v>157</v>
      </c>
      <c r="R139" t="s">
        <v>935</v>
      </c>
      <c r="S139" t="s">
        <v>354</v>
      </c>
      <c r="T139" t="b">
        <v>1</v>
      </c>
      <c r="U139" t="b">
        <v>0</v>
      </c>
      <c r="V139" t="b">
        <v>0</v>
      </c>
      <c r="X139" s="14"/>
      <c r="Y139" s="56"/>
    </row>
    <row r="140" spans="12:25" x14ac:dyDescent="0.25">
      <c r="L140" s="14"/>
      <c r="O140" t="s">
        <v>1160</v>
      </c>
      <c r="P140" t="s">
        <v>199</v>
      </c>
      <c r="Q140" t="s">
        <v>200</v>
      </c>
      <c r="R140" t="s">
        <v>1161</v>
      </c>
      <c r="S140" t="s">
        <v>433</v>
      </c>
      <c r="T140" t="b">
        <v>1</v>
      </c>
      <c r="U140" t="b">
        <v>0</v>
      </c>
      <c r="V140" t="b">
        <v>0</v>
      </c>
      <c r="X140" s="14"/>
      <c r="Y140" s="56"/>
    </row>
    <row r="141" spans="12:25" x14ac:dyDescent="0.25">
      <c r="L141" s="14"/>
      <c r="O141" t="s">
        <v>1160</v>
      </c>
      <c r="P141" t="s">
        <v>171</v>
      </c>
      <c r="Q141" t="s">
        <v>183</v>
      </c>
      <c r="R141" t="s">
        <v>1164</v>
      </c>
      <c r="S141" t="s">
        <v>653</v>
      </c>
      <c r="T141" t="b">
        <v>0</v>
      </c>
      <c r="U141" t="b">
        <v>1</v>
      </c>
      <c r="V141" t="b">
        <v>0</v>
      </c>
      <c r="X141" s="14"/>
      <c r="Y141" s="56"/>
    </row>
    <row r="142" spans="12:25" x14ac:dyDescent="0.25">
      <c r="L142" s="14"/>
      <c r="O142" t="s">
        <v>1160</v>
      </c>
      <c r="P142" t="s">
        <v>54</v>
      </c>
      <c r="Q142" t="s">
        <v>1607</v>
      </c>
      <c r="R142" t="s">
        <v>841</v>
      </c>
      <c r="S142" t="s">
        <v>413</v>
      </c>
      <c r="T142" t="b">
        <v>1</v>
      </c>
      <c r="U142" t="b">
        <v>0</v>
      </c>
      <c r="V142" t="b">
        <v>0</v>
      </c>
      <c r="X142" s="14"/>
      <c r="Y142" s="56"/>
    </row>
    <row r="143" spans="12:25" x14ac:dyDescent="0.25">
      <c r="L143" s="14"/>
      <c r="O143" t="s">
        <v>1160</v>
      </c>
      <c r="P143" t="s">
        <v>181</v>
      </c>
      <c r="Q143" t="s">
        <v>1608</v>
      </c>
      <c r="R143" t="s">
        <v>493</v>
      </c>
      <c r="S143" t="s">
        <v>1609</v>
      </c>
      <c r="T143" t="b">
        <v>0</v>
      </c>
      <c r="U143" t="b">
        <v>1</v>
      </c>
      <c r="V143" t="b">
        <v>0</v>
      </c>
      <c r="X143" s="14"/>
      <c r="Y143" s="56"/>
    </row>
    <row r="144" spans="12:25" x14ac:dyDescent="0.25">
      <c r="L144" s="14"/>
      <c r="O144" t="s">
        <v>1160</v>
      </c>
      <c r="P144" t="s">
        <v>40</v>
      </c>
      <c r="Q144" t="s">
        <v>40</v>
      </c>
      <c r="R144" t="s">
        <v>1180</v>
      </c>
      <c r="S144" t="s">
        <v>1160</v>
      </c>
      <c r="T144" t="b">
        <v>1</v>
      </c>
      <c r="U144" t="b">
        <v>0</v>
      </c>
      <c r="V144" t="b">
        <v>0</v>
      </c>
      <c r="X144" s="14"/>
      <c r="Y144" s="56"/>
    </row>
    <row r="145" spans="12:25" x14ac:dyDescent="0.25">
      <c r="L145" s="14"/>
      <c r="O145" t="s">
        <v>1160</v>
      </c>
      <c r="P145" t="s">
        <v>28</v>
      </c>
      <c r="Q145" t="s">
        <v>28</v>
      </c>
      <c r="R145" t="s">
        <v>1170</v>
      </c>
      <c r="S145" t="s">
        <v>1171</v>
      </c>
      <c r="T145" t="b">
        <v>1</v>
      </c>
      <c r="U145" t="b">
        <v>0</v>
      </c>
      <c r="V145" t="b">
        <v>0</v>
      </c>
      <c r="X145" s="14"/>
      <c r="Y145" s="56"/>
    </row>
    <row r="146" spans="12:25" x14ac:dyDescent="0.25">
      <c r="L146" s="14"/>
      <c r="O146" t="s">
        <v>1160</v>
      </c>
      <c r="P146" t="s">
        <v>196</v>
      </c>
      <c r="Q146" t="s">
        <v>196</v>
      </c>
      <c r="R146" t="s">
        <v>1172</v>
      </c>
      <c r="S146" t="s">
        <v>1173</v>
      </c>
      <c r="T146" t="b">
        <v>0</v>
      </c>
      <c r="U146" t="b">
        <v>1</v>
      </c>
      <c r="V146" t="b">
        <v>0</v>
      </c>
      <c r="X146" s="14"/>
      <c r="Y146" s="56"/>
    </row>
    <row r="147" spans="12:25" x14ac:dyDescent="0.25">
      <c r="L147" s="14"/>
      <c r="O147" t="s">
        <v>1160</v>
      </c>
      <c r="P147" t="s">
        <v>173</v>
      </c>
      <c r="Q147" t="s">
        <v>173</v>
      </c>
      <c r="R147" t="s">
        <v>1174</v>
      </c>
      <c r="S147" t="s">
        <v>1610</v>
      </c>
      <c r="T147" t="b">
        <v>0</v>
      </c>
      <c r="U147" t="b">
        <v>1</v>
      </c>
      <c r="V147" t="b">
        <v>0</v>
      </c>
      <c r="X147" s="14"/>
      <c r="Y147" s="56"/>
    </row>
    <row r="148" spans="12:25" x14ac:dyDescent="0.25">
      <c r="L148" s="14"/>
      <c r="O148" t="s">
        <v>1160</v>
      </c>
      <c r="P148" t="s">
        <v>323</v>
      </c>
      <c r="Q148" t="s">
        <v>323</v>
      </c>
      <c r="R148" t="s">
        <v>493</v>
      </c>
      <c r="S148" t="s">
        <v>325</v>
      </c>
      <c r="T148" t="b">
        <v>0</v>
      </c>
      <c r="U148" t="b">
        <v>1</v>
      </c>
      <c r="V148" t="b">
        <v>0</v>
      </c>
      <c r="X148" s="14"/>
      <c r="Y148" s="56"/>
    </row>
    <row r="149" spans="12:25" x14ac:dyDescent="0.25">
      <c r="L149" s="14"/>
      <c r="O149" t="s">
        <v>1160</v>
      </c>
      <c r="P149" t="s">
        <v>197</v>
      </c>
      <c r="Q149" t="s">
        <v>197</v>
      </c>
      <c r="R149" t="s">
        <v>496</v>
      </c>
      <c r="S149" t="s">
        <v>341</v>
      </c>
      <c r="T149" t="b">
        <v>1</v>
      </c>
      <c r="U149" t="b">
        <v>0</v>
      </c>
      <c r="V149" t="b">
        <v>0</v>
      </c>
      <c r="X149" s="14"/>
      <c r="Y149" s="56"/>
    </row>
    <row r="150" spans="12:25" x14ac:dyDescent="0.25">
      <c r="L150" s="14"/>
      <c r="O150" t="s">
        <v>1160</v>
      </c>
      <c r="P150" t="s">
        <v>23</v>
      </c>
      <c r="Q150" t="s">
        <v>23</v>
      </c>
      <c r="R150" t="s">
        <v>499</v>
      </c>
      <c r="S150" t="s">
        <v>344</v>
      </c>
      <c r="T150" t="b">
        <v>1</v>
      </c>
      <c r="U150" t="b">
        <v>0</v>
      </c>
      <c r="V150" t="b">
        <v>0</v>
      </c>
      <c r="X150" s="14"/>
      <c r="Y150" s="56"/>
    </row>
    <row r="151" spans="12:25" x14ac:dyDescent="0.25">
      <c r="L151" s="14"/>
      <c r="O151" t="s">
        <v>1160</v>
      </c>
      <c r="P151" t="s">
        <v>179</v>
      </c>
      <c r="Q151" t="s">
        <v>179</v>
      </c>
      <c r="R151" t="s">
        <v>1185</v>
      </c>
      <c r="S151" t="s">
        <v>721</v>
      </c>
      <c r="T151" t="b">
        <v>0</v>
      </c>
      <c r="U151" t="b">
        <v>1</v>
      </c>
      <c r="V151" t="b">
        <v>0</v>
      </c>
      <c r="X151" s="14"/>
      <c r="Y151" s="56"/>
    </row>
    <row r="152" spans="12:25" x14ac:dyDescent="0.25">
      <c r="L152" s="14"/>
      <c r="O152" t="s">
        <v>992</v>
      </c>
      <c r="P152" t="s">
        <v>9</v>
      </c>
      <c r="Q152" t="s">
        <v>10</v>
      </c>
      <c r="R152" t="s">
        <v>993</v>
      </c>
      <c r="S152" t="s">
        <v>1623</v>
      </c>
      <c r="T152" t="b">
        <v>0</v>
      </c>
      <c r="U152" t="b">
        <v>1</v>
      </c>
      <c r="V152" t="b">
        <v>0</v>
      </c>
      <c r="X152" s="14"/>
      <c r="Y152" s="56"/>
    </row>
    <row r="153" spans="12:25" x14ac:dyDescent="0.25">
      <c r="L153" s="14"/>
      <c r="O153" t="s">
        <v>992</v>
      </c>
      <c r="P153" t="s">
        <v>156</v>
      </c>
      <c r="Q153" t="s">
        <v>157</v>
      </c>
      <c r="R153" t="s">
        <v>727</v>
      </c>
      <c r="S153" t="s">
        <v>507</v>
      </c>
      <c r="T153" t="b">
        <v>0</v>
      </c>
      <c r="U153" t="b">
        <v>1</v>
      </c>
      <c r="V153" t="b">
        <v>0</v>
      </c>
      <c r="X153" s="14"/>
      <c r="Y153" s="56"/>
    </row>
    <row r="154" spans="12:25" x14ac:dyDescent="0.25">
      <c r="L154" s="14"/>
      <c r="O154" t="s">
        <v>992</v>
      </c>
      <c r="P154" t="s">
        <v>199</v>
      </c>
      <c r="Q154" t="s">
        <v>200</v>
      </c>
      <c r="R154" t="s">
        <v>994</v>
      </c>
      <c r="S154" t="s">
        <v>937</v>
      </c>
      <c r="T154" t="b">
        <v>1</v>
      </c>
      <c r="U154" t="b">
        <v>0</v>
      </c>
      <c r="V154" t="b">
        <v>0</v>
      </c>
      <c r="X154" s="14"/>
      <c r="Y154" s="56"/>
    </row>
    <row r="155" spans="12:25" x14ac:dyDescent="0.25">
      <c r="L155" s="14"/>
      <c r="O155" t="s">
        <v>992</v>
      </c>
      <c r="P155" t="s">
        <v>171</v>
      </c>
      <c r="Q155" t="s">
        <v>183</v>
      </c>
      <c r="R155" t="s">
        <v>997</v>
      </c>
      <c r="S155" t="s">
        <v>244</v>
      </c>
      <c r="T155" t="b">
        <v>0</v>
      </c>
      <c r="U155" t="b">
        <v>1</v>
      </c>
      <c r="V155" t="b">
        <v>0</v>
      </c>
      <c r="X155" s="14"/>
      <c r="Y155" s="56"/>
    </row>
    <row r="156" spans="12:25" x14ac:dyDescent="0.25">
      <c r="L156" s="14"/>
      <c r="O156" t="s">
        <v>992</v>
      </c>
      <c r="P156" t="s">
        <v>54</v>
      </c>
      <c r="Q156" t="s">
        <v>1607</v>
      </c>
      <c r="R156" t="s">
        <v>1009</v>
      </c>
      <c r="S156" t="s">
        <v>614</v>
      </c>
      <c r="T156" t="b">
        <v>0</v>
      </c>
      <c r="U156" t="b">
        <v>1</v>
      </c>
      <c r="V156" t="b">
        <v>0</v>
      </c>
      <c r="X156" s="14"/>
      <c r="Y156" s="56"/>
    </row>
    <row r="157" spans="12:25" x14ac:dyDescent="0.25">
      <c r="L157" s="14"/>
      <c r="O157" t="s">
        <v>992</v>
      </c>
      <c r="P157" t="s">
        <v>181</v>
      </c>
      <c r="Q157" t="s">
        <v>1608</v>
      </c>
      <c r="R157" t="s">
        <v>1014</v>
      </c>
      <c r="S157" t="s">
        <v>1624</v>
      </c>
      <c r="T157" t="b">
        <v>0</v>
      </c>
      <c r="U157" t="b">
        <v>1</v>
      </c>
      <c r="V157" t="b">
        <v>0</v>
      </c>
      <c r="X157" s="14"/>
      <c r="Y157" s="56"/>
    </row>
    <row r="158" spans="12:25" x14ac:dyDescent="0.25">
      <c r="L158" s="14"/>
      <c r="O158" t="s">
        <v>992</v>
      </c>
      <c r="P158" t="s">
        <v>40</v>
      </c>
      <c r="Q158" t="s">
        <v>40</v>
      </c>
      <c r="R158" t="s">
        <v>1005</v>
      </c>
      <c r="S158" t="s">
        <v>992</v>
      </c>
      <c r="T158" t="b">
        <v>1</v>
      </c>
      <c r="U158" t="b">
        <v>0</v>
      </c>
      <c r="V158" t="b">
        <v>0</v>
      </c>
      <c r="X158" s="14"/>
      <c r="Y158" s="56"/>
    </row>
    <row r="159" spans="12:25" x14ac:dyDescent="0.25">
      <c r="L159" s="14"/>
      <c r="O159" t="s">
        <v>992</v>
      </c>
      <c r="P159" t="s">
        <v>28</v>
      </c>
      <c r="Q159" t="s">
        <v>28</v>
      </c>
      <c r="R159" t="s">
        <v>727</v>
      </c>
      <c r="T159" t="b">
        <v>0</v>
      </c>
      <c r="U159" t="b">
        <v>0</v>
      </c>
      <c r="V159" t="b">
        <v>0</v>
      </c>
      <c r="X159" s="14"/>
      <c r="Y159" s="56"/>
    </row>
    <row r="160" spans="12:25" x14ac:dyDescent="0.25">
      <c r="L160" s="14"/>
      <c r="O160" t="s">
        <v>992</v>
      </c>
      <c r="P160" t="s">
        <v>196</v>
      </c>
      <c r="Q160" t="s">
        <v>196</v>
      </c>
      <c r="R160" t="s">
        <v>1001</v>
      </c>
      <c r="S160" t="s">
        <v>288</v>
      </c>
      <c r="T160" t="b">
        <v>0</v>
      </c>
      <c r="U160" t="b">
        <v>1</v>
      </c>
      <c r="V160" t="b">
        <v>0</v>
      </c>
      <c r="X160" s="14"/>
      <c r="Y160" s="56"/>
    </row>
    <row r="161" spans="12:25" x14ac:dyDescent="0.25">
      <c r="L161" s="14"/>
      <c r="O161" t="s">
        <v>992</v>
      </c>
      <c r="P161" t="s">
        <v>173</v>
      </c>
      <c r="Q161" t="s">
        <v>173</v>
      </c>
      <c r="R161" t="s">
        <v>1002</v>
      </c>
      <c r="S161" t="s">
        <v>1625</v>
      </c>
      <c r="T161" t="b">
        <v>0</v>
      </c>
      <c r="U161" t="b">
        <v>1</v>
      </c>
      <c r="V161" t="b">
        <v>0</v>
      </c>
      <c r="X161" s="14"/>
      <c r="Y161" s="56"/>
    </row>
    <row r="162" spans="12:25" x14ac:dyDescent="0.25">
      <c r="L162" s="14"/>
      <c r="O162" t="s">
        <v>992</v>
      </c>
      <c r="P162" t="s">
        <v>323</v>
      </c>
      <c r="Q162" t="s">
        <v>323</v>
      </c>
      <c r="R162" t="s">
        <v>727</v>
      </c>
      <c r="S162" t="s">
        <v>325</v>
      </c>
      <c r="T162" t="b">
        <v>0</v>
      </c>
      <c r="U162" t="b">
        <v>1</v>
      </c>
      <c r="V162" t="b">
        <v>0</v>
      </c>
      <c r="X162" s="14"/>
      <c r="Y162" s="56"/>
    </row>
    <row r="163" spans="12:25" x14ac:dyDescent="0.25">
      <c r="L163" s="14"/>
      <c r="O163" t="s">
        <v>992</v>
      </c>
      <c r="P163" t="s">
        <v>197</v>
      </c>
      <c r="Q163" t="s">
        <v>197</v>
      </c>
      <c r="R163" t="s">
        <v>727</v>
      </c>
      <c r="S163" t="s">
        <v>413</v>
      </c>
      <c r="T163" t="b">
        <v>0</v>
      </c>
      <c r="U163" t="b">
        <v>1</v>
      </c>
      <c r="V163" t="b">
        <v>0</v>
      </c>
      <c r="X163" s="14"/>
      <c r="Y163" s="56"/>
    </row>
    <row r="164" spans="12:25" x14ac:dyDescent="0.25">
      <c r="L164" s="14"/>
      <c r="O164" t="s">
        <v>992</v>
      </c>
      <c r="P164" t="s">
        <v>23</v>
      </c>
      <c r="Q164" t="s">
        <v>23</v>
      </c>
      <c r="R164" t="s">
        <v>1007</v>
      </c>
      <c r="S164" t="s">
        <v>305</v>
      </c>
      <c r="T164" t="b">
        <v>1</v>
      </c>
      <c r="U164" t="b">
        <v>0</v>
      </c>
      <c r="V164" t="b">
        <v>0</v>
      </c>
      <c r="X164" s="14"/>
      <c r="Y164" s="56"/>
    </row>
    <row r="165" spans="12:25" x14ac:dyDescent="0.25">
      <c r="L165" s="14"/>
      <c r="O165" t="s">
        <v>992</v>
      </c>
      <c r="P165" t="s">
        <v>179</v>
      </c>
      <c r="Q165" t="s">
        <v>179</v>
      </c>
      <c r="R165" t="s">
        <v>1010</v>
      </c>
      <c r="S165" t="s">
        <v>347</v>
      </c>
      <c r="T165" t="b">
        <v>1</v>
      </c>
      <c r="U165" t="b">
        <v>0</v>
      </c>
      <c r="V165" t="b">
        <v>0</v>
      </c>
      <c r="X165" s="14"/>
      <c r="Y165" s="56"/>
    </row>
    <row r="166" spans="12:25" x14ac:dyDescent="0.25">
      <c r="L166" s="14"/>
      <c r="O166" t="s">
        <v>491</v>
      </c>
      <c r="P166" t="s">
        <v>9</v>
      </c>
      <c r="Q166" t="s">
        <v>10</v>
      </c>
      <c r="R166" t="s">
        <v>492</v>
      </c>
      <c r="S166" t="s">
        <v>1626</v>
      </c>
      <c r="T166" t="b">
        <v>1</v>
      </c>
      <c r="U166" t="b">
        <v>0</v>
      </c>
      <c r="V166" t="b">
        <v>0</v>
      </c>
      <c r="X166" s="14"/>
      <c r="Y166" s="56"/>
    </row>
    <row r="167" spans="12:25" x14ac:dyDescent="0.25">
      <c r="L167" s="14"/>
      <c r="O167" t="s">
        <v>491</v>
      </c>
      <c r="P167" t="s">
        <v>156</v>
      </c>
      <c r="Q167" t="s">
        <v>157</v>
      </c>
      <c r="R167" t="s">
        <v>493</v>
      </c>
      <c r="S167" t="s">
        <v>958</v>
      </c>
      <c r="T167" t="b">
        <v>0</v>
      </c>
      <c r="U167" t="b">
        <v>1</v>
      </c>
      <c r="V167" t="b">
        <v>0</v>
      </c>
      <c r="X167" s="14"/>
      <c r="Y167" s="56"/>
    </row>
    <row r="168" spans="12:25" x14ac:dyDescent="0.25">
      <c r="L168" s="14"/>
      <c r="O168" t="s">
        <v>491</v>
      </c>
      <c r="P168" t="s">
        <v>199</v>
      </c>
      <c r="Q168" t="s">
        <v>200</v>
      </c>
      <c r="R168" t="s">
        <v>493</v>
      </c>
      <c r="T168" t="b">
        <v>0</v>
      </c>
      <c r="U168" t="b">
        <v>0</v>
      </c>
      <c r="V168" t="b">
        <v>0</v>
      </c>
      <c r="X168" s="14"/>
      <c r="Y168" s="56"/>
    </row>
    <row r="169" spans="12:25" x14ac:dyDescent="0.25">
      <c r="L169" s="14"/>
      <c r="O169" t="s">
        <v>491</v>
      </c>
      <c r="P169" t="s">
        <v>171</v>
      </c>
      <c r="Q169" t="s">
        <v>183</v>
      </c>
      <c r="R169" t="s">
        <v>493</v>
      </c>
      <c r="T169" t="b">
        <v>0</v>
      </c>
      <c r="U169" t="b">
        <v>0</v>
      </c>
      <c r="V169" t="b">
        <v>0</v>
      </c>
      <c r="X169" s="14"/>
      <c r="Y169" s="56"/>
    </row>
    <row r="170" spans="12:25" x14ac:dyDescent="0.25">
      <c r="L170" s="14"/>
      <c r="O170" t="s">
        <v>491</v>
      </c>
      <c r="P170" t="s">
        <v>54</v>
      </c>
      <c r="Q170" t="s">
        <v>1607</v>
      </c>
      <c r="R170" t="s">
        <v>493</v>
      </c>
      <c r="S170" t="s">
        <v>413</v>
      </c>
      <c r="T170" t="b">
        <v>0</v>
      </c>
      <c r="U170" t="b">
        <v>1</v>
      </c>
      <c r="V170" t="b">
        <v>0</v>
      </c>
      <c r="X170" s="14"/>
      <c r="Y170" s="56"/>
    </row>
    <row r="171" spans="12:25" x14ac:dyDescent="0.25">
      <c r="L171" s="14"/>
      <c r="O171" t="s">
        <v>491</v>
      </c>
      <c r="P171" t="s">
        <v>181</v>
      </c>
      <c r="Q171" t="s">
        <v>1608</v>
      </c>
      <c r="R171" t="s">
        <v>502</v>
      </c>
      <c r="T171" t="b">
        <v>0</v>
      </c>
      <c r="U171" t="b">
        <v>0</v>
      </c>
      <c r="V171" t="b">
        <v>1</v>
      </c>
      <c r="X171" s="14"/>
      <c r="Y171" s="56"/>
    </row>
    <row r="172" spans="12:25" x14ac:dyDescent="0.25">
      <c r="L172" s="14"/>
      <c r="O172" t="s">
        <v>491</v>
      </c>
      <c r="P172" t="s">
        <v>40</v>
      </c>
      <c r="Q172" t="s">
        <v>40</v>
      </c>
      <c r="R172" t="s">
        <v>498</v>
      </c>
      <c r="S172" t="s">
        <v>491</v>
      </c>
      <c r="T172" t="b">
        <v>1</v>
      </c>
      <c r="U172" t="b">
        <v>0</v>
      </c>
      <c r="V172" t="b">
        <v>0</v>
      </c>
      <c r="X172" s="14"/>
      <c r="Y172" s="56"/>
    </row>
    <row r="173" spans="12:25" x14ac:dyDescent="0.25">
      <c r="L173" s="14"/>
      <c r="O173" t="s">
        <v>491</v>
      </c>
      <c r="P173" t="s">
        <v>28</v>
      </c>
      <c r="Q173" t="s">
        <v>28</v>
      </c>
      <c r="R173" t="s">
        <v>493</v>
      </c>
      <c r="T173" t="b">
        <v>0</v>
      </c>
      <c r="U173" t="b">
        <v>0</v>
      </c>
      <c r="V173" t="b">
        <v>0</v>
      </c>
      <c r="X173" s="14"/>
      <c r="Y173" s="56"/>
    </row>
    <row r="174" spans="12:25" x14ac:dyDescent="0.25">
      <c r="L174" s="14"/>
      <c r="O174" t="s">
        <v>491</v>
      </c>
      <c r="P174" t="s">
        <v>196</v>
      </c>
      <c r="Q174" t="s">
        <v>196</v>
      </c>
      <c r="R174" t="s">
        <v>493</v>
      </c>
      <c r="S174" t="s">
        <v>527</v>
      </c>
      <c r="T174" t="b">
        <v>0</v>
      </c>
      <c r="U174" t="b">
        <v>1</v>
      </c>
      <c r="V174" t="b">
        <v>0</v>
      </c>
      <c r="X174" s="14"/>
      <c r="Y174" s="56"/>
    </row>
    <row r="175" spans="12:25" x14ac:dyDescent="0.25">
      <c r="L175" s="14"/>
      <c r="O175" t="s">
        <v>491</v>
      </c>
      <c r="P175" t="s">
        <v>173</v>
      </c>
      <c r="Q175" t="s">
        <v>173</v>
      </c>
      <c r="R175" t="s">
        <v>493</v>
      </c>
      <c r="T175" t="b">
        <v>0</v>
      </c>
      <c r="U175" t="b">
        <v>0</v>
      </c>
      <c r="V175" t="b">
        <v>0</v>
      </c>
      <c r="X175" s="14"/>
      <c r="Y175" s="56"/>
    </row>
    <row r="176" spans="12:25" x14ac:dyDescent="0.25">
      <c r="L176" s="14"/>
      <c r="O176" t="s">
        <v>491</v>
      </c>
      <c r="P176" t="s">
        <v>323</v>
      </c>
      <c r="Q176" t="s">
        <v>323</v>
      </c>
      <c r="R176" t="s">
        <v>501</v>
      </c>
      <c r="S176" t="s">
        <v>325</v>
      </c>
      <c r="T176" t="b">
        <v>1</v>
      </c>
      <c r="U176" t="b">
        <v>0</v>
      </c>
      <c r="V176" t="b">
        <v>0</v>
      </c>
      <c r="X176" s="14"/>
      <c r="Y176" s="56"/>
    </row>
    <row r="177" spans="12:25" x14ac:dyDescent="0.25">
      <c r="L177" s="14"/>
      <c r="O177" t="s">
        <v>491</v>
      </c>
      <c r="P177" t="s">
        <v>197</v>
      </c>
      <c r="Q177" t="s">
        <v>197</v>
      </c>
      <c r="R177" t="s">
        <v>496</v>
      </c>
      <c r="S177" t="s">
        <v>341</v>
      </c>
      <c r="T177" t="b">
        <v>1</v>
      </c>
      <c r="U177" t="b">
        <v>0</v>
      </c>
      <c r="V177" t="b">
        <v>0</v>
      </c>
      <c r="X177" s="14"/>
      <c r="Y177" s="56"/>
    </row>
    <row r="178" spans="12:25" x14ac:dyDescent="0.25">
      <c r="L178" s="14"/>
      <c r="O178" t="s">
        <v>491</v>
      </c>
      <c r="P178" t="s">
        <v>23</v>
      </c>
      <c r="Q178" t="s">
        <v>23</v>
      </c>
      <c r="R178" t="s">
        <v>499</v>
      </c>
      <c r="S178" t="s">
        <v>344</v>
      </c>
      <c r="T178" t="b">
        <v>1</v>
      </c>
      <c r="U178" t="b">
        <v>0</v>
      </c>
      <c r="V178" t="b">
        <v>0</v>
      </c>
      <c r="X178" s="14"/>
      <c r="Y178" s="56"/>
    </row>
    <row r="179" spans="12:25" x14ac:dyDescent="0.25">
      <c r="L179" s="14"/>
      <c r="O179" t="s">
        <v>491</v>
      </c>
      <c r="P179" t="s">
        <v>179</v>
      </c>
      <c r="Q179" t="s">
        <v>179</v>
      </c>
      <c r="R179" t="s">
        <v>500</v>
      </c>
      <c r="S179" t="s">
        <v>347</v>
      </c>
      <c r="T179" t="b">
        <v>1</v>
      </c>
      <c r="U179" t="b">
        <v>0</v>
      </c>
      <c r="V179" t="b">
        <v>0</v>
      </c>
      <c r="X179" s="14"/>
      <c r="Y179" s="56"/>
    </row>
    <row r="180" spans="12:25" x14ac:dyDescent="0.25">
      <c r="L180" s="14"/>
      <c r="O180" t="s">
        <v>1188</v>
      </c>
      <c r="P180" t="s">
        <v>9</v>
      </c>
      <c r="Q180" t="s">
        <v>10</v>
      </c>
      <c r="R180" t="s">
        <v>956</v>
      </c>
      <c r="T180" t="b">
        <v>0</v>
      </c>
      <c r="U180" t="b">
        <v>0</v>
      </c>
      <c r="V180" t="b">
        <v>0</v>
      </c>
      <c r="X180" s="14"/>
      <c r="Y180" s="56"/>
    </row>
    <row r="181" spans="12:25" x14ac:dyDescent="0.25">
      <c r="L181" s="14"/>
      <c r="O181" t="s">
        <v>1188</v>
      </c>
      <c r="P181" t="s">
        <v>156</v>
      </c>
      <c r="Q181" t="s">
        <v>157</v>
      </c>
      <c r="R181" t="s">
        <v>1189</v>
      </c>
      <c r="S181" t="s">
        <v>507</v>
      </c>
      <c r="T181" t="b">
        <v>0</v>
      </c>
      <c r="U181" t="b">
        <v>1</v>
      </c>
      <c r="V181" t="b">
        <v>0</v>
      </c>
      <c r="X181" s="14"/>
      <c r="Y181" s="56"/>
    </row>
    <row r="182" spans="12:25" x14ac:dyDescent="0.25">
      <c r="L182" s="14"/>
      <c r="O182" t="s">
        <v>1188</v>
      </c>
      <c r="P182" t="s">
        <v>199</v>
      </c>
      <c r="Q182" t="s">
        <v>200</v>
      </c>
      <c r="R182" t="s">
        <v>1191</v>
      </c>
      <c r="S182" t="s">
        <v>1113</v>
      </c>
      <c r="T182" t="b">
        <v>1</v>
      </c>
      <c r="U182" t="b">
        <v>0</v>
      </c>
      <c r="V182" t="b">
        <v>0</v>
      </c>
      <c r="X182" s="14"/>
      <c r="Y182" s="56"/>
    </row>
    <row r="183" spans="12:25" x14ac:dyDescent="0.25">
      <c r="L183" s="14"/>
      <c r="O183" t="s">
        <v>1188</v>
      </c>
      <c r="P183" t="s">
        <v>171</v>
      </c>
      <c r="Q183" t="s">
        <v>183</v>
      </c>
      <c r="R183" t="s">
        <v>1194</v>
      </c>
      <c r="S183" t="s">
        <v>1195</v>
      </c>
      <c r="T183" t="b">
        <v>0</v>
      </c>
      <c r="U183" t="b">
        <v>1</v>
      </c>
      <c r="V183" t="b">
        <v>0</v>
      </c>
      <c r="X183" s="14"/>
      <c r="Y183" s="56"/>
    </row>
    <row r="184" spans="12:25" x14ac:dyDescent="0.25">
      <c r="L184" s="14"/>
      <c r="O184" t="s">
        <v>1188</v>
      </c>
      <c r="P184" t="s">
        <v>54</v>
      </c>
      <c r="Q184" t="s">
        <v>1607</v>
      </c>
      <c r="R184" t="s">
        <v>1211</v>
      </c>
      <c r="S184" t="s">
        <v>413</v>
      </c>
      <c r="T184" t="b">
        <v>1</v>
      </c>
      <c r="U184" t="b">
        <v>0</v>
      </c>
      <c r="V184" t="b">
        <v>0</v>
      </c>
      <c r="X184" s="14"/>
      <c r="Y184" s="56"/>
    </row>
    <row r="185" spans="12:25" x14ac:dyDescent="0.25">
      <c r="L185" s="14"/>
      <c r="O185" t="s">
        <v>1188</v>
      </c>
      <c r="P185" t="s">
        <v>181</v>
      </c>
      <c r="Q185" t="s">
        <v>1608</v>
      </c>
      <c r="R185" t="s">
        <v>1216</v>
      </c>
      <c r="S185" t="s">
        <v>1618</v>
      </c>
      <c r="T185" t="b">
        <v>0</v>
      </c>
      <c r="U185" t="b">
        <v>1</v>
      </c>
      <c r="V185" t="b">
        <v>0</v>
      </c>
      <c r="X185" s="14"/>
      <c r="Y185" s="56"/>
    </row>
    <row r="186" spans="12:25" x14ac:dyDescent="0.25">
      <c r="L186" s="14"/>
      <c r="O186" t="s">
        <v>1188</v>
      </c>
      <c r="P186" t="s">
        <v>40</v>
      </c>
      <c r="Q186" t="s">
        <v>40</v>
      </c>
      <c r="R186" t="s">
        <v>1208</v>
      </c>
      <c r="S186" t="s">
        <v>1188</v>
      </c>
      <c r="T186" t="b">
        <v>1</v>
      </c>
      <c r="U186" t="b">
        <v>0</v>
      </c>
      <c r="V186" t="b">
        <v>0</v>
      </c>
      <c r="X186" s="14"/>
      <c r="Y186" s="56"/>
    </row>
    <row r="187" spans="12:25" x14ac:dyDescent="0.25">
      <c r="L187" s="14"/>
      <c r="O187" t="s">
        <v>1188</v>
      </c>
      <c r="P187" t="s">
        <v>28</v>
      </c>
      <c r="Q187" t="s">
        <v>28</v>
      </c>
      <c r="R187" t="s">
        <v>1199</v>
      </c>
      <c r="S187" t="s">
        <v>1233</v>
      </c>
      <c r="T187" t="b">
        <v>1</v>
      </c>
      <c r="U187" t="b">
        <v>0</v>
      </c>
      <c r="V187" t="b">
        <v>0</v>
      </c>
      <c r="X187" s="14"/>
      <c r="Y187" s="56"/>
    </row>
    <row r="188" spans="12:25" x14ac:dyDescent="0.25">
      <c r="L188" s="14"/>
      <c r="O188" t="s">
        <v>1188</v>
      </c>
      <c r="P188" t="s">
        <v>196</v>
      </c>
      <c r="Q188" t="s">
        <v>196</v>
      </c>
      <c r="R188" t="s">
        <v>1200</v>
      </c>
      <c r="S188" t="s">
        <v>671</v>
      </c>
      <c r="T188" t="b">
        <v>1</v>
      </c>
      <c r="U188" t="b">
        <v>0</v>
      </c>
      <c r="V188" t="b">
        <v>0</v>
      </c>
      <c r="X188" s="14"/>
      <c r="Y188" s="56"/>
    </row>
    <row r="189" spans="12:25" x14ac:dyDescent="0.25">
      <c r="L189" s="14"/>
      <c r="O189" t="s">
        <v>1188</v>
      </c>
      <c r="P189" t="s">
        <v>173</v>
      </c>
      <c r="Q189" t="s">
        <v>173</v>
      </c>
      <c r="R189" t="s">
        <v>1201</v>
      </c>
      <c r="S189" t="s">
        <v>1236</v>
      </c>
      <c r="T189" t="b">
        <v>0</v>
      </c>
      <c r="U189" t="b">
        <v>1</v>
      </c>
      <c r="V189" t="b">
        <v>0</v>
      </c>
      <c r="X189" s="14"/>
      <c r="Y189" s="56"/>
    </row>
    <row r="190" spans="12:25" x14ac:dyDescent="0.25">
      <c r="L190" s="14"/>
      <c r="O190" t="s">
        <v>1188</v>
      </c>
      <c r="P190" t="s">
        <v>323</v>
      </c>
      <c r="Q190" t="s">
        <v>323</v>
      </c>
      <c r="R190" t="s">
        <v>956</v>
      </c>
      <c r="S190" t="s">
        <v>346</v>
      </c>
      <c r="T190" t="b">
        <v>0</v>
      </c>
      <c r="U190" t="b">
        <v>1</v>
      </c>
      <c r="V190" t="b">
        <v>0</v>
      </c>
      <c r="X190" s="14"/>
      <c r="Y190" s="56"/>
    </row>
    <row r="191" spans="12:25" x14ac:dyDescent="0.25">
      <c r="L191" s="14"/>
      <c r="O191" t="s">
        <v>1188</v>
      </c>
      <c r="P191" t="s">
        <v>197</v>
      </c>
      <c r="Q191" t="s">
        <v>197</v>
      </c>
      <c r="R191" t="s">
        <v>1204</v>
      </c>
      <c r="S191" t="s">
        <v>170</v>
      </c>
      <c r="T191" t="b">
        <v>1</v>
      </c>
      <c r="U191" t="b">
        <v>0</v>
      </c>
      <c r="V191" t="b">
        <v>0</v>
      </c>
      <c r="X191" s="14"/>
      <c r="Y191" s="56"/>
    </row>
    <row r="192" spans="12:25" x14ac:dyDescent="0.25">
      <c r="L192" s="14"/>
      <c r="O192" t="s">
        <v>1188</v>
      </c>
      <c r="P192" t="s">
        <v>23</v>
      </c>
      <c r="Q192" t="s">
        <v>23</v>
      </c>
      <c r="R192" t="s">
        <v>1210</v>
      </c>
      <c r="S192" t="s">
        <v>344</v>
      </c>
      <c r="T192" t="b">
        <v>1</v>
      </c>
      <c r="U192" t="b">
        <v>0</v>
      </c>
      <c r="V192" t="b">
        <v>0</v>
      </c>
      <c r="X192" s="14"/>
      <c r="Y192" s="56"/>
    </row>
    <row r="193" spans="12:25" x14ac:dyDescent="0.25">
      <c r="L193" s="14"/>
      <c r="O193" t="s">
        <v>1188</v>
      </c>
      <c r="P193" t="s">
        <v>179</v>
      </c>
      <c r="Q193" t="s">
        <v>179</v>
      </c>
      <c r="R193" t="s">
        <v>1213</v>
      </c>
      <c r="S193" t="s">
        <v>951</v>
      </c>
      <c r="T193" t="b">
        <v>1</v>
      </c>
      <c r="U193" t="b">
        <v>0</v>
      </c>
      <c r="V193" t="b">
        <v>0</v>
      </c>
      <c r="X193" s="14"/>
      <c r="Y193" s="56"/>
    </row>
    <row r="194" spans="12:25" x14ac:dyDescent="0.25">
      <c r="L194" s="14"/>
      <c r="O194" t="s">
        <v>186</v>
      </c>
      <c r="P194" t="s">
        <v>9</v>
      </c>
      <c r="Q194" t="s">
        <v>10</v>
      </c>
      <c r="R194" t="s">
        <v>350</v>
      </c>
      <c r="S194" t="s">
        <v>1627</v>
      </c>
      <c r="T194" t="b">
        <v>0</v>
      </c>
      <c r="U194" t="b">
        <v>1</v>
      </c>
      <c r="V194" t="b">
        <v>0</v>
      </c>
      <c r="X194" s="14"/>
      <c r="Y194" s="56"/>
    </row>
    <row r="195" spans="12:25" x14ac:dyDescent="0.25">
      <c r="L195" s="14"/>
      <c r="O195" t="s">
        <v>186</v>
      </c>
      <c r="P195" t="s">
        <v>156</v>
      </c>
      <c r="Q195" t="s">
        <v>157</v>
      </c>
      <c r="R195" t="s">
        <v>353</v>
      </c>
      <c r="S195" t="s">
        <v>354</v>
      </c>
      <c r="T195" t="b">
        <v>1</v>
      </c>
      <c r="U195" t="b">
        <v>0</v>
      </c>
      <c r="V195" t="b">
        <v>0</v>
      </c>
      <c r="X195" s="14"/>
      <c r="Y195" s="56"/>
    </row>
    <row r="196" spans="12:25" x14ac:dyDescent="0.25">
      <c r="L196" s="14"/>
      <c r="O196" t="s">
        <v>186</v>
      </c>
      <c r="P196" t="s">
        <v>199</v>
      </c>
      <c r="Q196" t="s">
        <v>200</v>
      </c>
      <c r="R196" t="s">
        <v>356</v>
      </c>
      <c r="S196" t="s">
        <v>357</v>
      </c>
      <c r="T196" t="b">
        <v>1</v>
      </c>
      <c r="U196" t="b">
        <v>0</v>
      </c>
      <c r="V196" t="b">
        <v>0</v>
      </c>
      <c r="X196" s="14"/>
      <c r="Y196" s="56"/>
    </row>
    <row r="197" spans="12:25" x14ac:dyDescent="0.25">
      <c r="L197" s="14"/>
      <c r="O197" t="s">
        <v>186</v>
      </c>
      <c r="P197" t="s">
        <v>171</v>
      </c>
      <c r="Q197" t="s">
        <v>183</v>
      </c>
      <c r="R197" t="s">
        <v>369</v>
      </c>
      <c r="T197" t="b">
        <v>0</v>
      </c>
      <c r="U197" t="b">
        <v>0</v>
      </c>
      <c r="V197" t="b">
        <v>1</v>
      </c>
      <c r="X197" s="14"/>
      <c r="Y197" s="56"/>
    </row>
    <row r="198" spans="12:25" x14ac:dyDescent="0.25">
      <c r="L198" s="14"/>
      <c r="O198" t="s">
        <v>186</v>
      </c>
      <c r="P198" t="s">
        <v>54</v>
      </c>
      <c r="Q198" t="s">
        <v>1607</v>
      </c>
      <c r="R198" t="s">
        <v>412</v>
      </c>
      <c r="S198" t="s">
        <v>413</v>
      </c>
      <c r="T198" t="b">
        <v>1</v>
      </c>
      <c r="U198" t="b">
        <v>0</v>
      </c>
      <c r="V198" t="b">
        <v>0</v>
      </c>
      <c r="X198" s="14"/>
      <c r="Y198" s="56"/>
    </row>
    <row r="199" spans="12:25" x14ac:dyDescent="0.25">
      <c r="L199" s="14"/>
      <c r="O199" t="s">
        <v>186</v>
      </c>
      <c r="P199" t="s">
        <v>181</v>
      </c>
      <c r="Q199" t="s">
        <v>1608</v>
      </c>
      <c r="R199" t="s">
        <v>425</v>
      </c>
      <c r="T199" t="b">
        <v>0</v>
      </c>
      <c r="U199" t="b">
        <v>0</v>
      </c>
      <c r="V199" t="b">
        <v>1</v>
      </c>
      <c r="X199" s="14"/>
      <c r="Y199" s="56"/>
    </row>
    <row r="200" spans="12:25" x14ac:dyDescent="0.25">
      <c r="L200" s="14"/>
      <c r="O200" t="s">
        <v>186</v>
      </c>
      <c r="P200" t="s">
        <v>40</v>
      </c>
      <c r="Q200" t="s">
        <v>40</v>
      </c>
      <c r="R200" t="s">
        <v>404</v>
      </c>
      <c r="S200" t="s">
        <v>186</v>
      </c>
      <c r="T200" t="b">
        <v>1</v>
      </c>
      <c r="U200" t="b">
        <v>0</v>
      </c>
      <c r="V200" t="b">
        <v>0</v>
      </c>
      <c r="X200" s="14"/>
      <c r="Y200" s="56"/>
    </row>
    <row r="201" spans="12:25" x14ac:dyDescent="0.25">
      <c r="L201" s="14"/>
      <c r="O201" t="s">
        <v>186</v>
      </c>
      <c r="P201" t="s">
        <v>28</v>
      </c>
      <c r="Q201" t="s">
        <v>28</v>
      </c>
      <c r="R201" t="s">
        <v>384</v>
      </c>
      <c r="S201" t="s">
        <v>385</v>
      </c>
      <c r="T201" t="b">
        <v>1</v>
      </c>
      <c r="U201" t="b">
        <v>0</v>
      </c>
      <c r="V201" t="b">
        <v>0</v>
      </c>
      <c r="X201" s="14"/>
      <c r="Y201" s="56"/>
    </row>
    <row r="202" spans="12:25" x14ac:dyDescent="0.25">
      <c r="L202" s="14"/>
      <c r="O202" t="s">
        <v>186</v>
      </c>
      <c r="P202" t="s">
        <v>196</v>
      </c>
      <c r="Q202" t="s">
        <v>196</v>
      </c>
      <c r="R202" t="s">
        <v>386</v>
      </c>
      <c r="S202" t="s">
        <v>387</v>
      </c>
      <c r="T202" t="b">
        <v>1</v>
      </c>
      <c r="U202" t="b">
        <v>0</v>
      </c>
      <c r="V202" t="b">
        <v>0</v>
      </c>
      <c r="X202" s="14"/>
      <c r="Y202" s="56"/>
    </row>
    <row r="203" spans="12:25" x14ac:dyDescent="0.25">
      <c r="L203" s="14"/>
      <c r="O203" t="s">
        <v>186</v>
      </c>
      <c r="P203" t="s">
        <v>173</v>
      </c>
      <c r="Q203" t="s">
        <v>173</v>
      </c>
      <c r="R203" t="s">
        <v>388</v>
      </c>
      <c r="S203" t="s">
        <v>1628</v>
      </c>
      <c r="T203" t="b">
        <v>1</v>
      </c>
      <c r="U203" t="b">
        <v>0</v>
      </c>
      <c r="V203" t="b">
        <v>0</v>
      </c>
      <c r="X203" s="14"/>
      <c r="Y203" s="56"/>
    </row>
    <row r="204" spans="12:25" x14ac:dyDescent="0.25">
      <c r="L204" s="14"/>
      <c r="O204" t="s">
        <v>186</v>
      </c>
      <c r="P204" t="s">
        <v>323</v>
      </c>
      <c r="Q204" t="s">
        <v>323</v>
      </c>
      <c r="R204" t="s">
        <v>422</v>
      </c>
      <c r="T204" t="b">
        <v>0</v>
      </c>
      <c r="U204" t="b">
        <v>0</v>
      </c>
      <c r="V204" t="b">
        <v>1</v>
      </c>
      <c r="X204" s="14"/>
      <c r="Y204" s="56"/>
    </row>
    <row r="205" spans="12:25" x14ac:dyDescent="0.25">
      <c r="L205" s="14"/>
      <c r="O205" t="s">
        <v>186</v>
      </c>
      <c r="P205" t="s">
        <v>197</v>
      </c>
      <c r="Q205" t="s">
        <v>197</v>
      </c>
      <c r="R205" t="s">
        <v>391</v>
      </c>
      <c r="S205" t="s">
        <v>341</v>
      </c>
      <c r="T205" t="b">
        <v>1</v>
      </c>
      <c r="U205" t="b">
        <v>0</v>
      </c>
      <c r="V205" t="b">
        <v>0</v>
      </c>
      <c r="X205" s="14"/>
      <c r="Y205" s="56"/>
    </row>
    <row r="206" spans="12:25" x14ac:dyDescent="0.25">
      <c r="L206" s="14"/>
      <c r="O206" t="s">
        <v>186</v>
      </c>
      <c r="P206" t="s">
        <v>23</v>
      </c>
      <c r="Q206" t="s">
        <v>23</v>
      </c>
      <c r="R206" t="s">
        <v>406</v>
      </c>
      <c r="S206" t="s">
        <v>407</v>
      </c>
      <c r="T206" t="b">
        <v>1</v>
      </c>
      <c r="U206" t="b">
        <v>0</v>
      </c>
      <c r="V206" t="b">
        <v>0</v>
      </c>
      <c r="X206" s="14"/>
      <c r="Y206" s="56"/>
    </row>
    <row r="207" spans="12:25" x14ac:dyDescent="0.25">
      <c r="L207" s="14"/>
      <c r="O207" t="s">
        <v>186</v>
      </c>
      <c r="P207" t="s">
        <v>179</v>
      </c>
      <c r="Q207" t="s">
        <v>179</v>
      </c>
      <c r="R207" t="s">
        <v>417</v>
      </c>
      <c r="S207" t="s">
        <v>951</v>
      </c>
      <c r="T207" t="b">
        <v>1</v>
      </c>
      <c r="U207" t="b">
        <v>0</v>
      </c>
      <c r="V207" t="b">
        <v>0</v>
      </c>
      <c r="X207" s="14"/>
      <c r="Y207" s="56"/>
    </row>
    <row r="208" spans="12:25" x14ac:dyDescent="0.25">
      <c r="L208" s="14"/>
      <c r="O208" t="s">
        <v>776</v>
      </c>
      <c r="P208" t="s">
        <v>9</v>
      </c>
      <c r="Q208" t="s">
        <v>10</v>
      </c>
      <c r="R208" t="s">
        <v>777</v>
      </c>
      <c r="S208" t="s">
        <v>1629</v>
      </c>
      <c r="T208" t="b">
        <v>1</v>
      </c>
      <c r="U208" t="b">
        <v>0</v>
      </c>
      <c r="V208" t="b">
        <v>0</v>
      </c>
      <c r="X208" s="14"/>
      <c r="Y208" s="56"/>
    </row>
    <row r="209" spans="12:25" x14ac:dyDescent="0.25">
      <c r="L209" s="14"/>
      <c r="O209" t="s">
        <v>776</v>
      </c>
      <c r="P209" t="s">
        <v>156</v>
      </c>
      <c r="Q209" t="s">
        <v>157</v>
      </c>
      <c r="R209" t="s">
        <v>778</v>
      </c>
      <c r="S209" t="s">
        <v>958</v>
      </c>
      <c r="T209" t="b">
        <v>1</v>
      </c>
      <c r="U209" t="b">
        <v>0</v>
      </c>
      <c r="V209" t="b">
        <v>0</v>
      </c>
      <c r="X209" s="14"/>
      <c r="Y209" s="56"/>
    </row>
    <row r="210" spans="12:25" x14ac:dyDescent="0.25">
      <c r="L210" s="14"/>
      <c r="O210" t="s">
        <v>776</v>
      </c>
      <c r="P210" t="s">
        <v>199</v>
      </c>
      <c r="Q210" t="s">
        <v>200</v>
      </c>
      <c r="R210" t="s">
        <v>780</v>
      </c>
      <c r="S210" t="s">
        <v>961</v>
      </c>
      <c r="T210" t="b">
        <v>1</v>
      </c>
      <c r="U210" t="b">
        <v>0</v>
      </c>
      <c r="V210" t="b">
        <v>0</v>
      </c>
      <c r="X210" s="14"/>
      <c r="Y210" s="56"/>
    </row>
    <row r="211" spans="12:25" x14ac:dyDescent="0.25">
      <c r="L211" s="14"/>
      <c r="O211" t="s">
        <v>776</v>
      </c>
      <c r="P211" t="s">
        <v>171</v>
      </c>
      <c r="Q211" t="s">
        <v>183</v>
      </c>
      <c r="R211" t="s">
        <v>785</v>
      </c>
      <c r="S211" t="s">
        <v>966</v>
      </c>
      <c r="T211" t="b">
        <v>0</v>
      </c>
      <c r="U211" t="b">
        <v>1</v>
      </c>
      <c r="V211" t="b">
        <v>0</v>
      </c>
      <c r="X211" s="14"/>
      <c r="Y211" s="56"/>
    </row>
    <row r="212" spans="12:25" x14ac:dyDescent="0.25">
      <c r="L212" s="14"/>
      <c r="O212" t="s">
        <v>776</v>
      </c>
      <c r="P212" t="s">
        <v>54</v>
      </c>
      <c r="Q212" t="s">
        <v>1607</v>
      </c>
      <c r="R212" t="s">
        <v>804</v>
      </c>
      <c r="S212" t="s">
        <v>413</v>
      </c>
      <c r="T212" t="b">
        <v>1</v>
      </c>
      <c r="U212" t="b">
        <v>0</v>
      </c>
      <c r="V212" t="b">
        <v>0</v>
      </c>
      <c r="X212" s="14"/>
      <c r="Y212" s="56"/>
    </row>
    <row r="213" spans="12:25" x14ac:dyDescent="0.25">
      <c r="L213" s="14"/>
      <c r="O213" t="s">
        <v>776</v>
      </c>
      <c r="P213" t="s">
        <v>181</v>
      </c>
      <c r="Q213" t="s">
        <v>1608</v>
      </c>
      <c r="R213" t="s">
        <v>809</v>
      </c>
      <c r="S213" t="s">
        <v>349</v>
      </c>
      <c r="T213" t="b">
        <v>1</v>
      </c>
      <c r="U213" t="b">
        <v>0</v>
      </c>
      <c r="V213" t="b">
        <v>0</v>
      </c>
      <c r="X213" s="14"/>
      <c r="Y213" s="56"/>
    </row>
    <row r="214" spans="12:25" x14ac:dyDescent="0.25">
      <c r="L214" s="14"/>
      <c r="O214" t="s">
        <v>776</v>
      </c>
      <c r="P214" t="s">
        <v>40</v>
      </c>
      <c r="Q214" t="s">
        <v>40</v>
      </c>
      <c r="R214" t="s">
        <v>800</v>
      </c>
      <c r="S214" t="s">
        <v>776</v>
      </c>
      <c r="T214" t="b">
        <v>1</v>
      </c>
      <c r="U214" t="b">
        <v>0</v>
      </c>
      <c r="V214" t="b">
        <v>0</v>
      </c>
      <c r="X214" s="14"/>
      <c r="Y214" s="56"/>
    </row>
    <row r="215" spans="12:25" x14ac:dyDescent="0.25">
      <c r="L215" s="14"/>
      <c r="O215" t="s">
        <v>776</v>
      </c>
      <c r="P215" t="s">
        <v>28</v>
      </c>
      <c r="Q215" t="s">
        <v>28</v>
      </c>
      <c r="R215" t="s">
        <v>793</v>
      </c>
      <c r="S215" t="s">
        <v>974</v>
      </c>
      <c r="T215" t="b">
        <v>1</v>
      </c>
      <c r="U215" t="b">
        <v>0</v>
      </c>
      <c r="V215" t="b">
        <v>0</v>
      </c>
      <c r="X215" s="14"/>
      <c r="Y215" s="56"/>
    </row>
    <row r="216" spans="12:25" x14ac:dyDescent="0.25">
      <c r="L216" s="14"/>
      <c r="O216" t="s">
        <v>776</v>
      </c>
      <c r="P216" t="s">
        <v>196</v>
      </c>
      <c r="Q216" t="s">
        <v>196</v>
      </c>
      <c r="R216" t="s">
        <v>794</v>
      </c>
      <c r="S216" t="s">
        <v>527</v>
      </c>
      <c r="T216" t="b">
        <v>1</v>
      </c>
      <c r="U216" t="b">
        <v>0</v>
      </c>
      <c r="V216" t="b">
        <v>0</v>
      </c>
      <c r="X216" s="14"/>
      <c r="Y216" s="56"/>
    </row>
    <row r="217" spans="12:25" x14ac:dyDescent="0.25">
      <c r="L217" s="14"/>
      <c r="O217" t="s">
        <v>776</v>
      </c>
      <c r="P217" t="s">
        <v>173</v>
      </c>
      <c r="Q217" t="s">
        <v>173</v>
      </c>
      <c r="R217" t="s">
        <v>795</v>
      </c>
      <c r="S217" t="s">
        <v>1630</v>
      </c>
      <c r="T217" t="b">
        <v>0</v>
      </c>
      <c r="U217" t="b">
        <v>1</v>
      </c>
      <c r="V217" t="b">
        <v>0</v>
      </c>
      <c r="X217" s="14"/>
      <c r="Y217" s="56"/>
    </row>
    <row r="218" spans="12:25" x14ac:dyDescent="0.25">
      <c r="L218" s="14"/>
      <c r="O218" t="s">
        <v>776</v>
      </c>
      <c r="P218" t="s">
        <v>323</v>
      </c>
      <c r="Q218" t="s">
        <v>323</v>
      </c>
      <c r="R218" t="s">
        <v>807</v>
      </c>
      <c r="S218" t="s">
        <v>325</v>
      </c>
      <c r="T218" t="b">
        <v>1</v>
      </c>
      <c r="U218" t="b">
        <v>0</v>
      </c>
      <c r="V218" t="b">
        <v>0</v>
      </c>
      <c r="X218" s="14"/>
      <c r="Y218" s="56"/>
    </row>
    <row r="219" spans="12:25" x14ac:dyDescent="0.25">
      <c r="L219" s="14"/>
      <c r="O219" t="s">
        <v>776</v>
      </c>
      <c r="P219" t="s">
        <v>197</v>
      </c>
      <c r="Q219" t="s">
        <v>197</v>
      </c>
      <c r="R219" t="s">
        <v>796</v>
      </c>
      <c r="S219" t="s">
        <v>341</v>
      </c>
      <c r="T219" t="b">
        <v>1</v>
      </c>
      <c r="U219" t="b">
        <v>0</v>
      </c>
      <c r="V219" t="b">
        <v>0</v>
      </c>
      <c r="X219" s="14"/>
      <c r="Y219" s="56"/>
    </row>
    <row r="220" spans="12:25" x14ac:dyDescent="0.25">
      <c r="L220" s="14"/>
      <c r="O220" t="s">
        <v>776</v>
      </c>
      <c r="P220" t="s">
        <v>23</v>
      </c>
      <c r="Q220" t="s">
        <v>23</v>
      </c>
      <c r="R220" t="s">
        <v>802</v>
      </c>
      <c r="S220" t="s">
        <v>344</v>
      </c>
      <c r="T220" t="b">
        <v>1</v>
      </c>
      <c r="U220" t="b">
        <v>0</v>
      </c>
      <c r="V220" t="b">
        <v>0</v>
      </c>
      <c r="X220" s="14"/>
      <c r="Y220" s="56"/>
    </row>
    <row r="221" spans="12:25" x14ac:dyDescent="0.25">
      <c r="L221" s="14"/>
      <c r="O221" t="s">
        <v>776</v>
      </c>
      <c r="P221" t="s">
        <v>179</v>
      </c>
      <c r="Q221" t="s">
        <v>179</v>
      </c>
      <c r="R221" t="s">
        <v>806</v>
      </c>
      <c r="S221" t="s">
        <v>346</v>
      </c>
      <c r="T221" t="b">
        <v>1</v>
      </c>
      <c r="U221" t="b">
        <v>0</v>
      </c>
      <c r="V221" t="b">
        <v>0</v>
      </c>
      <c r="X221" s="14"/>
      <c r="Y221" s="56"/>
    </row>
    <row r="222" spans="12:25" x14ac:dyDescent="0.25">
      <c r="L222" s="14"/>
      <c r="O222" t="s">
        <v>186</v>
      </c>
      <c r="P222" t="s">
        <v>9</v>
      </c>
      <c r="Q222" t="s">
        <v>10</v>
      </c>
      <c r="R222" t="s">
        <v>350</v>
      </c>
      <c r="S222" t="s">
        <v>1627</v>
      </c>
      <c r="T222" t="b">
        <v>0</v>
      </c>
      <c r="U222" t="b">
        <v>1</v>
      </c>
      <c r="V222" t="b">
        <v>0</v>
      </c>
      <c r="X222" s="14"/>
      <c r="Y222" s="56"/>
    </row>
    <row r="223" spans="12:25" x14ac:dyDescent="0.25">
      <c r="L223" s="14"/>
      <c r="O223" t="s">
        <v>186</v>
      </c>
      <c r="P223" t="s">
        <v>156</v>
      </c>
      <c r="Q223" t="s">
        <v>157</v>
      </c>
      <c r="R223" t="s">
        <v>353</v>
      </c>
      <c r="S223" t="s">
        <v>354</v>
      </c>
      <c r="T223" t="b">
        <v>1</v>
      </c>
      <c r="U223" t="b">
        <v>0</v>
      </c>
      <c r="V223" t="b">
        <v>0</v>
      </c>
      <c r="X223" s="14"/>
      <c r="Y223" s="56"/>
    </row>
    <row r="224" spans="12:25" x14ac:dyDescent="0.25">
      <c r="L224" s="14"/>
      <c r="O224" t="s">
        <v>186</v>
      </c>
      <c r="P224" t="s">
        <v>199</v>
      </c>
      <c r="Q224" t="s">
        <v>200</v>
      </c>
      <c r="R224" t="s">
        <v>356</v>
      </c>
      <c r="S224" t="s">
        <v>357</v>
      </c>
      <c r="T224" t="b">
        <v>1</v>
      </c>
      <c r="U224" t="b">
        <v>0</v>
      </c>
      <c r="V224" t="b">
        <v>0</v>
      </c>
      <c r="X224" s="14"/>
      <c r="Y224" s="56"/>
    </row>
    <row r="225" spans="12:25" x14ac:dyDescent="0.25">
      <c r="L225" s="14"/>
      <c r="O225" t="s">
        <v>186</v>
      </c>
      <c r="P225" t="s">
        <v>171</v>
      </c>
      <c r="Q225" t="s">
        <v>183</v>
      </c>
      <c r="R225" t="s">
        <v>369</v>
      </c>
      <c r="T225" t="b">
        <v>0</v>
      </c>
      <c r="U225" t="b">
        <v>0</v>
      </c>
      <c r="V225" t="b">
        <v>1</v>
      </c>
      <c r="X225" s="14"/>
      <c r="Y225" s="56"/>
    </row>
    <row r="226" spans="12:25" x14ac:dyDescent="0.25">
      <c r="L226" s="14"/>
      <c r="O226" t="s">
        <v>186</v>
      </c>
      <c r="P226" t="s">
        <v>54</v>
      </c>
      <c r="Q226" t="s">
        <v>1607</v>
      </c>
      <c r="R226" t="s">
        <v>412</v>
      </c>
      <c r="S226" t="s">
        <v>413</v>
      </c>
      <c r="T226" t="b">
        <v>1</v>
      </c>
      <c r="U226" t="b">
        <v>0</v>
      </c>
      <c r="V226" t="b">
        <v>0</v>
      </c>
      <c r="X226" s="14"/>
      <c r="Y226" s="56"/>
    </row>
    <row r="227" spans="12:25" x14ac:dyDescent="0.25">
      <c r="L227" s="14"/>
      <c r="O227" t="s">
        <v>186</v>
      </c>
      <c r="P227" t="s">
        <v>181</v>
      </c>
      <c r="Q227" t="s">
        <v>1608</v>
      </c>
      <c r="R227" t="s">
        <v>425</v>
      </c>
      <c r="T227" t="b">
        <v>0</v>
      </c>
      <c r="U227" t="b">
        <v>0</v>
      </c>
      <c r="V227" t="b">
        <v>1</v>
      </c>
      <c r="X227" s="14"/>
      <c r="Y227" s="56"/>
    </row>
    <row r="228" spans="12:25" x14ac:dyDescent="0.25">
      <c r="L228" s="14"/>
      <c r="O228" t="s">
        <v>186</v>
      </c>
      <c r="P228" t="s">
        <v>40</v>
      </c>
      <c r="Q228" t="s">
        <v>40</v>
      </c>
      <c r="R228" t="s">
        <v>404</v>
      </c>
      <c r="S228" t="s">
        <v>186</v>
      </c>
      <c r="T228" t="b">
        <v>1</v>
      </c>
      <c r="U228" t="b">
        <v>0</v>
      </c>
      <c r="V228" t="b">
        <v>0</v>
      </c>
      <c r="X228" s="14"/>
      <c r="Y228" s="56"/>
    </row>
    <row r="229" spans="12:25" x14ac:dyDescent="0.25">
      <c r="L229" s="14"/>
      <c r="O229" t="s">
        <v>186</v>
      </c>
      <c r="P229" t="s">
        <v>28</v>
      </c>
      <c r="Q229" t="s">
        <v>28</v>
      </c>
      <c r="R229" t="s">
        <v>384</v>
      </c>
      <c r="S229" t="s">
        <v>385</v>
      </c>
      <c r="T229" t="b">
        <v>1</v>
      </c>
      <c r="U229" t="b">
        <v>0</v>
      </c>
      <c r="V229" t="b">
        <v>0</v>
      </c>
      <c r="X229" s="14"/>
      <c r="Y229" s="56"/>
    </row>
    <row r="230" spans="12:25" x14ac:dyDescent="0.25">
      <c r="L230" s="14"/>
      <c r="O230" t="s">
        <v>186</v>
      </c>
      <c r="P230" t="s">
        <v>196</v>
      </c>
      <c r="Q230" t="s">
        <v>196</v>
      </c>
      <c r="R230" t="s">
        <v>386</v>
      </c>
      <c r="S230" t="s">
        <v>387</v>
      </c>
      <c r="T230" t="b">
        <v>1</v>
      </c>
      <c r="U230" t="b">
        <v>0</v>
      </c>
      <c r="V230" t="b">
        <v>0</v>
      </c>
      <c r="X230" s="14"/>
      <c r="Y230" s="56"/>
    </row>
    <row r="231" spans="12:25" x14ac:dyDescent="0.25">
      <c r="L231" s="14"/>
      <c r="O231" t="s">
        <v>186</v>
      </c>
      <c r="P231" t="s">
        <v>173</v>
      </c>
      <c r="Q231" t="s">
        <v>173</v>
      </c>
      <c r="R231" t="s">
        <v>388</v>
      </c>
      <c r="S231" t="s">
        <v>1628</v>
      </c>
      <c r="T231" t="b">
        <v>1</v>
      </c>
      <c r="U231" t="b">
        <v>0</v>
      </c>
      <c r="V231" t="b">
        <v>0</v>
      </c>
      <c r="X231" s="14"/>
      <c r="Y231" s="56"/>
    </row>
    <row r="232" spans="12:25" x14ac:dyDescent="0.25">
      <c r="L232" s="14"/>
      <c r="O232" t="s">
        <v>186</v>
      </c>
      <c r="P232" t="s">
        <v>323</v>
      </c>
      <c r="Q232" t="s">
        <v>323</v>
      </c>
      <c r="R232" t="s">
        <v>422</v>
      </c>
      <c r="T232" t="b">
        <v>0</v>
      </c>
      <c r="U232" t="b">
        <v>0</v>
      </c>
      <c r="V232" t="b">
        <v>1</v>
      </c>
      <c r="X232" s="14"/>
      <c r="Y232" s="56"/>
    </row>
    <row r="233" spans="12:25" x14ac:dyDescent="0.25">
      <c r="L233" s="14"/>
      <c r="O233" t="s">
        <v>186</v>
      </c>
      <c r="P233" t="s">
        <v>197</v>
      </c>
      <c r="Q233" t="s">
        <v>197</v>
      </c>
      <c r="R233" t="s">
        <v>391</v>
      </c>
      <c r="S233" t="s">
        <v>341</v>
      </c>
      <c r="T233" t="b">
        <v>1</v>
      </c>
      <c r="U233" t="b">
        <v>0</v>
      </c>
      <c r="V233" t="b">
        <v>0</v>
      </c>
      <c r="X233" s="14"/>
      <c r="Y233" s="56"/>
    </row>
    <row r="234" spans="12:25" x14ac:dyDescent="0.25">
      <c r="L234" s="14"/>
      <c r="O234" t="s">
        <v>186</v>
      </c>
      <c r="P234" t="s">
        <v>23</v>
      </c>
      <c r="Q234" t="s">
        <v>23</v>
      </c>
      <c r="R234" t="s">
        <v>406</v>
      </c>
      <c r="S234" t="s">
        <v>407</v>
      </c>
      <c r="T234" t="b">
        <v>1</v>
      </c>
      <c r="U234" t="b">
        <v>0</v>
      </c>
      <c r="V234" t="b">
        <v>0</v>
      </c>
      <c r="X234" s="14"/>
      <c r="Y234" s="56"/>
    </row>
    <row r="235" spans="12:25" x14ac:dyDescent="0.25">
      <c r="L235" s="14"/>
      <c r="O235" t="s">
        <v>186</v>
      </c>
      <c r="P235" t="s">
        <v>179</v>
      </c>
      <c r="Q235" t="s">
        <v>179</v>
      </c>
      <c r="R235" t="s">
        <v>417</v>
      </c>
      <c r="S235" t="s">
        <v>951</v>
      </c>
      <c r="T235" t="b">
        <v>1</v>
      </c>
      <c r="U235" t="b">
        <v>0</v>
      </c>
      <c r="V235" t="b">
        <v>0</v>
      </c>
      <c r="X235" s="14"/>
      <c r="Y235" s="56"/>
    </row>
    <row r="236" spans="12:25" x14ac:dyDescent="0.25">
      <c r="L236" s="14"/>
      <c r="O236" t="s">
        <v>928</v>
      </c>
      <c r="P236" t="s">
        <v>9</v>
      </c>
      <c r="Q236" t="s">
        <v>10</v>
      </c>
      <c r="R236" t="s">
        <v>90</v>
      </c>
      <c r="S236" t="s">
        <v>929</v>
      </c>
      <c r="T236" t="b">
        <v>0</v>
      </c>
      <c r="U236" t="b">
        <v>1</v>
      </c>
      <c r="V236" t="b">
        <v>0</v>
      </c>
      <c r="X236" s="14"/>
      <c r="Y236" s="56"/>
    </row>
    <row r="237" spans="12:25" x14ac:dyDescent="0.25">
      <c r="L237" s="14"/>
      <c r="O237" t="s">
        <v>928</v>
      </c>
      <c r="P237" t="s">
        <v>156</v>
      </c>
      <c r="Q237" t="s">
        <v>157</v>
      </c>
      <c r="R237" t="s">
        <v>90</v>
      </c>
      <c r="S237" t="s">
        <v>507</v>
      </c>
      <c r="T237" t="b">
        <v>0</v>
      </c>
      <c r="U237" t="b">
        <v>1</v>
      </c>
      <c r="V237" t="b">
        <v>0</v>
      </c>
      <c r="X237" s="14"/>
      <c r="Y237" s="56"/>
    </row>
    <row r="238" spans="12:25" x14ac:dyDescent="0.25">
      <c r="L238" s="14"/>
      <c r="O238" t="s">
        <v>928</v>
      </c>
      <c r="P238" t="s">
        <v>199</v>
      </c>
      <c r="Q238" t="s">
        <v>200</v>
      </c>
      <c r="R238" t="s">
        <v>90</v>
      </c>
      <c r="T238" t="b">
        <v>0</v>
      </c>
      <c r="U238" t="b">
        <v>0</v>
      </c>
      <c r="V238" t="b">
        <v>0</v>
      </c>
      <c r="X238" s="14"/>
      <c r="Y238" s="56"/>
    </row>
    <row r="239" spans="12:25" x14ac:dyDescent="0.25">
      <c r="L239" s="14"/>
      <c r="O239" t="s">
        <v>928</v>
      </c>
      <c r="P239" t="s">
        <v>171</v>
      </c>
      <c r="Q239" t="s">
        <v>183</v>
      </c>
      <c r="R239" t="s">
        <v>90</v>
      </c>
      <c r="T239" t="b">
        <v>0</v>
      </c>
      <c r="U239" t="b">
        <v>0</v>
      </c>
      <c r="V239" t="b">
        <v>0</v>
      </c>
      <c r="X239" s="14"/>
      <c r="Y239" s="56"/>
    </row>
    <row r="240" spans="12:25" x14ac:dyDescent="0.25">
      <c r="L240" s="14"/>
      <c r="O240" t="s">
        <v>928</v>
      </c>
      <c r="P240" t="s">
        <v>54</v>
      </c>
      <c r="Q240" t="s">
        <v>1607</v>
      </c>
      <c r="R240" t="s">
        <v>90</v>
      </c>
      <c r="S240" t="s">
        <v>614</v>
      </c>
      <c r="T240" t="b">
        <v>0</v>
      </c>
      <c r="U240" t="b">
        <v>1</v>
      </c>
      <c r="V240" t="b">
        <v>0</v>
      </c>
      <c r="X240" s="14"/>
      <c r="Y240" s="56"/>
    </row>
    <row r="241" spans="12:25" x14ac:dyDescent="0.25">
      <c r="L241" s="14"/>
      <c r="O241" t="s">
        <v>928</v>
      </c>
      <c r="P241" t="s">
        <v>181</v>
      </c>
      <c r="Q241" t="s">
        <v>1608</v>
      </c>
      <c r="R241" t="s">
        <v>90</v>
      </c>
      <c r="T241" t="b">
        <v>0</v>
      </c>
      <c r="U241" t="b">
        <v>0</v>
      </c>
      <c r="V241" t="b">
        <v>0</v>
      </c>
      <c r="X241" s="14"/>
      <c r="Y241" s="56"/>
    </row>
    <row r="242" spans="12:25" x14ac:dyDescent="0.25">
      <c r="L242" s="14"/>
      <c r="O242" t="s">
        <v>928</v>
      </c>
      <c r="P242" t="s">
        <v>40</v>
      </c>
      <c r="Q242" t="s">
        <v>40</v>
      </c>
      <c r="R242" t="s">
        <v>931</v>
      </c>
      <c r="S242" t="s">
        <v>928</v>
      </c>
      <c r="T242" t="b">
        <v>1</v>
      </c>
      <c r="U242" t="b">
        <v>0</v>
      </c>
      <c r="V242" t="b">
        <v>0</v>
      </c>
      <c r="X242" s="14"/>
      <c r="Y242" s="56"/>
    </row>
    <row r="243" spans="12:25" x14ac:dyDescent="0.25">
      <c r="L243" s="14"/>
      <c r="O243" t="s">
        <v>928</v>
      </c>
      <c r="P243" t="s">
        <v>28</v>
      </c>
      <c r="Q243" t="s">
        <v>28</v>
      </c>
      <c r="R243" t="s">
        <v>90</v>
      </c>
      <c r="T243" t="b">
        <v>0</v>
      </c>
      <c r="U243" t="b">
        <v>0</v>
      </c>
      <c r="V243" t="b">
        <v>0</v>
      </c>
      <c r="X243" s="14"/>
      <c r="Y243" s="56"/>
    </row>
    <row r="244" spans="12:25" x14ac:dyDescent="0.25">
      <c r="L244" s="14"/>
      <c r="O244" t="s">
        <v>928</v>
      </c>
      <c r="P244" t="s">
        <v>196</v>
      </c>
      <c r="Q244" t="s">
        <v>196</v>
      </c>
      <c r="R244" t="s">
        <v>90</v>
      </c>
      <c r="T244" t="b">
        <v>0</v>
      </c>
      <c r="U244" t="b">
        <v>0</v>
      </c>
      <c r="V244" t="b">
        <v>0</v>
      </c>
      <c r="X244" s="14"/>
      <c r="Y244" s="56"/>
    </row>
    <row r="245" spans="12:25" x14ac:dyDescent="0.25">
      <c r="L245" s="14"/>
      <c r="O245" t="s">
        <v>928</v>
      </c>
      <c r="P245" t="s">
        <v>173</v>
      </c>
      <c r="Q245" t="s">
        <v>173</v>
      </c>
      <c r="R245" t="s">
        <v>90</v>
      </c>
      <c r="T245" t="b">
        <v>0</v>
      </c>
      <c r="U245" t="b">
        <v>0</v>
      </c>
      <c r="V245" t="b">
        <v>0</v>
      </c>
      <c r="X245" s="14"/>
      <c r="Y245" s="56"/>
    </row>
    <row r="246" spans="12:25" x14ac:dyDescent="0.25">
      <c r="L246" s="14"/>
      <c r="O246" t="s">
        <v>928</v>
      </c>
      <c r="P246" t="s">
        <v>323</v>
      </c>
      <c r="Q246" t="s">
        <v>323</v>
      </c>
      <c r="R246" t="s">
        <v>90</v>
      </c>
      <c r="T246" t="b">
        <v>0</v>
      </c>
      <c r="U246" t="b">
        <v>0</v>
      </c>
      <c r="V246" t="b">
        <v>0</v>
      </c>
      <c r="X246" s="14"/>
      <c r="Y246" s="56"/>
    </row>
    <row r="247" spans="12:25" x14ac:dyDescent="0.25">
      <c r="L247" s="14"/>
      <c r="O247" t="s">
        <v>928</v>
      </c>
      <c r="P247" t="s">
        <v>197</v>
      </c>
      <c r="Q247" t="s">
        <v>197</v>
      </c>
      <c r="R247" t="s">
        <v>90</v>
      </c>
      <c r="T247" t="b">
        <v>0</v>
      </c>
      <c r="U247" t="b">
        <v>0</v>
      </c>
      <c r="V247" t="b">
        <v>0</v>
      </c>
      <c r="X247" s="14"/>
      <c r="Y247" s="56"/>
    </row>
    <row r="248" spans="12:25" x14ac:dyDescent="0.25">
      <c r="L248" s="14"/>
      <c r="O248" t="s">
        <v>928</v>
      </c>
      <c r="P248" t="s">
        <v>23</v>
      </c>
      <c r="Q248" t="s">
        <v>23</v>
      </c>
      <c r="R248" t="s">
        <v>90</v>
      </c>
      <c r="S248" t="s">
        <v>584</v>
      </c>
      <c r="T248" t="b">
        <v>0</v>
      </c>
      <c r="U248" t="b">
        <v>1</v>
      </c>
      <c r="V248" t="b">
        <v>0</v>
      </c>
      <c r="X248" s="14"/>
      <c r="Y248" s="56"/>
    </row>
    <row r="249" spans="12:25" x14ac:dyDescent="0.25">
      <c r="L249" s="14"/>
      <c r="O249" t="s">
        <v>928</v>
      </c>
      <c r="P249" t="s">
        <v>179</v>
      </c>
      <c r="Q249" t="s">
        <v>179</v>
      </c>
      <c r="R249" t="s">
        <v>90</v>
      </c>
      <c r="S249" t="s">
        <v>932</v>
      </c>
      <c r="T249" t="b">
        <v>0</v>
      </c>
      <c r="U249" t="b">
        <v>1</v>
      </c>
      <c r="V249" t="b">
        <v>0</v>
      </c>
      <c r="X249" s="14"/>
      <c r="Y249" s="56"/>
    </row>
    <row r="250" spans="12:25" x14ac:dyDescent="0.25">
      <c r="L250" s="14"/>
      <c r="O250" t="s">
        <v>725</v>
      </c>
      <c r="P250" t="s">
        <v>9</v>
      </c>
      <c r="Q250" t="s">
        <v>10</v>
      </c>
      <c r="R250" t="s">
        <v>726</v>
      </c>
      <c r="S250" t="s">
        <v>1631</v>
      </c>
      <c r="T250" t="b">
        <v>1</v>
      </c>
      <c r="U250" t="b">
        <v>0</v>
      </c>
      <c r="V250" t="b">
        <v>0</v>
      </c>
      <c r="X250" s="14"/>
      <c r="Y250" s="56"/>
    </row>
    <row r="251" spans="12:25" x14ac:dyDescent="0.25">
      <c r="L251" s="14"/>
      <c r="O251" t="s">
        <v>725</v>
      </c>
      <c r="P251" t="s">
        <v>156</v>
      </c>
      <c r="Q251" t="s">
        <v>157</v>
      </c>
      <c r="R251" t="s">
        <v>727</v>
      </c>
      <c r="T251" t="b">
        <v>0</v>
      </c>
      <c r="U251" t="b">
        <v>0</v>
      </c>
      <c r="V251" t="b">
        <v>0</v>
      </c>
      <c r="X251" s="14"/>
      <c r="Y251" s="56"/>
    </row>
    <row r="252" spans="12:25" x14ac:dyDescent="0.25">
      <c r="L252" s="14"/>
      <c r="O252" t="s">
        <v>725</v>
      </c>
      <c r="P252" t="s">
        <v>199</v>
      </c>
      <c r="Q252" t="s">
        <v>200</v>
      </c>
      <c r="R252" t="s">
        <v>727</v>
      </c>
      <c r="T252" t="b">
        <v>0</v>
      </c>
      <c r="U252" t="b">
        <v>0</v>
      </c>
      <c r="V252" t="b">
        <v>0</v>
      </c>
      <c r="X252" s="14"/>
      <c r="Y252" s="56"/>
    </row>
    <row r="253" spans="12:25" x14ac:dyDescent="0.25">
      <c r="L253" s="14"/>
      <c r="O253" t="s">
        <v>725</v>
      </c>
      <c r="P253" t="s">
        <v>171</v>
      </c>
      <c r="Q253" t="s">
        <v>183</v>
      </c>
      <c r="R253" t="s">
        <v>729</v>
      </c>
      <c r="S253" t="s">
        <v>244</v>
      </c>
      <c r="T253" t="b">
        <v>0</v>
      </c>
      <c r="U253" t="b">
        <v>1</v>
      </c>
      <c r="V253" t="b">
        <v>0</v>
      </c>
      <c r="X253" s="14"/>
      <c r="Y253" s="56"/>
    </row>
    <row r="254" spans="12:25" x14ac:dyDescent="0.25">
      <c r="L254" s="14"/>
      <c r="O254" t="s">
        <v>725</v>
      </c>
      <c r="P254" t="s">
        <v>54</v>
      </c>
      <c r="Q254" t="s">
        <v>1607</v>
      </c>
      <c r="R254" t="s">
        <v>727</v>
      </c>
      <c r="T254" t="b">
        <v>0</v>
      </c>
      <c r="U254" t="b">
        <v>0</v>
      </c>
      <c r="V254" t="b">
        <v>0</v>
      </c>
      <c r="X254" s="14"/>
      <c r="Y254" s="56"/>
    </row>
    <row r="255" spans="12:25" x14ac:dyDescent="0.25">
      <c r="L255" s="14"/>
      <c r="O255" t="s">
        <v>725</v>
      </c>
      <c r="P255" t="s">
        <v>181</v>
      </c>
      <c r="Q255" t="s">
        <v>1608</v>
      </c>
      <c r="R255" t="s">
        <v>745</v>
      </c>
      <c r="S255" t="s">
        <v>1615</v>
      </c>
      <c r="T255" t="b">
        <v>1</v>
      </c>
      <c r="U255" t="b">
        <v>0</v>
      </c>
      <c r="V255" t="b">
        <v>0</v>
      </c>
      <c r="X255" s="14"/>
      <c r="Y255" s="56"/>
    </row>
    <row r="256" spans="12:25" x14ac:dyDescent="0.25">
      <c r="L256" s="14"/>
      <c r="O256" t="s">
        <v>725</v>
      </c>
      <c r="P256" t="s">
        <v>40</v>
      </c>
      <c r="Q256" t="s">
        <v>40</v>
      </c>
      <c r="R256" t="s">
        <v>738</v>
      </c>
      <c r="S256" t="s">
        <v>725</v>
      </c>
      <c r="T256" t="b">
        <v>1</v>
      </c>
      <c r="U256" t="b">
        <v>0</v>
      </c>
      <c r="V256" t="b">
        <v>0</v>
      </c>
      <c r="X256" s="14"/>
      <c r="Y256" s="56"/>
    </row>
    <row r="257" spans="12:25" x14ac:dyDescent="0.25">
      <c r="L257" s="14"/>
      <c r="O257" t="s">
        <v>725</v>
      </c>
      <c r="P257" t="s">
        <v>28</v>
      </c>
      <c r="Q257" t="s">
        <v>28</v>
      </c>
      <c r="R257" t="s">
        <v>727</v>
      </c>
      <c r="T257" t="b">
        <v>0</v>
      </c>
      <c r="U257" t="b">
        <v>0</v>
      </c>
      <c r="V257" t="b">
        <v>0</v>
      </c>
      <c r="X257" s="14"/>
      <c r="Y257" s="56"/>
    </row>
    <row r="258" spans="12:25" x14ac:dyDescent="0.25">
      <c r="L258" s="14"/>
      <c r="O258" t="s">
        <v>725</v>
      </c>
      <c r="P258" t="s">
        <v>196</v>
      </c>
      <c r="Q258" t="s">
        <v>196</v>
      </c>
      <c r="R258" t="s">
        <v>733</v>
      </c>
      <c r="S258" t="s">
        <v>734</v>
      </c>
      <c r="T258" t="b">
        <v>1</v>
      </c>
      <c r="U258" t="b">
        <v>0</v>
      </c>
      <c r="V258" t="b">
        <v>0</v>
      </c>
      <c r="X258" s="14"/>
      <c r="Y258" s="56"/>
    </row>
    <row r="259" spans="12:25" x14ac:dyDescent="0.25">
      <c r="L259" s="14"/>
      <c r="O259" t="s">
        <v>725</v>
      </c>
      <c r="P259" t="s">
        <v>173</v>
      </c>
      <c r="Q259" t="s">
        <v>173</v>
      </c>
      <c r="R259" t="s">
        <v>727</v>
      </c>
      <c r="T259" t="b">
        <v>0</v>
      </c>
      <c r="U259" t="b">
        <v>0</v>
      </c>
      <c r="V259" t="b">
        <v>0</v>
      </c>
      <c r="X259" s="14"/>
      <c r="Y259" s="56"/>
    </row>
    <row r="260" spans="12:25" x14ac:dyDescent="0.25">
      <c r="L260" s="14"/>
      <c r="O260" t="s">
        <v>725</v>
      </c>
      <c r="P260" t="s">
        <v>323</v>
      </c>
      <c r="Q260" t="s">
        <v>323</v>
      </c>
      <c r="R260" t="s">
        <v>744</v>
      </c>
      <c r="S260" t="s">
        <v>325</v>
      </c>
      <c r="T260" t="b">
        <v>1</v>
      </c>
      <c r="U260" t="b">
        <v>0</v>
      </c>
      <c r="V260" t="b">
        <v>0</v>
      </c>
      <c r="X260" s="14"/>
      <c r="Y260" s="56"/>
    </row>
    <row r="261" spans="12:25" x14ac:dyDescent="0.25">
      <c r="L261" s="14"/>
      <c r="O261" t="s">
        <v>725</v>
      </c>
      <c r="P261" t="s">
        <v>197</v>
      </c>
      <c r="Q261" t="s">
        <v>197</v>
      </c>
      <c r="R261" t="s">
        <v>736</v>
      </c>
      <c r="S261" t="s">
        <v>341</v>
      </c>
      <c r="T261" t="b">
        <v>1</v>
      </c>
      <c r="U261" t="b">
        <v>0</v>
      </c>
      <c r="V261" t="b">
        <v>0</v>
      </c>
      <c r="X261" s="14"/>
      <c r="Y261" s="56"/>
    </row>
    <row r="262" spans="12:25" x14ac:dyDescent="0.25">
      <c r="L262" s="14"/>
      <c r="O262" t="s">
        <v>725</v>
      </c>
      <c r="P262" t="s">
        <v>23</v>
      </c>
      <c r="Q262" t="s">
        <v>23</v>
      </c>
      <c r="R262" t="s">
        <v>740</v>
      </c>
      <c r="S262" t="s">
        <v>741</v>
      </c>
      <c r="T262" t="b">
        <v>1</v>
      </c>
      <c r="U262" t="b">
        <v>0</v>
      </c>
      <c r="V262" t="b">
        <v>0</v>
      </c>
      <c r="X262" s="14"/>
      <c r="Y262" s="56"/>
    </row>
    <row r="263" spans="12:25" x14ac:dyDescent="0.25">
      <c r="L263" s="14"/>
      <c r="O263" t="s">
        <v>725</v>
      </c>
      <c r="P263" t="s">
        <v>179</v>
      </c>
      <c r="Q263" t="s">
        <v>179</v>
      </c>
      <c r="R263" t="s">
        <v>742</v>
      </c>
      <c r="S263" t="s">
        <v>346</v>
      </c>
      <c r="T263" t="b">
        <v>1</v>
      </c>
      <c r="U263" t="b">
        <v>0</v>
      </c>
      <c r="V263" t="b">
        <v>0</v>
      </c>
      <c r="X263" s="14"/>
      <c r="Y263" s="56"/>
    </row>
    <row r="264" spans="12:25" x14ac:dyDescent="0.25">
      <c r="L264" s="14"/>
      <c r="O264" t="s">
        <v>429</v>
      </c>
      <c r="P264" t="s">
        <v>9</v>
      </c>
      <c r="Q264" t="s">
        <v>10</v>
      </c>
      <c r="R264" t="s">
        <v>90</v>
      </c>
      <c r="T264" t="b">
        <v>0</v>
      </c>
      <c r="U264" t="b">
        <v>0</v>
      </c>
      <c r="V264" t="b">
        <v>0</v>
      </c>
      <c r="X264" s="14"/>
      <c r="Y264" s="56"/>
    </row>
    <row r="265" spans="12:25" x14ac:dyDescent="0.25">
      <c r="L265" s="14"/>
      <c r="O265" t="s">
        <v>429</v>
      </c>
      <c r="P265" t="s">
        <v>156</v>
      </c>
      <c r="Q265" t="s">
        <v>157</v>
      </c>
      <c r="R265" t="s">
        <v>430</v>
      </c>
      <c r="T265" t="b">
        <v>0</v>
      </c>
      <c r="U265" t="b">
        <v>0</v>
      </c>
      <c r="V265" t="b">
        <v>1</v>
      </c>
      <c r="X265" s="14"/>
      <c r="Y265" s="56"/>
    </row>
    <row r="266" spans="12:25" x14ac:dyDescent="0.25">
      <c r="L266" s="14"/>
      <c r="O266" t="s">
        <v>429</v>
      </c>
      <c r="P266" t="s">
        <v>199</v>
      </c>
      <c r="Q266" t="s">
        <v>200</v>
      </c>
      <c r="R266" t="s">
        <v>432</v>
      </c>
      <c r="T266" t="b">
        <v>0</v>
      </c>
      <c r="U266" t="b">
        <v>0</v>
      </c>
      <c r="V266" t="b">
        <v>1</v>
      </c>
      <c r="X266" s="14"/>
      <c r="Y266" s="56"/>
    </row>
    <row r="267" spans="12:25" x14ac:dyDescent="0.25">
      <c r="L267" s="14"/>
      <c r="O267" t="s">
        <v>429</v>
      </c>
      <c r="P267" t="s">
        <v>171</v>
      </c>
      <c r="Q267" t="s">
        <v>183</v>
      </c>
      <c r="R267" t="s">
        <v>143</v>
      </c>
      <c r="T267" t="b">
        <v>0</v>
      </c>
      <c r="U267" t="b">
        <v>0</v>
      </c>
      <c r="V267" t="b">
        <v>1</v>
      </c>
      <c r="X267" s="14"/>
      <c r="Y267" s="56"/>
    </row>
    <row r="268" spans="12:25" x14ac:dyDescent="0.25">
      <c r="L268" s="14"/>
      <c r="O268" t="s">
        <v>429</v>
      </c>
      <c r="P268" t="s">
        <v>54</v>
      </c>
      <c r="Q268" t="s">
        <v>1607</v>
      </c>
      <c r="R268" t="s">
        <v>455</v>
      </c>
      <c r="T268" t="b">
        <v>0</v>
      </c>
      <c r="U268" t="b">
        <v>0</v>
      </c>
      <c r="V268" t="b">
        <v>1</v>
      </c>
      <c r="X268" s="14"/>
      <c r="Y268" s="56"/>
    </row>
    <row r="269" spans="12:25" x14ac:dyDescent="0.25">
      <c r="L269" s="14"/>
      <c r="O269" t="s">
        <v>429</v>
      </c>
      <c r="P269" t="s">
        <v>181</v>
      </c>
      <c r="Q269" t="s">
        <v>1608</v>
      </c>
      <c r="R269" t="s">
        <v>90</v>
      </c>
      <c r="T269" t="b">
        <v>0</v>
      </c>
      <c r="U269" t="b">
        <v>0</v>
      </c>
      <c r="V269" t="b">
        <v>0</v>
      </c>
      <c r="X269" s="14"/>
      <c r="Y269" s="56"/>
    </row>
    <row r="270" spans="12:25" x14ac:dyDescent="0.25">
      <c r="L270" s="14"/>
      <c r="O270" t="s">
        <v>429</v>
      </c>
      <c r="P270" t="s">
        <v>40</v>
      </c>
      <c r="Q270" t="s">
        <v>40</v>
      </c>
      <c r="R270" t="s">
        <v>454</v>
      </c>
      <c r="S270" t="s">
        <v>429</v>
      </c>
      <c r="T270" t="b">
        <v>1</v>
      </c>
      <c r="U270" t="b">
        <v>0</v>
      </c>
      <c r="V270" t="b">
        <v>0</v>
      </c>
      <c r="X270" s="14"/>
      <c r="Y270" s="56"/>
    </row>
    <row r="271" spans="12:25" x14ac:dyDescent="0.25">
      <c r="L271" s="14"/>
      <c r="O271" t="s">
        <v>429</v>
      </c>
      <c r="P271" t="s">
        <v>28</v>
      </c>
      <c r="Q271" t="s">
        <v>28</v>
      </c>
      <c r="R271" t="s">
        <v>443</v>
      </c>
      <c r="T271" t="b">
        <v>0</v>
      </c>
      <c r="U271" t="b">
        <v>0</v>
      </c>
      <c r="V271" t="b">
        <v>1</v>
      </c>
      <c r="X271" s="14"/>
      <c r="Y271" s="56"/>
    </row>
    <row r="272" spans="12:25" x14ac:dyDescent="0.25">
      <c r="L272" s="14"/>
      <c r="O272" t="s">
        <v>429</v>
      </c>
      <c r="P272" t="s">
        <v>196</v>
      </c>
      <c r="Q272" t="s">
        <v>196</v>
      </c>
      <c r="R272" t="s">
        <v>445</v>
      </c>
      <c r="T272" t="b">
        <v>0</v>
      </c>
      <c r="U272" t="b">
        <v>0</v>
      </c>
      <c r="V272" t="b">
        <v>1</v>
      </c>
      <c r="X272" s="14"/>
      <c r="Y272" s="56"/>
    </row>
    <row r="273" spans="12:25" x14ac:dyDescent="0.25">
      <c r="L273" s="14"/>
      <c r="O273" t="s">
        <v>429</v>
      </c>
      <c r="P273" t="s">
        <v>173</v>
      </c>
      <c r="Q273" t="s">
        <v>173</v>
      </c>
      <c r="R273" t="s">
        <v>447</v>
      </c>
      <c r="T273" t="b">
        <v>0</v>
      </c>
      <c r="U273" t="b">
        <v>0</v>
      </c>
      <c r="V273" t="b">
        <v>1</v>
      </c>
      <c r="X273" s="14"/>
      <c r="Y273" s="56"/>
    </row>
    <row r="274" spans="12:25" x14ac:dyDescent="0.25">
      <c r="L274" s="14"/>
      <c r="O274" t="s">
        <v>429</v>
      </c>
      <c r="P274" t="s">
        <v>323</v>
      </c>
      <c r="Q274" t="s">
        <v>323</v>
      </c>
      <c r="R274" t="s">
        <v>90</v>
      </c>
      <c r="T274" t="b">
        <v>0</v>
      </c>
      <c r="U274" t="b">
        <v>0</v>
      </c>
      <c r="V274" t="b">
        <v>0</v>
      </c>
      <c r="X274" s="14"/>
      <c r="Y274" s="56"/>
    </row>
    <row r="275" spans="12:25" x14ac:dyDescent="0.25">
      <c r="L275" s="14"/>
      <c r="O275" t="s">
        <v>429</v>
      </c>
      <c r="P275" t="s">
        <v>197</v>
      </c>
      <c r="Q275" t="s">
        <v>197</v>
      </c>
      <c r="R275" t="s">
        <v>340</v>
      </c>
      <c r="T275" t="b">
        <v>0</v>
      </c>
      <c r="U275" t="b">
        <v>0</v>
      </c>
      <c r="V275" t="b">
        <v>1</v>
      </c>
      <c r="X275" s="14"/>
      <c r="Y275" s="56"/>
    </row>
    <row r="276" spans="12:25" x14ac:dyDescent="0.25">
      <c r="L276" s="14"/>
      <c r="O276" t="s">
        <v>429</v>
      </c>
      <c r="P276" t="s">
        <v>23</v>
      </c>
      <c r="Q276" t="s">
        <v>23</v>
      </c>
      <c r="R276" t="s">
        <v>343</v>
      </c>
      <c r="T276" t="b">
        <v>0</v>
      </c>
      <c r="U276" t="b">
        <v>0</v>
      </c>
      <c r="V276" t="b">
        <v>1</v>
      </c>
      <c r="X276" s="14"/>
      <c r="Y276" s="56"/>
    </row>
    <row r="277" spans="12:25" x14ac:dyDescent="0.25">
      <c r="L277" s="14"/>
      <c r="O277" t="s">
        <v>429</v>
      </c>
      <c r="P277" t="s">
        <v>179</v>
      </c>
      <c r="Q277" t="s">
        <v>179</v>
      </c>
      <c r="R277" t="s">
        <v>90</v>
      </c>
      <c r="T277" t="b">
        <v>0</v>
      </c>
      <c r="U277" t="b">
        <v>0</v>
      </c>
      <c r="V277" t="b">
        <v>0</v>
      </c>
      <c r="X277" s="14"/>
      <c r="Y277" s="56"/>
    </row>
    <row r="278" spans="12:25" x14ac:dyDescent="0.25">
      <c r="L278" s="14"/>
      <c r="O278" t="s">
        <v>897</v>
      </c>
      <c r="P278" t="s">
        <v>9</v>
      </c>
      <c r="Q278" t="s">
        <v>10</v>
      </c>
      <c r="R278" t="s">
        <v>90</v>
      </c>
      <c r="T278" t="b">
        <v>0</v>
      </c>
      <c r="U278" t="b">
        <v>0</v>
      </c>
      <c r="V278" t="b">
        <v>0</v>
      </c>
      <c r="X278" s="14"/>
      <c r="Y278" s="56"/>
    </row>
    <row r="279" spans="12:25" x14ac:dyDescent="0.25">
      <c r="L279" s="14"/>
      <c r="O279" t="s">
        <v>897</v>
      </c>
      <c r="P279" t="s">
        <v>156</v>
      </c>
      <c r="Q279" t="s">
        <v>157</v>
      </c>
      <c r="R279" t="s">
        <v>898</v>
      </c>
      <c r="T279" t="b">
        <v>0</v>
      </c>
      <c r="U279" t="b">
        <v>0</v>
      </c>
      <c r="V279" t="b">
        <v>1</v>
      </c>
      <c r="X279" s="14"/>
      <c r="Y279" s="56"/>
    </row>
    <row r="280" spans="12:25" x14ac:dyDescent="0.25">
      <c r="L280" s="14"/>
      <c r="O280" t="s">
        <v>897</v>
      </c>
      <c r="P280" t="s">
        <v>199</v>
      </c>
      <c r="Q280" t="s">
        <v>200</v>
      </c>
      <c r="R280" t="s">
        <v>90</v>
      </c>
      <c r="T280" t="b">
        <v>0</v>
      </c>
      <c r="U280" t="b">
        <v>0</v>
      </c>
      <c r="V280" t="b">
        <v>0</v>
      </c>
      <c r="X280" s="14"/>
      <c r="Y280" s="56"/>
    </row>
    <row r="281" spans="12:25" x14ac:dyDescent="0.25">
      <c r="L281" s="14"/>
      <c r="O281" t="s">
        <v>897</v>
      </c>
      <c r="P281" t="s">
        <v>171</v>
      </c>
      <c r="Q281" t="s">
        <v>183</v>
      </c>
      <c r="R281" t="s">
        <v>905</v>
      </c>
      <c r="T281" t="b">
        <v>0</v>
      </c>
      <c r="U281" t="b">
        <v>0</v>
      </c>
      <c r="V281" t="b">
        <v>1</v>
      </c>
      <c r="X281" s="14"/>
      <c r="Y281" s="56"/>
    </row>
    <row r="282" spans="12:25" x14ac:dyDescent="0.25">
      <c r="L282" s="14"/>
      <c r="O282" t="s">
        <v>897</v>
      </c>
      <c r="P282" t="s">
        <v>54</v>
      </c>
      <c r="Q282" t="s">
        <v>1607</v>
      </c>
      <c r="R282" t="s">
        <v>923</v>
      </c>
      <c r="T282" t="b">
        <v>0</v>
      </c>
      <c r="U282" t="b">
        <v>0</v>
      </c>
      <c r="V282" t="b">
        <v>1</v>
      </c>
      <c r="X282" s="14"/>
      <c r="Y282" s="56"/>
    </row>
    <row r="283" spans="12:25" x14ac:dyDescent="0.25">
      <c r="L283" s="14"/>
      <c r="O283" t="s">
        <v>897</v>
      </c>
      <c r="P283" t="s">
        <v>181</v>
      </c>
      <c r="Q283" t="s">
        <v>1608</v>
      </c>
      <c r="R283" t="s">
        <v>927</v>
      </c>
      <c r="T283" t="b">
        <v>0</v>
      </c>
      <c r="U283" t="b">
        <v>0</v>
      </c>
      <c r="V283" t="b">
        <v>1</v>
      </c>
      <c r="X283" s="14"/>
      <c r="Y283" s="56"/>
    </row>
    <row r="284" spans="12:25" x14ac:dyDescent="0.25">
      <c r="L284" s="14"/>
      <c r="O284" t="s">
        <v>897</v>
      </c>
      <c r="P284" t="s">
        <v>40</v>
      </c>
      <c r="Q284" t="s">
        <v>40</v>
      </c>
      <c r="R284" t="s">
        <v>921</v>
      </c>
      <c r="S284" t="s">
        <v>897</v>
      </c>
      <c r="T284" t="b">
        <v>1</v>
      </c>
      <c r="U284" t="b">
        <v>0</v>
      </c>
      <c r="V284" t="b">
        <v>0</v>
      </c>
      <c r="X284" s="14"/>
      <c r="Y284" s="56"/>
    </row>
    <row r="285" spans="12:25" x14ac:dyDescent="0.25">
      <c r="L285" s="14"/>
      <c r="O285" t="s">
        <v>897</v>
      </c>
      <c r="P285" t="s">
        <v>28</v>
      </c>
      <c r="Q285" t="s">
        <v>28</v>
      </c>
      <c r="R285" t="s">
        <v>914</v>
      </c>
      <c r="T285" t="b">
        <v>0</v>
      </c>
      <c r="U285" t="b">
        <v>0</v>
      </c>
      <c r="V285" t="b">
        <v>1</v>
      </c>
      <c r="X285" s="14"/>
      <c r="Y285" s="56"/>
    </row>
    <row r="286" spans="12:25" x14ac:dyDescent="0.25">
      <c r="L286" s="14"/>
      <c r="O286" t="s">
        <v>897</v>
      </c>
      <c r="P286" t="s">
        <v>196</v>
      </c>
      <c r="Q286" t="s">
        <v>196</v>
      </c>
      <c r="R286" t="s">
        <v>915</v>
      </c>
      <c r="T286" t="b">
        <v>0</v>
      </c>
      <c r="U286" t="b">
        <v>0</v>
      </c>
      <c r="V286" t="b">
        <v>1</v>
      </c>
      <c r="X286" s="14"/>
      <c r="Y286" s="56"/>
    </row>
    <row r="287" spans="12:25" x14ac:dyDescent="0.25">
      <c r="L287" s="14"/>
      <c r="O287" t="s">
        <v>897</v>
      </c>
      <c r="P287" t="s">
        <v>173</v>
      </c>
      <c r="Q287" t="s">
        <v>173</v>
      </c>
      <c r="R287" t="s">
        <v>916</v>
      </c>
      <c r="T287" t="b">
        <v>0</v>
      </c>
      <c r="U287" t="b">
        <v>0</v>
      </c>
      <c r="V287" t="b">
        <v>1</v>
      </c>
      <c r="X287" s="14"/>
      <c r="Y287" s="56"/>
    </row>
    <row r="288" spans="12:25" x14ac:dyDescent="0.25">
      <c r="L288" s="14"/>
      <c r="O288" t="s">
        <v>897</v>
      </c>
      <c r="P288" t="s">
        <v>323</v>
      </c>
      <c r="Q288" t="s">
        <v>323</v>
      </c>
      <c r="R288" t="s">
        <v>90</v>
      </c>
      <c r="T288" t="b">
        <v>0</v>
      </c>
      <c r="U288" t="b">
        <v>0</v>
      </c>
      <c r="V288" t="b">
        <v>0</v>
      </c>
      <c r="X288" s="14"/>
      <c r="Y288" s="56"/>
    </row>
    <row r="289" spans="12:25" x14ac:dyDescent="0.25">
      <c r="L289" s="14"/>
      <c r="O289" t="s">
        <v>897</v>
      </c>
      <c r="P289" t="s">
        <v>197</v>
      </c>
      <c r="Q289" t="s">
        <v>197</v>
      </c>
      <c r="R289" t="s">
        <v>90</v>
      </c>
      <c r="T289" t="b">
        <v>0</v>
      </c>
      <c r="U289" t="b">
        <v>0</v>
      </c>
      <c r="V289" t="b">
        <v>0</v>
      </c>
      <c r="X289" s="14"/>
      <c r="Y289" s="56"/>
    </row>
    <row r="290" spans="12:25" x14ac:dyDescent="0.25">
      <c r="L290" s="14"/>
      <c r="O290" t="s">
        <v>897</v>
      </c>
      <c r="P290" t="s">
        <v>23</v>
      </c>
      <c r="Q290" t="s">
        <v>23</v>
      </c>
      <c r="R290" t="s">
        <v>90</v>
      </c>
      <c r="T290" t="b">
        <v>0</v>
      </c>
      <c r="U290" t="b">
        <v>0</v>
      </c>
      <c r="V290" t="b">
        <v>0</v>
      </c>
      <c r="X290" s="14"/>
      <c r="Y290" s="56"/>
    </row>
    <row r="291" spans="12:25" x14ac:dyDescent="0.25">
      <c r="L291" s="14"/>
      <c r="O291" t="s">
        <v>897</v>
      </c>
      <c r="P291" t="s">
        <v>179</v>
      </c>
      <c r="Q291" t="s">
        <v>179</v>
      </c>
      <c r="R291" t="s">
        <v>90</v>
      </c>
      <c r="T291" t="b">
        <v>0</v>
      </c>
      <c r="U291" t="b">
        <v>0</v>
      </c>
      <c r="V291" t="b">
        <v>0</v>
      </c>
      <c r="X291" s="14"/>
      <c r="Y291" s="56"/>
    </row>
    <row r="292" spans="12:25" x14ac:dyDescent="0.25">
      <c r="L292" s="14"/>
      <c r="O292" t="s">
        <v>1132</v>
      </c>
      <c r="P292" t="s">
        <v>9</v>
      </c>
      <c r="Q292" t="s">
        <v>10</v>
      </c>
      <c r="R292" t="s">
        <v>90</v>
      </c>
      <c r="S292" t="s">
        <v>1133</v>
      </c>
      <c r="T292" t="b">
        <v>0</v>
      </c>
      <c r="U292" t="b">
        <v>1</v>
      </c>
      <c r="V292" t="b">
        <v>0</v>
      </c>
      <c r="X292" s="14"/>
      <c r="Y292" s="56"/>
    </row>
    <row r="293" spans="12:25" x14ac:dyDescent="0.25">
      <c r="L293" s="14"/>
      <c r="O293" t="s">
        <v>1132</v>
      </c>
      <c r="P293" t="s">
        <v>156</v>
      </c>
      <c r="Q293" t="s">
        <v>157</v>
      </c>
      <c r="R293" t="s">
        <v>90</v>
      </c>
      <c r="T293" t="b">
        <v>0</v>
      </c>
      <c r="U293" t="b">
        <v>0</v>
      </c>
      <c r="V293" t="b">
        <v>0</v>
      </c>
      <c r="X293" s="14"/>
      <c r="Y293" s="56"/>
    </row>
    <row r="294" spans="12:25" x14ac:dyDescent="0.25">
      <c r="L294" s="14"/>
      <c r="O294" t="s">
        <v>1132</v>
      </c>
      <c r="P294" t="s">
        <v>199</v>
      </c>
      <c r="Q294" t="s">
        <v>200</v>
      </c>
      <c r="R294" t="s">
        <v>90</v>
      </c>
      <c r="T294" t="b">
        <v>0</v>
      </c>
      <c r="U294" t="b">
        <v>0</v>
      </c>
      <c r="V294" t="b">
        <v>0</v>
      </c>
      <c r="X294" s="14"/>
      <c r="Y294" s="56"/>
    </row>
    <row r="295" spans="12:25" x14ac:dyDescent="0.25">
      <c r="L295" s="14"/>
      <c r="O295" t="s">
        <v>1132</v>
      </c>
      <c r="P295" t="s">
        <v>171</v>
      </c>
      <c r="Q295" t="s">
        <v>183</v>
      </c>
      <c r="R295" t="s">
        <v>90</v>
      </c>
      <c r="T295" t="b">
        <v>0</v>
      </c>
      <c r="U295" t="b">
        <v>0</v>
      </c>
      <c r="V295" t="b">
        <v>0</v>
      </c>
      <c r="X295" s="14"/>
      <c r="Y295" s="56"/>
    </row>
    <row r="296" spans="12:25" x14ac:dyDescent="0.25">
      <c r="L296" s="14"/>
      <c r="O296" t="s">
        <v>1132</v>
      </c>
      <c r="P296" t="s">
        <v>54</v>
      </c>
      <c r="Q296" t="s">
        <v>1607</v>
      </c>
      <c r="R296" t="s">
        <v>90</v>
      </c>
      <c r="T296" t="b">
        <v>0</v>
      </c>
      <c r="U296" t="b">
        <v>0</v>
      </c>
      <c r="V296" t="b">
        <v>0</v>
      </c>
      <c r="X296" s="14"/>
      <c r="Y296" s="56"/>
    </row>
    <row r="297" spans="12:25" x14ac:dyDescent="0.25">
      <c r="L297" s="14"/>
      <c r="O297" t="s">
        <v>1132</v>
      </c>
      <c r="P297" t="s">
        <v>181</v>
      </c>
      <c r="Q297" t="s">
        <v>1608</v>
      </c>
      <c r="R297" t="s">
        <v>348</v>
      </c>
      <c r="S297" t="s">
        <v>349</v>
      </c>
      <c r="T297" t="b">
        <v>1</v>
      </c>
      <c r="U297" t="b">
        <v>0</v>
      </c>
      <c r="V297" t="b">
        <v>0</v>
      </c>
      <c r="X297" s="14"/>
      <c r="Y297" s="56"/>
    </row>
    <row r="298" spans="12:25" x14ac:dyDescent="0.25">
      <c r="L298" s="14"/>
      <c r="O298" t="s">
        <v>1132</v>
      </c>
      <c r="P298" t="s">
        <v>40</v>
      </c>
      <c r="Q298" t="s">
        <v>40</v>
      </c>
      <c r="R298" t="s">
        <v>1135</v>
      </c>
      <c r="S298" t="s">
        <v>1132</v>
      </c>
      <c r="T298" t="b">
        <v>1</v>
      </c>
      <c r="U298" t="b">
        <v>0</v>
      </c>
      <c r="V298" t="b">
        <v>0</v>
      </c>
      <c r="X298" s="14"/>
      <c r="Y298" s="56"/>
    </row>
    <row r="299" spans="12:25" x14ac:dyDescent="0.25">
      <c r="L299" s="14"/>
      <c r="O299" t="s">
        <v>1132</v>
      </c>
      <c r="P299" t="s">
        <v>28</v>
      </c>
      <c r="Q299" t="s">
        <v>28</v>
      </c>
      <c r="R299" t="s">
        <v>90</v>
      </c>
      <c r="T299" t="b">
        <v>0</v>
      </c>
      <c r="U299" t="b">
        <v>0</v>
      </c>
      <c r="V299" t="b">
        <v>0</v>
      </c>
      <c r="X299" s="14"/>
      <c r="Y299" s="56"/>
    </row>
    <row r="300" spans="12:25" x14ac:dyDescent="0.25">
      <c r="L300" s="14"/>
      <c r="O300" t="s">
        <v>1132</v>
      </c>
      <c r="P300" t="s">
        <v>196</v>
      </c>
      <c r="Q300" t="s">
        <v>196</v>
      </c>
      <c r="R300" t="s">
        <v>90</v>
      </c>
      <c r="T300" t="b">
        <v>0</v>
      </c>
      <c r="U300" t="b">
        <v>0</v>
      </c>
      <c r="V300" t="b">
        <v>0</v>
      </c>
      <c r="X300" s="14"/>
      <c r="Y300" s="56"/>
    </row>
    <row r="301" spans="12:25" x14ac:dyDescent="0.25">
      <c r="L301" s="14"/>
      <c r="O301" t="s">
        <v>1132</v>
      </c>
      <c r="P301" t="s">
        <v>173</v>
      </c>
      <c r="Q301" t="s">
        <v>173</v>
      </c>
      <c r="R301" t="s">
        <v>90</v>
      </c>
      <c r="T301" t="b">
        <v>0</v>
      </c>
      <c r="U301" t="b">
        <v>0</v>
      </c>
      <c r="V301" t="b">
        <v>0</v>
      </c>
      <c r="X301" s="14"/>
      <c r="Y301" s="56"/>
    </row>
    <row r="302" spans="12:25" x14ac:dyDescent="0.25">
      <c r="L302" s="14"/>
      <c r="O302" t="s">
        <v>1132</v>
      </c>
      <c r="P302" t="s">
        <v>323</v>
      </c>
      <c r="Q302" t="s">
        <v>323</v>
      </c>
      <c r="R302" t="s">
        <v>90</v>
      </c>
      <c r="T302" t="b">
        <v>0</v>
      </c>
      <c r="U302" t="b">
        <v>0</v>
      </c>
      <c r="V302" t="b">
        <v>0</v>
      </c>
      <c r="X302" s="14"/>
      <c r="Y302" s="56"/>
    </row>
    <row r="303" spans="12:25" x14ac:dyDescent="0.25">
      <c r="L303" s="14"/>
      <c r="O303" t="s">
        <v>1132</v>
      </c>
      <c r="P303" t="s">
        <v>197</v>
      </c>
      <c r="Q303" t="s">
        <v>197</v>
      </c>
      <c r="R303" t="s">
        <v>340</v>
      </c>
      <c r="S303" t="s">
        <v>341</v>
      </c>
      <c r="T303" t="b">
        <v>1</v>
      </c>
      <c r="U303" t="b">
        <v>0</v>
      </c>
      <c r="V303" t="b">
        <v>0</v>
      </c>
      <c r="X303" s="14"/>
      <c r="Y303" s="56"/>
    </row>
    <row r="304" spans="12:25" x14ac:dyDescent="0.25">
      <c r="L304" s="14"/>
      <c r="O304" t="s">
        <v>1132</v>
      </c>
      <c r="P304" t="s">
        <v>23</v>
      </c>
      <c r="Q304" t="s">
        <v>23</v>
      </c>
      <c r="R304" t="s">
        <v>343</v>
      </c>
      <c r="S304" t="s">
        <v>344</v>
      </c>
      <c r="T304" t="b">
        <v>1</v>
      </c>
      <c r="U304" t="b">
        <v>0</v>
      </c>
      <c r="V304" t="b">
        <v>0</v>
      </c>
      <c r="X304" s="14"/>
      <c r="Y304" s="56"/>
    </row>
    <row r="305" spans="12:25" x14ac:dyDescent="0.25">
      <c r="L305" s="14"/>
      <c r="O305" t="s">
        <v>1132</v>
      </c>
      <c r="P305" t="s">
        <v>179</v>
      </c>
      <c r="Q305" t="s">
        <v>179</v>
      </c>
      <c r="R305" t="s">
        <v>345</v>
      </c>
      <c r="S305" t="s">
        <v>346</v>
      </c>
      <c r="T305" t="b">
        <v>1</v>
      </c>
      <c r="U305" t="b">
        <v>0</v>
      </c>
      <c r="V305" t="b">
        <v>0</v>
      </c>
      <c r="X305" s="14"/>
      <c r="Y305" s="56"/>
    </row>
    <row r="306" spans="12:25" x14ac:dyDescent="0.25">
      <c r="L306" s="14"/>
      <c r="O306" t="s">
        <v>723</v>
      </c>
      <c r="P306" t="s">
        <v>9</v>
      </c>
      <c r="Q306" t="s">
        <v>10</v>
      </c>
      <c r="R306" t="s">
        <v>90</v>
      </c>
      <c r="T306" t="b">
        <v>0</v>
      </c>
      <c r="U306" t="b">
        <v>0</v>
      </c>
      <c r="V306" t="b">
        <v>0</v>
      </c>
      <c r="X306" s="14"/>
      <c r="Y306" s="56"/>
    </row>
    <row r="307" spans="12:25" x14ac:dyDescent="0.25">
      <c r="L307" s="14"/>
      <c r="O307" t="s">
        <v>723</v>
      </c>
      <c r="P307" t="s">
        <v>156</v>
      </c>
      <c r="Q307" t="s">
        <v>157</v>
      </c>
      <c r="R307" t="s">
        <v>90</v>
      </c>
      <c r="T307" t="b">
        <v>0</v>
      </c>
      <c r="U307" t="b">
        <v>0</v>
      </c>
      <c r="V307" t="b">
        <v>0</v>
      </c>
      <c r="X307" s="14"/>
      <c r="Y307" s="56"/>
    </row>
    <row r="308" spans="12:25" x14ac:dyDescent="0.25">
      <c r="L308" s="14"/>
      <c r="O308" t="s">
        <v>723</v>
      </c>
      <c r="P308" t="s">
        <v>199</v>
      </c>
      <c r="Q308" t="s">
        <v>200</v>
      </c>
      <c r="R308" t="s">
        <v>90</v>
      </c>
      <c r="T308" t="b">
        <v>0</v>
      </c>
      <c r="U308" t="b">
        <v>0</v>
      </c>
      <c r="V308" t="b">
        <v>0</v>
      </c>
      <c r="X308" s="14"/>
      <c r="Y308" s="56"/>
    </row>
    <row r="309" spans="12:25" x14ac:dyDescent="0.25">
      <c r="L309" s="14"/>
      <c r="O309" t="s">
        <v>723</v>
      </c>
      <c r="P309" t="s">
        <v>171</v>
      </c>
      <c r="Q309" t="s">
        <v>183</v>
      </c>
      <c r="R309" t="s">
        <v>90</v>
      </c>
      <c r="T309" t="b">
        <v>0</v>
      </c>
      <c r="U309" t="b">
        <v>0</v>
      </c>
      <c r="V309" t="b">
        <v>0</v>
      </c>
      <c r="X309" s="14"/>
      <c r="Y309" s="56"/>
    </row>
    <row r="310" spans="12:25" x14ac:dyDescent="0.25">
      <c r="L310" s="14"/>
      <c r="O310" t="s">
        <v>723</v>
      </c>
      <c r="P310" t="s">
        <v>54</v>
      </c>
      <c r="Q310" t="s">
        <v>1607</v>
      </c>
      <c r="R310" t="s">
        <v>90</v>
      </c>
      <c r="T310" t="b">
        <v>0</v>
      </c>
      <c r="U310" t="b">
        <v>0</v>
      </c>
      <c r="V310" t="b">
        <v>0</v>
      </c>
      <c r="X310" s="14"/>
      <c r="Y310" s="56"/>
    </row>
    <row r="311" spans="12:25" x14ac:dyDescent="0.25">
      <c r="L311" s="14"/>
      <c r="O311" t="s">
        <v>723</v>
      </c>
      <c r="P311" t="s">
        <v>181</v>
      </c>
      <c r="Q311" t="s">
        <v>1608</v>
      </c>
      <c r="R311" t="s">
        <v>90</v>
      </c>
      <c r="T311" t="b">
        <v>0</v>
      </c>
      <c r="U311" t="b">
        <v>0</v>
      </c>
      <c r="V311" t="b">
        <v>0</v>
      </c>
      <c r="X311" s="14"/>
      <c r="Y311" s="56"/>
    </row>
    <row r="312" spans="12:25" x14ac:dyDescent="0.25">
      <c r="L312" s="14"/>
      <c r="O312" t="s">
        <v>723</v>
      </c>
      <c r="P312" t="s">
        <v>40</v>
      </c>
      <c r="Q312" t="s">
        <v>40</v>
      </c>
      <c r="R312" t="s">
        <v>724</v>
      </c>
      <c r="S312" t="s">
        <v>723</v>
      </c>
      <c r="T312" t="b">
        <v>1</v>
      </c>
      <c r="U312" t="b">
        <v>0</v>
      </c>
      <c r="V312" t="b">
        <v>0</v>
      </c>
      <c r="X312" s="14"/>
      <c r="Y312" s="56"/>
    </row>
    <row r="313" spans="12:25" x14ac:dyDescent="0.25">
      <c r="L313" s="14"/>
      <c r="O313" t="s">
        <v>723</v>
      </c>
      <c r="P313" t="s">
        <v>28</v>
      </c>
      <c r="Q313" t="s">
        <v>28</v>
      </c>
      <c r="R313" t="s">
        <v>90</v>
      </c>
      <c r="T313" t="b">
        <v>0</v>
      </c>
      <c r="U313" t="b">
        <v>0</v>
      </c>
      <c r="V313" t="b">
        <v>0</v>
      </c>
      <c r="X313" s="14"/>
      <c r="Y313" s="56"/>
    </row>
    <row r="314" spans="12:25" x14ac:dyDescent="0.25">
      <c r="L314" s="14"/>
      <c r="O314" t="s">
        <v>723</v>
      </c>
      <c r="P314" t="s">
        <v>196</v>
      </c>
      <c r="Q314" t="s">
        <v>196</v>
      </c>
      <c r="R314" t="s">
        <v>90</v>
      </c>
      <c r="T314" t="b">
        <v>0</v>
      </c>
      <c r="U314" t="b">
        <v>0</v>
      </c>
      <c r="V314" t="b">
        <v>0</v>
      </c>
      <c r="X314" s="14"/>
      <c r="Y314" s="56"/>
    </row>
    <row r="315" spans="12:25" x14ac:dyDescent="0.25">
      <c r="L315" s="14"/>
      <c r="O315" t="s">
        <v>723</v>
      </c>
      <c r="P315" t="s">
        <v>173</v>
      </c>
      <c r="Q315" t="s">
        <v>173</v>
      </c>
      <c r="R315" t="s">
        <v>90</v>
      </c>
      <c r="T315" t="b">
        <v>0</v>
      </c>
      <c r="U315" t="b">
        <v>0</v>
      </c>
      <c r="V315" t="b">
        <v>0</v>
      </c>
      <c r="X315" s="14"/>
      <c r="Y315" s="56"/>
    </row>
    <row r="316" spans="12:25" x14ac:dyDescent="0.25">
      <c r="L316" s="14"/>
      <c r="O316" t="s">
        <v>723</v>
      </c>
      <c r="P316" t="s">
        <v>323</v>
      </c>
      <c r="Q316" t="s">
        <v>323</v>
      </c>
      <c r="R316" t="s">
        <v>90</v>
      </c>
      <c r="T316" t="b">
        <v>0</v>
      </c>
      <c r="U316" t="b">
        <v>0</v>
      </c>
      <c r="V316" t="b">
        <v>0</v>
      </c>
      <c r="X316" s="14"/>
      <c r="Y316" s="56"/>
    </row>
    <row r="317" spans="12:25" x14ac:dyDescent="0.25">
      <c r="L317" s="14"/>
      <c r="O317" t="s">
        <v>723</v>
      </c>
      <c r="P317" t="s">
        <v>197</v>
      </c>
      <c r="Q317" t="s">
        <v>197</v>
      </c>
      <c r="R317" t="s">
        <v>90</v>
      </c>
      <c r="T317" t="b">
        <v>0</v>
      </c>
      <c r="U317" t="b">
        <v>0</v>
      </c>
      <c r="V317" t="b">
        <v>0</v>
      </c>
      <c r="X317" s="14"/>
      <c r="Y317" s="56"/>
    </row>
    <row r="318" spans="12:25" x14ac:dyDescent="0.25">
      <c r="L318" s="14"/>
      <c r="O318" t="s">
        <v>723</v>
      </c>
      <c r="P318" t="s">
        <v>23</v>
      </c>
      <c r="Q318" t="s">
        <v>23</v>
      </c>
      <c r="R318" t="s">
        <v>90</v>
      </c>
      <c r="T318" t="b">
        <v>0</v>
      </c>
      <c r="U318" t="b">
        <v>0</v>
      </c>
      <c r="V318" t="b">
        <v>0</v>
      </c>
      <c r="X318" s="14"/>
      <c r="Y318" s="56"/>
    </row>
    <row r="319" spans="12:25" x14ac:dyDescent="0.25">
      <c r="L319" s="14"/>
      <c r="O319" t="s">
        <v>723</v>
      </c>
      <c r="P319" t="s">
        <v>179</v>
      </c>
      <c r="Q319" t="s">
        <v>179</v>
      </c>
      <c r="R319" t="s">
        <v>90</v>
      </c>
      <c r="T319" t="b">
        <v>0</v>
      </c>
      <c r="U319" t="b">
        <v>0</v>
      </c>
      <c r="V319" t="b">
        <v>0</v>
      </c>
      <c r="X319" s="14"/>
      <c r="Y319" s="56"/>
    </row>
    <row r="320" spans="12:25" x14ac:dyDescent="0.25">
      <c r="L320" s="14"/>
      <c r="O320" t="s">
        <v>955</v>
      </c>
      <c r="P320" t="s">
        <v>9</v>
      </c>
      <c r="Q320" t="s">
        <v>10</v>
      </c>
      <c r="R320" t="s">
        <v>956</v>
      </c>
      <c r="S320" t="s">
        <v>1632</v>
      </c>
      <c r="T320" t="b">
        <v>0</v>
      </c>
      <c r="U320" t="b">
        <v>1</v>
      </c>
      <c r="V320" t="b">
        <v>0</v>
      </c>
      <c r="X320" s="14"/>
      <c r="Y320" s="56"/>
    </row>
    <row r="321" spans="12:25" x14ac:dyDescent="0.25">
      <c r="L321" s="14"/>
      <c r="O321" t="s">
        <v>955</v>
      </c>
      <c r="P321" t="s">
        <v>156</v>
      </c>
      <c r="Q321" t="s">
        <v>157</v>
      </c>
      <c r="R321" t="s">
        <v>957</v>
      </c>
      <c r="S321" t="s">
        <v>958</v>
      </c>
      <c r="T321" t="b">
        <v>1</v>
      </c>
      <c r="U321" t="b">
        <v>0</v>
      </c>
      <c r="V321" t="b">
        <v>0</v>
      </c>
      <c r="X321" s="14"/>
      <c r="Y321" s="56"/>
    </row>
    <row r="322" spans="12:25" x14ac:dyDescent="0.25">
      <c r="L322" s="14"/>
      <c r="O322" t="s">
        <v>955</v>
      </c>
      <c r="P322" t="s">
        <v>199</v>
      </c>
      <c r="Q322" t="s">
        <v>200</v>
      </c>
      <c r="R322" t="s">
        <v>960</v>
      </c>
      <c r="S322" t="s">
        <v>961</v>
      </c>
      <c r="T322" t="b">
        <v>1</v>
      </c>
      <c r="U322" t="b">
        <v>0</v>
      </c>
      <c r="V322" t="b">
        <v>0</v>
      </c>
      <c r="X322" s="14"/>
      <c r="Y322" s="56"/>
    </row>
    <row r="323" spans="12:25" x14ac:dyDescent="0.25">
      <c r="L323" s="14"/>
      <c r="O323" t="s">
        <v>955</v>
      </c>
      <c r="P323" t="s">
        <v>171</v>
      </c>
      <c r="Q323" t="s">
        <v>183</v>
      </c>
      <c r="R323" t="s">
        <v>965</v>
      </c>
      <c r="S323" t="s">
        <v>966</v>
      </c>
      <c r="T323" t="b">
        <v>0</v>
      </c>
      <c r="U323" t="b">
        <v>1</v>
      </c>
      <c r="V323" t="b">
        <v>0</v>
      </c>
      <c r="X323" s="14"/>
      <c r="Y323" s="56"/>
    </row>
    <row r="324" spans="12:25" x14ac:dyDescent="0.25">
      <c r="L324" s="14"/>
      <c r="O324" t="s">
        <v>955</v>
      </c>
      <c r="P324" t="s">
        <v>54</v>
      </c>
      <c r="Q324" t="s">
        <v>1607</v>
      </c>
      <c r="R324" t="s">
        <v>986</v>
      </c>
      <c r="S324" t="s">
        <v>413</v>
      </c>
      <c r="T324" t="b">
        <v>1</v>
      </c>
      <c r="U324" t="b">
        <v>0</v>
      </c>
      <c r="V324" t="b">
        <v>0</v>
      </c>
      <c r="X324" s="14"/>
      <c r="Y324" s="56"/>
    </row>
    <row r="325" spans="12:25" x14ac:dyDescent="0.25">
      <c r="L325" s="14"/>
      <c r="O325" t="s">
        <v>955</v>
      </c>
      <c r="P325" t="s">
        <v>181</v>
      </c>
      <c r="Q325" t="s">
        <v>1608</v>
      </c>
      <c r="R325" t="s">
        <v>991</v>
      </c>
      <c r="T325" t="b">
        <v>0</v>
      </c>
      <c r="U325" t="b">
        <v>0</v>
      </c>
      <c r="V325" t="b">
        <v>1</v>
      </c>
      <c r="X325" s="14"/>
      <c r="Y325" s="56"/>
    </row>
    <row r="326" spans="12:25" x14ac:dyDescent="0.25">
      <c r="L326" s="14"/>
      <c r="O326" t="s">
        <v>955</v>
      </c>
      <c r="P326" t="s">
        <v>40</v>
      </c>
      <c r="Q326" t="s">
        <v>40</v>
      </c>
      <c r="R326" t="s">
        <v>982</v>
      </c>
      <c r="S326" t="s">
        <v>955</v>
      </c>
      <c r="T326" t="b">
        <v>1</v>
      </c>
      <c r="U326" t="b">
        <v>0</v>
      </c>
      <c r="V326" t="b">
        <v>0</v>
      </c>
      <c r="X326" s="14"/>
      <c r="Y326" s="56"/>
    </row>
    <row r="327" spans="12:25" x14ac:dyDescent="0.25">
      <c r="L327" s="14"/>
      <c r="O327" t="s">
        <v>955</v>
      </c>
      <c r="P327" t="s">
        <v>28</v>
      </c>
      <c r="Q327" t="s">
        <v>28</v>
      </c>
      <c r="R327" t="s">
        <v>973</v>
      </c>
      <c r="S327" t="s">
        <v>974</v>
      </c>
      <c r="T327" t="b">
        <v>1</v>
      </c>
      <c r="U327" t="b">
        <v>0</v>
      </c>
      <c r="V327" t="b">
        <v>0</v>
      </c>
      <c r="X327" s="14"/>
      <c r="Y327" s="56"/>
    </row>
    <row r="328" spans="12:25" x14ac:dyDescent="0.25">
      <c r="L328" s="14"/>
      <c r="O328" t="s">
        <v>955</v>
      </c>
      <c r="P328" t="s">
        <v>196</v>
      </c>
      <c r="Q328" t="s">
        <v>196</v>
      </c>
      <c r="R328" t="s">
        <v>975</v>
      </c>
      <c r="S328" t="s">
        <v>288</v>
      </c>
      <c r="T328" t="b">
        <v>1</v>
      </c>
      <c r="U328" t="b">
        <v>0</v>
      </c>
      <c r="V328" t="b">
        <v>0</v>
      </c>
      <c r="X328" s="14"/>
      <c r="Y328" s="56"/>
    </row>
    <row r="329" spans="12:25" x14ac:dyDescent="0.25">
      <c r="L329" s="14"/>
      <c r="O329" t="s">
        <v>955</v>
      </c>
      <c r="P329" t="s">
        <v>173</v>
      </c>
      <c r="Q329" t="s">
        <v>173</v>
      </c>
      <c r="R329" t="s">
        <v>976</v>
      </c>
      <c r="S329" t="s">
        <v>977</v>
      </c>
      <c r="T329" t="b">
        <v>1</v>
      </c>
      <c r="U329" t="b">
        <v>0</v>
      </c>
      <c r="V329" t="b">
        <v>0</v>
      </c>
      <c r="X329" s="14"/>
      <c r="Y329" s="56"/>
    </row>
    <row r="330" spans="12:25" x14ac:dyDescent="0.25">
      <c r="L330" s="14"/>
      <c r="O330" t="s">
        <v>955</v>
      </c>
      <c r="P330" t="s">
        <v>323</v>
      </c>
      <c r="Q330" t="s">
        <v>323</v>
      </c>
      <c r="R330" t="s">
        <v>989</v>
      </c>
      <c r="S330" t="s">
        <v>325</v>
      </c>
      <c r="T330" t="b">
        <v>1</v>
      </c>
      <c r="U330" t="b">
        <v>0</v>
      </c>
      <c r="V330" t="b">
        <v>0</v>
      </c>
      <c r="X330" s="14"/>
      <c r="Y330" s="56"/>
    </row>
    <row r="331" spans="12:25" x14ac:dyDescent="0.25">
      <c r="L331" s="14"/>
      <c r="O331" t="s">
        <v>955</v>
      </c>
      <c r="P331" t="s">
        <v>197</v>
      </c>
      <c r="Q331" t="s">
        <v>197</v>
      </c>
      <c r="R331" t="s">
        <v>978</v>
      </c>
      <c r="S331" t="s">
        <v>341</v>
      </c>
      <c r="T331" t="b">
        <v>1</v>
      </c>
      <c r="U331" t="b">
        <v>0</v>
      </c>
      <c r="V331" t="b">
        <v>0</v>
      </c>
      <c r="X331" s="14"/>
      <c r="Y331" s="56"/>
    </row>
    <row r="332" spans="12:25" x14ac:dyDescent="0.25">
      <c r="L332" s="14"/>
      <c r="O332" t="s">
        <v>955</v>
      </c>
      <c r="P332" t="s">
        <v>23</v>
      </c>
      <c r="Q332" t="s">
        <v>23</v>
      </c>
      <c r="R332" t="s">
        <v>984</v>
      </c>
      <c r="S332" t="s">
        <v>344</v>
      </c>
      <c r="T332" t="b">
        <v>1</v>
      </c>
      <c r="U332" t="b">
        <v>0</v>
      </c>
      <c r="V332" t="b">
        <v>0</v>
      </c>
      <c r="X332" s="14"/>
      <c r="Y332" s="56"/>
    </row>
    <row r="333" spans="12:25" x14ac:dyDescent="0.25">
      <c r="L333" s="14"/>
      <c r="O333" t="s">
        <v>955</v>
      </c>
      <c r="P333" t="s">
        <v>179</v>
      </c>
      <c r="Q333" t="s">
        <v>179</v>
      </c>
      <c r="R333" t="s">
        <v>988</v>
      </c>
      <c r="S333" t="s">
        <v>346</v>
      </c>
      <c r="T333" t="b">
        <v>1</v>
      </c>
      <c r="U333" t="b">
        <v>0</v>
      </c>
      <c r="V333" t="b">
        <v>0</v>
      </c>
      <c r="X333" s="14"/>
      <c r="Y333" s="56"/>
    </row>
    <row r="334" spans="12:25" x14ac:dyDescent="0.25">
      <c r="L334" s="14"/>
      <c r="O334" t="s">
        <v>186</v>
      </c>
      <c r="P334" t="s">
        <v>9</v>
      </c>
      <c r="Q334" t="s">
        <v>10</v>
      </c>
      <c r="R334" t="s">
        <v>350</v>
      </c>
      <c r="S334" t="s">
        <v>1627</v>
      </c>
      <c r="T334" t="b">
        <v>0</v>
      </c>
      <c r="U334" t="b">
        <v>1</v>
      </c>
      <c r="V334" t="b">
        <v>0</v>
      </c>
      <c r="X334" s="14"/>
      <c r="Y334" s="56"/>
    </row>
    <row r="335" spans="12:25" x14ac:dyDescent="0.25">
      <c r="L335" s="14"/>
      <c r="O335" t="s">
        <v>186</v>
      </c>
      <c r="P335" t="s">
        <v>156</v>
      </c>
      <c r="Q335" t="s">
        <v>157</v>
      </c>
      <c r="R335" t="s">
        <v>353</v>
      </c>
      <c r="S335" t="s">
        <v>354</v>
      </c>
      <c r="T335" t="b">
        <v>1</v>
      </c>
      <c r="U335" t="b">
        <v>0</v>
      </c>
      <c r="V335" t="b">
        <v>0</v>
      </c>
      <c r="X335" s="14"/>
      <c r="Y335" s="56"/>
    </row>
    <row r="336" spans="12:25" x14ac:dyDescent="0.25">
      <c r="L336" s="14"/>
      <c r="O336" t="s">
        <v>186</v>
      </c>
      <c r="P336" t="s">
        <v>199</v>
      </c>
      <c r="Q336" t="s">
        <v>200</v>
      </c>
      <c r="R336" t="s">
        <v>356</v>
      </c>
      <c r="S336" t="s">
        <v>357</v>
      </c>
      <c r="T336" t="b">
        <v>1</v>
      </c>
      <c r="U336" t="b">
        <v>0</v>
      </c>
      <c r="V336" t="b">
        <v>0</v>
      </c>
      <c r="X336" s="14"/>
      <c r="Y336" s="56"/>
    </row>
    <row r="337" spans="12:25" x14ac:dyDescent="0.25">
      <c r="L337" s="14"/>
      <c r="O337" t="s">
        <v>186</v>
      </c>
      <c r="P337" t="s">
        <v>171</v>
      </c>
      <c r="Q337" t="s">
        <v>183</v>
      </c>
      <c r="R337" t="s">
        <v>369</v>
      </c>
      <c r="T337" t="b">
        <v>0</v>
      </c>
      <c r="U337" t="b">
        <v>0</v>
      </c>
      <c r="V337" t="b">
        <v>1</v>
      </c>
      <c r="X337" s="14"/>
      <c r="Y337" s="56"/>
    </row>
    <row r="338" spans="12:25" x14ac:dyDescent="0.25">
      <c r="L338" s="14"/>
      <c r="O338" t="s">
        <v>186</v>
      </c>
      <c r="P338" t="s">
        <v>54</v>
      </c>
      <c r="Q338" t="s">
        <v>1607</v>
      </c>
      <c r="R338" t="s">
        <v>412</v>
      </c>
      <c r="S338" t="s">
        <v>413</v>
      </c>
      <c r="T338" t="b">
        <v>1</v>
      </c>
      <c r="U338" t="b">
        <v>0</v>
      </c>
      <c r="V338" t="b">
        <v>0</v>
      </c>
      <c r="X338" s="14"/>
      <c r="Y338" s="56"/>
    </row>
    <row r="339" spans="12:25" x14ac:dyDescent="0.25">
      <c r="L339" s="14"/>
      <c r="O339" t="s">
        <v>186</v>
      </c>
      <c r="P339" t="s">
        <v>181</v>
      </c>
      <c r="Q339" t="s">
        <v>1608</v>
      </c>
      <c r="R339" t="s">
        <v>425</v>
      </c>
      <c r="T339" t="b">
        <v>0</v>
      </c>
      <c r="U339" t="b">
        <v>0</v>
      </c>
      <c r="V339" t="b">
        <v>1</v>
      </c>
      <c r="X339" s="14"/>
      <c r="Y339" s="56"/>
    </row>
    <row r="340" spans="12:25" x14ac:dyDescent="0.25">
      <c r="L340" s="14"/>
      <c r="O340" t="s">
        <v>186</v>
      </c>
      <c r="P340" t="s">
        <v>40</v>
      </c>
      <c r="Q340" t="s">
        <v>40</v>
      </c>
      <c r="R340" t="s">
        <v>404</v>
      </c>
      <c r="S340" t="s">
        <v>186</v>
      </c>
      <c r="T340" t="b">
        <v>1</v>
      </c>
      <c r="U340" t="b">
        <v>0</v>
      </c>
      <c r="V340" t="b">
        <v>0</v>
      </c>
      <c r="X340" s="14"/>
      <c r="Y340" s="56"/>
    </row>
    <row r="341" spans="12:25" x14ac:dyDescent="0.25">
      <c r="L341" s="14"/>
      <c r="O341" t="s">
        <v>186</v>
      </c>
      <c r="P341" t="s">
        <v>28</v>
      </c>
      <c r="Q341" t="s">
        <v>28</v>
      </c>
      <c r="R341" t="s">
        <v>384</v>
      </c>
      <c r="S341" t="s">
        <v>385</v>
      </c>
      <c r="T341" t="b">
        <v>1</v>
      </c>
      <c r="U341" t="b">
        <v>0</v>
      </c>
      <c r="V341" t="b">
        <v>0</v>
      </c>
      <c r="X341" s="14"/>
      <c r="Y341" s="56"/>
    </row>
    <row r="342" spans="12:25" x14ac:dyDescent="0.25">
      <c r="L342" s="14"/>
      <c r="O342" t="s">
        <v>186</v>
      </c>
      <c r="P342" t="s">
        <v>196</v>
      </c>
      <c r="Q342" t="s">
        <v>196</v>
      </c>
      <c r="R342" t="s">
        <v>386</v>
      </c>
      <c r="S342" t="s">
        <v>387</v>
      </c>
      <c r="T342" t="b">
        <v>1</v>
      </c>
      <c r="U342" t="b">
        <v>0</v>
      </c>
      <c r="V342" t="b">
        <v>0</v>
      </c>
      <c r="X342" s="14"/>
      <c r="Y342" s="56"/>
    </row>
    <row r="343" spans="12:25" x14ac:dyDescent="0.25">
      <c r="L343" s="14"/>
      <c r="O343" t="s">
        <v>186</v>
      </c>
      <c r="P343" t="s">
        <v>173</v>
      </c>
      <c r="Q343" t="s">
        <v>173</v>
      </c>
      <c r="R343" t="s">
        <v>388</v>
      </c>
      <c r="S343" t="s">
        <v>1628</v>
      </c>
      <c r="T343" t="b">
        <v>1</v>
      </c>
      <c r="U343" t="b">
        <v>0</v>
      </c>
      <c r="V343" t="b">
        <v>0</v>
      </c>
      <c r="X343" s="14"/>
      <c r="Y343" s="56"/>
    </row>
    <row r="344" spans="12:25" x14ac:dyDescent="0.25">
      <c r="L344" s="14"/>
      <c r="O344" t="s">
        <v>186</v>
      </c>
      <c r="P344" t="s">
        <v>323</v>
      </c>
      <c r="Q344" t="s">
        <v>323</v>
      </c>
      <c r="R344" t="s">
        <v>422</v>
      </c>
      <c r="T344" t="b">
        <v>0</v>
      </c>
      <c r="U344" t="b">
        <v>0</v>
      </c>
      <c r="V344" t="b">
        <v>1</v>
      </c>
      <c r="X344" s="14"/>
      <c r="Y344" s="56"/>
    </row>
    <row r="345" spans="12:25" x14ac:dyDescent="0.25">
      <c r="L345" s="14"/>
      <c r="O345" t="s">
        <v>186</v>
      </c>
      <c r="P345" t="s">
        <v>197</v>
      </c>
      <c r="Q345" t="s">
        <v>197</v>
      </c>
      <c r="R345" t="s">
        <v>391</v>
      </c>
      <c r="S345" t="s">
        <v>341</v>
      </c>
      <c r="T345" t="b">
        <v>1</v>
      </c>
      <c r="U345" t="b">
        <v>0</v>
      </c>
      <c r="V345" t="b">
        <v>0</v>
      </c>
      <c r="X345" s="14"/>
      <c r="Y345" s="56"/>
    </row>
    <row r="346" spans="12:25" x14ac:dyDescent="0.25">
      <c r="L346" s="14"/>
      <c r="O346" t="s">
        <v>186</v>
      </c>
      <c r="P346" t="s">
        <v>23</v>
      </c>
      <c r="Q346" t="s">
        <v>23</v>
      </c>
      <c r="R346" t="s">
        <v>406</v>
      </c>
      <c r="S346" t="s">
        <v>407</v>
      </c>
      <c r="T346" t="b">
        <v>1</v>
      </c>
      <c r="U346" t="b">
        <v>0</v>
      </c>
      <c r="V346" t="b">
        <v>0</v>
      </c>
      <c r="X346" s="14"/>
      <c r="Y346" s="56"/>
    </row>
    <row r="347" spans="12:25" x14ac:dyDescent="0.25">
      <c r="L347" s="14"/>
      <c r="O347" t="s">
        <v>186</v>
      </c>
      <c r="P347" t="s">
        <v>179</v>
      </c>
      <c r="Q347" t="s">
        <v>179</v>
      </c>
      <c r="R347" t="s">
        <v>417</v>
      </c>
      <c r="S347" t="s">
        <v>951</v>
      </c>
      <c r="T347" t="b">
        <v>1</v>
      </c>
      <c r="U347" t="b">
        <v>0</v>
      </c>
      <c r="V347" t="b">
        <v>0</v>
      </c>
      <c r="X347" s="14"/>
      <c r="Y347" s="56"/>
    </row>
    <row r="348" spans="12:25" x14ac:dyDescent="0.25">
      <c r="L348" s="14"/>
      <c r="O348" t="s">
        <v>549</v>
      </c>
      <c r="P348" t="s">
        <v>9</v>
      </c>
      <c r="Q348" t="s">
        <v>10</v>
      </c>
      <c r="R348" t="s">
        <v>550</v>
      </c>
      <c r="S348" t="s">
        <v>1619</v>
      </c>
      <c r="T348" t="b">
        <v>0</v>
      </c>
      <c r="U348" t="b">
        <v>1</v>
      </c>
      <c r="V348" t="b">
        <v>0</v>
      </c>
      <c r="X348" s="14"/>
      <c r="Y348" s="56"/>
    </row>
    <row r="349" spans="12:25" x14ac:dyDescent="0.25">
      <c r="L349" s="14"/>
      <c r="O349" t="s">
        <v>549</v>
      </c>
      <c r="P349" t="s">
        <v>156</v>
      </c>
      <c r="Q349" t="s">
        <v>157</v>
      </c>
      <c r="R349" t="s">
        <v>551</v>
      </c>
      <c r="T349" t="b">
        <v>0</v>
      </c>
      <c r="U349" t="b">
        <v>0</v>
      </c>
      <c r="V349" t="b">
        <v>1</v>
      </c>
      <c r="X349" s="14"/>
      <c r="Y349" s="56"/>
    </row>
    <row r="350" spans="12:25" x14ac:dyDescent="0.25">
      <c r="L350" s="14"/>
      <c r="O350" t="s">
        <v>549</v>
      </c>
      <c r="P350" t="s">
        <v>199</v>
      </c>
      <c r="Q350" t="s">
        <v>200</v>
      </c>
      <c r="R350" t="s">
        <v>552</v>
      </c>
      <c r="T350" t="b">
        <v>0</v>
      </c>
      <c r="U350" t="b">
        <v>0</v>
      </c>
      <c r="V350" t="b">
        <v>1</v>
      </c>
      <c r="X350" s="14"/>
      <c r="Y350" s="56"/>
    </row>
    <row r="351" spans="12:25" x14ac:dyDescent="0.25">
      <c r="L351" s="14"/>
      <c r="O351" t="s">
        <v>549</v>
      </c>
      <c r="P351" t="s">
        <v>171</v>
      </c>
      <c r="Q351" t="s">
        <v>183</v>
      </c>
      <c r="R351" t="s">
        <v>558</v>
      </c>
      <c r="S351" t="s">
        <v>1144</v>
      </c>
      <c r="T351" t="b">
        <v>0</v>
      </c>
      <c r="U351" t="b">
        <v>1</v>
      </c>
      <c r="V351" t="b">
        <v>0</v>
      </c>
      <c r="X351" s="14"/>
      <c r="Y351" s="56"/>
    </row>
    <row r="352" spans="12:25" x14ac:dyDescent="0.25">
      <c r="L352" s="14"/>
      <c r="O352" t="s">
        <v>549</v>
      </c>
      <c r="P352" t="s">
        <v>54</v>
      </c>
      <c r="Q352" t="s">
        <v>1607</v>
      </c>
      <c r="R352" t="s">
        <v>573</v>
      </c>
      <c r="T352" t="b">
        <v>0</v>
      </c>
      <c r="U352" t="b">
        <v>0</v>
      </c>
      <c r="V352" t="b">
        <v>1</v>
      </c>
      <c r="X352" s="14"/>
      <c r="Y352" s="56"/>
    </row>
    <row r="353" spans="12:25" x14ac:dyDescent="0.25">
      <c r="L353" s="14"/>
      <c r="O353" t="s">
        <v>549</v>
      </c>
      <c r="P353" t="s">
        <v>181</v>
      </c>
      <c r="Q353" t="s">
        <v>1608</v>
      </c>
      <c r="R353" t="s">
        <v>578</v>
      </c>
      <c r="T353" t="b">
        <v>0</v>
      </c>
      <c r="U353" t="b">
        <v>0</v>
      </c>
      <c r="V353" t="b">
        <v>1</v>
      </c>
      <c r="X353" s="14"/>
      <c r="Y353" s="56"/>
    </row>
    <row r="354" spans="12:25" x14ac:dyDescent="0.25">
      <c r="L354" s="14"/>
      <c r="O354" t="s">
        <v>549</v>
      </c>
      <c r="P354" t="s">
        <v>40</v>
      </c>
      <c r="Q354" t="s">
        <v>40</v>
      </c>
      <c r="R354" t="s">
        <v>569</v>
      </c>
      <c r="S354" t="s">
        <v>549</v>
      </c>
      <c r="T354" t="b">
        <v>1</v>
      </c>
      <c r="U354" t="b">
        <v>0</v>
      </c>
      <c r="V354" t="b">
        <v>0</v>
      </c>
      <c r="X354" s="14"/>
      <c r="Y354" s="56"/>
    </row>
    <row r="355" spans="12:25" x14ac:dyDescent="0.25">
      <c r="L355" s="14"/>
      <c r="O355" t="s">
        <v>549</v>
      </c>
      <c r="P355" t="s">
        <v>28</v>
      </c>
      <c r="Q355" t="s">
        <v>28</v>
      </c>
      <c r="R355" t="s">
        <v>11</v>
      </c>
      <c r="T355" t="b">
        <v>0</v>
      </c>
      <c r="U355" t="b">
        <v>0</v>
      </c>
      <c r="V355" t="b">
        <v>0</v>
      </c>
      <c r="X355" s="14"/>
      <c r="Y355" s="56"/>
    </row>
    <row r="356" spans="12:25" x14ac:dyDescent="0.25">
      <c r="L356" s="14"/>
      <c r="O356" t="s">
        <v>549</v>
      </c>
      <c r="P356" t="s">
        <v>196</v>
      </c>
      <c r="Q356" t="s">
        <v>196</v>
      </c>
      <c r="R356" t="s">
        <v>563</v>
      </c>
      <c r="S356" t="s">
        <v>1620</v>
      </c>
      <c r="T356" t="b">
        <v>0</v>
      </c>
      <c r="U356" t="b">
        <v>1</v>
      </c>
      <c r="V356" t="b">
        <v>0</v>
      </c>
      <c r="X356" s="14"/>
      <c r="Y356" s="56"/>
    </row>
    <row r="357" spans="12:25" x14ac:dyDescent="0.25">
      <c r="L357" s="14"/>
      <c r="O357" t="s">
        <v>549</v>
      </c>
      <c r="P357" t="s">
        <v>173</v>
      </c>
      <c r="Q357" t="s">
        <v>173</v>
      </c>
      <c r="R357" t="s">
        <v>564</v>
      </c>
      <c r="T357" t="b">
        <v>0</v>
      </c>
      <c r="U357" t="b">
        <v>0</v>
      </c>
      <c r="V357" t="b">
        <v>1</v>
      </c>
      <c r="X357" s="14"/>
      <c r="Y357" s="56"/>
    </row>
    <row r="358" spans="12:25" x14ac:dyDescent="0.25">
      <c r="L358" s="14"/>
      <c r="O358" t="s">
        <v>549</v>
      </c>
      <c r="P358" t="s">
        <v>323</v>
      </c>
      <c r="Q358" t="s">
        <v>323</v>
      </c>
      <c r="R358" t="s">
        <v>577</v>
      </c>
      <c r="S358" t="s">
        <v>325</v>
      </c>
      <c r="T358" t="b">
        <v>1</v>
      </c>
      <c r="U358" t="b">
        <v>0</v>
      </c>
      <c r="V358" t="b">
        <v>0</v>
      </c>
      <c r="X358" s="14"/>
      <c r="Y358" s="56"/>
    </row>
    <row r="359" spans="12:25" x14ac:dyDescent="0.25">
      <c r="L359" s="14"/>
      <c r="O359" t="s">
        <v>549</v>
      </c>
      <c r="P359" t="s">
        <v>197</v>
      </c>
      <c r="Q359" t="s">
        <v>197</v>
      </c>
      <c r="R359" t="s">
        <v>566</v>
      </c>
      <c r="S359" t="s">
        <v>341</v>
      </c>
      <c r="T359" t="b">
        <v>1</v>
      </c>
      <c r="U359" t="b">
        <v>0</v>
      </c>
      <c r="V359" t="b">
        <v>0</v>
      </c>
      <c r="X359" s="14"/>
      <c r="Y359" s="56"/>
    </row>
    <row r="360" spans="12:25" x14ac:dyDescent="0.25">
      <c r="L360" s="14"/>
      <c r="O360" t="s">
        <v>549</v>
      </c>
      <c r="P360" t="s">
        <v>23</v>
      </c>
      <c r="Q360" t="s">
        <v>23</v>
      </c>
      <c r="R360" t="s">
        <v>571</v>
      </c>
      <c r="S360" t="s">
        <v>572</v>
      </c>
      <c r="T360" t="b">
        <v>1</v>
      </c>
      <c r="U360" t="b">
        <v>0</v>
      </c>
      <c r="V360" t="b">
        <v>0</v>
      </c>
      <c r="X360" s="14"/>
      <c r="Y360" s="56"/>
    </row>
    <row r="361" spans="12:25" x14ac:dyDescent="0.25">
      <c r="L361" s="14"/>
      <c r="O361" t="s">
        <v>549</v>
      </c>
      <c r="P361" t="s">
        <v>179</v>
      </c>
      <c r="Q361" t="s">
        <v>179</v>
      </c>
      <c r="R361" t="s">
        <v>574</v>
      </c>
      <c r="S361" t="s">
        <v>346</v>
      </c>
      <c r="T361" t="b">
        <v>1</v>
      </c>
      <c r="U361" t="b">
        <v>0</v>
      </c>
      <c r="V361" t="b">
        <v>0</v>
      </c>
      <c r="X361" s="14"/>
      <c r="Y361" s="56"/>
    </row>
    <row r="362" spans="12:25" x14ac:dyDescent="0.25">
      <c r="L362" s="14"/>
      <c r="O362" t="s">
        <v>1217</v>
      </c>
      <c r="P362" t="s">
        <v>9</v>
      </c>
      <c r="Q362" t="s">
        <v>10</v>
      </c>
      <c r="R362" t="s">
        <v>85</v>
      </c>
      <c r="S362" t="s">
        <v>1633</v>
      </c>
      <c r="T362" t="b">
        <v>0</v>
      </c>
      <c r="U362" t="b">
        <v>1</v>
      </c>
      <c r="V362" t="b">
        <v>0</v>
      </c>
      <c r="X362" s="14"/>
      <c r="Y362" s="56"/>
    </row>
    <row r="363" spans="12:25" x14ac:dyDescent="0.25">
      <c r="L363" s="14"/>
      <c r="O363" t="s">
        <v>1217</v>
      </c>
      <c r="P363" t="s">
        <v>156</v>
      </c>
      <c r="Q363" t="s">
        <v>157</v>
      </c>
      <c r="R363" t="s">
        <v>1218</v>
      </c>
      <c r="S363" t="s">
        <v>354</v>
      </c>
      <c r="T363" t="b">
        <v>1</v>
      </c>
      <c r="U363" t="b">
        <v>0</v>
      </c>
      <c r="V363" t="b">
        <v>0</v>
      </c>
      <c r="X363" s="14"/>
      <c r="Y363" s="56"/>
    </row>
    <row r="364" spans="12:25" x14ac:dyDescent="0.25">
      <c r="L364" s="14"/>
      <c r="O364" t="s">
        <v>1217</v>
      </c>
      <c r="P364" t="s">
        <v>199</v>
      </c>
      <c r="Q364" t="s">
        <v>200</v>
      </c>
      <c r="R364" t="s">
        <v>1220</v>
      </c>
      <c r="S364" t="s">
        <v>1113</v>
      </c>
      <c r="T364" t="b">
        <v>1</v>
      </c>
      <c r="U364" t="b">
        <v>0</v>
      </c>
      <c r="V364" t="b">
        <v>0</v>
      </c>
      <c r="X364" s="14"/>
      <c r="Y364" s="56"/>
    </row>
    <row r="365" spans="12:25" x14ac:dyDescent="0.25">
      <c r="L365" s="14"/>
      <c r="O365" t="s">
        <v>1217</v>
      </c>
      <c r="P365" t="s">
        <v>171</v>
      </c>
      <c r="Q365" t="s">
        <v>183</v>
      </c>
      <c r="R365" t="s">
        <v>1224</v>
      </c>
      <c r="S365" t="s">
        <v>1195</v>
      </c>
      <c r="T365" t="b">
        <v>0</v>
      </c>
      <c r="U365" t="b">
        <v>1</v>
      </c>
      <c r="V365" t="b">
        <v>0</v>
      </c>
      <c r="X365" s="14"/>
      <c r="Y365" s="56"/>
    </row>
    <row r="366" spans="12:25" x14ac:dyDescent="0.25">
      <c r="L366" s="14"/>
      <c r="O366" t="s">
        <v>1217</v>
      </c>
      <c r="P366" t="s">
        <v>54</v>
      </c>
      <c r="Q366" t="s">
        <v>1607</v>
      </c>
      <c r="R366" t="s">
        <v>1244</v>
      </c>
      <c r="S366" t="s">
        <v>413</v>
      </c>
      <c r="T366" t="b">
        <v>1</v>
      </c>
      <c r="U366" t="b">
        <v>0</v>
      </c>
      <c r="V366" t="b">
        <v>0</v>
      </c>
      <c r="X366" s="14"/>
      <c r="Y366" s="56"/>
    </row>
    <row r="367" spans="12:25" x14ac:dyDescent="0.25">
      <c r="L367" s="14"/>
      <c r="O367" t="s">
        <v>1217</v>
      </c>
      <c r="P367" t="s">
        <v>181</v>
      </c>
      <c r="Q367" t="s">
        <v>1608</v>
      </c>
      <c r="R367" t="s">
        <v>1252</v>
      </c>
      <c r="S367" t="s">
        <v>349</v>
      </c>
      <c r="T367" t="b">
        <v>1</v>
      </c>
      <c r="U367" t="b">
        <v>0</v>
      </c>
      <c r="V367" t="b">
        <v>0</v>
      </c>
      <c r="X367" s="14"/>
      <c r="Y367" s="56"/>
    </row>
    <row r="368" spans="12:25" x14ac:dyDescent="0.25">
      <c r="L368" s="14"/>
      <c r="O368" t="s">
        <v>1217</v>
      </c>
      <c r="P368" t="s">
        <v>40</v>
      </c>
      <c r="Q368" t="s">
        <v>40</v>
      </c>
      <c r="R368" t="s">
        <v>1241</v>
      </c>
      <c r="S368" t="s">
        <v>1217</v>
      </c>
      <c r="T368" t="b">
        <v>1</v>
      </c>
      <c r="U368" t="b">
        <v>0</v>
      </c>
      <c r="V368" t="b">
        <v>0</v>
      </c>
      <c r="X368" s="14"/>
      <c r="Y368" s="56"/>
    </row>
    <row r="369" spans="12:25" x14ac:dyDescent="0.25">
      <c r="L369" s="14"/>
      <c r="O369" t="s">
        <v>1217</v>
      </c>
      <c r="P369" t="s">
        <v>28</v>
      </c>
      <c r="Q369" t="s">
        <v>28</v>
      </c>
      <c r="R369" t="s">
        <v>1232</v>
      </c>
      <c r="S369" t="s">
        <v>1233</v>
      </c>
      <c r="T369" t="b">
        <v>1</v>
      </c>
      <c r="U369" t="b">
        <v>0</v>
      </c>
      <c r="V369" t="b">
        <v>0</v>
      </c>
      <c r="X369" s="14"/>
      <c r="Y369" s="56"/>
    </row>
    <row r="370" spans="12:25" x14ac:dyDescent="0.25">
      <c r="L370" s="14"/>
      <c r="O370" t="s">
        <v>1217</v>
      </c>
      <c r="P370" t="s">
        <v>196</v>
      </c>
      <c r="Q370" t="s">
        <v>196</v>
      </c>
      <c r="R370" t="s">
        <v>1234</v>
      </c>
      <c r="S370" t="s">
        <v>875</v>
      </c>
      <c r="T370" t="b">
        <v>1</v>
      </c>
      <c r="U370" t="b">
        <v>0</v>
      </c>
      <c r="V370" t="b">
        <v>0</v>
      </c>
      <c r="X370" s="14"/>
      <c r="Y370" s="56"/>
    </row>
    <row r="371" spans="12:25" x14ac:dyDescent="0.25">
      <c r="L371" s="14"/>
      <c r="O371" t="s">
        <v>1217</v>
      </c>
      <c r="P371" t="s">
        <v>173</v>
      </c>
      <c r="Q371" t="s">
        <v>173</v>
      </c>
      <c r="R371" t="s">
        <v>1235</v>
      </c>
      <c r="S371" t="s">
        <v>1236</v>
      </c>
      <c r="T371" t="b">
        <v>0</v>
      </c>
      <c r="U371" t="b">
        <v>1</v>
      </c>
      <c r="V371" t="b">
        <v>0</v>
      </c>
      <c r="X371" s="14"/>
      <c r="Y371" s="56"/>
    </row>
    <row r="372" spans="12:25" x14ac:dyDescent="0.25">
      <c r="L372" s="14"/>
      <c r="O372" t="s">
        <v>1217</v>
      </c>
      <c r="P372" t="s">
        <v>323</v>
      </c>
      <c r="Q372" t="s">
        <v>323</v>
      </c>
      <c r="R372" t="s">
        <v>1249</v>
      </c>
      <c r="S372" t="s">
        <v>325</v>
      </c>
      <c r="T372" t="b">
        <v>1</v>
      </c>
      <c r="U372" t="b">
        <v>0</v>
      </c>
      <c r="V372" t="b">
        <v>0</v>
      </c>
      <c r="X372" s="14"/>
      <c r="Y372" s="56"/>
    </row>
    <row r="373" spans="12:25" x14ac:dyDescent="0.25">
      <c r="L373" s="14"/>
      <c r="O373" t="s">
        <v>1217</v>
      </c>
      <c r="P373" t="s">
        <v>197</v>
      </c>
      <c r="Q373" t="s">
        <v>197</v>
      </c>
      <c r="R373" t="s">
        <v>1237</v>
      </c>
      <c r="S373" t="s">
        <v>341</v>
      </c>
      <c r="T373" t="b">
        <v>1</v>
      </c>
      <c r="U373" t="b">
        <v>0</v>
      </c>
      <c r="V373" t="b">
        <v>0</v>
      </c>
      <c r="X373" s="14"/>
      <c r="Y373" s="56"/>
    </row>
    <row r="374" spans="12:25" x14ac:dyDescent="0.25">
      <c r="L374" s="14"/>
      <c r="O374" t="s">
        <v>1217</v>
      </c>
      <c r="P374" t="s">
        <v>23</v>
      </c>
      <c r="Q374" t="s">
        <v>23</v>
      </c>
      <c r="R374" t="s">
        <v>1243</v>
      </c>
      <c r="S374" t="s">
        <v>344</v>
      </c>
      <c r="T374" t="b">
        <v>1</v>
      </c>
      <c r="U374" t="b">
        <v>0</v>
      </c>
      <c r="V374" t="b">
        <v>0</v>
      </c>
      <c r="X374" s="14"/>
      <c r="Y374" s="56"/>
    </row>
    <row r="375" spans="12:25" x14ac:dyDescent="0.25">
      <c r="L375" s="14"/>
      <c r="O375" t="s">
        <v>1217</v>
      </c>
      <c r="P375" t="s">
        <v>179</v>
      </c>
      <c r="Q375" t="s">
        <v>179</v>
      </c>
      <c r="R375" t="s">
        <v>1247</v>
      </c>
      <c r="S375" t="s">
        <v>1248</v>
      </c>
      <c r="T375" t="b">
        <v>0</v>
      </c>
      <c r="U375" t="b">
        <v>1</v>
      </c>
      <c r="V375" t="b">
        <v>0</v>
      </c>
      <c r="X375" s="14"/>
      <c r="Y375" s="56"/>
    </row>
    <row r="376" spans="12:25" x14ac:dyDescent="0.25">
      <c r="L376" s="14"/>
      <c r="O376" t="s">
        <v>1053</v>
      </c>
      <c r="P376" t="s">
        <v>9</v>
      </c>
      <c r="Q376" t="s">
        <v>10</v>
      </c>
      <c r="R376" t="s">
        <v>90</v>
      </c>
      <c r="S376" t="s">
        <v>1634</v>
      </c>
      <c r="T376" t="b">
        <v>0</v>
      </c>
      <c r="U376" t="b">
        <v>1</v>
      </c>
      <c r="V376" t="b">
        <v>0</v>
      </c>
      <c r="X376" s="14"/>
      <c r="Y376" s="56"/>
    </row>
    <row r="377" spans="12:25" x14ac:dyDescent="0.25">
      <c r="L377" s="14"/>
      <c r="O377" t="s">
        <v>1053</v>
      </c>
      <c r="P377" t="s">
        <v>156</v>
      </c>
      <c r="Q377" t="s">
        <v>157</v>
      </c>
      <c r="R377" t="s">
        <v>90</v>
      </c>
      <c r="T377" t="b">
        <v>0</v>
      </c>
      <c r="U377" t="b">
        <v>0</v>
      </c>
      <c r="V377" t="b">
        <v>0</v>
      </c>
      <c r="X377" s="14"/>
      <c r="Y377" s="56"/>
    </row>
    <row r="378" spans="12:25" x14ac:dyDescent="0.25">
      <c r="L378" s="14"/>
      <c r="O378" t="s">
        <v>1053</v>
      </c>
      <c r="P378" t="s">
        <v>199</v>
      </c>
      <c r="Q378" t="s">
        <v>200</v>
      </c>
      <c r="R378" t="s">
        <v>90</v>
      </c>
      <c r="T378" t="b">
        <v>0</v>
      </c>
      <c r="U378" t="b">
        <v>0</v>
      </c>
      <c r="V378" t="b">
        <v>0</v>
      </c>
      <c r="X378" s="14"/>
      <c r="Y378" s="56"/>
    </row>
    <row r="379" spans="12:25" x14ac:dyDescent="0.25">
      <c r="L379" s="14"/>
      <c r="O379" t="s">
        <v>1053</v>
      </c>
      <c r="P379" t="s">
        <v>171</v>
      </c>
      <c r="Q379" t="s">
        <v>183</v>
      </c>
      <c r="R379" t="s">
        <v>90</v>
      </c>
      <c r="S379" t="s">
        <v>1635</v>
      </c>
      <c r="T379" t="b">
        <v>0</v>
      </c>
      <c r="U379" t="b">
        <v>1</v>
      </c>
      <c r="V379" t="b">
        <v>0</v>
      </c>
      <c r="X379" s="14"/>
      <c r="Y379" s="56"/>
    </row>
    <row r="380" spans="12:25" x14ac:dyDescent="0.25">
      <c r="L380" s="14"/>
      <c r="O380" t="s">
        <v>1053</v>
      </c>
      <c r="P380" t="s">
        <v>54</v>
      </c>
      <c r="Q380" t="s">
        <v>1607</v>
      </c>
      <c r="R380" t="s">
        <v>90</v>
      </c>
      <c r="T380" t="b">
        <v>0</v>
      </c>
      <c r="U380" t="b">
        <v>0</v>
      </c>
      <c r="V380" t="b">
        <v>0</v>
      </c>
      <c r="X380" s="14"/>
      <c r="Y380" s="56"/>
    </row>
    <row r="381" spans="12:25" x14ac:dyDescent="0.25">
      <c r="L381" s="14"/>
      <c r="O381" t="s">
        <v>1053</v>
      </c>
      <c r="P381" t="s">
        <v>181</v>
      </c>
      <c r="Q381" t="s">
        <v>1608</v>
      </c>
      <c r="R381" t="s">
        <v>90</v>
      </c>
      <c r="S381" t="s">
        <v>1615</v>
      </c>
      <c r="T381" t="b">
        <v>0</v>
      </c>
      <c r="U381" t="b">
        <v>1</v>
      </c>
      <c r="V381" t="b">
        <v>0</v>
      </c>
      <c r="X381" s="14"/>
      <c r="Y381" s="56"/>
    </row>
    <row r="382" spans="12:25" x14ac:dyDescent="0.25">
      <c r="L382" s="14"/>
      <c r="O382" t="s">
        <v>1053</v>
      </c>
      <c r="P382" t="s">
        <v>40</v>
      </c>
      <c r="Q382" t="s">
        <v>40</v>
      </c>
      <c r="R382" t="s">
        <v>1059</v>
      </c>
      <c r="S382" t="s">
        <v>1053</v>
      </c>
      <c r="T382" t="b">
        <v>1</v>
      </c>
      <c r="U382" t="b">
        <v>0</v>
      </c>
      <c r="V382" t="b">
        <v>0</v>
      </c>
      <c r="X382" s="14"/>
      <c r="Y382" s="56"/>
    </row>
    <row r="383" spans="12:25" x14ac:dyDescent="0.25">
      <c r="L383" s="14"/>
      <c r="O383" t="s">
        <v>1053</v>
      </c>
      <c r="P383" t="s">
        <v>28</v>
      </c>
      <c r="Q383" t="s">
        <v>28</v>
      </c>
      <c r="R383" t="s">
        <v>90</v>
      </c>
      <c r="T383" t="b">
        <v>0</v>
      </c>
      <c r="U383" t="b">
        <v>0</v>
      </c>
      <c r="V383" t="b">
        <v>0</v>
      </c>
      <c r="X383" s="14"/>
      <c r="Y383" s="56"/>
    </row>
    <row r="384" spans="12:25" x14ac:dyDescent="0.25">
      <c r="L384" s="14"/>
      <c r="O384" t="s">
        <v>1053</v>
      </c>
      <c r="P384" t="s">
        <v>196</v>
      </c>
      <c r="Q384" t="s">
        <v>196</v>
      </c>
      <c r="R384" t="s">
        <v>90</v>
      </c>
      <c r="S384" t="s">
        <v>734</v>
      </c>
      <c r="T384" t="b">
        <v>0</v>
      </c>
      <c r="U384" t="b">
        <v>1</v>
      </c>
      <c r="V384" t="b">
        <v>0</v>
      </c>
      <c r="X384" s="14"/>
      <c r="Y384" s="56"/>
    </row>
    <row r="385" spans="12:25" x14ac:dyDescent="0.25">
      <c r="L385" s="14"/>
      <c r="O385" t="s">
        <v>1053</v>
      </c>
      <c r="P385" t="s">
        <v>173</v>
      </c>
      <c r="Q385" t="s">
        <v>173</v>
      </c>
      <c r="R385" t="s">
        <v>90</v>
      </c>
      <c r="T385" t="b">
        <v>0</v>
      </c>
      <c r="U385" t="b">
        <v>0</v>
      </c>
      <c r="V385" t="b">
        <v>0</v>
      </c>
      <c r="X385" s="14"/>
      <c r="Y385" s="56"/>
    </row>
    <row r="386" spans="12:25" x14ac:dyDescent="0.25">
      <c r="L386" s="14"/>
      <c r="O386" t="s">
        <v>1053</v>
      </c>
      <c r="P386" t="s">
        <v>323</v>
      </c>
      <c r="Q386" t="s">
        <v>323</v>
      </c>
      <c r="R386" t="s">
        <v>90</v>
      </c>
      <c r="S386" t="s">
        <v>325</v>
      </c>
      <c r="T386" t="b">
        <v>0</v>
      </c>
      <c r="U386" t="b">
        <v>1</v>
      </c>
      <c r="V386" t="b">
        <v>0</v>
      </c>
      <c r="X386" s="14"/>
      <c r="Y386" s="56"/>
    </row>
    <row r="387" spans="12:25" x14ac:dyDescent="0.25">
      <c r="L387" s="14"/>
      <c r="O387" t="s">
        <v>1053</v>
      </c>
      <c r="P387" t="s">
        <v>197</v>
      </c>
      <c r="Q387" t="s">
        <v>197</v>
      </c>
      <c r="R387" t="s">
        <v>90</v>
      </c>
      <c r="S387" t="s">
        <v>341</v>
      </c>
      <c r="T387" t="b">
        <v>0</v>
      </c>
      <c r="U387" t="b">
        <v>1</v>
      </c>
      <c r="V387" t="b">
        <v>0</v>
      </c>
      <c r="X387" s="14"/>
      <c r="Y387" s="56"/>
    </row>
    <row r="388" spans="12:25" x14ac:dyDescent="0.25">
      <c r="L388" s="14"/>
      <c r="O388" t="s">
        <v>1053</v>
      </c>
      <c r="P388" t="s">
        <v>23</v>
      </c>
      <c r="Q388" t="s">
        <v>23</v>
      </c>
      <c r="R388" t="s">
        <v>90</v>
      </c>
      <c r="S388" t="s">
        <v>741</v>
      </c>
      <c r="T388" t="b">
        <v>0</v>
      </c>
      <c r="U388" t="b">
        <v>1</v>
      </c>
      <c r="V388" t="b">
        <v>0</v>
      </c>
      <c r="X388" s="14"/>
      <c r="Y388" s="56"/>
    </row>
    <row r="389" spans="12:25" x14ac:dyDescent="0.25">
      <c r="L389" s="14"/>
      <c r="O389" t="s">
        <v>1053</v>
      </c>
      <c r="P389" t="s">
        <v>179</v>
      </c>
      <c r="Q389" t="s">
        <v>179</v>
      </c>
      <c r="R389" t="s">
        <v>90</v>
      </c>
      <c r="S389" t="s">
        <v>346</v>
      </c>
      <c r="T389" t="b">
        <v>0</v>
      </c>
      <c r="U389" t="b">
        <v>1</v>
      </c>
      <c r="V389" t="b">
        <v>0</v>
      </c>
      <c r="X389" s="14"/>
      <c r="Y389" s="56"/>
    </row>
    <row r="390" spans="12:25" x14ac:dyDescent="0.25">
      <c r="L390" s="14"/>
      <c r="O390" t="s">
        <v>474</v>
      </c>
      <c r="P390" t="s">
        <v>9</v>
      </c>
      <c r="Q390" t="s">
        <v>10</v>
      </c>
      <c r="R390" t="s">
        <v>475</v>
      </c>
      <c r="S390" t="s">
        <v>1636</v>
      </c>
      <c r="T390" t="b">
        <v>1</v>
      </c>
      <c r="U390" t="b">
        <v>0</v>
      </c>
      <c r="V390" t="b">
        <v>0</v>
      </c>
      <c r="X390" s="14"/>
      <c r="Y390" s="56"/>
    </row>
    <row r="391" spans="12:25" x14ac:dyDescent="0.25">
      <c r="L391" s="14"/>
      <c r="O391" t="s">
        <v>474</v>
      </c>
      <c r="P391" t="s">
        <v>156</v>
      </c>
      <c r="Q391" t="s">
        <v>157</v>
      </c>
      <c r="R391" t="s">
        <v>476</v>
      </c>
      <c r="T391" t="b">
        <v>0</v>
      </c>
      <c r="U391" t="b">
        <v>0</v>
      </c>
      <c r="V391" t="b">
        <v>0</v>
      </c>
      <c r="X391" s="14"/>
      <c r="Y391" s="56"/>
    </row>
    <row r="392" spans="12:25" x14ac:dyDescent="0.25">
      <c r="L392" s="14"/>
      <c r="O392" t="s">
        <v>474</v>
      </c>
      <c r="P392" t="s">
        <v>199</v>
      </c>
      <c r="Q392" t="s">
        <v>200</v>
      </c>
      <c r="R392" t="s">
        <v>476</v>
      </c>
      <c r="T392" t="b">
        <v>0</v>
      </c>
      <c r="U392" t="b">
        <v>0</v>
      </c>
      <c r="V392" t="b">
        <v>0</v>
      </c>
      <c r="X392" s="14"/>
      <c r="Y392" s="56"/>
    </row>
    <row r="393" spans="12:25" x14ac:dyDescent="0.25">
      <c r="L393" s="14"/>
      <c r="O393" t="s">
        <v>474</v>
      </c>
      <c r="P393" t="s">
        <v>171</v>
      </c>
      <c r="Q393" t="s">
        <v>183</v>
      </c>
      <c r="R393" t="s">
        <v>478</v>
      </c>
      <c r="S393" t="s">
        <v>966</v>
      </c>
      <c r="T393" t="b">
        <v>0</v>
      </c>
      <c r="U393" t="b">
        <v>1</v>
      </c>
      <c r="V393" t="b">
        <v>0</v>
      </c>
      <c r="X393" s="14"/>
      <c r="Y393" s="56"/>
    </row>
    <row r="394" spans="12:25" x14ac:dyDescent="0.25">
      <c r="L394" s="14"/>
      <c r="O394" t="s">
        <v>474</v>
      </c>
      <c r="P394" t="s">
        <v>54</v>
      </c>
      <c r="Q394" t="s">
        <v>1607</v>
      </c>
      <c r="R394" t="s">
        <v>476</v>
      </c>
      <c r="T394" t="b">
        <v>0</v>
      </c>
      <c r="U394" t="b">
        <v>0</v>
      </c>
      <c r="V394" t="b">
        <v>0</v>
      </c>
      <c r="X394" s="14"/>
      <c r="Y394" s="56"/>
    </row>
    <row r="395" spans="12:25" x14ac:dyDescent="0.25">
      <c r="L395" s="14"/>
      <c r="O395" t="s">
        <v>474</v>
      </c>
      <c r="P395" t="s">
        <v>181</v>
      </c>
      <c r="Q395" t="s">
        <v>1608</v>
      </c>
      <c r="R395" t="s">
        <v>490</v>
      </c>
      <c r="S395" t="s">
        <v>349</v>
      </c>
      <c r="T395" t="b">
        <v>1</v>
      </c>
      <c r="U395" t="b">
        <v>0</v>
      </c>
      <c r="V395" t="b">
        <v>0</v>
      </c>
      <c r="X395" s="14"/>
      <c r="Y395" s="56"/>
    </row>
    <row r="396" spans="12:25" x14ac:dyDescent="0.25">
      <c r="L396" s="14"/>
      <c r="O396" t="s">
        <v>474</v>
      </c>
      <c r="P396" t="s">
        <v>40</v>
      </c>
      <c r="Q396" t="s">
        <v>40</v>
      </c>
      <c r="R396" t="s">
        <v>485</v>
      </c>
      <c r="S396" t="s">
        <v>474</v>
      </c>
      <c r="T396" t="b">
        <v>1</v>
      </c>
      <c r="U396" t="b">
        <v>0</v>
      </c>
      <c r="V396" t="b">
        <v>0</v>
      </c>
      <c r="X396" s="14"/>
      <c r="Y396" s="56"/>
    </row>
    <row r="397" spans="12:25" x14ac:dyDescent="0.25">
      <c r="L397" s="14"/>
      <c r="O397" t="s">
        <v>474</v>
      </c>
      <c r="P397" t="s">
        <v>28</v>
      </c>
      <c r="Q397" t="s">
        <v>28</v>
      </c>
      <c r="R397" t="s">
        <v>476</v>
      </c>
      <c r="T397" t="b">
        <v>0</v>
      </c>
      <c r="U397" t="b">
        <v>0</v>
      </c>
      <c r="V397" t="b">
        <v>0</v>
      </c>
      <c r="X397" s="14"/>
      <c r="Y397" s="56"/>
    </row>
    <row r="398" spans="12:25" x14ac:dyDescent="0.25">
      <c r="L398" s="14"/>
      <c r="O398" t="s">
        <v>474</v>
      </c>
      <c r="P398" t="s">
        <v>196</v>
      </c>
      <c r="Q398" t="s">
        <v>196</v>
      </c>
      <c r="R398" t="s">
        <v>482</v>
      </c>
      <c r="S398" t="s">
        <v>288</v>
      </c>
      <c r="T398" t="b">
        <v>1</v>
      </c>
      <c r="U398" t="b">
        <v>0</v>
      </c>
      <c r="V398" t="b">
        <v>0</v>
      </c>
      <c r="X398" s="14"/>
      <c r="Y398" s="56"/>
    </row>
    <row r="399" spans="12:25" x14ac:dyDescent="0.25">
      <c r="L399" s="14"/>
      <c r="O399" t="s">
        <v>474</v>
      </c>
      <c r="P399" t="s">
        <v>173</v>
      </c>
      <c r="Q399" t="s">
        <v>173</v>
      </c>
      <c r="R399" t="s">
        <v>476</v>
      </c>
      <c r="T399" t="b">
        <v>0</v>
      </c>
      <c r="U399" t="b">
        <v>0</v>
      </c>
      <c r="V399" t="b">
        <v>0</v>
      </c>
      <c r="X399" s="14"/>
      <c r="Y399" s="56"/>
    </row>
    <row r="400" spans="12:25" x14ac:dyDescent="0.25">
      <c r="L400" s="14"/>
      <c r="O400" t="s">
        <v>474</v>
      </c>
      <c r="P400" t="s">
        <v>323</v>
      </c>
      <c r="Q400" t="s">
        <v>323</v>
      </c>
      <c r="R400" t="s">
        <v>489</v>
      </c>
      <c r="S400" t="s">
        <v>325</v>
      </c>
      <c r="T400" t="b">
        <v>1</v>
      </c>
      <c r="U400" t="b">
        <v>0</v>
      </c>
      <c r="V400" t="b">
        <v>0</v>
      </c>
      <c r="X400" s="14"/>
      <c r="Y400" s="56"/>
    </row>
    <row r="401" spans="12:25" x14ac:dyDescent="0.25">
      <c r="L401" s="14"/>
      <c r="O401" t="s">
        <v>474</v>
      </c>
      <c r="P401" t="s">
        <v>197</v>
      </c>
      <c r="Q401" t="s">
        <v>197</v>
      </c>
      <c r="R401" t="s">
        <v>483</v>
      </c>
      <c r="S401" t="s">
        <v>341</v>
      </c>
      <c r="T401" t="b">
        <v>1</v>
      </c>
      <c r="U401" t="b">
        <v>0</v>
      </c>
      <c r="V401" t="b">
        <v>0</v>
      </c>
      <c r="X401" s="14"/>
      <c r="Y401" s="56"/>
    </row>
    <row r="402" spans="12:25" x14ac:dyDescent="0.25">
      <c r="L402" s="14"/>
      <c r="O402" t="s">
        <v>474</v>
      </c>
      <c r="P402" t="s">
        <v>23</v>
      </c>
      <c r="Q402" t="s">
        <v>23</v>
      </c>
      <c r="R402" t="s">
        <v>487</v>
      </c>
      <c r="S402" t="s">
        <v>344</v>
      </c>
      <c r="T402" t="b">
        <v>1</v>
      </c>
      <c r="U402" t="b">
        <v>0</v>
      </c>
      <c r="V402" t="b">
        <v>0</v>
      </c>
      <c r="X402" s="14"/>
      <c r="Y402" s="56"/>
    </row>
    <row r="403" spans="12:25" x14ac:dyDescent="0.25">
      <c r="L403" s="14"/>
      <c r="O403" t="s">
        <v>474</v>
      </c>
      <c r="P403" t="s">
        <v>179</v>
      </c>
      <c r="Q403" t="s">
        <v>179</v>
      </c>
      <c r="R403" t="s">
        <v>488</v>
      </c>
      <c r="S403" t="s">
        <v>347</v>
      </c>
      <c r="T403" t="b">
        <v>0</v>
      </c>
      <c r="U403" t="b">
        <v>1</v>
      </c>
      <c r="V403" t="b">
        <v>0</v>
      </c>
      <c r="X403" s="14"/>
      <c r="Y403" s="56"/>
    </row>
    <row r="404" spans="12:25" x14ac:dyDescent="0.25">
      <c r="L404" s="14"/>
      <c r="O404" t="s">
        <v>615</v>
      </c>
      <c r="P404" t="s">
        <v>9</v>
      </c>
      <c r="Q404" t="s">
        <v>10</v>
      </c>
      <c r="R404" t="s">
        <v>493</v>
      </c>
      <c r="T404" t="b">
        <v>0</v>
      </c>
      <c r="U404" t="b">
        <v>0</v>
      </c>
      <c r="V404" t="b">
        <v>0</v>
      </c>
      <c r="X404" s="14"/>
      <c r="Y404" s="56"/>
    </row>
    <row r="405" spans="12:25" x14ac:dyDescent="0.25">
      <c r="L405" s="14"/>
      <c r="O405" t="s">
        <v>615</v>
      </c>
      <c r="P405" t="s">
        <v>156</v>
      </c>
      <c r="Q405" t="s">
        <v>157</v>
      </c>
      <c r="R405" t="s">
        <v>493</v>
      </c>
      <c r="T405" t="b">
        <v>0</v>
      </c>
      <c r="U405" t="b">
        <v>0</v>
      </c>
      <c r="V405" t="b">
        <v>0</v>
      </c>
      <c r="X405" s="14"/>
      <c r="Y405" s="56"/>
    </row>
    <row r="406" spans="12:25" x14ac:dyDescent="0.25">
      <c r="L406" s="14"/>
      <c r="O406" t="s">
        <v>615</v>
      </c>
      <c r="P406" t="s">
        <v>199</v>
      </c>
      <c r="Q406" t="s">
        <v>200</v>
      </c>
      <c r="R406" t="s">
        <v>493</v>
      </c>
      <c r="T406" t="b">
        <v>0</v>
      </c>
      <c r="U406" t="b">
        <v>0</v>
      </c>
      <c r="V406" t="b">
        <v>0</v>
      </c>
      <c r="X406" s="14"/>
      <c r="Y406" s="56"/>
    </row>
    <row r="407" spans="12:25" x14ac:dyDescent="0.25">
      <c r="L407" s="14"/>
      <c r="O407" t="s">
        <v>615</v>
      </c>
      <c r="P407" t="s">
        <v>171</v>
      </c>
      <c r="Q407" t="s">
        <v>183</v>
      </c>
      <c r="R407" t="s">
        <v>493</v>
      </c>
      <c r="T407" t="b">
        <v>0</v>
      </c>
      <c r="U407" t="b">
        <v>0</v>
      </c>
      <c r="V407" t="b">
        <v>0</v>
      </c>
      <c r="X407" s="14"/>
      <c r="Y407" s="56"/>
    </row>
    <row r="408" spans="12:25" x14ac:dyDescent="0.25">
      <c r="L408" s="14"/>
      <c r="O408" t="s">
        <v>615</v>
      </c>
      <c r="P408" t="s">
        <v>54</v>
      </c>
      <c r="Q408" t="s">
        <v>1607</v>
      </c>
      <c r="R408" t="s">
        <v>493</v>
      </c>
      <c r="T408" t="b">
        <v>0</v>
      </c>
      <c r="U408" t="b">
        <v>0</v>
      </c>
      <c r="V408" t="b">
        <v>0</v>
      </c>
      <c r="X408" s="14"/>
      <c r="Y408" s="56"/>
    </row>
    <row r="409" spans="12:25" x14ac:dyDescent="0.25">
      <c r="L409" s="14"/>
      <c r="O409" t="s">
        <v>615</v>
      </c>
      <c r="P409" t="s">
        <v>181</v>
      </c>
      <c r="Q409" t="s">
        <v>1608</v>
      </c>
      <c r="R409" t="s">
        <v>638</v>
      </c>
      <c r="T409" t="b">
        <v>0</v>
      </c>
      <c r="U409" t="b">
        <v>0</v>
      </c>
      <c r="V409" t="b">
        <v>1</v>
      </c>
      <c r="X409" s="14"/>
      <c r="Y409" s="56"/>
    </row>
    <row r="410" spans="12:25" x14ac:dyDescent="0.25">
      <c r="L410" s="14"/>
      <c r="O410" t="s">
        <v>615</v>
      </c>
      <c r="P410" t="s">
        <v>40</v>
      </c>
      <c r="Q410" t="s">
        <v>40</v>
      </c>
      <c r="R410" t="s">
        <v>629</v>
      </c>
      <c r="S410" t="s">
        <v>615</v>
      </c>
      <c r="T410" t="b">
        <v>1</v>
      </c>
      <c r="U410" t="b">
        <v>0</v>
      </c>
      <c r="V410" t="b">
        <v>0</v>
      </c>
      <c r="X410" s="14"/>
      <c r="Y410" s="56"/>
    </row>
    <row r="411" spans="12:25" x14ac:dyDescent="0.25">
      <c r="L411" s="14"/>
      <c r="O411" t="s">
        <v>615</v>
      </c>
      <c r="P411" t="s">
        <v>28</v>
      </c>
      <c r="Q411" t="s">
        <v>28</v>
      </c>
      <c r="R411" t="s">
        <v>621</v>
      </c>
      <c r="T411" t="b">
        <v>0</v>
      </c>
      <c r="U411" t="b">
        <v>0</v>
      </c>
      <c r="V411" t="b">
        <v>1</v>
      </c>
      <c r="X411" s="14"/>
      <c r="Y411" s="56"/>
    </row>
    <row r="412" spans="12:25" x14ac:dyDescent="0.25">
      <c r="L412" s="14"/>
      <c r="O412" t="s">
        <v>615</v>
      </c>
      <c r="P412" t="s">
        <v>196</v>
      </c>
      <c r="Q412" t="s">
        <v>196</v>
      </c>
      <c r="R412" t="s">
        <v>623</v>
      </c>
      <c r="T412" t="b">
        <v>0</v>
      </c>
      <c r="U412" t="b">
        <v>0</v>
      </c>
      <c r="V412" t="b">
        <v>1</v>
      </c>
      <c r="X412" s="14"/>
      <c r="Y412" s="56"/>
    </row>
    <row r="413" spans="12:25" x14ac:dyDescent="0.25">
      <c r="L413" s="14"/>
      <c r="O413" t="s">
        <v>615</v>
      </c>
      <c r="P413" t="s">
        <v>173</v>
      </c>
      <c r="Q413" t="s">
        <v>173</v>
      </c>
      <c r="R413" t="s">
        <v>493</v>
      </c>
      <c r="T413" t="b">
        <v>0</v>
      </c>
      <c r="U413" t="b">
        <v>0</v>
      </c>
      <c r="V413" t="b">
        <v>0</v>
      </c>
      <c r="X413" s="14"/>
      <c r="Y413" s="56"/>
    </row>
    <row r="414" spans="12:25" x14ac:dyDescent="0.25">
      <c r="L414" s="14"/>
      <c r="O414" t="s">
        <v>615</v>
      </c>
      <c r="P414" t="s">
        <v>323</v>
      </c>
      <c r="Q414" t="s">
        <v>323</v>
      </c>
      <c r="R414" t="s">
        <v>493</v>
      </c>
      <c r="T414" t="b">
        <v>0</v>
      </c>
      <c r="U414" t="b">
        <v>0</v>
      </c>
      <c r="V414" t="b">
        <v>0</v>
      </c>
      <c r="X414" s="14"/>
      <c r="Y414" s="56"/>
    </row>
    <row r="415" spans="12:25" x14ac:dyDescent="0.25">
      <c r="L415" s="14"/>
      <c r="O415" t="s">
        <v>615</v>
      </c>
      <c r="P415" t="s">
        <v>197</v>
      </c>
      <c r="Q415" t="s">
        <v>197</v>
      </c>
      <c r="R415" t="s">
        <v>624</v>
      </c>
      <c r="T415" t="b">
        <v>0</v>
      </c>
      <c r="U415" t="b">
        <v>0</v>
      </c>
      <c r="V415" t="b">
        <v>1</v>
      </c>
      <c r="X415" s="14"/>
      <c r="Y415" s="56"/>
    </row>
    <row r="416" spans="12:25" x14ac:dyDescent="0.25">
      <c r="L416" s="14"/>
      <c r="O416" t="s">
        <v>615</v>
      </c>
      <c r="P416" t="s">
        <v>23</v>
      </c>
      <c r="Q416" t="s">
        <v>23</v>
      </c>
      <c r="R416" t="s">
        <v>493</v>
      </c>
      <c r="T416" t="b">
        <v>0</v>
      </c>
      <c r="U416" t="b">
        <v>0</v>
      </c>
      <c r="V416" t="b">
        <v>0</v>
      </c>
      <c r="X416" s="14"/>
      <c r="Y416" s="56"/>
    </row>
    <row r="417" spans="12:25" x14ac:dyDescent="0.25">
      <c r="L417" s="14"/>
      <c r="O417" t="s">
        <v>615</v>
      </c>
      <c r="P417" t="s">
        <v>179</v>
      </c>
      <c r="Q417" t="s">
        <v>179</v>
      </c>
      <c r="R417" t="s">
        <v>493</v>
      </c>
      <c r="T417" t="b">
        <v>0</v>
      </c>
      <c r="U417" t="b">
        <v>0</v>
      </c>
      <c r="V417" t="b">
        <v>0</v>
      </c>
      <c r="X417" s="14"/>
      <c r="Y417" s="56"/>
    </row>
    <row r="418" spans="12:25" x14ac:dyDescent="0.25">
      <c r="L418" s="14"/>
      <c r="O418" t="s">
        <v>1376</v>
      </c>
      <c r="P418" t="s">
        <v>9</v>
      </c>
      <c r="Q418" t="s">
        <v>10</v>
      </c>
      <c r="R418" t="s">
        <v>90</v>
      </c>
      <c r="T418" t="b">
        <v>0</v>
      </c>
      <c r="U418" t="b">
        <v>0</v>
      </c>
      <c r="V418" t="b">
        <v>0</v>
      </c>
      <c r="X418" s="14"/>
      <c r="Y418" s="56"/>
    </row>
    <row r="419" spans="12:25" x14ac:dyDescent="0.25">
      <c r="L419" s="14"/>
      <c r="O419" t="s">
        <v>1376</v>
      </c>
      <c r="P419" t="s">
        <v>156</v>
      </c>
      <c r="Q419" t="s">
        <v>157</v>
      </c>
      <c r="R419" t="s">
        <v>90</v>
      </c>
      <c r="T419" t="b">
        <v>0</v>
      </c>
      <c r="U419" t="b">
        <v>0</v>
      </c>
      <c r="V419" t="b">
        <v>0</v>
      </c>
      <c r="X419" s="14"/>
      <c r="Y419" s="56"/>
    </row>
    <row r="420" spans="12:25" x14ac:dyDescent="0.25">
      <c r="L420" s="14"/>
      <c r="O420" t="s">
        <v>1376</v>
      </c>
      <c r="P420" t="s">
        <v>199</v>
      </c>
      <c r="Q420" t="s">
        <v>200</v>
      </c>
      <c r="R420" t="s">
        <v>90</v>
      </c>
      <c r="T420" t="b">
        <v>0</v>
      </c>
      <c r="U420" t="b">
        <v>0</v>
      </c>
      <c r="V420" t="b">
        <v>0</v>
      </c>
      <c r="X420" s="14"/>
      <c r="Y420" s="56"/>
    </row>
    <row r="421" spans="12:25" x14ac:dyDescent="0.25">
      <c r="L421" s="14"/>
      <c r="O421" t="s">
        <v>1376</v>
      </c>
      <c r="P421" t="s">
        <v>171</v>
      </c>
      <c r="Q421" t="s">
        <v>183</v>
      </c>
      <c r="R421" t="s">
        <v>90</v>
      </c>
      <c r="T421" t="b">
        <v>0</v>
      </c>
      <c r="U421" t="b">
        <v>0</v>
      </c>
      <c r="V421" t="b">
        <v>0</v>
      </c>
      <c r="X421" s="14"/>
      <c r="Y421" s="56"/>
    </row>
    <row r="422" spans="12:25" x14ac:dyDescent="0.25">
      <c r="L422" s="14"/>
      <c r="O422" t="s">
        <v>1376</v>
      </c>
      <c r="P422" t="s">
        <v>54</v>
      </c>
      <c r="Q422" t="s">
        <v>1607</v>
      </c>
      <c r="R422" t="s">
        <v>90</v>
      </c>
      <c r="T422" t="b">
        <v>0</v>
      </c>
      <c r="U422" t="b">
        <v>0</v>
      </c>
      <c r="V422" t="b">
        <v>0</v>
      </c>
      <c r="X422" s="14"/>
      <c r="Y422" s="56"/>
    </row>
    <row r="423" spans="12:25" x14ac:dyDescent="0.25">
      <c r="L423" s="14"/>
      <c r="O423" t="s">
        <v>1376</v>
      </c>
      <c r="P423" t="s">
        <v>181</v>
      </c>
      <c r="Q423" t="s">
        <v>1608</v>
      </c>
      <c r="R423" t="s">
        <v>90</v>
      </c>
      <c r="T423" t="b">
        <v>0</v>
      </c>
      <c r="U423" t="b">
        <v>0</v>
      </c>
      <c r="V423" t="b">
        <v>0</v>
      </c>
      <c r="X423" s="14"/>
      <c r="Y423" s="56"/>
    </row>
    <row r="424" spans="12:25" x14ac:dyDescent="0.25">
      <c r="L424" s="14"/>
      <c r="O424" t="s">
        <v>1376</v>
      </c>
      <c r="P424" t="s">
        <v>40</v>
      </c>
      <c r="Q424" t="s">
        <v>40</v>
      </c>
      <c r="R424" t="s">
        <v>1377</v>
      </c>
      <c r="S424" t="s">
        <v>1376</v>
      </c>
      <c r="T424" t="b">
        <v>1</v>
      </c>
      <c r="U424" t="b">
        <v>0</v>
      </c>
      <c r="V424" t="b">
        <v>0</v>
      </c>
      <c r="X424" s="14"/>
      <c r="Y424" s="56"/>
    </row>
    <row r="425" spans="12:25" x14ac:dyDescent="0.25">
      <c r="L425" s="14"/>
      <c r="O425" t="s">
        <v>1376</v>
      </c>
      <c r="P425" t="s">
        <v>28</v>
      </c>
      <c r="Q425" t="s">
        <v>28</v>
      </c>
      <c r="R425" t="s">
        <v>90</v>
      </c>
      <c r="T425" t="b">
        <v>0</v>
      </c>
      <c r="U425" t="b">
        <v>0</v>
      </c>
      <c r="V425" t="b">
        <v>0</v>
      </c>
      <c r="X425" s="14"/>
      <c r="Y425" s="56"/>
    </row>
    <row r="426" spans="12:25" x14ac:dyDescent="0.25">
      <c r="L426" s="14"/>
      <c r="O426" t="s">
        <v>1376</v>
      </c>
      <c r="P426" t="s">
        <v>196</v>
      </c>
      <c r="Q426" t="s">
        <v>196</v>
      </c>
      <c r="R426" t="s">
        <v>90</v>
      </c>
      <c r="T426" t="b">
        <v>0</v>
      </c>
      <c r="U426" t="b">
        <v>0</v>
      </c>
      <c r="V426" t="b">
        <v>0</v>
      </c>
      <c r="X426" s="14"/>
      <c r="Y426" s="56"/>
    </row>
    <row r="427" spans="12:25" x14ac:dyDescent="0.25">
      <c r="L427" s="14"/>
      <c r="O427" t="s">
        <v>1376</v>
      </c>
      <c r="P427" t="s">
        <v>173</v>
      </c>
      <c r="Q427" t="s">
        <v>173</v>
      </c>
      <c r="R427" t="s">
        <v>90</v>
      </c>
      <c r="T427" t="b">
        <v>0</v>
      </c>
      <c r="U427" t="b">
        <v>0</v>
      </c>
      <c r="V427" t="b">
        <v>0</v>
      </c>
      <c r="X427" s="14"/>
      <c r="Y427" s="56"/>
    </row>
    <row r="428" spans="12:25" x14ac:dyDescent="0.25">
      <c r="L428" s="14"/>
      <c r="O428" t="s">
        <v>1376</v>
      </c>
      <c r="P428" t="s">
        <v>323</v>
      </c>
      <c r="Q428" t="s">
        <v>323</v>
      </c>
      <c r="R428" t="s">
        <v>90</v>
      </c>
      <c r="T428" t="b">
        <v>0</v>
      </c>
      <c r="U428" t="b">
        <v>0</v>
      </c>
      <c r="V428" t="b">
        <v>0</v>
      </c>
      <c r="X428" s="14"/>
      <c r="Y428" s="56"/>
    </row>
    <row r="429" spans="12:25" x14ac:dyDescent="0.25">
      <c r="L429" s="14"/>
      <c r="O429" t="s">
        <v>1376</v>
      </c>
      <c r="P429" t="s">
        <v>197</v>
      </c>
      <c r="Q429" t="s">
        <v>197</v>
      </c>
      <c r="R429" t="s">
        <v>90</v>
      </c>
      <c r="T429" t="b">
        <v>0</v>
      </c>
      <c r="U429" t="b">
        <v>0</v>
      </c>
      <c r="V429" t="b">
        <v>0</v>
      </c>
      <c r="X429" s="14"/>
      <c r="Y429" s="56"/>
    </row>
    <row r="430" spans="12:25" x14ac:dyDescent="0.25">
      <c r="L430" s="14"/>
      <c r="O430" t="s">
        <v>1376</v>
      </c>
      <c r="P430" t="s">
        <v>23</v>
      </c>
      <c r="Q430" t="s">
        <v>23</v>
      </c>
      <c r="R430" t="s">
        <v>90</v>
      </c>
      <c r="T430" t="b">
        <v>0</v>
      </c>
      <c r="U430" t="b">
        <v>0</v>
      </c>
      <c r="V430" t="b">
        <v>0</v>
      </c>
      <c r="X430" s="14"/>
      <c r="Y430" s="56"/>
    </row>
    <row r="431" spans="12:25" x14ac:dyDescent="0.25">
      <c r="L431" s="14"/>
      <c r="O431" t="s">
        <v>1376</v>
      </c>
      <c r="P431" t="s">
        <v>179</v>
      </c>
      <c r="Q431" t="s">
        <v>179</v>
      </c>
      <c r="R431" t="s">
        <v>90</v>
      </c>
      <c r="T431" t="b">
        <v>0</v>
      </c>
      <c r="U431" t="b">
        <v>0</v>
      </c>
      <c r="V431" t="b">
        <v>0</v>
      </c>
      <c r="X431" s="14"/>
      <c r="Y431" s="56"/>
    </row>
    <row r="432" spans="12:25" x14ac:dyDescent="0.25">
      <c r="L432" s="14"/>
      <c r="O432" t="s">
        <v>639</v>
      </c>
      <c r="P432" t="s">
        <v>9</v>
      </c>
      <c r="Q432" t="s">
        <v>10</v>
      </c>
      <c r="R432" t="s">
        <v>476</v>
      </c>
      <c r="T432" t="b">
        <v>0</v>
      </c>
      <c r="U432" t="b">
        <v>0</v>
      </c>
      <c r="V432" t="b">
        <v>0</v>
      </c>
      <c r="X432" s="14"/>
      <c r="Y432" s="56"/>
    </row>
    <row r="433" spans="12:25" x14ac:dyDescent="0.25">
      <c r="L433" s="14"/>
      <c r="O433" t="s">
        <v>639</v>
      </c>
      <c r="P433" t="s">
        <v>156</v>
      </c>
      <c r="Q433" t="s">
        <v>157</v>
      </c>
      <c r="R433" t="s">
        <v>640</v>
      </c>
      <c r="S433" t="s">
        <v>354</v>
      </c>
      <c r="T433" t="b">
        <v>1</v>
      </c>
      <c r="U433" t="b">
        <v>0</v>
      </c>
      <c r="V433" t="b">
        <v>0</v>
      </c>
      <c r="X433" s="14"/>
      <c r="Y433" s="56"/>
    </row>
    <row r="434" spans="12:25" x14ac:dyDescent="0.25">
      <c r="L434" s="14"/>
      <c r="O434" t="s">
        <v>639</v>
      </c>
      <c r="P434" t="s">
        <v>199</v>
      </c>
      <c r="Q434" t="s">
        <v>200</v>
      </c>
      <c r="R434" t="s">
        <v>642</v>
      </c>
      <c r="S434" t="s">
        <v>433</v>
      </c>
      <c r="T434" t="b">
        <v>1</v>
      </c>
      <c r="U434" t="b">
        <v>0</v>
      </c>
      <c r="V434" t="b">
        <v>0</v>
      </c>
      <c r="X434" s="14"/>
      <c r="Y434" s="56"/>
    </row>
    <row r="435" spans="12:25" x14ac:dyDescent="0.25">
      <c r="L435" s="14"/>
      <c r="O435" t="s">
        <v>639</v>
      </c>
      <c r="P435" t="s">
        <v>171</v>
      </c>
      <c r="Q435" t="s">
        <v>183</v>
      </c>
      <c r="R435" t="s">
        <v>652</v>
      </c>
      <c r="S435" t="s">
        <v>653</v>
      </c>
      <c r="T435" t="b">
        <v>0</v>
      </c>
      <c r="U435" t="b">
        <v>1</v>
      </c>
      <c r="V435" t="b">
        <v>0</v>
      </c>
      <c r="X435" s="14"/>
      <c r="Y435" s="56"/>
    </row>
    <row r="436" spans="12:25" x14ac:dyDescent="0.25">
      <c r="L436" s="14"/>
      <c r="O436" t="s">
        <v>639</v>
      </c>
      <c r="P436" t="s">
        <v>54</v>
      </c>
      <c r="Q436" t="s">
        <v>1607</v>
      </c>
      <c r="R436" t="s">
        <v>686</v>
      </c>
      <c r="S436" t="s">
        <v>413</v>
      </c>
      <c r="T436" t="b">
        <v>1</v>
      </c>
      <c r="U436" t="b">
        <v>0</v>
      </c>
      <c r="V436" t="b">
        <v>0</v>
      </c>
      <c r="X436" s="14"/>
      <c r="Y436" s="56"/>
    </row>
    <row r="437" spans="12:25" x14ac:dyDescent="0.25">
      <c r="L437" s="14"/>
      <c r="O437" t="s">
        <v>639</v>
      </c>
      <c r="P437" t="s">
        <v>181</v>
      </c>
      <c r="Q437" t="s">
        <v>1608</v>
      </c>
      <c r="R437" t="s">
        <v>691</v>
      </c>
      <c r="T437" t="b">
        <v>0</v>
      </c>
      <c r="U437" t="b">
        <v>0</v>
      </c>
      <c r="V437" t="b">
        <v>1</v>
      </c>
      <c r="X437" s="14"/>
      <c r="Y437" s="56"/>
    </row>
    <row r="438" spans="12:25" x14ac:dyDescent="0.25">
      <c r="L438" s="14"/>
      <c r="O438" t="s">
        <v>639</v>
      </c>
      <c r="P438" t="s">
        <v>40</v>
      </c>
      <c r="Q438" t="s">
        <v>40</v>
      </c>
      <c r="R438" t="s">
        <v>681</v>
      </c>
      <c r="S438" t="s">
        <v>639</v>
      </c>
      <c r="T438" t="b">
        <v>1</v>
      </c>
      <c r="U438" t="b">
        <v>0</v>
      </c>
      <c r="V438" t="b">
        <v>0</v>
      </c>
      <c r="X438" s="14"/>
      <c r="Y438" s="56"/>
    </row>
    <row r="439" spans="12:25" x14ac:dyDescent="0.25">
      <c r="L439" s="14"/>
      <c r="O439" t="s">
        <v>639</v>
      </c>
      <c r="P439" t="s">
        <v>28</v>
      </c>
      <c r="Q439" t="s">
        <v>28</v>
      </c>
      <c r="R439" t="s">
        <v>669</v>
      </c>
      <c r="S439" t="s">
        <v>444</v>
      </c>
      <c r="T439" t="b">
        <v>1</v>
      </c>
      <c r="U439" t="b">
        <v>0</v>
      </c>
      <c r="V439" t="b">
        <v>0</v>
      </c>
      <c r="X439" s="14"/>
      <c r="Y439" s="56"/>
    </row>
    <row r="440" spans="12:25" x14ac:dyDescent="0.25">
      <c r="L440" s="14"/>
      <c r="O440" t="s">
        <v>639</v>
      </c>
      <c r="P440" t="s">
        <v>196</v>
      </c>
      <c r="Q440" t="s">
        <v>196</v>
      </c>
      <c r="R440" t="s">
        <v>670</v>
      </c>
      <c r="S440" t="s">
        <v>671</v>
      </c>
      <c r="T440" t="b">
        <v>1</v>
      </c>
      <c r="U440" t="b">
        <v>0</v>
      </c>
      <c r="V440" t="b">
        <v>0</v>
      </c>
      <c r="X440" s="14"/>
      <c r="Y440" s="56"/>
    </row>
    <row r="441" spans="12:25" x14ac:dyDescent="0.25">
      <c r="L441" s="14"/>
      <c r="O441" t="s">
        <v>639</v>
      </c>
      <c r="P441" t="s">
        <v>173</v>
      </c>
      <c r="Q441" t="s">
        <v>173</v>
      </c>
      <c r="R441" t="s">
        <v>672</v>
      </c>
      <c r="S441" t="s">
        <v>673</v>
      </c>
      <c r="T441" t="b">
        <v>1</v>
      </c>
      <c r="U441" t="b">
        <v>0</v>
      </c>
      <c r="V441" t="b">
        <v>0</v>
      </c>
      <c r="X441" s="14"/>
      <c r="Y441" s="56"/>
    </row>
    <row r="442" spans="12:25" x14ac:dyDescent="0.25">
      <c r="L442" s="14"/>
      <c r="O442" t="s">
        <v>639</v>
      </c>
      <c r="P442" t="s">
        <v>323</v>
      </c>
      <c r="Q442" t="s">
        <v>323</v>
      </c>
      <c r="R442" t="s">
        <v>476</v>
      </c>
      <c r="S442" t="s">
        <v>1637</v>
      </c>
      <c r="T442" t="b">
        <v>0</v>
      </c>
      <c r="U442" t="b">
        <v>1</v>
      </c>
      <c r="V442" t="b">
        <v>0</v>
      </c>
      <c r="X442" s="14"/>
      <c r="Y442" s="56"/>
    </row>
    <row r="443" spans="12:25" x14ac:dyDescent="0.25">
      <c r="L443" s="14"/>
      <c r="O443" t="s">
        <v>639</v>
      </c>
      <c r="P443" t="s">
        <v>197</v>
      </c>
      <c r="Q443" t="s">
        <v>197</v>
      </c>
      <c r="R443" t="s">
        <v>675</v>
      </c>
      <c r="S443" t="s">
        <v>341</v>
      </c>
      <c r="T443" t="b">
        <v>1</v>
      </c>
      <c r="U443" t="b">
        <v>0</v>
      </c>
      <c r="V443" t="b">
        <v>0</v>
      </c>
      <c r="X443" s="14"/>
      <c r="Y443" s="56"/>
    </row>
    <row r="444" spans="12:25" x14ac:dyDescent="0.25">
      <c r="L444" s="14"/>
      <c r="O444" t="s">
        <v>639</v>
      </c>
      <c r="P444" t="s">
        <v>23</v>
      </c>
      <c r="Q444" t="s">
        <v>23</v>
      </c>
      <c r="R444" t="s">
        <v>683</v>
      </c>
      <c r="S444" t="s">
        <v>344</v>
      </c>
      <c r="T444" t="b">
        <v>1</v>
      </c>
      <c r="U444" t="b">
        <v>0</v>
      </c>
      <c r="V444" t="b">
        <v>0</v>
      </c>
      <c r="X444" s="14"/>
      <c r="Y444" s="56"/>
    </row>
    <row r="445" spans="12:25" x14ac:dyDescent="0.25">
      <c r="L445" s="14"/>
      <c r="O445" t="s">
        <v>639</v>
      </c>
      <c r="P445" t="s">
        <v>179</v>
      </c>
      <c r="Q445" t="s">
        <v>179</v>
      </c>
      <c r="R445" t="s">
        <v>689</v>
      </c>
      <c r="S445" t="s">
        <v>1638</v>
      </c>
      <c r="T445" t="b">
        <v>0</v>
      </c>
      <c r="U445" t="b">
        <v>1</v>
      </c>
      <c r="V445" t="b">
        <v>0</v>
      </c>
      <c r="X445" s="14"/>
      <c r="Y445" s="56"/>
    </row>
    <row r="446" spans="12:25" x14ac:dyDescent="0.25">
      <c r="L446" s="14"/>
      <c r="O446" t="s">
        <v>1109</v>
      </c>
      <c r="P446" t="s">
        <v>9</v>
      </c>
      <c r="Q446" t="s">
        <v>10</v>
      </c>
      <c r="R446" t="s">
        <v>90</v>
      </c>
      <c r="T446" t="b">
        <v>0</v>
      </c>
      <c r="U446" t="b">
        <v>0</v>
      </c>
      <c r="V446" t="b">
        <v>0</v>
      </c>
      <c r="X446" s="14"/>
      <c r="Y446" s="56"/>
    </row>
    <row r="447" spans="12:25" x14ac:dyDescent="0.25">
      <c r="L447" s="14"/>
      <c r="O447" t="s">
        <v>1109</v>
      </c>
      <c r="P447" t="s">
        <v>156</v>
      </c>
      <c r="Q447" t="s">
        <v>157</v>
      </c>
      <c r="R447" t="s">
        <v>430</v>
      </c>
      <c r="S447" t="s">
        <v>354</v>
      </c>
      <c r="T447" t="b">
        <v>1</v>
      </c>
      <c r="U447" t="b">
        <v>0</v>
      </c>
      <c r="V447" t="b">
        <v>0</v>
      </c>
      <c r="X447" s="14"/>
      <c r="Y447" s="56"/>
    </row>
    <row r="448" spans="12:25" x14ac:dyDescent="0.25">
      <c r="L448" s="14"/>
      <c r="O448" t="s">
        <v>1109</v>
      </c>
      <c r="P448" t="s">
        <v>199</v>
      </c>
      <c r="Q448" t="s">
        <v>200</v>
      </c>
      <c r="R448" t="s">
        <v>1112</v>
      </c>
      <c r="S448" t="s">
        <v>1113</v>
      </c>
      <c r="T448" t="b">
        <v>1</v>
      </c>
      <c r="U448" t="b">
        <v>0</v>
      </c>
      <c r="V448" t="b">
        <v>0</v>
      </c>
      <c r="X448" s="14"/>
      <c r="Y448" s="56"/>
    </row>
    <row r="449" spans="12:25" x14ac:dyDescent="0.25">
      <c r="L449" s="14"/>
      <c r="O449" t="s">
        <v>1109</v>
      </c>
      <c r="P449" t="s">
        <v>171</v>
      </c>
      <c r="Q449" t="s">
        <v>183</v>
      </c>
      <c r="R449" t="s">
        <v>1114</v>
      </c>
      <c r="T449" t="b">
        <v>0</v>
      </c>
      <c r="U449" t="b">
        <v>0</v>
      </c>
      <c r="V449" t="b">
        <v>1</v>
      </c>
      <c r="X449" s="14"/>
      <c r="Y449" s="56"/>
    </row>
    <row r="450" spans="12:25" x14ac:dyDescent="0.25">
      <c r="L450" s="14"/>
      <c r="O450" t="s">
        <v>1109</v>
      </c>
      <c r="P450" t="s">
        <v>54</v>
      </c>
      <c r="Q450" t="s">
        <v>1607</v>
      </c>
      <c r="R450" t="s">
        <v>455</v>
      </c>
      <c r="S450" t="s">
        <v>413</v>
      </c>
      <c r="T450" t="b">
        <v>1</v>
      </c>
      <c r="U450" t="b">
        <v>0</v>
      </c>
      <c r="V450" t="b">
        <v>0</v>
      </c>
      <c r="X450" s="14"/>
      <c r="Y450" s="56"/>
    </row>
    <row r="451" spans="12:25" x14ac:dyDescent="0.25">
      <c r="L451" s="14"/>
      <c r="O451" t="s">
        <v>1109</v>
      </c>
      <c r="P451" t="s">
        <v>181</v>
      </c>
      <c r="Q451" t="s">
        <v>1608</v>
      </c>
      <c r="R451" t="s">
        <v>90</v>
      </c>
      <c r="T451" t="b">
        <v>0</v>
      </c>
      <c r="U451" t="b">
        <v>0</v>
      </c>
      <c r="V451" t="b">
        <v>0</v>
      </c>
      <c r="X451" s="14"/>
      <c r="Y451" s="56"/>
    </row>
    <row r="452" spans="12:25" x14ac:dyDescent="0.25">
      <c r="L452" s="14"/>
      <c r="O452" t="s">
        <v>1109</v>
      </c>
      <c r="P452" t="s">
        <v>40</v>
      </c>
      <c r="Q452" t="s">
        <v>40</v>
      </c>
      <c r="R452" t="s">
        <v>1126</v>
      </c>
      <c r="S452" t="s">
        <v>1109</v>
      </c>
      <c r="T452" t="b">
        <v>1</v>
      </c>
      <c r="U452" t="b">
        <v>0</v>
      </c>
      <c r="V452" t="b">
        <v>0</v>
      </c>
      <c r="X452" s="14"/>
      <c r="Y452" s="56"/>
    </row>
    <row r="453" spans="12:25" x14ac:dyDescent="0.25">
      <c r="L453" s="14"/>
      <c r="O453" t="s">
        <v>1109</v>
      </c>
      <c r="P453" t="s">
        <v>28</v>
      </c>
      <c r="Q453" t="s">
        <v>28</v>
      </c>
      <c r="R453" t="s">
        <v>1118</v>
      </c>
      <c r="S453" t="s">
        <v>1119</v>
      </c>
      <c r="T453" t="b">
        <v>1</v>
      </c>
      <c r="U453" t="b">
        <v>0</v>
      </c>
      <c r="V453" t="b">
        <v>0</v>
      </c>
      <c r="X453" s="14"/>
      <c r="Y453" s="56"/>
    </row>
    <row r="454" spans="12:25" x14ac:dyDescent="0.25">
      <c r="L454" s="14"/>
      <c r="O454" t="s">
        <v>1109</v>
      </c>
      <c r="P454" t="s">
        <v>196</v>
      </c>
      <c r="Q454" t="s">
        <v>196</v>
      </c>
      <c r="R454" t="s">
        <v>1120</v>
      </c>
      <c r="S454" t="s">
        <v>734</v>
      </c>
      <c r="T454" t="b">
        <v>1</v>
      </c>
      <c r="U454" t="b">
        <v>0</v>
      </c>
      <c r="V454" t="b">
        <v>0</v>
      </c>
      <c r="X454" s="14"/>
      <c r="Y454" s="56"/>
    </row>
    <row r="455" spans="12:25" x14ac:dyDescent="0.25">
      <c r="L455" s="14"/>
      <c r="O455" t="s">
        <v>1109</v>
      </c>
      <c r="P455" t="s">
        <v>173</v>
      </c>
      <c r="Q455" t="s">
        <v>173</v>
      </c>
      <c r="R455" t="s">
        <v>1121</v>
      </c>
      <c r="S455" t="s">
        <v>1122</v>
      </c>
      <c r="T455" t="b">
        <v>0</v>
      </c>
      <c r="U455" t="b">
        <v>1</v>
      </c>
      <c r="V455" t="b">
        <v>0</v>
      </c>
      <c r="X455" s="14"/>
      <c r="Y455" s="56"/>
    </row>
    <row r="456" spans="12:25" x14ac:dyDescent="0.25">
      <c r="L456" s="14"/>
      <c r="O456" t="s">
        <v>1109</v>
      </c>
      <c r="P456" t="s">
        <v>323</v>
      </c>
      <c r="Q456" t="s">
        <v>323</v>
      </c>
      <c r="R456" t="s">
        <v>90</v>
      </c>
      <c r="T456" t="b">
        <v>0</v>
      </c>
      <c r="U456" t="b">
        <v>0</v>
      </c>
      <c r="V456" t="b">
        <v>0</v>
      </c>
      <c r="X456" s="14"/>
      <c r="Y456" s="56"/>
    </row>
    <row r="457" spans="12:25" x14ac:dyDescent="0.25">
      <c r="L457" s="14"/>
      <c r="O457" t="s">
        <v>1109</v>
      </c>
      <c r="P457" t="s">
        <v>197</v>
      </c>
      <c r="Q457" t="s">
        <v>197</v>
      </c>
      <c r="R457" t="s">
        <v>90</v>
      </c>
      <c r="T457" t="b">
        <v>0</v>
      </c>
      <c r="U457" t="b">
        <v>0</v>
      </c>
      <c r="V457" t="b">
        <v>0</v>
      </c>
      <c r="X457" s="14"/>
      <c r="Y457" s="56"/>
    </row>
    <row r="458" spans="12:25" x14ac:dyDescent="0.25">
      <c r="L458" s="14"/>
      <c r="O458" t="s">
        <v>1109</v>
      </c>
      <c r="P458" t="s">
        <v>23</v>
      </c>
      <c r="Q458" t="s">
        <v>23</v>
      </c>
      <c r="R458" t="s">
        <v>343</v>
      </c>
      <c r="S458" t="s">
        <v>344</v>
      </c>
      <c r="T458" t="b">
        <v>1</v>
      </c>
      <c r="U458" t="b">
        <v>0</v>
      </c>
      <c r="V458" t="b">
        <v>0</v>
      </c>
      <c r="X458" s="14"/>
      <c r="Y458" s="56"/>
    </row>
    <row r="459" spans="12:25" x14ac:dyDescent="0.25">
      <c r="L459" s="14"/>
      <c r="O459" t="s">
        <v>1109</v>
      </c>
      <c r="P459" t="s">
        <v>179</v>
      </c>
      <c r="Q459" t="s">
        <v>179</v>
      </c>
      <c r="R459" t="s">
        <v>90</v>
      </c>
      <c r="T459" t="b">
        <v>0</v>
      </c>
      <c r="U459" t="b">
        <v>0</v>
      </c>
      <c r="V459" t="b">
        <v>0</v>
      </c>
      <c r="X459" s="14"/>
      <c r="Y459" s="56"/>
    </row>
    <row r="460" spans="12:25" x14ac:dyDescent="0.25">
      <c r="L460" s="14"/>
      <c r="O460" t="s">
        <v>155</v>
      </c>
      <c r="P460" t="s">
        <v>9</v>
      </c>
      <c r="Q460" t="s">
        <v>10</v>
      </c>
      <c r="R460" t="s">
        <v>204</v>
      </c>
      <c r="S460" t="s">
        <v>205</v>
      </c>
      <c r="T460" t="b">
        <v>0</v>
      </c>
      <c r="U460" t="b">
        <v>1</v>
      </c>
      <c r="V460" t="b">
        <v>0</v>
      </c>
      <c r="X460" s="14"/>
      <c r="Y460" s="56"/>
    </row>
    <row r="461" spans="12:25" x14ac:dyDescent="0.25">
      <c r="L461" s="14"/>
      <c r="O461" t="s">
        <v>155</v>
      </c>
      <c r="P461" t="s">
        <v>156</v>
      </c>
      <c r="Q461" t="s">
        <v>157</v>
      </c>
      <c r="R461" t="s">
        <v>132</v>
      </c>
      <c r="S461" t="s">
        <v>1639</v>
      </c>
      <c r="T461" t="b">
        <v>0</v>
      </c>
      <c r="U461" t="b">
        <v>1</v>
      </c>
      <c r="V461" t="b">
        <v>0</v>
      </c>
      <c r="X461" s="14"/>
      <c r="Y461" s="56"/>
    </row>
    <row r="462" spans="12:25" x14ac:dyDescent="0.25">
      <c r="L462" s="14"/>
      <c r="O462" t="s">
        <v>155</v>
      </c>
      <c r="P462" t="s">
        <v>199</v>
      </c>
      <c r="Q462" t="s">
        <v>200</v>
      </c>
      <c r="R462" t="s">
        <v>11</v>
      </c>
      <c r="T462" t="b">
        <v>0</v>
      </c>
      <c r="U462" t="b">
        <v>0</v>
      </c>
      <c r="V462" t="b">
        <v>0</v>
      </c>
      <c r="X462" s="14"/>
      <c r="Y462" s="56"/>
    </row>
    <row r="463" spans="12:25" x14ac:dyDescent="0.25">
      <c r="L463" s="14"/>
      <c r="O463" t="s">
        <v>155</v>
      </c>
      <c r="P463" t="s">
        <v>171</v>
      </c>
      <c r="Q463" t="s">
        <v>183</v>
      </c>
      <c r="R463" t="s">
        <v>136</v>
      </c>
      <c r="S463" t="s">
        <v>244</v>
      </c>
      <c r="T463" t="b">
        <v>0</v>
      </c>
      <c r="U463" t="b">
        <v>1</v>
      </c>
      <c r="V463" t="b">
        <v>0</v>
      </c>
      <c r="X463" s="14"/>
      <c r="Y463" s="56"/>
    </row>
    <row r="464" spans="12:25" x14ac:dyDescent="0.25">
      <c r="L464" s="14"/>
      <c r="O464" t="s">
        <v>155</v>
      </c>
      <c r="P464" t="s">
        <v>54</v>
      </c>
      <c r="Q464" t="s">
        <v>1607</v>
      </c>
      <c r="R464" t="s">
        <v>11</v>
      </c>
      <c r="T464" t="b">
        <v>0</v>
      </c>
      <c r="U464" t="b">
        <v>0</v>
      </c>
      <c r="V464" t="b">
        <v>0</v>
      </c>
      <c r="X464" s="14"/>
      <c r="Y464" s="56"/>
    </row>
    <row r="465" spans="12:25" x14ac:dyDescent="0.25">
      <c r="L465" s="14"/>
      <c r="O465" t="s">
        <v>155</v>
      </c>
      <c r="P465" t="s">
        <v>181</v>
      </c>
      <c r="Q465" t="s">
        <v>1608</v>
      </c>
      <c r="R465" t="s">
        <v>327</v>
      </c>
      <c r="S465" t="s">
        <v>1640</v>
      </c>
      <c r="T465" t="b">
        <v>1</v>
      </c>
      <c r="U465" t="b">
        <v>0</v>
      </c>
      <c r="V465" t="b">
        <v>0</v>
      </c>
      <c r="X465" s="14"/>
      <c r="Y465" s="56"/>
    </row>
    <row r="466" spans="12:25" x14ac:dyDescent="0.25">
      <c r="L466" s="14"/>
      <c r="O466" t="s">
        <v>155</v>
      </c>
      <c r="P466" t="s">
        <v>40</v>
      </c>
      <c r="Q466" t="s">
        <v>40</v>
      </c>
      <c r="R466" t="s">
        <v>302</v>
      </c>
      <c r="S466" t="s">
        <v>155</v>
      </c>
      <c r="T466" t="b">
        <v>1</v>
      </c>
      <c r="U466" t="b">
        <v>0</v>
      </c>
      <c r="V466" t="b">
        <v>0</v>
      </c>
      <c r="X466" s="14"/>
      <c r="Y466" s="56"/>
    </row>
    <row r="467" spans="12:25" x14ac:dyDescent="0.25">
      <c r="L467" s="14"/>
      <c r="O467" t="s">
        <v>155</v>
      </c>
      <c r="P467" t="s">
        <v>28</v>
      </c>
      <c r="Q467" t="s">
        <v>28</v>
      </c>
      <c r="R467" t="s">
        <v>286</v>
      </c>
      <c r="S467" t="s">
        <v>1641</v>
      </c>
      <c r="T467" t="b">
        <v>0</v>
      </c>
      <c r="U467" t="b">
        <v>1</v>
      </c>
      <c r="V467" t="b">
        <v>0</v>
      </c>
      <c r="X467" s="14"/>
      <c r="Y467" s="56"/>
    </row>
    <row r="468" spans="12:25" x14ac:dyDescent="0.25">
      <c r="L468" s="14"/>
      <c r="O468" t="s">
        <v>155</v>
      </c>
      <c r="P468" t="s">
        <v>196</v>
      </c>
      <c r="Q468" t="s">
        <v>196</v>
      </c>
      <c r="R468" t="s">
        <v>287</v>
      </c>
      <c r="S468" t="s">
        <v>288</v>
      </c>
      <c r="T468" t="b">
        <v>1</v>
      </c>
      <c r="U468" t="b">
        <v>0</v>
      </c>
      <c r="V468" t="b">
        <v>0</v>
      </c>
      <c r="X468" s="14"/>
      <c r="Y468" s="56"/>
    </row>
    <row r="469" spans="12:25" x14ac:dyDescent="0.25">
      <c r="L469" s="14"/>
      <c r="O469" t="s">
        <v>155</v>
      </c>
      <c r="P469" t="s">
        <v>173</v>
      </c>
      <c r="Q469" t="s">
        <v>173</v>
      </c>
      <c r="R469" t="s">
        <v>138</v>
      </c>
      <c r="S469" t="s">
        <v>1625</v>
      </c>
      <c r="T469" t="b">
        <v>1</v>
      </c>
      <c r="U469" t="b">
        <v>0</v>
      </c>
      <c r="V469" t="b">
        <v>0</v>
      </c>
      <c r="X469" s="14"/>
      <c r="Y469" s="56"/>
    </row>
    <row r="470" spans="12:25" x14ac:dyDescent="0.25">
      <c r="L470" s="14"/>
      <c r="O470" t="s">
        <v>155</v>
      </c>
      <c r="P470" t="s">
        <v>323</v>
      </c>
      <c r="Q470" t="s">
        <v>323</v>
      </c>
      <c r="R470" t="s">
        <v>324</v>
      </c>
      <c r="S470" t="s">
        <v>325</v>
      </c>
      <c r="T470" t="b">
        <v>1</v>
      </c>
      <c r="U470" t="b">
        <v>0</v>
      </c>
      <c r="V470" t="b">
        <v>0</v>
      </c>
      <c r="X470" s="14"/>
      <c r="Y470" s="56"/>
    </row>
    <row r="471" spans="12:25" x14ac:dyDescent="0.25">
      <c r="L471" s="14"/>
      <c r="O471" t="s">
        <v>155</v>
      </c>
      <c r="P471" t="s">
        <v>197</v>
      </c>
      <c r="Q471" t="s">
        <v>197</v>
      </c>
      <c r="R471" t="s">
        <v>290</v>
      </c>
      <c r="S471" t="s">
        <v>291</v>
      </c>
      <c r="T471" t="b">
        <v>1</v>
      </c>
      <c r="U471" t="b">
        <v>0</v>
      </c>
      <c r="V471" t="b">
        <v>0</v>
      </c>
      <c r="X471" s="14"/>
      <c r="Y471" s="56"/>
    </row>
    <row r="472" spans="12:25" x14ac:dyDescent="0.25">
      <c r="L472" s="14"/>
      <c r="O472" t="s">
        <v>155</v>
      </c>
      <c r="P472" t="s">
        <v>23</v>
      </c>
      <c r="Q472" t="s">
        <v>23</v>
      </c>
      <c r="R472" t="s">
        <v>304</v>
      </c>
      <c r="S472" t="s">
        <v>305</v>
      </c>
      <c r="T472" t="b">
        <v>1</v>
      </c>
      <c r="U472" t="b">
        <v>0</v>
      </c>
      <c r="V472" t="b">
        <v>0</v>
      </c>
      <c r="X472" s="14"/>
      <c r="Y472" s="56"/>
    </row>
    <row r="473" spans="12:25" x14ac:dyDescent="0.25">
      <c r="L473" s="14"/>
      <c r="O473" t="s">
        <v>155</v>
      </c>
      <c r="P473" t="s">
        <v>179</v>
      </c>
      <c r="Q473" t="s">
        <v>179</v>
      </c>
      <c r="R473" t="s">
        <v>141</v>
      </c>
      <c r="S473" t="s">
        <v>346</v>
      </c>
      <c r="T473" t="b">
        <v>1</v>
      </c>
      <c r="U473" t="b">
        <v>0</v>
      </c>
      <c r="V473" t="b">
        <v>0</v>
      </c>
      <c r="X473" s="14"/>
      <c r="Y473" s="56"/>
    </row>
    <row r="474" spans="12:25" x14ac:dyDescent="0.25">
      <c r="L474" s="14"/>
      <c r="O474" t="s">
        <v>198</v>
      </c>
      <c r="P474" t="s">
        <v>9</v>
      </c>
      <c r="Q474" t="s">
        <v>10</v>
      </c>
      <c r="R474" t="s">
        <v>493</v>
      </c>
      <c r="T474" t="b">
        <v>0</v>
      </c>
      <c r="U474" t="b">
        <v>0</v>
      </c>
      <c r="V474" t="b">
        <v>0</v>
      </c>
      <c r="X474" s="14"/>
      <c r="Y474" s="56"/>
    </row>
    <row r="475" spans="12:25" x14ac:dyDescent="0.25">
      <c r="L475" s="14"/>
      <c r="O475" t="s">
        <v>198</v>
      </c>
      <c r="P475" t="s">
        <v>156</v>
      </c>
      <c r="Q475" t="s">
        <v>157</v>
      </c>
      <c r="R475" t="s">
        <v>694</v>
      </c>
      <c r="S475" t="s">
        <v>507</v>
      </c>
      <c r="T475" t="b">
        <v>0</v>
      </c>
      <c r="U475" t="b">
        <v>1</v>
      </c>
      <c r="V475" t="b">
        <v>0</v>
      </c>
      <c r="X475" s="14"/>
      <c r="Y475" s="56"/>
    </row>
    <row r="476" spans="12:25" x14ac:dyDescent="0.25">
      <c r="L476" s="14"/>
      <c r="O476" t="s">
        <v>198</v>
      </c>
      <c r="P476" t="s">
        <v>199</v>
      </c>
      <c r="Q476" t="s">
        <v>200</v>
      </c>
      <c r="R476" t="s">
        <v>146</v>
      </c>
      <c r="T476" t="b">
        <v>0</v>
      </c>
      <c r="U476" t="b">
        <v>0</v>
      </c>
      <c r="V476" t="b">
        <v>1</v>
      </c>
      <c r="X476" s="14"/>
      <c r="Y476" s="56"/>
    </row>
    <row r="477" spans="12:25" x14ac:dyDescent="0.25">
      <c r="L477" s="14"/>
      <c r="O477" t="s">
        <v>198</v>
      </c>
      <c r="P477" t="s">
        <v>171</v>
      </c>
      <c r="Q477" t="s">
        <v>183</v>
      </c>
      <c r="R477" t="s">
        <v>151</v>
      </c>
      <c r="S477" t="s">
        <v>1195</v>
      </c>
      <c r="T477" t="b">
        <v>0</v>
      </c>
      <c r="U477" t="b">
        <v>1</v>
      </c>
      <c r="V477" t="b">
        <v>0</v>
      </c>
      <c r="X477" s="14"/>
      <c r="Y477" s="56"/>
    </row>
    <row r="478" spans="12:25" x14ac:dyDescent="0.25">
      <c r="L478" s="14"/>
      <c r="O478" t="s">
        <v>198</v>
      </c>
      <c r="P478" t="s">
        <v>54</v>
      </c>
      <c r="Q478" t="s">
        <v>1607</v>
      </c>
      <c r="R478" t="s">
        <v>718</v>
      </c>
      <c r="S478" t="s">
        <v>541</v>
      </c>
      <c r="T478" t="b">
        <v>0</v>
      </c>
      <c r="U478" t="b">
        <v>1</v>
      </c>
      <c r="V478" t="b">
        <v>0</v>
      </c>
      <c r="X478" s="14"/>
      <c r="Y478" s="56"/>
    </row>
    <row r="479" spans="12:25" x14ac:dyDescent="0.25">
      <c r="L479" s="14"/>
      <c r="O479" t="s">
        <v>198</v>
      </c>
      <c r="P479" t="s">
        <v>181</v>
      </c>
      <c r="Q479" t="s">
        <v>1608</v>
      </c>
      <c r="R479" t="s">
        <v>154</v>
      </c>
      <c r="S479" t="s">
        <v>1611</v>
      </c>
      <c r="T479" t="b">
        <v>0</v>
      </c>
      <c r="U479" t="b">
        <v>1</v>
      </c>
      <c r="V479" t="b">
        <v>0</v>
      </c>
      <c r="X479" s="14"/>
      <c r="Y479" s="56"/>
    </row>
    <row r="480" spans="12:25" x14ac:dyDescent="0.25">
      <c r="L480" s="14"/>
      <c r="O480" t="s">
        <v>198</v>
      </c>
      <c r="P480" t="s">
        <v>40</v>
      </c>
      <c r="Q480" t="s">
        <v>40</v>
      </c>
      <c r="R480" t="s">
        <v>1437</v>
      </c>
      <c r="S480" t="s">
        <v>198</v>
      </c>
      <c r="T480" t="b">
        <v>1</v>
      </c>
      <c r="U480" t="b">
        <v>0</v>
      </c>
      <c r="V480" t="b">
        <v>0</v>
      </c>
      <c r="X480" s="14"/>
      <c r="Y480" s="56"/>
    </row>
    <row r="481" spans="12:25" x14ac:dyDescent="0.25">
      <c r="L481" s="14"/>
      <c r="O481" t="s">
        <v>198</v>
      </c>
      <c r="P481" t="s">
        <v>28</v>
      </c>
      <c r="Q481" t="s">
        <v>28</v>
      </c>
      <c r="R481" t="s">
        <v>1432</v>
      </c>
      <c r="S481" t="s">
        <v>1642</v>
      </c>
      <c r="T481" t="b">
        <v>0</v>
      </c>
      <c r="U481" t="b">
        <v>1</v>
      </c>
      <c r="V481" t="b">
        <v>0</v>
      </c>
      <c r="X481" s="14"/>
      <c r="Y481" s="56"/>
    </row>
    <row r="482" spans="12:25" x14ac:dyDescent="0.25">
      <c r="L482" s="14"/>
      <c r="O482" t="s">
        <v>198</v>
      </c>
      <c r="P482" t="s">
        <v>196</v>
      </c>
      <c r="Q482" t="s">
        <v>196</v>
      </c>
      <c r="R482" t="s">
        <v>1433</v>
      </c>
      <c r="S482" t="s">
        <v>734</v>
      </c>
      <c r="T482" t="b">
        <v>1</v>
      </c>
      <c r="U482" t="b">
        <v>0</v>
      </c>
      <c r="V482" t="b">
        <v>0</v>
      </c>
      <c r="X482" s="14"/>
      <c r="Y482" s="56"/>
    </row>
    <row r="483" spans="12:25" x14ac:dyDescent="0.25">
      <c r="L483" s="14"/>
      <c r="O483" t="s">
        <v>198</v>
      </c>
      <c r="P483" t="s">
        <v>173</v>
      </c>
      <c r="Q483" t="s">
        <v>173</v>
      </c>
      <c r="R483" t="s">
        <v>1434</v>
      </c>
      <c r="S483">
        <v>1810</v>
      </c>
      <c r="T483" t="b">
        <v>0</v>
      </c>
      <c r="U483" t="b">
        <v>1</v>
      </c>
      <c r="V483" t="b">
        <v>0</v>
      </c>
      <c r="X483" s="14"/>
      <c r="Y483" s="56"/>
    </row>
    <row r="484" spans="12:25" x14ac:dyDescent="0.25">
      <c r="L484" s="14"/>
      <c r="O484" t="s">
        <v>198</v>
      </c>
      <c r="P484" t="s">
        <v>323</v>
      </c>
      <c r="Q484" t="s">
        <v>323</v>
      </c>
      <c r="R484" t="s">
        <v>493</v>
      </c>
      <c r="T484" t="b">
        <v>0</v>
      </c>
      <c r="U484" t="b">
        <v>0</v>
      </c>
      <c r="V484" t="b">
        <v>0</v>
      </c>
      <c r="X484" s="14"/>
      <c r="Y484" s="56"/>
    </row>
    <row r="485" spans="12:25" x14ac:dyDescent="0.25">
      <c r="L485" s="14"/>
      <c r="O485" t="s">
        <v>198</v>
      </c>
      <c r="P485" t="s">
        <v>197</v>
      </c>
      <c r="Q485" t="s">
        <v>197</v>
      </c>
      <c r="R485" t="s">
        <v>834</v>
      </c>
      <c r="T485" t="b">
        <v>0</v>
      </c>
      <c r="U485" t="b">
        <v>0</v>
      </c>
      <c r="V485" t="b">
        <v>1</v>
      </c>
      <c r="X485" s="14"/>
      <c r="Y485" s="56"/>
    </row>
    <row r="486" spans="12:25" x14ac:dyDescent="0.25">
      <c r="L486" s="14"/>
      <c r="O486" t="s">
        <v>198</v>
      </c>
      <c r="P486" t="s">
        <v>23</v>
      </c>
      <c r="Q486" t="s">
        <v>23</v>
      </c>
      <c r="R486" t="s">
        <v>717</v>
      </c>
      <c r="S486" t="s">
        <v>344</v>
      </c>
      <c r="T486" t="b">
        <v>1</v>
      </c>
      <c r="U486" t="b">
        <v>0</v>
      </c>
      <c r="V486" t="b">
        <v>0</v>
      </c>
      <c r="X486" s="14"/>
      <c r="Y486" s="56"/>
    </row>
    <row r="487" spans="12:25" x14ac:dyDescent="0.25">
      <c r="L487" s="14"/>
      <c r="O487" t="s">
        <v>198</v>
      </c>
      <c r="P487" t="s">
        <v>179</v>
      </c>
      <c r="Q487" t="s">
        <v>179</v>
      </c>
      <c r="R487" t="s">
        <v>1441</v>
      </c>
      <c r="S487" t="s">
        <v>1643</v>
      </c>
      <c r="T487" t="b">
        <v>0</v>
      </c>
      <c r="U487" t="b">
        <v>1</v>
      </c>
      <c r="V487" t="b">
        <v>0</v>
      </c>
      <c r="X487" s="14"/>
      <c r="Y487" s="56"/>
    </row>
    <row r="488" spans="12:25" x14ac:dyDescent="0.25">
      <c r="L488" s="14"/>
      <c r="O488" t="s">
        <v>1015</v>
      </c>
      <c r="P488" t="s">
        <v>9</v>
      </c>
      <c r="Q488" t="s">
        <v>10</v>
      </c>
      <c r="R488" t="s">
        <v>1016</v>
      </c>
      <c r="T488" t="b">
        <v>0</v>
      </c>
      <c r="U488" t="b">
        <v>0</v>
      </c>
      <c r="V488" t="b">
        <v>1</v>
      </c>
      <c r="X488" s="14"/>
      <c r="Y488" s="56"/>
    </row>
    <row r="489" spans="12:25" x14ac:dyDescent="0.25">
      <c r="L489" s="14"/>
      <c r="O489" t="s">
        <v>1015</v>
      </c>
      <c r="P489" t="s">
        <v>156</v>
      </c>
      <c r="Q489" t="s">
        <v>157</v>
      </c>
      <c r="R489" t="s">
        <v>1017</v>
      </c>
      <c r="T489" t="b">
        <v>0</v>
      </c>
      <c r="U489" t="b">
        <v>0</v>
      </c>
      <c r="V489" t="b">
        <v>0</v>
      </c>
      <c r="X489" s="14"/>
      <c r="Y489" s="56"/>
    </row>
    <row r="490" spans="12:25" x14ac:dyDescent="0.25">
      <c r="L490" s="14"/>
      <c r="O490" t="s">
        <v>1015</v>
      </c>
      <c r="P490" t="s">
        <v>199</v>
      </c>
      <c r="Q490" t="s">
        <v>200</v>
      </c>
      <c r="R490" t="s">
        <v>1019</v>
      </c>
      <c r="T490" t="b">
        <v>0</v>
      </c>
      <c r="U490" t="b">
        <v>0</v>
      </c>
      <c r="V490" t="b">
        <v>1</v>
      </c>
      <c r="X490" s="14"/>
      <c r="Y490" s="56"/>
    </row>
    <row r="491" spans="12:25" x14ac:dyDescent="0.25">
      <c r="L491" s="14"/>
      <c r="O491" t="s">
        <v>1015</v>
      </c>
      <c r="P491" t="s">
        <v>171</v>
      </c>
      <c r="Q491" t="s">
        <v>183</v>
      </c>
      <c r="R491" t="s">
        <v>1025</v>
      </c>
      <c r="T491" t="b">
        <v>0</v>
      </c>
      <c r="U491" t="b">
        <v>0</v>
      </c>
      <c r="V491" t="b">
        <v>1</v>
      </c>
      <c r="X491" s="14"/>
      <c r="Y491" s="56"/>
    </row>
    <row r="492" spans="12:25" x14ac:dyDescent="0.25">
      <c r="L492" s="14"/>
      <c r="O492" t="s">
        <v>1015</v>
      </c>
      <c r="P492" t="s">
        <v>54</v>
      </c>
      <c r="Q492" t="s">
        <v>1607</v>
      </c>
      <c r="R492" t="s">
        <v>1017</v>
      </c>
      <c r="T492" t="b">
        <v>0</v>
      </c>
      <c r="U492" t="b">
        <v>0</v>
      </c>
      <c r="V492" t="b">
        <v>0</v>
      </c>
      <c r="X492" s="14"/>
      <c r="Y492" s="56"/>
    </row>
    <row r="493" spans="12:25" x14ac:dyDescent="0.25">
      <c r="L493" s="14"/>
      <c r="O493" t="s">
        <v>1015</v>
      </c>
      <c r="P493" t="s">
        <v>181</v>
      </c>
      <c r="Q493" t="s">
        <v>1608</v>
      </c>
      <c r="R493" t="s">
        <v>1052</v>
      </c>
      <c r="T493" t="b">
        <v>0</v>
      </c>
      <c r="U493" t="b">
        <v>0</v>
      </c>
      <c r="V493" t="b">
        <v>1</v>
      </c>
      <c r="X493" s="14"/>
      <c r="Y493" s="56"/>
    </row>
    <row r="494" spans="12:25" x14ac:dyDescent="0.25">
      <c r="L494" s="14"/>
      <c r="O494" t="s">
        <v>1015</v>
      </c>
      <c r="P494" t="s">
        <v>40</v>
      </c>
      <c r="Q494" t="s">
        <v>40</v>
      </c>
      <c r="R494" t="s">
        <v>1041</v>
      </c>
      <c r="S494" t="s">
        <v>1015</v>
      </c>
      <c r="T494" t="b">
        <v>1</v>
      </c>
      <c r="U494" t="b">
        <v>0</v>
      </c>
      <c r="V494" t="b">
        <v>0</v>
      </c>
      <c r="X494" s="14"/>
      <c r="Y494" s="56"/>
    </row>
    <row r="495" spans="12:25" x14ac:dyDescent="0.25">
      <c r="L495" s="14"/>
      <c r="O495" t="s">
        <v>1015</v>
      </c>
      <c r="P495" t="s">
        <v>28</v>
      </c>
      <c r="Q495" t="s">
        <v>28</v>
      </c>
      <c r="R495" t="s">
        <v>1032</v>
      </c>
      <c r="T495" t="b">
        <v>0</v>
      </c>
      <c r="U495" t="b">
        <v>0</v>
      </c>
      <c r="V495" t="b">
        <v>1</v>
      </c>
      <c r="X495" s="14"/>
      <c r="Y495" s="56"/>
    </row>
    <row r="496" spans="12:25" x14ac:dyDescent="0.25">
      <c r="L496" s="14"/>
      <c r="O496" t="s">
        <v>1015</v>
      </c>
      <c r="P496" t="s">
        <v>196</v>
      </c>
      <c r="Q496" t="s">
        <v>196</v>
      </c>
      <c r="R496" t="s">
        <v>1033</v>
      </c>
      <c r="T496" t="b">
        <v>0</v>
      </c>
      <c r="U496" t="b">
        <v>0</v>
      </c>
      <c r="V496" t="b">
        <v>1</v>
      </c>
      <c r="X496" s="14"/>
      <c r="Y496" s="56"/>
    </row>
    <row r="497" spans="12:25" x14ac:dyDescent="0.25">
      <c r="L497" s="14"/>
      <c r="O497" t="s">
        <v>1015</v>
      </c>
      <c r="P497" t="s">
        <v>173</v>
      </c>
      <c r="Q497" t="s">
        <v>173</v>
      </c>
      <c r="R497" t="s">
        <v>1017</v>
      </c>
      <c r="T497" t="b">
        <v>0</v>
      </c>
      <c r="U497" t="b">
        <v>0</v>
      </c>
      <c r="V497" t="b">
        <v>0</v>
      </c>
      <c r="X497" s="14"/>
      <c r="Y497" s="56"/>
    </row>
    <row r="498" spans="12:25" x14ac:dyDescent="0.25">
      <c r="L498" s="14"/>
      <c r="O498" t="s">
        <v>1015</v>
      </c>
      <c r="P498" t="s">
        <v>323</v>
      </c>
      <c r="Q498" t="s">
        <v>323</v>
      </c>
      <c r="R498" t="s">
        <v>1050</v>
      </c>
      <c r="T498" t="b">
        <v>0</v>
      </c>
      <c r="U498" t="b">
        <v>0</v>
      </c>
      <c r="V498" t="b">
        <v>1</v>
      </c>
      <c r="X498" s="14"/>
      <c r="Y498" s="56"/>
    </row>
    <row r="499" spans="12:25" x14ac:dyDescent="0.25">
      <c r="L499" s="14"/>
      <c r="O499" t="s">
        <v>1015</v>
      </c>
      <c r="P499" t="s">
        <v>197</v>
      </c>
      <c r="Q499" t="s">
        <v>197</v>
      </c>
      <c r="R499" t="s">
        <v>1035</v>
      </c>
      <c r="T499" t="b">
        <v>0</v>
      </c>
      <c r="U499" t="b">
        <v>0</v>
      </c>
      <c r="V499" t="b">
        <v>1</v>
      </c>
      <c r="X499" s="14"/>
      <c r="Y499" s="56"/>
    </row>
    <row r="500" spans="12:25" x14ac:dyDescent="0.25">
      <c r="L500" s="14"/>
      <c r="O500" t="s">
        <v>1015</v>
      </c>
      <c r="P500" t="s">
        <v>23</v>
      </c>
      <c r="Q500" t="s">
        <v>23</v>
      </c>
      <c r="R500" t="s">
        <v>1043</v>
      </c>
      <c r="T500" t="b">
        <v>0</v>
      </c>
      <c r="U500" t="b">
        <v>0</v>
      </c>
      <c r="V500" t="b">
        <v>1</v>
      </c>
      <c r="X500" s="14"/>
      <c r="Y500" s="56"/>
    </row>
    <row r="501" spans="12:25" x14ac:dyDescent="0.25">
      <c r="L501" s="14"/>
      <c r="O501" t="s">
        <v>1015</v>
      </c>
      <c r="P501" t="s">
        <v>179</v>
      </c>
      <c r="Q501" t="s">
        <v>179</v>
      </c>
      <c r="R501" t="s">
        <v>1046</v>
      </c>
      <c r="T501" t="b">
        <v>0</v>
      </c>
      <c r="U501" t="b">
        <v>0</v>
      </c>
      <c r="V501" t="b">
        <v>1</v>
      </c>
      <c r="X501" s="14"/>
      <c r="Y501" s="56"/>
    </row>
    <row r="502" spans="12:25" x14ac:dyDescent="0.25">
      <c r="L502" s="14"/>
      <c r="O502" t="s">
        <v>608</v>
      </c>
      <c r="P502" t="s">
        <v>9</v>
      </c>
      <c r="Q502" t="s">
        <v>10</v>
      </c>
      <c r="R502" t="s">
        <v>90</v>
      </c>
      <c r="T502" t="b">
        <v>0</v>
      </c>
      <c r="U502" t="b">
        <v>0</v>
      </c>
      <c r="V502" t="b">
        <v>0</v>
      </c>
      <c r="X502" s="14"/>
      <c r="Y502" s="56"/>
    </row>
    <row r="503" spans="12:25" x14ac:dyDescent="0.25">
      <c r="L503" s="14"/>
      <c r="O503" t="s">
        <v>608</v>
      </c>
      <c r="P503" t="s">
        <v>156</v>
      </c>
      <c r="Q503" t="s">
        <v>157</v>
      </c>
      <c r="R503" t="s">
        <v>90</v>
      </c>
      <c r="S503" t="s">
        <v>609</v>
      </c>
      <c r="T503" t="b">
        <v>0</v>
      </c>
      <c r="U503" t="b">
        <v>1</v>
      </c>
      <c r="V503" t="b">
        <v>0</v>
      </c>
      <c r="X503" s="14"/>
      <c r="Y503" s="56"/>
    </row>
    <row r="504" spans="12:25" x14ac:dyDescent="0.25">
      <c r="L504" s="14"/>
      <c r="O504" t="s">
        <v>608</v>
      </c>
      <c r="P504" t="s">
        <v>199</v>
      </c>
      <c r="Q504" t="s">
        <v>200</v>
      </c>
      <c r="R504" t="s">
        <v>90</v>
      </c>
      <c r="S504" t="s">
        <v>611</v>
      </c>
      <c r="T504" t="b">
        <v>0</v>
      </c>
      <c r="U504" t="b">
        <v>1</v>
      </c>
      <c r="V504" t="b">
        <v>0</v>
      </c>
      <c r="X504" s="14"/>
      <c r="Y504" s="56"/>
    </row>
    <row r="505" spans="12:25" x14ac:dyDescent="0.25">
      <c r="L505" s="14"/>
      <c r="O505" t="s">
        <v>608</v>
      </c>
      <c r="P505" t="s">
        <v>171</v>
      </c>
      <c r="Q505" t="s">
        <v>183</v>
      </c>
      <c r="R505" t="s">
        <v>90</v>
      </c>
      <c r="T505" t="b">
        <v>0</v>
      </c>
      <c r="U505" t="b">
        <v>0</v>
      </c>
      <c r="V505" t="b">
        <v>0</v>
      </c>
      <c r="X505" s="14"/>
      <c r="Y505" s="56"/>
    </row>
    <row r="506" spans="12:25" x14ac:dyDescent="0.25">
      <c r="L506" s="14"/>
      <c r="O506" t="s">
        <v>608</v>
      </c>
      <c r="P506" t="s">
        <v>54</v>
      </c>
      <c r="Q506" t="s">
        <v>1607</v>
      </c>
      <c r="R506" t="s">
        <v>90</v>
      </c>
      <c r="S506" t="s">
        <v>614</v>
      </c>
      <c r="T506" t="b">
        <v>0</v>
      </c>
      <c r="U506" t="b">
        <v>1</v>
      </c>
      <c r="V506" t="b">
        <v>0</v>
      </c>
      <c r="X506" s="14"/>
      <c r="Y506" s="56"/>
    </row>
    <row r="507" spans="12:25" x14ac:dyDescent="0.25">
      <c r="L507" s="14"/>
      <c r="O507" t="s">
        <v>608</v>
      </c>
      <c r="P507" t="s">
        <v>181</v>
      </c>
      <c r="Q507" t="s">
        <v>1608</v>
      </c>
      <c r="R507" t="s">
        <v>90</v>
      </c>
      <c r="S507">
        <v>8</v>
      </c>
      <c r="T507" t="b">
        <v>0</v>
      </c>
      <c r="U507" t="b">
        <v>1</v>
      </c>
      <c r="V507" t="b">
        <v>0</v>
      </c>
      <c r="X507" s="14"/>
      <c r="Y507" s="56"/>
    </row>
    <row r="508" spans="12:25" x14ac:dyDescent="0.25">
      <c r="L508" s="14"/>
      <c r="O508" t="s">
        <v>608</v>
      </c>
      <c r="P508" t="s">
        <v>40</v>
      </c>
      <c r="Q508" t="s">
        <v>40</v>
      </c>
      <c r="R508" t="s">
        <v>612</v>
      </c>
      <c r="S508" t="s">
        <v>608</v>
      </c>
      <c r="T508" t="b">
        <v>1</v>
      </c>
      <c r="U508" t="b">
        <v>0</v>
      </c>
      <c r="V508" t="b">
        <v>0</v>
      </c>
      <c r="X508" s="14"/>
      <c r="Y508" s="56"/>
    </row>
    <row r="509" spans="12:25" x14ac:dyDescent="0.25">
      <c r="L509" s="14"/>
      <c r="O509" t="s">
        <v>608</v>
      </c>
      <c r="P509" t="s">
        <v>28</v>
      </c>
      <c r="Q509" t="s">
        <v>28</v>
      </c>
      <c r="R509" t="s">
        <v>90</v>
      </c>
      <c r="T509" t="b">
        <v>0</v>
      </c>
      <c r="U509" t="b">
        <v>0</v>
      </c>
      <c r="V509" t="b">
        <v>0</v>
      </c>
      <c r="X509" s="14"/>
      <c r="Y509" s="56"/>
    </row>
    <row r="510" spans="12:25" x14ac:dyDescent="0.25">
      <c r="L510" s="14"/>
      <c r="O510" t="s">
        <v>608</v>
      </c>
      <c r="P510" t="s">
        <v>196</v>
      </c>
      <c r="Q510" t="s">
        <v>196</v>
      </c>
      <c r="R510" t="s">
        <v>90</v>
      </c>
      <c r="T510" t="b">
        <v>0</v>
      </c>
      <c r="U510" t="b">
        <v>0</v>
      </c>
      <c r="V510" t="b">
        <v>0</v>
      </c>
      <c r="X510" s="14"/>
      <c r="Y510" s="56"/>
    </row>
    <row r="511" spans="12:25" x14ac:dyDescent="0.25">
      <c r="L511" s="14"/>
      <c r="O511" t="s">
        <v>608</v>
      </c>
      <c r="P511" t="s">
        <v>173</v>
      </c>
      <c r="Q511" t="s">
        <v>173</v>
      </c>
      <c r="R511" t="s">
        <v>90</v>
      </c>
      <c r="T511" t="b">
        <v>0</v>
      </c>
      <c r="U511" t="b">
        <v>0</v>
      </c>
      <c r="V511" t="b">
        <v>0</v>
      </c>
      <c r="X511" s="14"/>
      <c r="Y511" s="56"/>
    </row>
    <row r="512" spans="12:25" x14ac:dyDescent="0.25">
      <c r="L512" s="14"/>
      <c r="O512" t="s">
        <v>608</v>
      </c>
      <c r="P512" t="s">
        <v>323</v>
      </c>
      <c r="Q512" t="s">
        <v>323</v>
      </c>
      <c r="R512" t="s">
        <v>90</v>
      </c>
      <c r="T512" t="b">
        <v>0</v>
      </c>
      <c r="U512" t="b">
        <v>0</v>
      </c>
      <c r="V512" t="b">
        <v>0</v>
      </c>
      <c r="X512" s="14"/>
      <c r="Y512" s="56"/>
    </row>
    <row r="513" spans="12:25" x14ac:dyDescent="0.25">
      <c r="L513" s="14"/>
      <c r="O513" t="s">
        <v>608</v>
      </c>
      <c r="P513" t="s">
        <v>197</v>
      </c>
      <c r="Q513" t="s">
        <v>197</v>
      </c>
      <c r="R513" t="s">
        <v>90</v>
      </c>
      <c r="T513" t="b">
        <v>0</v>
      </c>
      <c r="U513" t="b">
        <v>0</v>
      </c>
      <c r="V513" t="b">
        <v>0</v>
      </c>
      <c r="X513" s="14"/>
      <c r="Y513" s="56"/>
    </row>
    <row r="514" spans="12:25" x14ac:dyDescent="0.25">
      <c r="L514" s="14"/>
      <c r="O514" t="s">
        <v>608</v>
      </c>
      <c r="P514" t="s">
        <v>23</v>
      </c>
      <c r="Q514" t="s">
        <v>23</v>
      </c>
      <c r="R514" t="s">
        <v>90</v>
      </c>
      <c r="S514" t="s">
        <v>344</v>
      </c>
      <c r="T514" t="b">
        <v>0</v>
      </c>
      <c r="U514" t="b">
        <v>1</v>
      </c>
      <c r="V514" t="b">
        <v>0</v>
      </c>
      <c r="X514" s="14"/>
      <c r="Y514" s="56"/>
    </row>
    <row r="515" spans="12:25" x14ac:dyDescent="0.25">
      <c r="L515" s="14"/>
      <c r="O515" t="s">
        <v>608</v>
      </c>
      <c r="P515" t="s">
        <v>179</v>
      </c>
      <c r="Q515" t="s">
        <v>179</v>
      </c>
      <c r="R515" t="s">
        <v>90</v>
      </c>
      <c r="S515" t="s">
        <v>347</v>
      </c>
      <c r="T515" t="b">
        <v>0</v>
      </c>
      <c r="U515" t="b">
        <v>1</v>
      </c>
      <c r="V515" t="b">
        <v>0</v>
      </c>
      <c r="X515" s="14"/>
      <c r="Y515" s="56"/>
    </row>
    <row r="516" spans="12:25" x14ac:dyDescent="0.25">
      <c r="L516" s="14"/>
      <c r="O516" t="s">
        <v>1324</v>
      </c>
      <c r="P516" t="s">
        <v>9</v>
      </c>
      <c r="Q516" t="s">
        <v>10</v>
      </c>
      <c r="R516" t="s">
        <v>1325</v>
      </c>
      <c r="S516" t="s">
        <v>1326</v>
      </c>
      <c r="T516" t="b">
        <v>0</v>
      </c>
      <c r="U516" t="b">
        <v>1</v>
      </c>
      <c r="V516" t="b">
        <v>0</v>
      </c>
      <c r="X516" s="14"/>
      <c r="Y516" s="56"/>
    </row>
    <row r="517" spans="12:25" x14ac:dyDescent="0.25">
      <c r="L517" s="14"/>
      <c r="O517" t="s">
        <v>1324</v>
      </c>
      <c r="P517" t="s">
        <v>156</v>
      </c>
      <c r="Q517" t="s">
        <v>157</v>
      </c>
      <c r="R517" t="s">
        <v>90</v>
      </c>
      <c r="T517" t="b">
        <v>0</v>
      </c>
      <c r="U517" t="b">
        <v>0</v>
      </c>
      <c r="V517" t="b">
        <v>0</v>
      </c>
      <c r="X517" s="14"/>
      <c r="Y517" s="56"/>
    </row>
    <row r="518" spans="12:25" x14ac:dyDescent="0.25">
      <c r="L518" s="14"/>
      <c r="O518" t="s">
        <v>1324</v>
      </c>
      <c r="P518" t="s">
        <v>199</v>
      </c>
      <c r="Q518" t="s">
        <v>200</v>
      </c>
      <c r="R518" t="s">
        <v>90</v>
      </c>
      <c r="S518" t="s">
        <v>1327</v>
      </c>
      <c r="T518" t="b">
        <v>0</v>
      </c>
      <c r="U518" t="b">
        <v>1</v>
      </c>
      <c r="V518" t="b">
        <v>0</v>
      </c>
      <c r="X518" s="14"/>
      <c r="Y518" s="56"/>
    </row>
    <row r="519" spans="12:25" x14ac:dyDescent="0.25">
      <c r="L519" s="14"/>
      <c r="O519" t="s">
        <v>1324</v>
      </c>
      <c r="P519" t="s">
        <v>171</v>
      </c>
      <c r="Q519" t="s">
        <v>183</v>
      </c>
      <c r="R519" t="s">
        <v>90</v>
      </c>
      <c r="T519" t="b">
        <v>0</v>
      </c>
      <c r="U519" t="b">
        <v>0</v>
      </c>
      <c r="V519" t="b">
        <v>0</v>
      </c>
      <c r="X519" s="14"/>
      <c r="Y519" s="56"/>
    </row>
    <row r="520" spans="12:25" x14ac:dyDescent="0.25">
      <c r="L520" s="14"/>
      <c r="O520" t="s">
        <v>1324</v>
      </c>
      <c r="P520" t="s">
        <v>54</v>
      </c>
      <c r="Q520" t="s">
        <v>1607</v>
      </c>
      <c r="R520" t="s">
        <v>90</v>
      </c>
      <c r="T520" t="b">
        <v>0</v>
      </c>
      <c r="U520" t="b">
        <v>0</v>
      </c>
      <c r="V520" t="b">
        <v>0</v>
      </c>
      <c r="X520" s="14"/>
      <c r="Y520" s="56"/>
    </row>
    <row r="521" spans="12:25" x14ac:dyDescent="0.25">
      <c r="L521" s="14"/>
      <c r="O521" t="s">
        <v>1324</v>
      </c>
      <c r="P521" t="s">
        <v>181</v>
      </c>
      <c r="Q521" t="s">
        <v>1608</v>
      </c>
      <c r="R521" t="s">
        <v>1371</v>
      </c>
      <c r="T521" t="b">
        <v>0</v>
      </c>
      <c r="U521" t="b">
        <v>0</v>
      </c>
      <c r="V521" t="b">
        <v>1</v>
      </c>
      <c r="X521" s="14"/>
      <c r="Y521" s="56"/>
    </row>
    <row r="522" spans="12:25" x14ac:dyDescent="0.25">
      <c r="L522" s="14"/>
      <c r="O522" t="s">
        <v>1324</v>
      </c>
      <c r="P522" t="s">
        <v>40</v>
      </c>
      <c r="Q522" t="s">
        <v>40</v>
      </c>
      <c r="R522" t="s">
        <v>1360</v>
      </c>
      <c r="S522" t="s">
        <v>1324</v>
      </c>
      <c r="T522" t="b">
        <v>1</v>
      </c>
      <c r="U522" t="b">
        <v>0</v>
      </c>
      <c r="V522" t="b">
        <v>0</v>
      </c>
      <c r="X522" s="14"/>
      <c r="Y522" s="56"/>
    </row>
    <row r="523" spans="12:25" x14ac:dyDescent="0.25">
      <c r="L523" s="14"/>
      <c r="O523" t="s">
        <v>1324</v>
      </c>
      <c r="P523" t="s">
        <v>28</v>
      </c>
      <c r="Q523" t="s">
        <v>28</v>
      </c>
      <c r="R523" t="s">
        <v>1347</v>
      </c>
      <c r="S523" t="s">
        <v>1348</v>
      </c>
      <c r="T523" t="b">
        <v>1</v>
      </c>
      <c r="U523" t="b">
        <v>0</v>
      </c>
      <c r="V523" t="b">
        <v>0</v>
      </c>
      <c r="X523" s="14"/>
      <c r="Y523" s="56"/>
    </row>
    <row r="524" spans="12:25" x14ac:dyDescent="0.25">
      <c r="L524" s="14"/>
      <c r="O524" t="s">
        <v>1324</v>
      </c>
      <c r="P524" t="s">
        <v>196</v>
      </c>
      <c r="Q524" t="s">
        <v>196</v>
      </c>
      <c r="R524" t="s">
        <v>1349</v>
      </c>
      <c r="S524" t="s">
        <v>1350</v>
      </c>
      <c r="T524" t="b">
        <v>1</v>
      </c>
      <c r="U524" t="b">
        <v>0</v>
      </c>
      <c r="V524" t="b">
        <v>0</v>
      </c>
      <c r="X524" s="14"/>
      <c r="Y524" s="56"/>
    </row>
    <row r="525" spans="12:25" x14ac:dyDescent="0.25">
      <c r="L525" s="14"/>
      <c r="O525" t="s">
        <v>1324</v>
      </c>
      <c r="P525" t="s">
        <v>173</v>
      </c>
      <c r="Q525" t="s">
        <v>173</v>
      </c>
      <c r="R525" t="s">
        <v>90</v>
      </c>
      <c r="T525" t="b">
        <v>0</v>
      </c>
      <c r="U525" t="b">
        <v>0</v>
      </c>
      <c r="V525" t="b">
        <v>0</v>
      </c>
      <c r="X525" s="14"/>
      <c r="Y525" s="56"/>
    </row>
    <row r="526" spans="12:25" x14ac:dyDescent="0.25">
      <c r="L526" s="14"/>
      <c r="O526" t="s">
        <v>1324</v>
      </c>
      <c r="P526" t="s">
        <v>323</v>
      </c>
      <c r="Q526" t="s">
        <v>323</v>
      </c>
      <c r="R526" t="s">
        <v>90</v>
      </c>
      <c r="T526" t="b">
        <v>0</v>
      </c>
      <c r="U526" t="b">
        <v>0</v>
      </c>
      <c r="V526" t="b">
        <v>0</v>
      </c>
      <c r="X526" s="14"/>
      <c r="Y526" s="56"/>
    </row>
    <row r="527" spans="12:25" x14ac:dyDescent="0.25">
      <c r="L527" s="14"/>
      <c r="O527" t="s">
        <v>1324</v>
      </c>
      <c r="P527" t="s">
        <v>197</v>
      </c>
      <c r="Q527" t="s">
        <v>197</v>
      </c>
      <c r="R527" t="s">
        <v>90</v>
      </c>
      <c r="T527" t="b">
        <v>0</v>
      </c>
      <c r="U527" t="b">
        <v>0</v>
      </c>
      <c r="V527" t="b">
        <v>0</v>
      </c>
      <c r="X527" s="14"/>
      <c r="Y527" s="56"/>
    </row>
    <row r="528" spans="12:25" x14ac:dyDescent="0.25">
      <c r="L528" s="14"/>
      <c r="O528" t="s">
        <v>1324</v>
      </c>
      <c r="P528" t="s">
        <v>23</v>
      </c>
      <c r="Q528" t="s">
        <v>23</v>
      </c>
      <c r="R528" t="s">
        <v>90</v>
      </c>
      <c r="T528" t="b">
        <v>0</v>
      </c>
      <c r="U528" t="b">
        <v>0</v>
      </c>
      <c r="V528" t="b">
        <v>0</v>
      </c>
      <c r="X528" s="14"/>
      <c r="Y528" s="56"/>
    </row>
    <row r="529" spans="12:25" x14ac:dyDescent="0.25">
      <c r="L529" s="14"/>
      <c r="O529" t="s">
        <v>1324</v>
      </c>
      <c r="P529" t="s">
        <v>179</v>
      </c>
      <c r="Q529" t="s">
        <v>179</v>
      </c>
      <c r="R529" t="s">
        <v>90</v>
      </c>
      <c r="T529" t="b">
        <v>0</v>
      </c>
      <c r="U529" t="b">
        <v>0</v>
      </c>
      <c r="V529" t="b">
        <v>0</v>
      </c>
      <c r="X529" s="14"/>
      <c r="Y529" s="56"/>
    </row>
    <row r="530" spans="12:25" x14ac:dyDescent="0.25">
      <c r="L530" s="14"/>
      <c r="O530" t="s">
        <v>746</v>
      </c>
      <c r="P530" t="s">
        <v>9</v>
      </c>
      <c r="Q530" t="s">
        <v>10</v>
      </c>
      <c r="R530" t="s">
        <v>747</v>
      </c>
      <c r="T530" t="b">
        <v>0</v>
      </c>
      <c r="U530" t="b">
        <v>0</v>
      </c>
      <c r="V530" t="b">
        <v>1</v>
      </c>
      <c r="X530" s="14"/>
      <c r="Y530" s="56"/>
    </row>
    <row r="531" spans="12:25" x14ac:dyDescent="0.25">
      <c r="L531" s="14"/>
      <c r="O531" t="s">
        <v>746</v>
      </c>
      <c r="P531" t="s">
        <v>156</v>
      </c>
      <c r="Q531" t="s">
        <v>157</v>
      </c>
      <c r="R531" t="s">
        <v>748</v>
      </c>
      <c r="T531" t="b">
        <v>0</v>
      </c>
      <c r="U531" t="b">
        <v>0</v>
      </c>
      <c r="V531" t="b">
        <v>1</v>
      </c>
      <c r="X531" s="14"/>
      <c r="Y531" s="56"/>
    </row>
    <row r="532" spans="12:25" x14ac:dyDescent="0.25">
      <c r="L532" s="14"/>
      <c r="O532" t="s">
        <v>746</v>
      </c>
      <c r="P532" t="s">
        <v>199</v>
      </c>
      <c r="Q532" t="s">
        <v>200</v>
      </c>
      <c r="R532" t="s">
        <v>749</v>
      </c>
      <c r="T532" t="b">
        <v>0</v>
      </c>
      <c r="U532" t="b">
        <v>0</v>
      </c>
      <c r="V532" t="b">
        <v>1</v>
      </c>
      <c r="X532" s="14"/>
      <c r="Y532" s="56"/>
    </row>
    <row r="533" spans="12:25" x14ac:dyDescent="0.25">
      <c r="L533" s="14"/>
      <c r="O533" t="s">
        <v>746</v>
      </c>
      <c r="P533" t="s">
        <v>171</v>
      </c>
      <c r="Q533" t="s">
        <v>183</v>
      </c>
      <c r="R533" t="s">
        <v>753</v>
      </c>
      <c r="T533" t="b">
        <v>0</v>
      </c>
      <c r="U533" t="b">
        <v>0</v>
      </c>
      <c r="V533" t="b">
        <v>1</v>
      </c>
      <c r="X533" s="14"/>
      <c r="Y533" s="56"/>
    </row>
    <row r="534" spans="12:25" x14ac:dyDescent="0.25">
      <c r="L534" s="14"/>
      <c r="O534" t="s">
        <v>746</v>
      </c>
      <c r="P534" t="s">
        <v>54</v>
      </c>
      <c r="Q534" t="s">
        <v>1607</v>
      </c>
      <c r="R534" t="s">
        <v>769</v>
      </c>
      <c r="T534" t="b">
        <v>0</v>
      </c>
      <c r="U534" t="b">
        <v>0</v>
      </c>
      <c r="V534" t="b">
        <v>1</v>
      </c>
      <c r="X534" s="14"/>
      <c r="Y534" s="56"/>
    </row>
    <row r="535" spans="12:25" x14ac:dyDescent="0.25">
      <c r="L535" s="14"/>
      <c r="O535" t="s">
        <v>746</v>
      </c>
      <c r="P535" t="s">
        <v>181</v>
      </c>
      <c r="Q535" t="s">
        <v>1608</v>
      </c>
      <c r="R535" t="s">
        <v>775</v>
      </c>
      <c r="T535" t="b">
        <v>0</v>
      </c>
      <c r="U535" t="b">
        <v>0</v>
      </c>
      <c r="V535" t="b">
        <v>1</v>
      </c>
      <c r="X535" s="14"/>
      <c r="Y535" s="56"/>
    </row>
    <row r="536" spans="12:25" x14ac:dyDescent="0.25">
      <c r="L536" s="14"/>
      <c r="O536" t="s">
        <v>746</v>
      </c>
      <c r="P536" t="s">
        <v>40</v>
      </c>
      <c r="Q536" t="s">
        <v>40</v>
      </c>
      <c r="R536" t="s">
        <v>765</v>
      </c>
      <c r="S536" t="s">
        <v>746</v>
      </c>
      <c r="T536" t="b">
        <v>1</v>
      </c>
      <c r="U536" t="b">
        <v>0</v>
      </c>
      <c r="V536" t="b">
        <v>0</v>
      </c>
      <c r="X536" s="14"/>
      <c r="Y536" s="56"/>
    </row>
    <row r="537" spans="12:25" x14ac:dyDescent="0.25">
      <c r="L537" s="14"/>
      <c r="O537" t="s">
        <v>746</v>
      </c>
      <c r="P537" t="s">
        <v>28</v>
      </c>
      <c r="Q537" t="s">
        <v>28</v>
      </c>
      <c r="R537" t="s">
        <v>759</v>
      </c>
      <c r="T537" t="b">
        <v>0</v>
      </c>
      <c r="U537" t="b">
        <v>0</v>
      </c>
      <c r="V537" t="b">
        <v>1</v>
      </c>
      <c r="X537" s="14"/>
      <c r="Y537" s="56"/>
    </row>
    <row r="538" spans="12:25" x14ac:dyDescent="0.25">
      <c r="L538" s="14"/>
      <c r="O538" t="s">
        <v>746</v>
      </c>
      <c r="P538" t="s">
        <v>196</v>
      </c>
      <c r="Q538" t="s">
        <v>196</v>
      </c>
      <c r="R538" t="s">
        <v>760</v>
      </c>
      <c r="T538" t="b">
        <v>0</v>
      </c>
      <c r="U538" t="b">
        <v>0</v>
      </c>
      <c r="V538" t="b">
        <v>1</v>
      </c>
      <c r="X538" s="14"/>
      <c r="Y538" s="56"/>
    </row>
    <row r="539" spans="12:25" x14ac:dyDescent="0.25">
      <c r="L539" s="14"/>
      <c r="O539" t="s">
        <v>746</v>
      </c>
      <c r="P539" t="s">
        <v>173</v>
      </c>
      <c r="Q539" t="s">
        <v>173</v>
      </c>
      <c r="R539" t="s">
        <v>761</v>
      </c>
      <c r="T539" t="b">
        <v>0</v>
      </c>
      <c r="U539" t="b">
        <v>0</v>
      </c>
      <c r="V539" t="b">
        <v>1</v>
      </c>
      <c r="X539" s="14"/>
      <c r="Y539" s="56"/>
    </row>
    <row r="540" spans="12:25" x14ac:dyDescent="0.25">
      <c r="L540" s="14"/>
      <c r="O540" t="s">
        <v>746</v>
      </c>
      <c r="P540" t="s">
        <v>323</v>
      </c>
      <c r="Q540" t="s">
        <v>323</v>
      </c>
      <c r="R540" t="s">
        <v>773</v>
      </c>
      <c r="T540" t="b">
        <v>0</v>
      </c>
      <c r="U540" t="b">
        <v>0</v>
      </c>
      <c r="V540" t="b">
        <v>1</v>
      </c>
      <c r="X540" s="14"/>
      <c r="Y540" s="56"/>
    </row>
    <row r="541" spans="12:25" x14ac:dyDescent="0.25">
      <c r="L541" s="14"/>
      <c r="O541" t="s">
        <v>746</v>
      </c>
      <c r="P541" t="s">
        <v>197</v>
      </c>
      <c r="Q541" t="s">
        <v>197</v>
      </c>
      <c r="R541" t="s">
        <v>763</v>
      </c>
      <c r="T541" t="b">
        <v>0</v>
      </c>
      <c r="U541" t="b">
        <v>0</v>
      </c>
      <c r="V541" t="b">
        <v>1</v>
      </c>
      <c r="X541" s="14"/>
      <c r="Y541" s="56"/>
    </row>
    <row r="542" spans="12:25" x14ac:dyDescent="0.25">
      <c r="L542" s="14"/>
      <c r="O542" t="s">
        <v>746</v>
      </c>
      <c r="P542" t="s">
        <v>23</v>
      </c>
      <c r="Q542" t="s">
        <v>23</v>
      </c>
      <c r="R542" t="s">
        <v>767</v>
      </c>
      <c r="T542" t="b">
        <v>0</v>
      </c>
      <c r="U542" t="b">
        <v>0</v>
      </c>
      <c r="V542" t="b">
        <v>1</v>
      </c>
      <c r="X542" s="14"/>
      <c r="Y542" s="56"/>
    </row>
    <row r="543" spans="12:25" x14ac:dyDescent="0.25">
      <c r="L543" s="14"/>
      <c r="O543" t="s">
        <v>746</v>
      </c>
      <c r="P543" t="s">
        <v>179</v>
      </c>
      <c r="Q543" t="s">
        <v>179</v>
      </c>
      <c r="R543" t="s">
        <v>771</v>
      </c>
      <c r="T543" t="b">
        <v>0</v>
      </c>
      <c r="U543" t="b">
        <v>0</v>
      </c>
      <c r="V543" t="b">
        <v>1</v>
      </c>
      <c r="X543" s="14"/>
      <c r="Y543" s="56"/>
    </row>
    <row r="544" spans="12:25" x14ac:dyDescent="0.25">
      <c r="L544" s="14"/>
      <c r="O544" t="s">
        <v>1373</v>
      </c>
      <c r="P544" t="s">
        <v>9</v>
      </c>
      <c r="Q544" t="s">
        <v>10</v>
      </c>
      <c r="R544" t="s">
        <v>90</v>
      </c>
      <c r="T544" t="b">
        <v>0</v>
      </c>
      <c r="U544" t="b">
        <v>0</v>
      </c>
      <c r="V544" t="b">
        <v>0</v>
      </c>
      <c r="X544" s="14"/>
      <c r="Y544" s="56"/>
    </row>
    <row r="545" spans="12:25" x14ac:dyDescent="0.25">
      <c r="L545" s="14"/>
      <c r="O545" t="s">
        <v>1373</v>
      </c>
      <c r="P545" t="s">
        <v>156</v>
      </c>
      <c r="Q545" t="s">
        <v>157</v>
      </c>
      <c r="R545" t="s">
        <v>90</v>
      </c>
      <c r="S545" t="s">
        <v>354</v>
      </c>
      <c r="T545" t="b">
        <v>0</v>
      </c>
      <c r="U545" t="b">
        <v>1</v>
      </c>
      <c r="V545" t="b">
        <v>0</v>
      </c>
      <c r="X545" s="14"/>
      <c r="Y545" s="56"/>
    </row>
    <row r="546" spans="12:25" x14ac:dyDescent="0.25">
      <c r="L546" s="14"/>
      <c r="O546" t="s">
        <v>1373</v>
      </c>
      <c r="P546" t="s">
        <v>199</v>
      </c>
      <c r="Q546" t="s">
        <v>200</v>
      </c>
      <c r="R546" t="s">
        <v>90</v>
      </c>
      <c r="S546" t="s">
        <v>1113</v>
      </c>
      <c r="T546" t="b">
        <v>0</v>
      </c>
      <c r="U546" t="b">
        <v>1</v>
      </c>
      <c r="V546" t="b">
        <v>0</v>
      </c>
      <c r="X546" s="14"/>
      <c r="Y546" s="56"/>
    </row>
    <row r="547" spans="12:25" x14ac:dyDescent="0.25">
      <c r="L547" s="14"/>
      <c r="O547" t="s">
        <v>1373</v>
      </c>
      <c r="P547" t="s">
        <v>171</v>
      </c>
      <c r="Q547" t="s">
        <v>183</v>
      </c>
      <c r="R547" t="s">
        <v>90</v>
      </c>
      <c r="S547" t="s">
        <v>1195</v>
      </c>
      <c r="T547" t="b">
        <v>0</v>
      </c>
      <c r="U547" t="b">
        <v>1</v>
      </c>
      <c r="V547" t="b">
        <v>0</v>
      </c>
      <c r="X547" s="14"/>
      <c r="Y547" s="56"/>
    </row>
    <row r="548" spans="12:25" x14ac:dyDescent="0.25">
      <c r="L548" s="14"/>
      <c r="O548" t="s">
        <v>1373</v>
      </c>
      <c r="P548" t="s">
        <v>54</v>
      </c>
      <c r="Q548" t="s">
        <v>1607</v>
      </c>
      <c r="R548" t="s">
        <v>90</v>
      </c>
      <c r="S548" t="s">
        <v>413</v>
      </c>
      <c r="T548" t="b">
        <v>0</v>
      </c>
      <c r="U548" t="b">
        <v>1</v>
      </c>
      <c r="V548" t="b">
        <v>0</v>
      </c>
      <c r="X548" s="14"/>
      <c r="Y548" s="56"/>
    </row>
    <row r="549" spans="12:25" x14ac:dyDescent="0.25">
      <c r="L549" s="14"/>
      <c r="O549" t="s">
        <v>1373</v>
      </c>
      <c r="P549" t="s">
        <v>181</v>
      </c>
      <c r="Q549" t="s">
        <v>1608</v>
      </c>
      <c r="R549" t="s">
        <v>90</v>
      </c>
      <c r="S549" t="s">
        <v>349</v>
      </c>
      <c r="T549" t="b">
        <v>0</v>
      </c>
      <c r="U549" t="b">
        <v>1</v>
      </c>
      <c r="V549" t="b">
        <v>0</v>
      </c>
      <c r="X549" s="14"/>
      <c r="Y549" s="56"/>
    </row>
    <row r="550" spans="12:25" x14ac:dyDescent="0.25">
      <c r="L550" s="14"/>
      <c r="O550" t="s">
        <v>1373</v>
      </c>
      <c r="P550" t="s">
        <v>40</v>
      </c>
      <c r="Q550" t="s">
        <v>40</v>
      </c>
      <c r="R550" t="s">
        <v>1374</v>
      </c>
      <c r="S550" t="s">
        <v>1373</v>
      </c>
      <c r="T550" t="b">
        <v>1</v>
      </c>
      <c r="U550" t="b">
        <v>0</v>
      </c>
      <c r="V550" t="b">
        <v>0</v>
      </c>
      <c r="X550" s="14"/>
      <c r="Y550" s="56"/>
    </row>
    <row r="551" spans="12:25" x14ac:dyDescent="0.25">
      <c r="L551" s="14"/>
      <c r="O551" t="s">
        <v>1373</v>
      </c>
      <c r="P551" t="s">
        <v>28</v>
      </c>
      <c r="Q551" t="s">
        <v>28</v>
      </c>
      <c r="R551" t="s">
        <v>90</v>
      </c>
      <c r="S551" t="s">
        <v>1233</v>
      </c>
      <c r="T551" t="b">
        <v>0</v>
      </c>
      <c r="U551" t="b">
        <v>1</v>
      </c>
      <c r="V551" t="b">
        <v>0</v>
      </c>
      <c r="X551" s="14"/>
      <c r="Y551" s="56"/>
    </row>
    <row r="552" spans="12:25" x14ac:dyDescent="0.25">
      <c r="L552" s="14"/>
      <c r="O552" t="s">
        <v>1373</v>
      </c>
      <c r="P552" t="s">
        <v>196</v>
      </c>
      <c r="Q552" t="s">
        <v>196</v>
      </c>
      <c r="R552" t="s">
        <v>90</v>
      </c>
      <c r="S552" t="s">
        <v>671</v>
      </c>
      <c r="T552" t="b">
        <v>0</v>
      </c>
      <c r="U552" t="b">
        <v>1</v>
      </c>
      <c r="V552" t="b">
        <v>0</v>
      </c>
      <c r="X552" s="14"/>
      <c r="Y552" s="56"/>
    </row>
    <row r="553" spans="12:25" x14ac:dyDescent="0.25">
      <c r="L553" s="14"/>
      <c r="O553" t="s">
        <v>1373</v>
      </c>
      <c r="P553" t="s">
        <v>173</v>
      </c>
      <c r="Q553" t="s">
        <v>173</v>
      </c>
      <c r="R553" t="s">
        <v>90</v>
      </c>
      <c r="S553" t="s">
        <v>1236</v>
      </c>
      <c r="T553" t="b">
        <v>0</v>
      </c>
      <c r="U553" t="b">
        <v>1</v>
      </c>
      <c r="V553" t="b">
        <v>0</v>
      </c>
      <c r="X553" s="14"/>
      <c r="Y553" s="56"/>
    </row>
    <row r="554" spans="12:25" x14ac:dyDescent="0.25">
      <c r="L554" s="14"/>
      <c r="O554" t="s">
        <v>1373</v>
      </c>
      <c r="P554" t="s">
        <v>323</v>
      </c>
      <c r="Q554" t="s">
        <v>323</v>
      </c>
      <c r="R554" t="s">
        <v>90</v>
      </c>
      <c r="S554" t="s">
        <v>346</v>
      </c>
      <c r="T554" t="b">
        <v>0</v>
      </c>
      <c r="U554" t="b">
        <v>1</v>
      </c>
      <c r="V554" t="b">
        <v>0</v>
      </c>
      <c r="X554" s="14"/>
      <c r="Y554" s="56"/>
    </row>
    <row r="555" spans="12:25" x14ac:dyDescent="0.25">
      <c r="L555" s="14"/>
      <c r="O555" t="s">
        <v>1373</v>
      </c>
      <c r="P555" t="s">
        <v>197</v>
      </c>
      <c r="Q555" t="s">
        <v>197</v>
      </c>
      <c r="R555" t="s">
        <v>90</v>
      </c>
      <c r="S555" t="s">
        <v>170</v>
      </c>
      <c r="T555" t="b">
        <v>0</v>
      </c>
      <c r="U555" t="b">
        <v>1</v>
      </c>
      <c r="V555" t="b">
        <v>0</v>
      </c>
      <c r="X555" s="14"/>
      <c r="Y555" s="56"/>
    </row>
    <row r="556" spans="12:25" x14ac:dyDescent="0.25">
      <c r="L556" s="14"/>
      <c r="O556" t="s">
        <v>1373</v>
      </c>
      <c r="P556" t="s">
        <v>23</v>
      </c>
      <c r="Q556" t="s">
        <v>23</v>
      </c>
      <c r="R556" t="s">
        <v>90</v>
      </c>
      <c r="S556" t="s">
        <v>344</v>
      </c>
      <c r="T556" t="b">
        <v>0</v>
      </c>
      <c r="U556" t="b">
        <v>1</v>
      </c>
      <c r="V556" t="b">
        <v>0</v>
      </c>
      <c r="X556" s="14"/>
      <c r="Y556" s="56"/>
    </row>
    <row r="557" spans="12:25" x14ac:dyDescent="0.25">
      <c r="L557" s="14"/>
      <c r="O557" t="s">
        <v>1373</v>
      </c>
      <c r="P557" t="s">
        <v>179</v>
      </c>
      <c r="Q557" t="s">
        <v>179</v>
      </c>
      <c r="R557" t="s">
        <v>90</v>
      </c>
      <c r="S557" t="s">
        <v>951</v>
      </c>
      <c r="T557" t="b">
        <v>0</v>
      </c>
      <c r="U557" t="b">
        <v>1</v>
      </c>
      <c r="V557" t="b">
        <v>0</v>
      </c>
      <c r="X557" s="14"/>
      <c r="Y557" s="56"/>
    </row>
    <row r="558" spans="12:25" x14ac:dyDescent="0.25">
      <c r="L558" s="14"/>
      <c r="O558" t="s">
        <v>1256</v>
      </c>
      <c r="P558" t="s">
        <v>9</v>
      </c>
      <c r="Q558" t="s">
        <v>10</v>
      </c>
      <c r="R558" t="s">
        <v>1257</v>
      </c>
      <c r="S558" t="s">
        <v>1644</v>
      </c>
      <c r="T558" t="b">
        <v>0</v>
      </c>
      <c r="U558" t="b">
        <v>1</v>
      </c>
      <c r="V558" t="b">
        <v>0</v>
      </c>
      <c r="X558" s="14"/>
      <c r="Y558" s="56"/>
    </row>
    <row r="559" spans="12:25" x14ac:dyDescent="0.25">
      <c r="L559" s="14"/>
      <c r="O559" t="s">
        <v>1256</v>
      </c>
      <c r="P559" t="s">
        <v>156</v>
      </c>
      <c r="Q559" t="s">
        <v>157</v>
      </c>
      <c r="R559" t="s">
        <v>1259</v>
      </c>
      <c r="S559" t="s">
        <v>507</v>
      </c>
      <c r="T559" t="b">
        <v>1</v>
      </c>
      <c r="U559" t="b">
        <v>0</v>
      </c>
      <c r="V559" t="b">
        <v>0</v>
      </c>
      <c r="X559" s="14"/>
      <c r="Y559" s="56"/>
    </row>
    <row r="560" spans="12:25" x14ac:dyDescent="0.25">
      <c r="L560" s="14"/>
      <c r="O560" t="s">
        <v>1256</v>
      </c>
      <c r="P560" t="s">
        <v>199</v>
      </c>
      <c r="Q560" t="s">
        <v>200</v>
      </c>
      <c r="R560" t="s">
        <v>1261</v>
      </c>
      <c r="S560" t="s">
        <v>1645</v>
      </c>
      <c r="T560" t="b">
        <v>1</v>
      </c>
      <c r="U560" t="b">
        <v>0</v>
      </c>
      <c r="V560" t="b">
        <v>0</v>
      </c>
      <c r="X560" s="14"/>
      <c r="Y560" s="56"/>
    </row>
    <row r="561" spans="12:25" x14ac:dyDescent="0.25">
      <c r="L561" s="14"/>
      <c r="O561" t="s">
        <v>1256</v>
      </c>
      <c r="P561" t="s">
        <v>171</v>
      </c>
      <c r="Q561" t="s">
        <v>183</v>
      </c>
      <c r="R561" t="s">
        <v>1271</v>
      </c>
      <c r="S561" t="s">
        <v>1614</v>
      </c>
      <c r="T561" t="b">
        <v>0</v>
      </c>
      <c r="U561" t="b">
        <v>1</v>
      </c>
      <c r="V561" t="b">
        <v>0</v>
      </c>
      <c r="X561" s="14"/>
      <c r="Y561" s="56"/>
    </row>
    <row r="562" spans="12:25" x14ac:dyDescent="0.25">
      <c r="L562" s="14"/>
      <c r="O562" t="s">
        <v>1256</v>
      </c>
      <c r="P562" t="s">
        <v>54</v>
      </c>
      <c r="Q562" t="s">
        <v>1607</v>
      </c>
      <c r="R562" t="s">
        <v>1301</v>
      </c>
      <c r="S562" t="s">
        <v>413</v>
      </c>
      <c r="T562" t="b">
        <v>1</v>
      </c>
      <c r="U562" t="b">
        <v>0</v>
      </c>
      <c r="V562" t="b">
        <v>0</v>
      </c>
      <c r="X562" s="14"/>
      <c r="Y562" s="56"/>
    </row>
    <row r="563" spans="12:25" x14ac:dyDescent="0.25">
      <c r="L563" s="14"/>
      <c r="O563" t="s">
        <v>1256</v>
      </c>
      <c r="P563" t="s">
        <v>181</v>
      </c>
      <c r="Q563" t="s">
        <v>1608</v>
      </c>
      <c r="R563" t="s">
        <v>1312</v>
      </c>
      <c r="S563" t="s">
        <v>1615</v>
      </c>
      <c r="T563" t="b">
        <v>1</v>
      </c>
      <c r="U563" t="b">
        <v>0</v>
      </c>
      <c r="V563" t="b">
        <v>0</v>
      </c>
      <c r="X563" s="14"/>
      <c r="Y563" s="56"/>
    </row>
    <row r="564" spans="12:25" x14ac:dyDescent="0.25">
      <c r="L564" s="14"/>
      <c r="O564" t="s">
        <v>1256</v>
      </c>
      <c r="P564" t="s">
        <v>40</v>
      </c>
      <c r="Q564" t="s">
        <v>40</v>
      </c>
      <c r="R564" t="s">
        <v>1294</v>
      </c>
      <c r="S564" t="s">
        <v>1256</v>
      </c>
      <c r="T564" t="b">
        <v>1</v>
      </c>
      <c r="U564" t="b">
        <v>0</v>
      </c>
      <c r="V564" t="b">
        <v>0</v>
      </c>
      <c r="X564" s="14"/>
      <c r="Y564" s="56"/>
    </row>
    <row r="565" spans="12:25" x14ac:dyDescent="0.25">
      <c r="L565" s="14"/>
      <c r="O565" t="s">
        <v>1256</v>
      </c>
      <c r="P565" t="s">
        <v>28</v>
      </c>
      <c r="Q565" t="s">
        <v>28</v>
      </c>
      <c r="R565" t="s">
        <v>1283</v>
      </c>
      <c r="S565" t="s">
        <v>1646</v>
      </c>
      <c r="T565" t="b">
        <v>0</v>
      </c>
      <c r="U565" t="b">
        <v>1</v>
      </c>
      <c r="V565" t="b">
        <v>0</v>
      </c>
      <c r="X565" s="14"/>
      <c r="Y565" s="56"/>
    </row>
    <row r="566" spans="12:25" x14ac:dyDescent="0.25">
      <c r="L566" s="14"/>
      <c r="O566" t="s">
        <v>1256</v>
      </c>
      <c r="P566" t="s">
        <v>196</v>
      </c>
      <c r="Q566" t="s">
        <v>196</v>
      </c>
      <c r="R566" t="s">
        <v>1284</v>
      </c>
      <c r="S566" t="s">
        <v>288</v>
      </c>
      <c r="T566" t="b">
        <v>1</v>
      </c>
      <c r="U566" t="b">
        <v>0</v>
      </c>
      <c r="V566" t="b">
        <v>0</v>
      </c>
      <c r="X566" s="14"/>
      <c r="Y566" s="56"/>
    </row>
    <row r="567" spans="12:25" x14ac:dyDescent="0.25">
      <c r="L567" s="14"/>
      <c r="O567" t="s">
        <v>1256</v>
      </c>
      <c r="P567" t="s">
        <v>173</v>
      </c>
      <c r="Q567" t="s">
        <v>173</v>
      </c>
      <c r="R567" t="s">
        <v>1285</v>
      </c>
      <c r="S567" t="s">
        <v>1647</v>
      </c>
      <c r="T567" t="b">
        <v>1</v>
      </c>
      <c r="U567" t="b">
        <v>0</v>
      </c>
      <c r="V567" t="b">
        <v>0</v>
      </c>
      <c r="X567" s="14"/>
      <c r="Y567" s="56"/>
    </row>
    <row r="568" spans="12:25" x14ac:dyDescent="0.25">
      <c r="L568" s="14"/>
      <c r="O568" t="s">
        <v>1256</v>
      </c>
      <c r="P568" t="s">
        <v>323</v>
      </c>
      <c r="Q568" t="s">
        <v>323</v>
      </c>
      <c r="R568" t="s">
        <v>1310</v>
      </c>
      <c r="S568" t="s">
        <v>325</v>
      </c>
      <c r="T568" t="b">
        <v>1</v>
      </c>
      <c r="U568" t="b">
        <v>0</v>
      </c>
      <c r="V568" t="b">
        <v>0</v>
      </c>
      <c r="X568" s="14"/>
      <c r="Y568" s="56"/>
    </row>
    <row r="569" spans="12:25" x14ac:dyDescent="0.25">
      <c r="L569" s="14"/>
      <c r="O569" t="s">
        <v>1256</v>
      </c>
      <c r="P569" t="s">
        <v>197</v>
      </c>
      <c r="Q569" t="s">
        <v>197</v>
      </c>
      <c r="R569" t="s">
        <v>1288</v>
      </c>
      <c r="S569" t="s">
        <v>291</v>
      </c>
      <c r="T569" t="b">
        <v>1</v>
      </c>
      <c r="U569" t="b">
        <v>0</v>
      </c>
      <c r="V569" t="b">
        <v>0</v>
      </c>
      <c r="X569" s="14"/>
      <c r="Y569" s="56"/>
    </row>
    <row r="570" spans="12:25" x14ac:dyDescent="0.25">
      <c r="L570" s="14"/>
      <c r="O570" t="s">
        <v>1256</v>
      </c>
      <c r="P570" t="s">
        <v>23</v>
      </c>
      <c r="Q570" t="s">
        <v>23</v>
      </c>
      <c r="R570" t="s">
        <v>1296</v>
      </c>
      <c r="S570" t="s">
        <v>305</v>
      </c>
      <c r="T570" t="b">
        <v>1</v>
      </c>
      <c r="U570" t="b">
        <v>0</v>
      </c>
      <c r="V570" t="b">
        <v>0</v>
      </c>
      <c r="X570" s="14"/>
      <c r="Y570" s="56"/>
    </row>
    <row r="571" spans="12:25" x14ac:dyDescent="0.25">
      <c r="L571" s="14"/>
      <c r="O571" t="s">
        <v>1256</v>
      </c>
      <c r="P571" t="s">
        <v>179</v>
      </c>
      <c r="Q571" t="s">
        <v>179</v>
      </c>
      <c r="R571" t="s">
        <v>1304</v>
      </c>
      <c r="S571" t="s">
        <v>346</v>
      </c>
      <c r="T571" t="b">
        <v>1</v>
      </c>
      <c r="U571" t="b">
        <v>0</v>
      </c>
      <c r="V571" t="b">
        <v>0</v>
      </c>
      <c r="X571" s="14"/>
      <c r="Y571" s="56"/>
    </row>
    <row r="572" spans="12:25" x14ac:dyDescent="0.25">
      <c r="L572" s="14"/>
      <c r="O572" t="s">
        <v>933</v>
      </c>
      <c r="P572" t="s">
        <v>9</v>
      </c>
      <c r="Q572" t="s">
        <v>10</v>
      </c>
      <c r="R572" t="s">
        <v>934</v>
      </c>
      <c r="S572" t="s">
        <v>1648</v>
      </c>
      <c r="T572" t="b">
        <v>0</v>
      </c>
      <c r="U572" t="b">
        <v>1</v>
      </c>
      <c r="V572" t="b">
        <v>0</v>
      </c>
      <c r="X572" s="14"/>
      <c r="Y572" s="56"/>
    </row>
    <row r="573" spans="12:25" x14ac:dyDescent="0.25">
      <c r="L573" s="14"/>
      <c r="O573" t="s">
        <v>933</v>
      </c>
      <c r="P573" t="s">
        <v>156</v>
      </c>
      <c r="Q573" t="s">
        <v>157</v>
      </c>
      <c r="R573" t="s">
        <v>935</v>
      </c>
      <c r="S573" t="s">
        <v>354</v>
      </c>
      <c r="T573" t="b">
        <v>1</v>
      </c>
      <c r="U573" t="b">
        <v>0</v>
      </c>
      <c r="V573" t="b">
        <v>0</v>
      </c>
      <c r="X573" s="14"/>
      <c r="Y573" s="56"/>
    </row>
    <row r="574" spans="12:25" x14ac:dyDescent="0.25">
      <c r="L574" s="14"/>
      <c r="O574" t="s">
        <v>933</v>
      </c>
      <c r="P574" t="s">
        <v>199</v>
      </c>
      <c r="Q574" t="s">
        <v>200</v>
      </c>
      <c r="R574" t="s">
        <v>936</v>
      </c>
      <c r="S574" t="s">
        <v>937</v>
      </c>
      <c r="T574" t="b">
        <v>1</v>
      </c>
      <c r="U574" t="b">
        <v>0</v>
      </c>
      <c r="V574" t="b">
        <v>0</v>
      </c>
      <c r="X574" s="14"/>
      <c r="Y574" s="56"/>
    </row>
    <row r="575" spans="12:25" x14ac:dyDescent="0.25">
      <c r="L575" s="14"/>
      <c r="O575" t="s">
        <v>933</v>
      </c>
      <c r="P575" t="s">
        <v>171</v>
      </c>
      <c r="Q575" t="s">
        <v>183</v>
      </c>
      <c r="R575" t="s">
        <v>940</v>
      </c>
      <c r="S575" t="s">
        <v>244</v>
      </c>
      <c r="T575" t="b">
        <v>0</v>
      </c>
      <c r="U575" t="b">
        <v>1</v>
      </c>
      <c r="V575" t="b">
        <v>0</v>
      </c>
      <c r="X575" s="14"/>
      <c r="Y575" s="56"/>
    </row>
    <row r="576" spans="12:25" x14ac:dyDescent="0.25">
      <c r="L576" s="14"/>
      <c r="O576" t="s">
        <v>933</v>
      </c>
      <c r="P576" t="s">
        <v>54</v>
      </c>
      <c r="Q576" t="s">
        <v>1607</v>
      </c>
      <c r="R576" t="s">
        <v>841</v>
      </c>
      <c r="S576" t="s">
        <v>413</v>
      </c>
      <c r="T576" t="b">
        <v>1</v>
      </c>
      <c r="U576" t="b">
        <v>0</v>
      </c>
      <c r="V576" t="b">
        <v>0</v>
      </c>
      <c r="X576" s="14"/>
      <c r="Y576" s="56"/>
    </row>
    <row r="577" spans="12:25" x14ac:dyDescent="0.25">
      <c r="L577" s="14"/>
      <c r="O577" t="s">
        <v>933</v>
      </c>
      <c r="P577" t="s">
        <v>181</v>
      </c>
      <c r="Q577" t="s">
        <v>1608</v>
      </c>
      <c r="R577" t="s">
        <v>954</v>
      </c>
      <c r="S577" t="s">
        <v>1615</v>
      </c>
      <c r="T577" t="b">
        <v>1</v>
      </c>
      <c r="U577" t="b">
        <v>0</v>
      </c>
      <c r="V577" t="b">
        <v>0</v>
      </c>
      <c r="X577" s="14"/>
      <c r="Y577" s="56"/>
    </row>
    <row r="578" spans="12:25" x14ac:dyDescent="0.25">
      <c r="L578" s="14"/>
      <c r="O578" t="s">
        <v>933</v>
      </c>
      <c r="P578" t="s">
        <v>40</v>
      </c>
      <c r="Q578" t="s">
        <v>40</v>
      </c>
      <c r="R578" t="s">
        <v>946</v>
      </c>
      <c r="S578" t="s">
        <v>933</v>
      </c>
      <c r="T578" t="b">
        <v>1</v>
      </c>
      <c r="U578" t="b">
        <v>0</v>
      </c>
      <c r="V578" t="b">
        <v>0</v>
      </c>
      <c r="X578" s="14"/>
      <c r="Y578" s="56"/>
    </row>
    <row r="579" spans="12:25" x14ac:dyDescent="0.25">
      <c r="L579" s="14"/>
      <c r="O579" t="s">
        <v>933</v>
      </c>
      <c r="P579" t="s">
        <v>28</v>
      </c>
      <c r="Q579" t="s">
        <v>28</v>
      </c>
      <c r="R579" t="s">
        <v>493</v>
      </c>
      <c r="S579" t="s">
        <v>1641</v>
      </c>
      <c r="T579" t="b">
        <v>0</v>
      </c>
      <c r="U579" t="b">
        <v>1</v>
      </c>
      <c r="V579" t="b">
        <v>0</v>
      </c>
      <c r="X579" s="14"/>
      <c r="Y579" s="56"/>
    </row>
    <row r="580" spans="12:25" x14ac:dyDescent="0.25">
      <c r="L580" s="14"/>
      <c r="O580" t="s">
        <v>933</v>
      </c>
      <c r="P580" t="s">
        <v>196</v>
      </c>
      <c r="Q580" t="s">
        <v>196</v>
      </c>
      <c r="R580" t="s">
        <v>941</v>
      </c>
      <c r="S580" t="s">
        <v>942</v>
      </c>
      <c r="T580" t="b">
        <v>1</v>
      </c>
      <c r="U580" t="b">
        <v>0</v>
      </c>
      <c r="V580" t="b">
        <v>0</v>
      </c>
      <c r="X580" s="14"/>
      <c r="Y580" s="56"/>
    </row>
    <row r="581" spans="12:25" x14ac:dyDescent="0.25">
      <c r="L581" s="14"/>
      <c r="O581" t="s">
        <v>933</v>
      </c>
      <c r="P581" t="s">
        <v>173</v>
      </c>
      <c r="Q581" t="s">
        <v>173</v>
      </c>
      <c r="R581" t="s">
        <v>943</v>
      </c>
      <c r="S581" t="s">
        <v>944</v>
      </c>
      <c r="T581" t="b">
        <v>1</v>
      </c>
      <c r="U581" t="b">
        <v>0</v>
      </c>
      <c r="V581" t="b">
        <v>0</v>
      </c>
      <c r="X581" s="14"/>
      <c r="Y581" s="56"/>
    </row>
    <row r="582" spans="12:25" x14ac:dyDescent="0.25">
      <c r="L582" s="14"/>
      <c r="O582" t="s">
        <v>933</v>
      </c>
      <c r="P582" t="s">
        <v>323</v>
      </c>
      <c r="Q582" t="s">
        <v>323</v>
      </c>
      <c r="R582" t="s">
        <v>953</v>
      </c>
      <c r="S582" t="s">
        <v>325</v>
      </c>
      <c r="T582" t="b">
        <v>1</v>
      </c>
      <c r="U582" t="b">
        <v>0</v>
      </c>
      <c r="V582" t="b">
        <v>0</v>
      </c>
      <c r="X582" s="14"/>
      <c r="Y582" s="56"/>
    </row>
    <row r="583" spans="12:25" x14ac:dyDescent="0.25">
      <c r="L583" s="14"/>
      <c r="O583" t="s">
        <v>933</v>
      </c>
      <c r="P583" t="s">
        <v>197</v>
      </c>
      <c r="Q583" t="s">
        <v>197</v>
      </c>
      <c r="R583" t="s">
        <v>496</v>
      </c>
      <c r="S583" t="s">
        <v>341</v>
      </c>
      <c r="T583" t="b">
        <v>1</v>
      </c>
      <c r="U583" t="b">
        <v>0</v>
      </c>
      <c r="V583" t="b">
        <v>0</v>
      </c>
      <c r="X583" s="14"/>
      <c r="Y583" s="56"/>
    </row>
    <row r="584" spans="12:25" x14ac:dyDescent="0.25">
      <c r="L584" s="14"/>
      <c r="O584" t="s">
        <v>933</v>
      </c>
      <c r="P584" t="s">
        <v>23</v>
      </c>
      <c r="Q584" t="s">
        <v>23</v>
      </c>
      <c r="R584" t="s">
        <v>948</v>
      </c>
      <c r="S584" t="s">
        <v>305</v>
      </c>
      <c r="T584" t="b">
        <v>1</v>
      </c>
      <c r="U584" t="b">
        <v>0</v>
      </c>
      <c r="V584" t="b">
        <v>0</v>
      </c>
      <c r="X584" s="14"/>
      <c r="Y584" s="56"/>
    </row>
    <row r="585" spans="12:25" x14ac:dyDescent="0.25">
      <c r="L585" s="14"/>
      <c r="O585" t="s">
        <v>933</v>
      </c>
      <c r="P585" t="s">
        <v>179</v>
      </c>
      <c r="Q585" t="s">
        <v>179</v>
      </c>
      <c r="R585" t="s">
        <v>950</v>
      </c>
      <c r="S585" t="s">
        <v>951</v>
      </c>
      <c r="T585" t="b">
        <v>1</v>
      </c>
      <c r="U585" t="b">
        <v>0</v>
      </c>
      <c r="V585" t="b">
        <v>0</v>
      </c>
      <c r="X585" s="14"/>
      <c r="Y585" s="56"/>
    </row>
    <row r="586" spans="12:25" x14ac:dyDescent="0.25">
      <c r="L586" s="14"/>
      <c r="O586" t="s">
        <v>1253</v>
      </c>
      <c r="P586" t="s">
        <v>9</v>
      </c>
      <c r="Q586" t="s">
        <v>10</v>
      </c>
      <c r="R586" t="s">
        <v>90</v>
      </c>
      <c r="T586" t="b">
        <v>0</v>
      </c>
      <c r="U586" t="b">
        <v>0</v>
      </c>
      <c r="V586" t="b">
        <v>0</v>
      </c>
      <c r="X586" s="14"/>
      <c r="Y586" s="56"/>
    </row>
    <row r="587" spans="12:25" x14ac:dyDescent="0.25">
      <c r="L587" s="14"/>
      <c r="O587" t="s">
        <v>1253</v>
      </c>
      <c r="P587" t="s">
        <v>156</v>
      </c>
      <c r="Q587" t="s">
        <v>157</v>
      </c>
      <c r="R587" t="s">
        <v>90</v>
      </c>
      <c r="S587" t="s">
        <v>609</v>
      </c>
      <c r="T587" t="b">
        <v>0</v>
      </c>
      <c r="U587" t="b">
        <v>1</v>
      </c>
      <c r="V587" t="b">
        <v>0</v>
      </c>
      <c r="X587" s="14"/>
      <c r="Y587" s="56"/>
    </row>
    <row r="588" spans="12:25" x14ac:dyDescent="0.25">
      <c r="L588" s="14"/>
      <c r="O588" t="s">
        <v>1253</v>
      </c>
      <c r="P588" t="s">
        <v>199</v>
      </c>
      <c r="Q588" t="s">
        <v>200</v>
      </c>
      <c r="R588" t="s">
        <v>90</v>
      </c>
      <c r="S588" t="s">
        <v>611</v>
      </c>
      <c r="T588" t="b">
        <v>0</v>
      </c>
      <c r="U588" t="b">
        <v>1</v>
      </c>
      <c r="V588" t="b">
        <v>0</v>
      </c>
      <c r="X588" s="14"/>
      <c r="Y588" s="56"/>
    </row>
    <row r="589" spans="12:25" x14ac:dyDescent="0.25">
      <c r="L589" s="14"/>
      <c r="O589" t="s">
        <v>1253</v>
      </c>
      <c r="P589" t="s">
        <v>171</v>
      </c>
      <c r="Q589" t="s">
        <v>183</v>
      </c>
      <c r="R589" t="s">
        <v>90</v>
      </c>
      <c r="S589" t="s">
        <v>1254</v>
      </c>
      <c r="T589" t="b">
        <v>0</v>
      </c>
      <c r="U589" t="b">
        <v>1</v>
      </c>
      <c r="V589" t="b">
        <v>0</v>
      </c>
      <c r="X589" s="14"/>
      <c r="Y589" s="56"/>
    </row>
    <row r="590" spans="12:25" x14ac:dyDescent="0.25">
      <c r="L590" s="14"/>
      <c r="O590" t="s">
        <v>1253</v>
      </c>
      <c r="P590" t="s">
        <v>54</v>
      </c>
      <c r="Q590" t="s">
        <v>1607</v>
      </c>
      <c r="R590" t="s">
        <v>90</v>
      </c>
      <c r="S590" t="s">
        <v>413</v>
      </c>
      <c r="T590" t="b">
        <v>0</v>
      </c>
      <c r="U590" t="b">
        <v>1</v>
      </c>
      <c r="V590" t="b">
        <v>0</v>
      </c>
      <c r="X590" s="14"/>
      <c r="Y590" s="56"/>
    </row>
    <row r="591" spans="12:25" x14ac:dyDescent="0.25">
      <c r="L591" s="14"/>
      <c r="O591" t="s">
        <v>1253</v>
      </c>
      <c r="P591" t="s">
        <v>181</v>
      </c>
      <c r="Q591" t="s">
        <v>1608</v>
      </c>
      <c r="R591" t="s">
        <v>90</v>
      </c>
      <c r="T591" t="b">
        <v>0</v>
      </c>
      <c r="U591" t="b">
        <v>0</v>
      </c>
      <c r="V591" t="b">
        <v>0</v>
      </c>
      <c r="X591" s="14"/>
      <c r="Y591" s="56"/>
    </row>
    <row r="592" spans="12:25" x14ac:dyDescent="0.25">
      <c r="L592" s="14"/>
      <c r="O592" t="s">
        <v>1253</v>
      </c>
      <c r="P592" t="s">
        <v>40</v>
      </c>
      <c r="Q592" t="s">
        <v>40</v>
      </c>
      <c r="R592" t="s">
        <v>1255</v>
      </c>
      <c r="S592" t="s">
        <v>1253</v>
      </c>
      <c r="T592" t="b">
        <v>1</v>
      </c>
      <c r="U592" t="b">
        <v>0</v>
      </c>
      <c r="V592" t="b">
        <v>0</v>
      </c>
      <c r="X592" s="14"/>
      <c r="Y592" s="56"/>
    </row>
    <row r="593" spans="12:25" x14ac:dyDescent="0.25">
      <c r="L593" s="14"/>
      <c r="O593" t="s">
        <v>1253</v>
      </c>
      <c r="P593" t="s">
        <v>28</v>
      </c>
      <c r="Q593" t="s">
        <v>28</v>
      </c>
      <c r="R593" t="s">
        <v>90</v>
      </c>
      <c r="T593" t="b">
        <v>0</v>
      </c>
      <c r="U593" t="b">
        <v>0</v>
      </c>
      <c r="V593" t="b">
        <v>0</v>
      </c>
      <c r="X593" s="14"/>
      <c r="Y593" s="56"/>
    </row>
    <row r="594" spans="12:25" x14ac:dyDescent="0.25">
      <c r="L594" s="14"/>
      <c r="O594" t="s">
        <v>1253</v>
      </c>
      <c r="P594" t="s">
        <v>196</v>
      </c>
      <c r="Q594" t="s">
        <v>196</v>
      </c>
      <c r="R594" t="s">
        <v>90</v>
      </c>
      <c r="T594" t="b">
        <v>0</v>
      </c>
      <c r="U594" t="b">
        <v>0</v>
      </c>
      <c r="V594" t="b">
        <v>0</v>
      </c>
      <c r="X594" s="14"/>
      <c r="Y594" s="56"/>
    </row>
    <row r="595" spans="12:25" x14ac:dyDescent="0.25">
      <c r="L595" s="14"/>
      <c r="O595" t="s">
        <v>1253</v>
      </c>
      <c r="P595" t="s">
        <v>173</v>
      </c>
      <c r="Q595" t="s">
        <v>173</v>
      </c>
      <c r="R595" t="s">
        <v>90</v>
      </c>
      <c r="T595" t="b">
        <v>0</v>
      </c>
      <c r="U595" t="b">
        <v>0</v>
      </c>
      <c r="V595" t="b">
        <v>0</v>
      </c>
      <c r="X595" s="14"/>
      <c r="Y595" s="56"/>
    </row>
    <row r="596" spans="12:25" x14ac:dyDescent="0.25">
      <c r="L596" s="14"/>
      <c r="O596" t="s">
        <v>1253</v>
      </c>
      <c r="P596" t="s">
        <v>323</v>
      </c>
      <c r="Q596" t="s">
        <v>323</v>
      </c>
      <c r="R596" t="s">
        <v>90</v>
      </c>
      <c r="T596" t="b">
        <v>0</v>
      </c>
      <c r="U596" t="b">
        <v>0</v>
      </c>
      <c r="V596" t="b">
        <v>0</v>
      </c>
      <c r="X596" s="14"/>
      <c r="Y596" s="56"/>
    </row>
    <row r="597" spans="12:25" x14ac:dyDescent="0.25">
      <c r="L597" s="14"/>
      <c r="O597" t="s">
        <v>1253</v>
      </c>
      <c r="P597" t="s">
        <v>197</v>
      </c>
      <c r="Q597" t="s">
        <v>197</v>
      </c>
      <c r="R597" t="s">
        <v>90</v>
      </c>
      <c r="T597" t="b">
        <v>0</v>
      </c>
      <c r="U597" t="b">
        <v>0</v>
      </c>
      <c r="V597" t="b">
        <v>0</v>
      </c>
      <c r="X597" s="14"/>
      <c r="Y597" s="56"/>
    </row>
    <row r="598" spans="12:25" x14ac:dyDescent="0.25">
      <c r="L598" s="14"/>
      <c r="O598" t="s">
        <v>1253</v>
      </c>
      <c r="P598" t="s">
        <v>23</v>
      </c>
      <c r="Q598" t="s">
        <v>23</v>
      </c>
      <c r="R598" t="s">
        <v>90</v>
      </c>
      <c r="S598" t="s">
        <v>344</v>
      </c>
      <c r="T598" t="b">
        <v>0</v>
      </c>
      <c r="U598" t="b">
        <v>1</v>
      </c>
      <c r="V598" t="b">
        <v>0</v>
      </c>
      <c r="X598" s="14"/>
      <c r="Y598" s="56"/>
    </row>
    <row r="599" spans="12:25" x14ac:dyDescent="0.25">
      <c r="L599" s="14"/>
      <c r="O599" t="s">
        <v>1253</v>
      </c>
      <c r="P599" t="s">
        <v>179</v>
      </c>
      <c r="Q599" t="s">
        <v>179</v>
      </c>
      <c r="R599" t="s">
        <v>90</v>
      </c>
      <c r="S599" t="s">
        <v>347</v>
      </c>
      <c r="T599" t="b">
        <v>0</v>
      </c>
      <c r="U599" t="b">
        <v>1</v>
      </c>
      <c r="V599" t="b">
        <v>0</v>
      </c>
      <c r="X599" s="14"/>
      <c r="Y599" s="56"/>
    </row>
    <row r="600" spans="12:25" x14ac:dyDescent="0.25">
      <c r="L600" s="14"/>
      <c r="O600" t="s">
        <v>811</v>
      </c>
      <c r="P600" t="s">
        <v>9</v>
      </c>
      <c r="Q600" t="s">
        <v>10</v>
      </c>
      <c r="R600" t="s">
        <v>493</v>
      </c>
      <c r="S600" t="s">
        <v>322</v>
      </c>
      <c r="T600" t="b">
        <v>0</v>
      </c>
      <c r="U600" t="b">
        <v>1</v>
      </c>
      <c r="V600" t="b">
        <v>0</v>
      </c>
      <c r="X600" s="14"/>
      <c r="Y600" s="56"/>
    </row>
    <row r="601" spans="12:25" x14ac:dyDescent="0.25">
      <c r="L601" s="14"/>
      <c r="O601" t="s">
        <v>811</v>
      </c>
      <c r="P601" t="s">
        <v>156</v>
      </c>
      <c r="Q601" t="s">
        <v>157</v>
      </c>
      <c r="R601" t="s">
        <v>812</v>
      </c>
      <c r="S601" t="s">
        <v>958</v>
      </c>
      <c r="T601" t="b">
        <v>1</v>
      </c>
      <c r="U601" t="b">
        <v>0</v>
      </c>
      <c r="V601" t="b">
        <v>0</v>
      </c>
      <c r="X601" s="14"/>
      <c r="Y601" s="56"/>
    </row>
    <row r="602" spans="12:25" x14ac:dyDescent="0.25">
      <c r="L602" s="14"/>
      <c r="O602" t="s">
        <v>811</v>
      </c>
      <c r="P602" t="s">
        <v>199</v>
      </c>
      <c r="Q602" t="s">
        <v>200</v>
      </c>
      <c r="R602" t="s">
        <v>815</v>
      </c>
      <c r="S602" t="s">
        <v>961</v>
      </c>
      <c r="T602" t="b">
        <v>1</v>
      </c>
      <c r="U602" t="b">
        <v>0</v>
      </c>
      <c r="V602" t="b">
        <v>0</v>
      </c>
      <c r="X602" s="14"/>
      <c r="Y602" s="56"/>
    </row>
    <row r="603" spans="12:25" x14ac:dyDescent="0.25">
      <c r="L603" s="14"/>
      <c r="O603" t="s">
        <v>811</v>
      </c>
      <c r="P603" t="s">
        <v>171</v>
      </c>
      <c r="Q603" t="s">
        <v>183</v>
      </c>
      <c r="R603" t="s">
        <v>819</v>
      </c>
      <c r="S603" t="s">
        <v>966</v>
      </c>
      <c r="T603" t="b">
        <v>0</v>
      </c>
      <c r="U603" t="b">
        <v>1</v>
      </c>
      <c r="V603" t="b">
        <v>0</v>
      </c>
      <c r="X603" s="14"/>
      <c r="Y603" s="56"/>
    </row>
    <row r="604" spans="12:25" x14ac:dyDescent="0.25">
      <c r="L604" s="14"/>
      <c r="O604" t="s">
        <v>811</v>
      </c>
      <c r="P604" t="s">
        <v>54</v>
      </c>
      <c r="Q604" t="s">
        <v>1607</v>
      </c>
      <c r="R604" t="s">
        <v>841</v>
      </c>
      <c r="S604" t="s">
        <v>413</v>
      </c>
      <c r="T604" t="b">
        <v>1</v>
      </c>
      <c r="U604" t="b">
        <v>0</v>
      </c>
      <c r="V604" t="b">
        <v>0</v>
      </c>
      <c r="X604" s="14"/>
      <c r="Y604" s="56"/>
    </row>
    <row r="605" spans="12:25" x14ac:dyDescent="0.25">
      <c r="L605" s="14"/>
      <c r="O605" t="s">
        <v>811</v>
      </c>
      <c r="P605" t="s">
        <v>181</v>
      </c>
      <c r="Q605" t="s">
        <v>1608</v>
      </c>
      <c r="R605" t="s">
        <v>493</v>
      </c>
      <c r="T605" t="b">
        <v>0</v>
      </c>
      <c r="U605" t="b">
        <v>0</v>
      </c>
      <c r="V605" t="b">
        <v>0</v>
      </c>
      <c r="X605" s="14"/>
      <c r="Y605" s="56"/>
    </row>
    <row r="606" spans="12:25" x14ac:dyDescent="0.25">
      <c r="L606" s="14"/>
      <c r="O606" t="s">
        <v>811</v>
      </c>
      <c r="P606" t="s">
        <v>40</v>
      </c>
      <c r="Q606" t="s">
        <v>40</v>
      </c>
      <c r="R606" t="s">
        <v>838</v>
      </c>
      <c r="S606" t="s">
        <v>811</v>
      </c>
      <c r="T606" t="b">
        <v>1</v>
      </c>
      <c r="U606" t="b">
        <v>0</v>
      </c>
      <c r="V606" t="b">
        <v>0</v>
      </c>
      <c r="X606" s="14"/>
      <c r="Y606" s="56"/>
    </row>
    <row r="607" spans="12:25" x14ac:dyDescent="0.25">
      <c r="L607" s="14"/>
      <c r="O607" t="s">
        <v>811</v>
      </c>
      <c r="P607" t="s">
        <v>28</v>
      </c>
      <c r="Q607" t="s">
        <v>28</v>
      </c>
      <c r="R607" t="s">
        <v>830</v>
      </c>
      <c r="S607" t="s">
        <v>831</v>
      </c>
      <c r="T607" t="b">
        <v>1</v>
      </c>
      <c r="U607" t="b">
        <v>0</v>
      </c>
      <c r="V607" t="b">
        <v>0</v>
      </c>
      <c r="X607" s="14"/>
      <c r="Y607" s="56"/>
    </row>
    <row r="608" spans="12:25" x14ac:dyDescent="0.25">
      <c r="L608" s="14"/>
      <c r="O608" t="s">
        <v>811</v>
      </c>
      <c r="P608" t="s">
        <v>196</v>
      </c>
      <c r="Q608" t="s">
        <v>196</v>
      </c>
      <c r="R608" t="s">
        <v>526</v>
      </c>
      <c r="S608" t="s">
        <v>527</v>
      </c>
      <c r="T608" t="b">
        <v>1</v>
      </c>
      <c r="U608" t="b">
        <v>0</v>
      </c>
      <c r="V608" t="b">
        <v>0</v>
      </c>
      <c r="X608" s="14"/>
      <c r="Y608" s="56"/>
    </row>
    <row r="609" spans="12:25" x14ac:dyDescent="0.25">
      <c r="L609" s="14"/>
      <c r="O609" t="s">
        <v>811</v>
      </c>
      <c r="P609" t="s">
        <v>173</v>
      </c>
      <c r="Q609" t="s">
        <v>173</v>
      </c>
      <c r="R609" t="s">
        <v>832</v>
      </c>
      <c r="S609" t="s">
        <v>833</v>
      </c>
      <c r="T609" t="b">
        <v>1</v>
      </c>
      <c r="U609" t="b">
        <v>0</v>
      </c>
      <c r="V609" t="b">
        <v>0</v>
      </c>
      <c r="X609" s="14"/>
      <c r="Y609" s="56"/>
    </row>
    <row r="610" spans="12:25" x14ac:dyDescent="0.25">
      <c r="L610" s="14"/>
      <c r="O610" t="s">
        <v>811</v>
      </c>
      <c r="P610" t="s">
        <v>323</v>
      </c>
      <c r="Q610" t="s">
        <v>323</v>
      </c>
      <c r="R610" t="s">
        <v>845</v>
      </c>
      <c r="S610" t="s">
        <v>325</v>
      </c>
      <c r="T610" t="b">
        <v>1</v>
      </c>
      <c r="U610" t="b">
        <v>0</v>
      </c>
      <c r="V610" t="b">
        <v>0</v>
      </c>
      <c r="X610" s="14"/>
      <c r="Y610" s="56"/>
    </row>
    <row r="611" spans="12:25" x14ac:dyDescent="0.25">
      <c r="L611" s="14"/>
      <c r="O611" t="s">
        <v>811</v>
      </c>
      <c r="P611" t="s">
        <v>197</v>
      </c>
      <c r="Q611" t="s">
        <v>197</v>
      </c>
      <c r="R611" t="s">
        <v>834</v>
      </c>
      <c r="S611" t="s">
        <v>341</v>
      </c>
      <c r="T611" t="b">
        <v>1</v>
      </c>
      <c r="U611" t="b">
        <v>0</v>
      </c>
      <c r="V611" t="b">
        <v>0</v>
      </c>
      <c r="X611" s="14"/>
      <c r="Y611" s="56"/>
    </row>
    <row r="612" spans="12:25" x14ac:dyDescent="0.25">
      <c r="L612" s="14"/>
      <c r="O612" t="s">
        <v>811</v>
      </c>
      <c r="P612" t="s">
        <v>23</v>
      </c>
      <c r="Q612" t="s">
        <v>23</v>
      </c>
      <c r="R612" t="s">
        <v>717</v>
      </c>
      <c r="S612" t="s">
        <v>344</v>
      </c>
      <c r="T612" t="b">
        <v>1</v>
      </c>
      <c r="U612" t="b">
        <v>0</v>
      </c>
      <c r="V612" t="b">
        <v>0</v>
      </c>
      <c r="X612" s="14"/>
      <c r="Y612" s="56"/>
    </row>
    <row r="613" spans="12:25" x14ac:dyDescent="0.25">
      <c r="L613" s="14"/>
      <c r="O613" t="s">
        <v>811</v>
      </c>
      <c r="P613" t="s">
        <v>179</v>
      </c>
      <c r="Q613" t="s">
        <v>179</v>
      </c>
      <c r="R613" t="s">
        <v>844</v>
      </c>
      <c r="S613" t="s">
        <v>721</v>
      </c>
      <c r="T613" t="b">
        <v>0</v>
      </c>
      <c r="U613" t="b">
        <v>1</v>
      </c>
      <c r="V613" t="b">
        <v>0</v>
      </c>
      <c r="X613" s="14"/>
      <c r="Y613" s="56"/>
    </row>
    <row r="614" spans="12:25" x14ac:dyDescent="0.25">
      <c r="L614" s="14"/>
      <c r="O614" t="s">
        <v>848</v>
      </c>
      <c r="P614" t="s">
        <v>9</v>
      </c>
      <c r="Q614" t="s">
        <v>10</v>
      </c>
      <c r="R614" t="s">
        <v>849</v>
      </c>
      <c r="T614" t="b">
        <v>0</v>
      </c>
      <c r="U614" t="b">
        <v>0</v>
      </c>
      <c r="V614" t="b">
        <v>0</v>
      </c>
      <c r="X614" s="14"/>
      <c r="Y614" s="56"/>
    </row>
    <row r="615" spans="12:25" x14ac:dyDescent="0.25">
      <c r="L615" s="14"/>
      <c r="O615" t="s">
        <v>848</v>
      </c>
      <c r="P615" t="s">
        <v>156</v>
      </c>
      <c r="Q615" t="s">
        <v>157</v>
      </c>
      <c r="R615" t="s">
        <v>850</v>
      </c>
      <c r="S615" t="s">
        <v>354</v>
      </c>
      <c r="T615" t="b">
        <v>1</v>
      </c>
      <c r="U615" t="b">
        <v>0</v>
      </c>
      <c r="V615" t="b">
        <v>0</v>
      </c>
      <c r="X615" s="14"/>
      <c r="Y615" s="56"/>
    </row>
    <row r="616" spans="12:25" x14ac:dyDescent="0.25">
      <c r="L616" s="14"/>
      <c r="O616" t="s">
        <v>848</v>
      </c>
      <c r="P616" t="s">
        <v>199</v>
      </c>
      <c r="Q616" t="s">
        <v>200</v>
      </c>
      <c r="R616" t="s">
        <v>852</v>
      </c>
      <c r="S616" t="s">
        <v>433</v>
      </c>
      <c r="T616" t="b">
        <v>1</v>
      </c>
      <c r="U616" t="b">
        <v>0</v>
      </c>
      <c r="V616" t="b">
        <v>0</v>
      </c>
      <c r="X616" s="14"/>
      <c r="Y616" s="56"/>
    </row>
    <row r="617" spans="12:25" x14ac:dyDescent="0.25">
      <c r="L617" s="14"/>
      <c r="O617" t="s">
        <v>848</v>
      </c>
      <c r="P617" t="s">
        <v>171</v>
      </c>
      <c r="Q617" t="s">
        <v>183</v>
      </c>
      <c r="R617" t="s">
        <v>859</v>
      </c>
      <c r="S617" t="s">
        <v>653</v>
      </c>
      <c r="T617" t="b">
        <v>0</v>
      </c>
      <c r="U617" t="b">
        <v>1</v>
      </c>
      <c r="V617" t="b">
        <v>0</v>
      </c>
      <c r="X617" s="14"/>
      <c r="Y617" s="56"/>
    </row>
    <row r="618" spans="12:25" x14ac:dyDescent="0.25">
      <c r="L618" s="14"/>
      <c r="O618" t="s">
        <v>848</v>
      </c>
      <c r="P618" t="s">
        <v>54</v>
      </c>
      <c r="Q618" t="s">
        <v>1607</v>
      </c>
      <c r="R618" t="s">
        <v>889</v>
      </c>
      <c r="S618" t="s">
        <v>413</v>
      </c>
      <c r="T618" t="b">
        <v>1</v>
      </c>
      <c r="U618" t="b">
        <v>0</v>
      </c>
      <c r="V618" t="b">
        <v>0</v>
      </c>
      <c r="X618" s="14"/>
      <c r="Y618" s="56"/>
    </row>
    <row r="619" spans="12:25" x14ac:dyDescent="0.25">
      <c r="L619" s="14"/>
      <c r="O619" t="s">
        <v>848</v>
      </c>
      <c r="P619" t="s">
        <v>181</v>
      </c>
      <c r="Q619" t="s">
        <v>1608</v>
      </c>
      <c r="R619" t="s">
        <v>896</v>
      </c>
      <c r="S619" t="s">
        <v>349</v>
      </c>
      <c r="T619" t="b">
        <v>1</v>
      </c>
      <c r="U619" t="b">
        <v>0</v>
      </c>
      <c r="V619" t="b">
        <v>0</v>
      </c>
      <c r="X619" s="14"/>
      <c r="Y619" s="56"/>
    </row>
    <row r="620" spans="12:25" x14ac:dyDescent="0.25">
      <c r="L620" s="14"/>
      <c r="O620" t="s">
        <v>848</v>
      </c>
      <c r="P620" t="s">
        <v>40</v>
      </c>
      <c r="Q620" t="s">
        <v>40</v>
      </c>
      <c r="R620" t="s">
        <v>884</v>
      </c>
      <c r="S620" t="s">
        <v>848</v>
      </c>
      <c r="T620" t="b">
        <v>1</v>
      </c>
      <c r="U620" t="b">
        <v>0</v>
      </c>
      <c r="V620" t="b">
        <v>0</v>
      </c>
      <c r="X620" s="14"/>
      <c r="Y620" s="56"/>
    </row>
    <row r="621" spans="12:25" x14ac:dyDescent="0.25">
      <c r="L621" s="14"/>
      <c r="O621" t="s">
        <v>848</v>
      </c>
      <c r="P621" t="s">
        <v>28</v>
      </c>
      <c r="Q621" t="s">
        <v>28</v>
      </c>
      <c r="R621" t="s">
        <v>873</v>
      </c>
      <c r="S621" t="s">
        <v>444</v>
      </c>
      <c r="T621" t="b">
        <v>1</v>
      </c>
      <c r="U621" t="b">
        <v>0</v>
      </c>
      <c r="V621" t="b">
        <v>0</v>
      </c>
      <c r="X621" s="14"/>
      <c r="Y621" s="56"/>
    </row>
    <row r="622" spans="12:25" x14ac:dyDescent="0.25">
      <c r="L622" s="14"/>
      <c r="O622" t="s">
        <v>848</v>
      </c>
      <c r="P622" t="s">
        <v>196</v>
      </c>
      <c r="Q622" t="s">
        <v>196</v>
      </c>
      <c r="R622" t="s">
        <v>874</v>
      </c>
      <c r="S622" t="s">
        <v>875</v>
      </c>
      <c r="T622" t="b">
        <v>1</v>
      </c>
      <c r="U622" t="b">
        <v>0</v>
      </c>
      <c r="V622" t="b">
        <v>0</v>
      </c>
      <c r="X622" s="14"/>
      <c r="Y622" s="56"/>
    </row>
    <row r="623" spans="12:25" x14ac:dyDescent="0.25">
      <c r="L623" s="14"/>
      <c r="O623" t="s">
        <v>848</v>
      </c>
      <c r="P623" t="s">
        <v>173</v>
      </c>
      <c r="Q623" t="s">
        <v>173</v>
      </c>
      <c r="R623" t="s">
        <v>876</v>
      </c>
      <c r="S623" t="s">
        <v>673</v>
      </c>
      <c r="T623" t="b">
        <v>1</v>
      </c>
      <c r="U623" t="b">
        <v>0</v>
      </c>
      <c r="V623" t="b">
        <v>0</v>
      </c>
      <c r="X623" s="14"/>
      <c r="Y623" s="56"/>
    </row>
    <row r="624" spans="12:25" x14ac:dyDescent="0.25">
      <c r="L624" s="14"/>
      <c r="O624" t="s">
        <v>848</v>
      </c>
      <c r="P624" t="s">
        <v>323</v>
      </c>
      <c r="Q624" t="s">
        <v>323</v>
      </c>
      <c r="R624" t="s">
        <v>849</v>
      </c>
      <c r="S624" t="s">
        <v>346</v>
      </c>
      <c r="T624" t="b">
        <v>0</v>
      </c>
      <c r="U624" t="b">
        <v>1</v>
      </c>
      <c r="V624" t="b">
        <v>0</v>
      </c>
      <c r="X624" s="14"/>
      <c r="Y624" s="56"/>
    </row>
    <row r="625" spans="12:25" x14ac:dyDescent="0.25">
      <c r="L625" s="14"/>
      <c r="O625" t="s">
        <v>848</v>
      </c>
      <c r="P625" t="s">
        <v>197</v>
      </c>
      <c r="Q625" t="s">
        <v>197</v>
      </c>
      <c r="R625" t="s">
        <v>878</v>
      </c>
      <c r="S625" t="s">
        <v>341</v>
      </c>
      <c r="T625" t="b">
        <v>1</v>
      </c>
      <c r="U625" t="b">
        <v>0</v>
      </c>
      <c r="V625" t="b">
        <v>0</v>
      </c>
      <c r="X625" s="14"/>
      <c r="Y625" s="56"/>
    </row>
    <row r="626" spans="12:25" x14ac:dyDescent="0.25">
      <c r="L626" s="14"/>
      <c r="O626" t="s">
        <v>848</v>
      </c>
      <c r="P626" t="s">
        <v>23</v>
      </c>
      <c r="Q626" t="s">
        <v>23</v>
      </c>
      <c r="R626" t="s">
        <v>886</v>
      </c>
      <c r="S626" t="s">
        <v>344</v>
      </c>
      <c r="T626" t="b">
        <v>1</v>
      </c>
      <c r="U626" t="b">
        <v>0</v>
      </c>
      <c r="V626" t="b">
        <v>0</v>
      </c>
      <c r="X626" s="14"/>
      <c r="Y626" s="56"/>
    </row>
    <row r="627" spans="12:25" x14ac:dyDescent="0.25">
      <c r="L627" s="14"/>
      <c r="O627" t="s">
        <v>848</v>
      </c>
      <c r="P627" t="s">
        <v>179</v>
      </c>
      <c r="Q627" t="s">
        <v>179</v>
      </c>
      <c r="R627" t="s">
        <v>893</v>
      </c>
      <c r="S627" t="s">
        <v>1649</v>
      </c>
      <c r="T627" t="b">
        <v>1</v>
      </c>
      <c r="U627" t="b">
        <v>0</v>
      </c>
      <c r="V627" t="b">
        <v>0</v>
      </c>
      <c r="X627" s="14"/>
      <c r="Y627" s="56"/>
    </row>
    <row r="628" spans="12:25" x14ac:dyDescent="0.25">
      <c r="L628" s="14"/>
      <c r="O628" t="s">
        <v>1061</v>
      </c>
      <c r="P628" t="s">
        <v>9</v>
      </c>
      <c r="Q628" t="s">
        <v>10</v>
      </c>
      <c r="R628" t="s">
        <v>1062</v>
      </c>
      <c r="S628" t="s">
        <v>1063</v>
      </c>
      <c r="T628" t="b">
        <v>0</v>
      </c>
      <c r="U628" t="b">
        <v>1</v>
      </c>
      <c r="V628" t="b">
        <v>0</v>
      </c>
      <c r="X628" s="14"/>
      <c r="Y628" s="56"/>
    </row>
    <row r="629" spans="12:25" x14ac:dyDescent="0.25">
      <c r="L629" s="14"/>
      <c r="O629" t="s">
        <v>1061</v>
      </c>
      <c r="P629" t="s">
        <v>156</v>
      </c>
      <c r="Q629" t="s">
        <v>157</v>
      </c>
      <c r="R629" t="s">
        <v>1065</v>
      </c>
      <c r="S629" t="s">
        <v>354</v>
      </c>
      <c r="T629" t="b">
        <v>1</v>
      </c>
      <c r="U629" t="b">
        <v>0</v>
      </c>
      <c r="V629" t="b">
        <v>0</v>
      </c>
      <c r="X629" s="14"/>
      <c r="Y629" s="56"/>
    </row>
    <row r="630" spans="12:25" x14ac:dyDescent="0.25">
      <c r="L630" s="14"/>
      <c r="O630" t="s">
        <v>1061</v>
      </c>
      <c r="P630" t="s">
        <v>199</v>
      </c>
      <c r="Q630" t="s">
        <v>200</v>
      </c>
      <c r="R630" t="s">
        <v>1067</v>
      </c>
      <c r="S630" t="s">
        <v>937</v>
      </c>
      <c r="T630" t="b">
        <v>1</v>
      </c>
      <c r="U630" t="b">
        <v>0</v>
      </c>
      <c r="V630" t="b">
        <v>0</v>
      </c>
      <c r="X630" s="14"/>
      <c r="Y630" s="56"/>
    </row>
    <row r="631" spans="12:25" x14ac:dyDescent="0.25">
      <c r="L631" s="14"/>
      <c r="O631" t="s">
        <v>1061</v>
      </c>
      <c r="P631" t="s">
        <v>171</v>
      </c>
      <c r="Q631" t="s">
        <v>183</v>
      </c>
      <c r="R631" t="s">
        <v>1074</v>
      </c>
      <c r="S631" t="s">
        <v>244</v>
      </c>
      <c r="T631" t="b">
        <v>0</v>
      </c>
      <c r="U631" t="b">
        <v>1</v>
      </c>
      <c r="V631" t="b">
        <v>0</v>
      </c>
      <c r="X631" s="14"/>
      <c r="Y631" s="56"/>
    </row>
    <row r="632" spans="12:25" x14ac:dyDescent="0.25">
      <c r="L632" s="14"/>
      <c r="O632" t="s">
        <v>1061</v>
      </c>
      <c r="P632" t="s">
        <v>54</v>
      </c>
      <c r="Q632" t="s">
        <v>1607</v>
      </c>
      <c r="R632" t="s">
        <v>1099</v>
      </c>
      <c r="S632" t="s">
        <v>413</v>
      </c>
      <c r="T632" t="b">
        <v>1</v>
      </c>
      <c r="U632" t="b">
        <v>0</v>
      </c>
      <c r="V632" t="b">
        <v>0</v>
      </c>
      <c r="X632" s="14"/>
      <c r="Y632" s="56"/>
    </row>
    <row r="633" spans="12:25" x14ac:dyDescent="0.25">
      <c r="L633" s="14"/>
      <c r="O633" t="s">
        <v>1061</v>
      </c>
      <c r="P633" t="s">
        <v>181</v>
      </c>
      <c r="Q633" t="s">
        <v>1608</v>
      </c>
      <c r="R633" t="s">
        <v>1107</v>
      </c>
      <c r="S633" t="s">
        <v>1615</v>
      </c>
      <c r="T633" t="b">
        <v>1</v>
      </c>
      <c r="U633" t="b">
        <v>0</v>
      </c>
      <c r="V633" t="b">
        <v>0</v>
      </c>
      <c r="X633" s="14"/>
      <c r="Y633" s="56"/>
    </row>
    <row r="634" spans="12:25" x14ac:dyDescent="0.25">
      <c r="L634" s="14"/>
      <c r="O634" t="s">
        <v>1061</v>
      </c>
      <c r="P634" t="s">
        <v>40</v>
      </c>
      <c r="Q634" t="s">
        <v>40</v>
      </c>
      <c r="R634" t="s">
        <v>1093</v>
      </c>
      <c r="S634" t="s">
        <v>1061</v>
      </c>
      <c r="T634" t="b">
        <v>1</v>
      </c>
      <c r="U634" t="b">
        <v>0</v>
      </c>
      <c r="V634" t="b">
        <v>0</v>
      </c>
      <c r="X634" s="14"/>
      <c r="Y634" s="56"/>
    </row>
    <row r="635" spans="12:25" x14ac:dyDescent="0.25">
      <c r="L635" s="14"/>
      <c r="O635" t="s">
        <v>1061</v>
      </c>
      <c r="P635" t="s">
        <v>28</v>
      </c>
      <c r="Q635" t="s">
        <v>28</v>
      </c>
      <c r="R635" t="s">
        <v>1084</v>
      </c>
      <c r="S635" t="s">
        <v>1650</v>
      </c>
      <c r="T635" t="b">
        <v>0</v>
      </c>
      <c r="U635" t="b">
        <v>1</v>
      </c>
      <c r="V635" t="b">
        <v>0</v>
      </c>
      <c r="X635" s="14"/>
      <c r="Y635" s="56"/>
    </row>
    <row r="636" spans="12:25" x14ac:dyDescent="0.25">
      <c r="L636" s="14"/>
      <c r="O636" t="s">
        <v>1061</v>
      </c>
      <c r="P636" t="s">
        <v>196</v>
      </c>
      <c r="Q636" t="s">
        <v>196</v>
      </c>
      <c r="R636" t="s">
        <v>1085</v>
      </c>
      <c r="S636" t="s">
        <v>942</v>
      </c>
      <c r="T636" t="b">
        <v>1</v>
      </c>
      <c r="U636" t="b">
        <v>0</v>
      </c>
      <c r="V636" t="b">
        <v>0</v>
      </c>
      <c r="X636" s="14"/>
      <c r="Y636" s="56"/>
    </row>
    <row r="637" spans="12:25" x14ac:dyDescent="0.25">
      <c r="L637" s="14"/>
      <c r="O637" t="s">
        <v>1061</v>
      </c>
      <c r="P637" t="s">
        <v>173</v>
      </c>
      <c r="Q637" t="s">
        <v>173</v>
      </c>
      <c r="R637" t="s">
        <v>1086</v>
      </c>
      <c r="S637" t="s">
        <v>1651</v>
      </c>
      <c r="T637" t="b">
        <v>1</v>
      </c>
      <c r="U637" t="b">
        <v>0</v>
      </c>
      <c r="V637" t="b">
        <v>0</v>
      </c>
      <c r="X637" s="14"/>
      <c r="Y637" s="56"/>
    </row>
    <row r="638" spans="12:25" x14ac:dyDescent="0.25">
      <c r="L638" s="14"/>
      <c r="O638" t="s">
        <v>1061</v>
      </c>
      <c r="P638" t="s">
        <v>323</v>
      </c>
      <c r="Q638" t="s">
        <v>323</v>
      </c>
      <c r="R638" t="s">
        <v>1106</v>
      </c>
      <c r="S638" t="s">
        <v>325</v>
      </c>
      <c r="T638" t="b">
        <v>1</v>
      </c>
      <c r="U638" t="b">
        <v>0</v>
      </c>
      <c r="V638" t="b">
        <v>0</v>
      </c>
      <c r="X638" s="14"/>
      <c r="Y638" s="56"/>
    </row>
    <row r="639" spans="12:25" x14ac:dyDescent="0.25">
      <c r="L639" s="14"/>
      <c r="O639" t="s">
        <v>1061</v>
      </c>
      <c r="P639" t="s">
        <v>197</v>
      </c>
      <c r="Q639" t="s">
        <v>197</v>
      </c>
      <c r="R639" t="s">
        <v>1088</v>
      </c>
      <c r="S639" t="s">
        <v>341</v>
      </c>
      <c r="T639" t="b">
        <v>1</v>
      </c>
      <c r="U639" t="b">
        <v>0</v>
      </c>
      <c r="V639" t="b">
        <v>0</v>
      </c>
      <c r="X639" s="14"/>
      <c r="Y639" s="56"/>
    </row>
    <row r="640" spans="12:25" x14ac:dyDescent="0.25">
      <c r="L640" s="14"/>
      <c r="O640" t="s">
        <v>1061</v>
      </c>
      <c r="P640" t="s">
        <v>23</v>
      </c>
      <c r="Q640" t="s">
        <v>23</v>
      </c>
      <c r="R640" t="s">
        <v>1095</v>
      </c>
      <c r="S640" t="s">
        <v>305</v>
      </c>
      <c r="T640" t="b">
        <v>1</v>
      </c>
      <c r="U640" t="b">
        <v>0</v>
      </c>
      <c r="V640" t="b">
        <v>0</v>
      </c>
      <c r="X640" s="14"/>
      <c r="Y640" s="56"/>
    </row>
    <row r="641" spans="12:25" x14ac:dyDescent="0.25">
      <c r="L641" s="14"/>
      <c r="O641" t="s">
        <v>1061</v>
      </c>
      <c r="P641" t="s">
        <v>179</v>
      </c>
      <c r="Q641" t="s">
        <v>179</v>
      </c>
      <c r="R641" t="s">
        <v>1101</v>
      </c>
      <c r="S641" t="s">
        <v>1102</v>
      </c>
      <c r="T641" t="b">
        <v>0</v>
      </c>
      <c r="U641" t="b">
        <v>1</v>
      </c>
      <c r="V641" t="b">
        <v>0</v>
      </c>
      <c r="X641" s="14"/>
      <c r="Y641" s="56"/>
    </row>
    <row r="642" spans="12:25" x14ac:dyDescent="0.25">
      <c r="L642" s="14"/>
      <c r="X642" s="14"/>
      <c r="Y642" s="56"/>
    </row>
    <row r="643" spans="12:25" x14ac:dyDescent="0.25">
      <c r="L643" s="14"/>
      <c r="X643" s="14"/>
      <c r="Y643" s="56"/>
    </row>
  </sheetData>
  <mergeCells count="3">
    <mergeCell ref="F2:G2"/>
    <mergeCell ref="R2:S2"/>
    <mergeCell ref="AD2:AE2"/>
  </mergeCells>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04"/>
  <sheetViews>
    <sheetView topLeftCell="A7" workbookViewId="0">
      <selection activeCell="M43" sqref="M43"/>
    </sheetView>
  </sheetViews>
  <sheetFormatPr defaultRowHeight="15" x14ac:dyDescent="0.25"/>
  <cols>
    <col min="1" max="1" width="19.85546875" customWidth="1"/>
    <col min="2" max="5" width="14.5703125" customWidth="1"/>
    <col min="6" max="6" width="16.28515625" customWidth="1"/>
    <col min="7" max="7" width="17.42578125" customWidth="1"/>
    <col min="9" max="9" width="15.28515625" customWidth="1"/>
    <col min="12" max="12" width="13.28515625" customWidth="1"/>
    <col min="13" max="13" width="15.28515625" customWidth="1"/>
    <col min="14" max="14" width="14.85546875" customWidth="1"/>
    <col min="15" max="15" width="17.42578125" customWidth="1"/>
    <col min="21" max="22" width="15.140625" customWidth="1"/>
    <col min="23" max="23" width="20.7109375" customWidth="1"/>
    <col min="24" max="24" width="21.85546875" customWidth="1"/>
    <col min="25" max="25" width="13" customWidth="1"/>
    <col min="26" max="26" width="13.85546875" customWidth="1"/>
    <col min="27" max="27" width="14.42578125" customWidth="1"/>
    <col min="28" max="28" width="21.7109375" customWidth="1"/>
    <col min="29" max="29" width="13.28515625" customWidth="1"/>
    <col min="30" max="30" width="16" customWidth="1"/>
    <col min="31" max="31" width="14.85546875" customWidth="1"/>
    <col min="32" max="32" width="17.42578125" customWidth="1"/>
    <col min="33" max="33" width="18.5703125" customWidth="1"/>
    <col min="34" max="34" width="11" customWidth="1"/>
    <col min="35" max="35" width="21.5703125" customWidth="1"/>
    <col min="36" max="36" width="15.28515625" customWidth="1"/>
    <col min="37" max="37" width="21.85546875" customWidth="1"/>
    <col min="38" max="38" width="13.28515625" customWidth="1"/>
  </cols>
  <sheetData>
    <row r="1" spans="1:26" ht="36" x14ac:dyDescent="0.55000000000000004">
      <c r="A1" t="s">
        <v>2063</v>
      </c>
      <c r="E1" s="65" t="s">
        <v>2060</v>
      </c>
      <c r="F1" s="66"/>
      <c r="K1" s="14"/>
      <c r="N1" s="65" t="s">
        <v>2061</v>
      </c>
      <c r="O1" s="66"/>
      <c r="U1" s="14"/>
      <c r="Y1" s="65" t="s">
        <v>2062</v>
      </c>
      <c r="Z1" s="66"/>
    </row>
    <row r="2" spans="1:26" x14ac:dyDescent="0.25">
      <c r="K2" s="14"/>
      <c r="U2" s="14"/>
    </row>
    <row r="3" spans="1:26" x14ac:dyDescent="0.25">
      <c r="K3" s="14"/>
      <c r="U3" s="14"/>
    </row>
    <row r="4" spans="1:26" x14ac:dyDescent="0.25">
      <c r="A4" t="s">
        <v>2064</v>
      </c>
      <c r="K4" s="14"/>
      <c r="U4" s="14"/>
    </row>
    <row r="5" spans="1:26" x14ac:dyDescent="0.25">
      <c r="K5" s="14"/>
      <c r="U5" s="14"/>
    </row>
    <row r="6" spans="1:26" x14ac:dyDescent="0.25">
      <c r="K6" s="14"/>
      <c r="U6" s="14"/>
    </row>
    <row r="7" spans="1:26" x14ac:dyDescent="0.25">
      <c r="K7" s="14"/>
      <c r="N7" s="37"/>
      <c r="U7" s="14"/>
    </row>
    <row r="8" spans="1:26" x14ac:dyDescent="0.25">
      <c r="K8" s="14"/>
      <c r="U8" s="14"/>
    </row>
    <row r="9" spans="1:26" x14ac:dyDescent="0.25">
      <c r="K9" s="14"/>
      <c r="U9" s="14"/>
    </row>
    <row r="10" spans="1:26" x14ac:dyDescent="0.25">
      <c r="K10" s="14"/>
      <c r="U10" s="14"/>
    </row>
    <row r="11" spans="1:26" x14ac:dyDescent="0.25">
      <c r="K11" s="14"/>
      <c r="U11" s="14"/>
    </row>
    <row r="12" spans="1:26" x14ac:dyDescent="0.25">
      <c r="K12" s="14"/>
      <c r="U12" s="14"/>
    </row>
    <row r="13" spans="1:26" x14ac:dyDescent="0.25">
      <c r="K13" s="14"/>
      <c r="U13" s="14"/>
    </row>
    <row r="14" spans="1:26" x14ac:dyDescent="0.25">
      <c r="K14" s="14"/>
      <c r="U14" s="14"/>
    </row>
    <row r="15" spans="1:26" x14ac:dyDescent="0.25">
      <c r="K15" s="14"/>
      <c r="U15" s="14"/>
    </row>
    <row r="16" spans="1:26" x14ac:dyDescent="0.25">
      <c r="K16" s="14"/>
      <c r="U16" s="14"/>
    </row>
    <row r="17" spans="11:21" x14ac:dyDescent="0.25">
      <c r="K17" s="14"/>
      <c r="U17" s="14"/>
    </row>
    <row r="18" spans="11:21" x14ac:dyDescent="0.25">
      <c r="K18" s="14"/>
      <c r="U18" s="14"/>
    </row>
    <row r="19" spans="11:21" x14ac:dyDescent="0.25">
      <c r="K19" s="14"/>
      <c r="U19" s="14"/>
    </row>
    <row r="20" spans="11:21" x14ac:dyDescent="0.25">
      <c r="K20" s="14"/>
      <c r="U20" s="14"/>
    </row>
    <row r="21" spans="11:21" x14ac:dyDescent="0.25">
      <c r="K21" s="14"/>
      <c r="U21" s="14"/>
    </row>
    <row r="22" spans="11:21" x14ac:dyDescent="0.25">
      <c r="K22" s="14"/>
      <c r="U22" s="14"/>
    </row>
    <row r="23" spans="11:21" x14ac:dyDescent="0.25">
      <c r="K23" s="14"/>
      <c r="U23" s="14"/>
    </row>
    <row r="24" spans="11:21" x14ac:dyDescent="0.25">
      <c r="K24" s="14"/>
      <c r="U24" s="14"/>
    </row>
    <row r="25" spans="11:21" x14ac:dyDescent="0.25">
      <c r="K25" s="14"/>
      <c r="U25" s="14"/>
    </row>
    <row r="26" spans="11:21" x14ac:dyDescent="0.25">
      <c r="K26" s="14"/>
      <c r="U26" s="14"/>
    </row>
    <row r="27" spans="11:21" x14ac:dyDescent="0.25">
      <c r="K27" s="14"/>
      <c r="U27" s="14"/>
    </row>
    <row r="28" spans="11:21" x14ac:dyDescent="0.25">
      <c r="K28" s="14"/>
      <c r="U28" s="14"/>
    </row>
    <row r="29" spans="11:21" x14ac:dyDescent="0.25">
      <c r="K29" s="14"/>
      <c r="U29" s="14"/>
    </row>
    <row r="30" spans="11:21" x14ac:dyDescent="0.25">
      <c r="K30" s="14"/>
      <c r="U30" s="14"/>
    </row>
    <row r="31" spans="11:21" x14ac:dyDescent="0.25">
      <c r="K31" s="14"/>
      <c r="U31" s="14"/>
    </row>
    <row r="32" spans="11:21" x14ac:dyDescent="0.25">
      <c r="K32" s="14"/>
      <c r="U32" s="14"/>
    </row>
    <row r="33" spans="3:41" x14ac:dyDescent="0.25">
      <c r="K33" s="14"/>
      <c r="U33" s="14"/>
    </row>
    <row r="34" spans="3:41" x14ac:dyDescent="0.25">
      <c r="K34" s="14"/>
      <c r="U34" s="14"/>
    </row>
    <row r="35" spans="3:41" x14ac:dyDescent="0.25">
      <c r="K35" s="14"/>
      <c r="U35" s="14"/>
    </row>
    <row r="36" spans="3:41" x14ac:dyDescent="0.25">
      <c r="C36" t="s">
        <v>28</v>
      </c>
      <c r="D36" t="s">
        <v>44</v>
      </c>
      <c r="E36" t="s">
        <v>56</v>
      </c>
      <c r="F36" t="s">
        <v>37</v>
      </c>
      <c r="G36" t="s">
        <v>121</v>
      </c>
      <c r="H36" t="s">
        <v>1666</v>
      </c>
      <c r="I36" t="s">
        <v>119</v>
      </c>
      <c r="K36" s="14"/>
      <c r="M36" t="s">
        <v>130</v>
      </c>
      <c r="N36" t="s">
        <v>119</v>
      </c>
      <c r="O36" t="s">
        <v>44</v>
      </c>
      <c r="P36" t="s">
        <v>121</v>
      </c>
      <c r="U36" s="14"/>
      <c r="W36" t="s">
        <v>53</v>
      </c>
      <c r="X36" t="s">
        <v>33</v>
      </c>
      <c r="Y36" t="s">
        <v>22</v>
      </c>
      <c r="Z36" t="s">
        <v>125</v>
      </c>
      <c r="AA36" t="s">
        <v>55</v>
      </c>
      <c r="AB36" t="s">
        <v>124</v>
      </c>
      <c r="AC36" t="s">
        <v>44</v>
      </c>
      <c r="AD36" t="s">
        <v>31</v>
      </c>
      <c r="AE36" t="s">
        <v>122</v>
      </c>
      <c r="AF36" t="s">
        <v>16</v>
      </c>
      <c r="AG36" t="s">
        <v>58</v>
      </c>
      <c r="AH36" t="s">
        <v>121</v>
      </c>
      <c r="AI36" t="s">
        <v>120</v>
      </c>
      <c r="AJ36" t="s">
        <v>59</v>
      </c>
      <c r="AK36" t="s">
        <v>123</v>
      </c>
      <c r="AL36" t="s">
        <v>119</v>
      </c>
      <c r="AM36" t="s">
        <v>60</v>
      </c>
      <c r="AN36" t="s">
        <v>36</v>
      </c>
      <c r="AO36" t="s">
        <v>331</v>
      </c>
    </row>
    <row r="37" spans="3:41" x14ac:dyDescent="0.25">
      <c r="C37">
        <v>8.3234999999999992</v>
      </c>
      <c r="D37">
        <v>9002761035681</v>
      </c>
      <c r="K37" s="14"/>
      <c r="O37">
        <v>821793044329</v>
      </c>
      <c r="U37" s="14"/>
      <c r="W37">
        <v>16</v>
      </c>
      <c r="X37">
        <v>200000</v>
      </c>
      <c r="AH37">
        <v>25.8</v>
      </c>
      <c r="AL37">
        <v>555161914</v>
      </c>
    </row>
    <row r="38" spans="3:41" x14ac:dyDescent="0.25">
      <c r="D38">
        <v>613815629788</v>
      </c>
      <c r="K38" s="14"/>
      <c r="N38" s="33">
        <v>4.0003562475088503E+23</v>
      </c>
      <c r="O38">
        <v>885909537969</v>
      </c>
      <c r="U38" s="14"/>
      <c r="AA38">
        <v>1</v>
      </c>
      <c r="AC38">
        <v>719192596719</v>
      </c>
      <c r="AG38">
        <v>2</v>
      </c>
      <c r="AI38">
        <v>1</v>
      </c>
      <c r="AN38">
        <v>2</v>
      </c>
    </row>
    <row r="39" spans="3:41" x14ac:dyDescent="0.25">
      <c r="D39">
        <v>615104099692</v>
      </c>
      <c r="I39">
        <v>615104099692</v>
      </c>
      <c r="K39" s="14"/>
      <c r="O39" s="33">
        <v>8.8590945983488505E+23</v>
      </c>
      <c r="U39" s="14"/>
      <c r="W39">
        <v>5000000</v>
      </c>
      <c r="AA39">
        <v>3</v>
      </c>
      <c r="AB39">
        <v>2015</v>
      </c>
      <c r="AC39">
        <v>719192596955</v>
      </c>
      <c r="AF39">
        <v>1</v>
      </c>
      <c r="AG39">
        <v>2</v>
      </c>
      <c r="AI39">
        <v>1</v>
      </c>
      <c r="AJ39">
        <v>1</v>
      </c>
      <c r="AL39">
        <v>719192596948</v>
      </c>
      <c r="AN39">
        <v>3</v>
      </c>
      <c r="AO39">
        <v>1</v>
      </c>
    </row>
    <row r="40" spans="3:41" x14ac:dyDescent="0.25">
      <c r="D40">
        <v>42406196956</v>
      </c>
      <c r="K40" s="14"/>
      <c r="U40" s="14"/>
      <c r="W40">
        <v>16</v>
      </c>
      <c r="X40">
        <v>5000</v>
      </c>
      <c r="Y40">
        <v>1</v>
      </c>
      <c r="Z40">
        <v>1</v>
      </c>
      <c r="AA40">
        <v>3</v>
      </c>
      <c r="AC40">
        <v>719192596948</v>
      </c>
      <c r="AD40">
        <v>1</v>
      </c>
      <c r="AE40">
        <v>1</v>
      </c>
      <c r="AF40">
        <v>1</v>
      </c>
      <c r="AG40">
        <v>2</v>
      </c>
      <c r="AI40">
        <v>1</v>
      </c>
      <c r="AJ40">
        <v>1</v>
      </c>
      <c r="AK40">
        <v>1</v>
      </c>
      <c r="AL40">
        <v>719192596948</v>
      </c>
      <c r="AN40">
        <v>3</v>
      </c>
      <c r="AO40">
        <v>311</v>
      </c>
    </row>
    <row r="41" spans="3:41" x14ac:dyDescent="0.25">
      <c r="K41" s="14"/>
      <c r="N41">
        <v>8806086890342</v>
      </c>
      <c r="U41" s="14"/>
      <c r="W41">
        <v>16</v>
      </c>
      <c r="AC41">
        <v>47323138409</v>
      </c>
      <c r="AL41">
        <v>552396283</v>
      </c>
      <c r="AM41">
        <v>3000</v>
      </c>
    </row>
    <row r="42" spans="3:41" x14ac:dyDescent="0.25">
      <c r="C42">
        <v>1.6</v>
      </c>
      <c r="D42">
        <v>615104270350</v>
      </c>
      <c r="G42">
        <v>1.6</v>
      </c>
      <c r="H42">
        <v>1</v>
      </c>
      <c r="K42" s="14"/>
      <c r="U42" s="14"/>
    </row>
    <row r="43" spans="3:41" x14ac:dyDescent="0.25">
      <c r="D43">
        <v>42406171908</v>
      </c>
      <c r="E43">
        <v>9.5</v>
      </c>
      <c r="F43">
        <v>4.5</v>
      </c>
      <c r="K43" s="14"/>
      <c r="M43">
        <v>40</v>
      </c>
      <c r="O43">
        <v>885909727476</v>
      </c>
      <c r="U43" s="14"/>
      <c r="AA43">
        <v>3</v>
      </c>
      <c r="AC43">
        <v>27242888067</v>
      </c>
      <c r="AD43">
        <v>1</v>
      </c>
      <c r="AF43">
        <v>1</v>
      </c>
      <c r="AG43">
        <v>2</v>
      </c>
      <c r="AI43">
        <v>2</v>
      </c>
      <c r="AN43">
        <v>4</v>
      </c>
    </row>
    <row r="44" spans="3:41" x14ac:dyDescent="0.25">
      <c r="K44" s="14"/>
      <c r="O44">
        <v>715660702989</v>
      </c>
      <c r="U44" s="14"/>
      <c r="AC44">
        <v>887276130088</v>
      </c>
      <c r="AI44">
        <v>1</v>
      </c>
      <c r="AN44">
        <v>4</v>
      </c>
    </row>
    <row r="45" spans="3:41" x14ac:dyDescent="0.25">
      <c r="K45" s="14"/>
      <c r="U45" s="14"/>
    </row>
    <row r="46" spans="3:41" x14ac:dyDescent="0.25">
      <c r="K46" s="14"/>
      <c r="O46">
        <v>885909971671</v>
      </c>
      <c r="U46" s="14"/>
    </row>
    <row r="47" spans="3:41" x14ac:dyDescent="0.25">
      <c r="K47" s="14"/>
      <c r="O47">
        <v>885909832774</v>
      </c>
      <c r="U47" s="14"/>
    </row>
    <row r="48" spans="3:41" x14ac:dyDescent="0.25">
      <c r="K48" s="14"/>
      <c r="M48">
        <v>40</v>
      </c>
      <c r="O48">
        <v>885909727896</v>
      </c>
      <c r="P48">
        <v>1.1000000000000001</v>
      </c>
      <c r="U48" s="14"/>
    </row>
    <row r="49" spans="11:21" x14ac:dyDescent="0.25">
      <c r="K49" s="14"/>
      <c r="U49" s="14"/>
    </row>
    <row r="50" spans="11:21" x14ac:dyDescent="0.25">
      <c r="K50" s="14"/>
      <c r="M50">
        <v>60</v>
      </c>
      <c r="U50" s="14"/>
    </row>
    <row r="51" spans="11:21" x14ac:dyDescent="0.25">
      <c r="K51" s="14"/>
      <c r="N51">
        <v>690443857721</v>
      </c>
      <c r="U51" s="14"/>
    </row>
    <row r="52" spans="11:21" x14ac:dyDescent="0.25">
      <c r="K52" s="14"/>
      <c r="U52" s="14"/>
    </row>
    <row r="53" spans="11:21" x14ac:dyDescent="0.25">
      <c r="K53" s="14"/>
      <c r="O53">
        <v>885909600144</v>
      </c>
      <c r="U53" s="14"/>
    </row>
    <row r="54" spans="11:21" x14ac:dyDescent="0.25">
      <c r="K54" s="14"/>
      <c r="O54">
        <v>715660702897</v>
      </c>
      <c r="U54" s="14"/>
    </row>
    <row r="55" spans="11:21" x14ac:dyDescent="0.25">
      <c r="K55" s="14"/>
      <c r="O55">
        <v>715660702866</v>
      </c>
      <c r="U55" s="14"/>
    </row>
    <row r="56" spans="11:21" x14ac:dyDescent="0.25">
      <c r="K56" s="14"/>
      <c r="O56">
        <v>885909950669</v>
      </c>
      <c r="U56" s="14"/>
    </row>
    <row r="57" spans="11:21" x14ac:dyDescent="0.25">
      <c r="K57" s="14"/>
      <c r="O57">
        <v>885909971541</v>
      </c>
      <c r="U57" s="14"/>
    </row>
    <row r="58" spans="11:21" x14ac:dyDescent="0.25">
      <c r="K58" s="14"/>
      <c r="N58">
        <v>885909741762</v>
      </c>
      <c r="U58" s="14"/>
    </row>
    <row r="59" spans="11:21" x14ac:dyDescent="0.25">
      <c r="K59" s="14"/>
      <c r="M59">
        <v>50</v>
      </c>
      <c r="U59" s="14"/>
    </row>
    <row r="60" spans="11:21" x14ac:dyDescent="0.25">
      <c r="K60" s="14"/>
      <c r="M60">
        <v>50</v>
      </c>
      <c r="U60" s="14"/>
    </row>
    <row r="61" spans="11:21" x14ac:dyDescent="0.25">
      <c r="K61" s="14"/>
      <c r="O61">
        <v>652810815901</v>
      </c>
      <c r="U61" s="14"/>
    </row>
    <row r="62" spans="11:21" x14ac:dyDescent="0.25">
      <c r="K62" s="14"/>
      <c r="O62">
        <v>8806084985699</v>
      </c>
      <c r="U62" s="14"/>
    </row>
    <row r="63" spans="11:21" x14ac:dyDescent="0.25">
      <c r="K63" s="14"/>
      <c r="U63" s="14"/>
    </row>
    <row r="64" spans="11:21" x14ac:dyDescent="0.25">
      <c r="K64" s="14"/>
      <c r="U64" s="14"/>
    </row>
    <row r="65" spans="11:21" x14ac:dyDescent="0.25">
      <c r="K65" s="14"/>
      <c r="U65" s="14"/>
    </row>
    <row r="66" spans="11:21" x14ac:dyDescent="0.25">
      <c r="K66" s="14"/>
      <c r="M66">
        <v>67</v>
      </c>
      <c r="U66" s="14"/>
    </row>
    <row r="67" spans="11:21" x14ac:dyDescent="0.25">
      <c r="K67" s="14"/>
      <c r="U67" s="14"/>
    </row>
    <row r="68" spans="11:21" x14ac:dyDescent="0.25">
      <c r="K68" s="14"/>
      <c r="N68">
        <v>652810815772</v>
      </c>
      <c r="O68">
        <v>652810815901</v>
      </c>
      <c r="U68" s="14"/>
    </row>
    <row r="69" spans="11:21" x14ac:dyDescent="0.25">
      <c r="K69" s="14"/>
      <c r="U69" s="14"/>
    </row>
    <row r="70" spans="11:21" x14ac:dyDescent="0.25">
      <c r="K70" s="14"/>
      <c r="U70" s="14"/>
    </row>
    <row r="71" spans="11:21" x14ac:dyDescent="0.25">
      <c r="K71" s="14"/>
      <c r="U71" s="14"/>
    </row>
    <row r="72" spans="11:21" x14ac:dyDescent="0.25">
      <c r="K72" s="14"/>
      <c r="U72" s="14"/>
    </row>
    <row r="73" spans="11:21" x14ac:dyDescent="0.25">
      <c r="K73" s="14"/>
      <c r="U73" s="14"/>
    </row>
    <row r="74" spans="11:21" x14ac:dyDescent="0.25">
      <c r="K74" s="14"/>
      <c r="U74" s="14"/>
    </row>
    <row r="75" spans="11:21" x14ac:dyDescent="0.25">
      <c r="K75" s="14"/>
      <c r="U75" s="14"/>
    </row>
    <row r="76" spans="11:21" x14ac:dyDescent="0.25">
      <c r="K76" s="14"/>
      <c r="U76" s="14"/>
    </row>
    <row r="77" spans="11:21" x14ac:dyDescent="0.25">
      <c r="K77" s="14"/>
      <c r="U77" s="14"/>
    </row>
    <row r="78" spans="11:21" x14ac:dyDescent="0.25">
      <c r="K78" s="14"/>
      <c r="U78" s="14"/>
    </row>
    <row r="79" spans="11:21" x14ac:dyDescent="0.25">
      <c r="K79" s="14"/>
      <c r="U79" s="14"/>
    </row>
    <row r="80" spans="11:21" x14ac:dyDescent="0.25">
      <c r="K80" s="14"/>
      <c r="U80" s="14"/>
    </row>
    <row r="81" spans="11:21" x14ac:dyDescent="0.25">
      <c r="K81" s="14"/>
      <c r="U81" s="14"/>
    </row>
    <row r="82" spans="11:21" x14ac:dyDescent="0.25">
      <c r="K82" s="14"/>
      <c r="U82" s="14"/>
    </row>
    <row r="83" spans="11:21" x14ac:dyDescent="0.25">
      <c r="K83" s="14"/>
      <c r="U83" s="14"/>
    </row>
    <row r="84" spans="11:21" x14ac:dyDescent="0.25">
      <c r="K84" s="14"/>
      <c r="U84" s="14"/>
    </row>
    <row r="85" spans="11:21" x14ac:dyDescent="0.25">
      <c r="K85" s="14"/>
      <c r="U85" s="14"/>
    </row>
    <row r="86" spans="11:21" x14ac:dyDescent="0.25">
      <c r="K86" s="14"/>
      <c r="U86" s="14"/>
    </row>
    <row r="87" spans="11:21" x14ac:dyDescent="0.25">
      <c r="K87" s="14"/>
      <c r="U87" s="14"/>
    </row>
    <row r="88" spans="11:21" x14ac:dyDescent="0.25">
      <c r="K88" s="14"/>
      <c r="U88" s="14"/>
    </row>
    <row r="89" spans="11:21" x14ac:dyDescent="0.25">
      <c r="K89" s="14"/>
      <c r="U89" s="14"/>
    </row>
    <row r="90" spans="11:21" x14ac:dyDescent="0.25">
      <c r="K90" s="14"/>
      <c r="U90" s="14"/>
    </row>
    <row r="91" spans="11:21" x14ac:dyDescent="0.25">
      <c r="K91" s="14"/>
      <c r="U91" s="14"/>
    </row>
    <row r="92" spans="11:21" x14ac:dyDescent="0.25">
      <c r="K92" s="14"/>
      <c r="U92" s="14"/>
    </row>
    <row r="93" spans="11:21" x14ac:dyDescent="0.25">
      <c r="K93" s="14"/>
      <c r="U93" s="14"/>
    </row>
    <row r="94" spans="11:21" x14ac:dyDescent="0.25">
      <c r="K94" s="14"/>
      <c r="U94" s="14"/>
    </row>
    <row r="95" spans="11:21" x14ac:dyDescent="0.25">
      <c r="K95" s="14"/>
      <c r="U95" s="14"/>
    </row>
    <row r="96" spans="11:21" x14ac:dyDescent="0.25">
      <c r="K96" s="14"/>
      <c r="U96" s="14"/>
    </row>
    <row r="97" spans="11:21" x14ac:dyDescent="0.25">
      <c r="K97" s="14"/>
      <c r="U97" s="14"/>
    </row>
    <row r="98" spans="11:21" x14ac:dyDescent="0.25">
      <c r="K98" s="14"/>
      <c r="U98" s="14"/>
    </row>
    <row r="99" spans="11:21" x14ac:dyDescent="0.25">
      <c r="K99" s="14"/>
      <c r="U99" s="14"/>
    </row>
    <row r="100" spans="11:21" x14ac:dyDescent="0.25">
      <c r="K100" s="14"/>
      <c r="U100" s="14"/>
    </row>
    <row r="101" spans="11:21" x14ac:dyDescent="0.25">
      <c r="K101" s="14"/>
      <c r="U101" s="14"/>
    </row>
    <row r="102" spans="11:21" x14ac:dyDescent="0.25">
      <c r="K102" s="14"/>
      <c r="U102" s="14"/>
    </row>
    <row r="103" spans="11:21" x14ac:dyDescent="0.25">
      <c r="K103" s="14"/>
      <c r="U103" s="14"/>
    </row>
    <row r="104" spans="11:21" x14ac:dyDescent="0.25">
      <c r="K104" s="14"/>
      <c r="U104" s="14"/>
    </row>
    <row r="105" spans="11:21" x14ac:dyDescent="0.25">
      <c r="K105" s="14"/>
      <c r="U105" s="14"/>
    </row>
    <row r="106" spans="11:21" x14ac:dyDescent="0.25">
      <c r="K106" s="14"/>
      <c r="U106" s="14"/>
    </row>
    <row r="107" spans="11:21" x14ac:dyDescent="0.25">
      <c r="K107" s="14"/>
      <c r="U107" s="14"/>
    </row>
    <row r="108" spans="11:21" x14ac:dyDescent="0.25">
      <c r="K108" s="14"/>
      <c r="U108" s="14"/>
    </row>
    <row r="109" spans="11:21" x14ac:dyDescent="0.25">
      <c r="K109" s="14"/>
      <c r="U109" s="14"/>
    </row>
    <row r="110" spans="11:21" x14ac:dyDescent="0.25">
      <c r="K110" s="14"/>
      <c r="U110" s="14"/>
    </row>
    <row r="111" spans="11:21" x14ac:dyDescent="0.25">
      <c r="K111" s="14"/>
      <c r="U111" s="14"/>
    </row>
    <row r="112" spans="11:21" x14ac:dyDescent="0.25">
      <c r="K112" s="14"/>
      <c r="U112" s="14"/>
    </row>
    <row r="113" spans="11:21" x14ac:dyDescent="0.25">
      <c r="K113" s="14"/>
      <c r="U113" s="14"/>
    </row>
    <row r="114" spans="11:21" x14ac:dyDescent="0.25">
      <c r="K114" s="14"/>
      <c r="U114" s="14"/>
    </row>
    <row r="115" spans="11:21" x14ac:dyDescent="0.25">
      <c r="K115" s="14"/>
      <c r="U115" s="14"/>
    </row>
    <row r="116" spans="11:21" x14ac:dyDescent="0.25">
      <c r="K116" s="14"/>
      <c r="U116" s="14"/>
    </row>
    <row r="117" spans="11:21" x14ac:dyDescent="0.25">
      <c r="K117" s="14"/>
      <c r="U117" s="14"/>
    </row>
    <row r="118" spans="11:21" x14ac:dyDescent="0.25">
      <c r="K118" s="14"/>
      <c r="U118" s="14"/>
    </row>
    <row r="119" spans="11:21" x14ac:dyDescent="0.25">
      <c r="K119" s="14"/>
      <c r="U119" s="14"/>
    </row>
    <row r="120" spans="11:21" x14ac:dyDescent="0.25">
      <c r="K120" s="14"/>
      <c r="U120" s="14"/>
    </row>
    <row r="121" spans="11:21" x14ac:dyDescent="0.25">
      <c r="K121" s="14"/>
      <c r="U121" s="14"/>
    </row>
    <row r="122" spans="11:21" x14ac:dyDescent="0.25">
      <c r="K122" s="14"/>
      <c r="U122" s="14"/>
    </row>
    <row r="123" spans="11:21" x14ac:dyDescent="0.25">
      <c r="K123" s="14"/>
      <c r="U123" s="14"/>
    </row>
    <row r="124" spans="11:21" x14ac:dyDescent="0.25">
      <c r="K124" s="14"/>
      <c r="U124" s="14"/>
    </row>
    <row r="125" spans="11:21" x14ac:dyDescent="0.25">
      <c r="K125" s="14"/>
      <c r="U125" s="14"/>
    </row>
    <row r="126" spans="11:21" x14ac:dyDescent="0.25">
      <c r="K126" s="14"/>
      <c r="U126" s="14"/>
    </row>
    <row r="127" spans="11:21" x14ac:dyDescent="0.25">
      <c r="K127" s="14"/>
      <c r="U127" s="14"/>
    </row>
    <row r="128" spans="11:21" x14ac:dyDescent="0.25">
      <c r="K128" s="14"/>
      <c r="U128" s="14"/>
    </row>
    <row r="129" spans="11:21" x14ac:dyDescent="0.25">
      <c r="K129" s="14"/>
      <c r="U129" s="14"/>
    </row>
    <row r="130" spans="11:21" x14ac:dyDescent="0.25">
      <c r="K130" s="14"/>
      <c r="U130" s="14"/>
    </row>
    <row r="131" spans="11:21" x14ac:dyDescent="0.25">
      <c r="K131" s="14"/>
      <c r="U131" s="14"/>
    </row>
    <row r="132" spans="11:21" x14ac:dyDescent="0.25">
      <c r="K132" s="14"/>
      <c r="U132" s="14"/>
    </row>
    <row r="133" spans="11:21" x14ac:dyDescent="0.25">
      <c r="K133" s="14"/>
      <c r="U133" s="14"/>
    </row>
    <row r="134" spans="11:21" x14ac:dyDescent="0.25">
      <c r="K134" s="14"/>
      <c r="U134" s="14"/>
    </row>
    <row r="135" spans="11:21" x14ac:dyDescent="0.25">
      <c r="K135" s="14"/>
      <c r="U135" s="14"/>
    </row>
    <row r="136" spans="11:21" x14ac:dyDescent="0.25">
      <c r="K136" s="14"/>
      <c r="U136" s="14"/>
    </row>
    <row r="137" spans="11:21" x14ac:dyDescent="0.25">
      <c r="K137" s="14"/>
      <c r="U137" s="14"/>
    </row>
    <row r="138" spans="11:21" x14ac:dyDescent="0.25">
      <c r="K138" s="14"/>
      <c r="U138" s="14"/>
    </row>
    <row r="139" spans="11:21" x14ac:dyDescent="0.25">
      <c r="K139" s="14"/>
      <c r="U139" s="14"/>
    </row>
    <row r="140" spans="11:21" x14ac:dyDescent="0.25">
      <c r="K140" s="14"/>
      <c r="U140" s="14"/>
    </row>
    <row r="141" spans="11:21" x14ac:dyDescent="0.25">
      <c r="K141" s="14"/>
      <c r="U141" s="14"/>
    </row>
    <row r="142" spans="11:21" x14ac:dyDescent="0.25">
      <c r="K142" s="14"/>
      <c r="U142" s="14"/>
    </row>
    <row r="143" spans="11:21" x14ac:dyDescent="0.25">
      <c r="K143" s="14"/>
      <c r="U143" s="14"/>
    </row>
    <row r="144" spans="11:21" x14ac:dyDescent="0.25">
      <c r="K144" s="14"/>
      <c r="U144" s="14"/>
    </row>
    <row r="145" spans="11:21" x14ac:dyDescent="0.25">
      <c r="K145" s="14"/>
      <c r="U145" s="14"/>
    </row>
    <row r="146" spans="11:21" x14ac:dyDescent="0.25">
      <c r="K146" s="14"/>
      <c r="U146" s="14"/>
    </row>
    <row r="147" spans="11:21" x14ac:dyDescent="0.25">
      <c r="K147" s="14"/>
      <c r="U147" s="14"/>
    </row>
    <row r="148" spans="11:21" x14ac:dyDescent="0.25">
      <c r="K148" s="14"/>
      <c r="U148" s="14"/>
    </row>
    <row r="149" spans="11:21" x14ac:dyDescent="0.25">
      <c r="K149" s="14"/>
      <c r="U149" s="14"/>
    </row>
    <row r="150" spans="11:21" x14ac:dyDescent="0.25">
      <c r="K150" s="14"/>
      <c r="U150" s="14"/>
    </row>
    <row r="151" spans="11:21" x14ac:dyDescent="0.25">
      <c r="K151" s="14"/>
      <c r="U151" s="14"/>
    </row>
    <row r="152" spans="11:21" x14ac:dyDescent="0.25">
      <c r="K152" s="14"/>
      <c r="U152" s="14"/>
    </row>
    <row r="153" spans="11:21" x14ac:dyDescent="0.25">
      <c r="K153" s="14"/>
      <c r="U153" s="14"/>
    </row>
    <row r="154" spans="11:21" x14ac:dyDescent="0.25">
      <c r="K154" s="14"/>
      <c r="U154" s="14"/>
    </row>
    <row r="155" spans="11:21" x14ac:dyDescent="0.25">
      <c r="K155" s="14"/>
      <c r="U155" s="14"/>
    </row>
    <row r="156" spans="11:21" x14ac:dyDescent="0.25">
      <c r="K156" s="14"/>
      <c r="U156" s="14"/>
    </row>
    <row r="157" spans="11:21" x14ac:dyDescent="0.25">
      <c r="K157" s="14"/>
      <c r="U157" s="14"/>
    </row>
    <row r="158" spans="11:21" x14ac:dyDescent="0.25">
      <c r="K158" s="14"/>
      <c r="U158" s="14"/>
    </row>
    <row r="159" spans="11:21" x14ac:dyDescent="0.25">
      <c r="K159" s="14"/>
      <c r="U159" s="14"/>
    </row>
    <row r="160" spans="11:21" x14ac:dyDescent="0.25">
      <c r="K160" s="14"/>
      <c r="U160" s="14"/>
    </row>
    <row r="161" spans="11:21" x14ac:dyDescent="0.25">
      <c r="K161" s="14"/>
      <c r="U161" s="14"/>
    </row>
    <row r="162" spans="11:21" x14ac:dyDescent="0.25">
      <c r="K162" s="14"/>
      <c r="U162" s="14"/>
    </row>
    <row r="163" spans="11:21" x14ac:dyDescent="0.25">
      <c r="K163" s="14"/>
      <c r="U163" s="14"/>
    </row>
    <row r="164" spans="11:21" x14ac:dyDescent="0.25">
      <c r="K164" s="14"/>
      <c r="U164" s="14"/>
    </row>
    <row r="165" spans="11:21" x14ac:dyDescent="0.25">
      <c r="K165" s="14"/>
      <c r="U165" s="14"/>
    </row>
    <row r="166" spans="11:21" x14ac:dyDescent="0.25">
      <c r="K166" s="14"/>
      <c r="U166" s="14"/>
    </row>
    <row r="167" spans="11:21" x14ac:dyDescent="0.25">
      <c r="K167" s="14"/>
      <c r="U167" s="14"/>
    </row>
    <row r="168" spans="11:21" x14ac:dyDescent="0.25">
      <c r="K168" s="14"/>
      <c r="U168" s="14"/>
    </row>
    <row r="169" spans="11:21" x14ac:dyDescent="0.25">
      <c r="K169" s="14"/>
      <c r="U169" s="14"/>
    </row>
    <row r="170" spans="11:21" x14ac:dyDescent="0.25">
      <c r="K170" s="14"/>
      <c r="U170" s="14"/>
    </row>
    <row r="171" spans="11:21" x14ac:dyDescent="0.25">
      <c r="K171" s="14"/>
      <c r="U171" s="14"/>
    </row>
    <row r="172" spans="11:21" x14ac:dyDescent="0.25">
      <c r="K172" s="14"/>
      <c r="U172" s="14"/>
    </row>
    <row r="173" spans="11:21" x14ac:dyDescent="0.25">
      <c r="K173" s="14"/>
      <c r="U173" s="14"/>
    </row>
    <row r="174" spans="11:21" x14ac:dyDescent="0.25">
      <c r="K174" s="14"/>
      <c r="U174" s="14"/>
    </row>
    <row r="175" spans="11:21" x14ac:dyDescent="0.25">
      <c r="K175" s="14"/>
      <c r="U175" s="14"/>
    </row>
    <row r="176" spans="11:21" x14ac:dyDescent="0.25">
      <c r="K176" s="14"/>
      <c r="U176" s="14"/>
    </row>
    <row r="177" spans="11:21" x14ac:dyDescent="0.25">
      <c r="K177" s="14"/>
      <c r="U177" s="14"/>
    </row>
    <row r="178" spans="11:21" x14ac:dyDescent="0.25">
      <c r="K178" s="14"/>
      <c r="U178" s="14"/>
    </row>
    <row r="179" spans="11:21" x14ac:dyDescent="0.25">
      <c r="K179" s="14"/>
      <c r="U179" s="14"/>
    </row>
    <row r="180" spans="11:21" x14ac:dyDescent="0.25">
      <c r="K180" s="14"/>
      <c r="U180" s="14"/>
    </row>
    <row r="181" spans="11:21" x14ac:dyDescent="0.25">
      <c r="K181" s="14"/>
      <c r="U181" s="14"/>
    </row>
    <row r="182" spans="11:21" x14ac:dyDescent="0.25">
      <c r="K182" s="14"/>
    </row>
    <row r="183" spans="11:21" x14ac:dyDescent="0.25">
      <c r="K183" s="14"/>
    </row>
    <row r="184" spans="11:21" x14ac:dyDescent="0.25">
      <c r="K184" s="14"/>
    </row>
    <row r="185" spans="11:21" x14ac:dyDescent="0.25">
      <c r="K185" s="14"/>
    </row>
    <row r="186" spans="11:21" x14ac:dyDescent="0.25">
      <c r="K186" s="14"/>
    </row>
    <row r="187" spans="11:21" x14ac:dyDescent="0.25">
      <c r="K187" s="14"/>
    </row>
    <row r="188" spans="11:21" x14ac:dyDescent="0.25">
      <c r="K188" s="14"/>
    </row>
    <row r="189" spans="11:21" x14ac:dyDescent="0.25">
      <c r="K189" s="14"/>
    </row>
    <row r="190" spans="11:21" x14ac:dyDescent="0.25">
      <c r="K190" s="14"/>
    </row>
    <row r="191" spans="11:21" x14ac:dyDescent="0.25">
      <c r="K191" s="14"/>
    </row>
    <row r="192" spans="11:21" x14ac:dyDescent="0.25">
      <c r="K192" s="14"/>
    </row>
    <row r="193" spans="11:11" x14ac:dyDescent="0.25">
      <c r="K193" s="14"/>
    </row>
    <row r="194" spans="11:11" x14ac:dyDescent="0.25">
      <c r="K194" s="14"/>
    </row>
    <row r="195" spans="11:11" x14ac:dyDescent="0.25">
      <c r="K195" s="14"/>
    </row>
    <row r="196" spans="11:11" x14ac:dyDescent="0.25">
      <c r="K196" s="14"/>
    </row>
    <row r="197" spans="11:11" x14ac:dyDescent="0.25">
      <c r="K197" s="14"/>
    </row>
    <row r="198" spans="11:11" x14ac:dyDescent="0.25">
      <c r="K198" s="14"/>
    </row>
    <row r="199" spans="11:11" x14ac:dyDescent="0.25">
      <c r="K199" s="14"/>
    </row>
    <row r="200" spans="11:11" x14ac:dyDescent="0.25">
      <c r="K200" s="14"/>
    </row>
    <row r="201" spans="11:11" x14ac:dyDescent="0.25">
      <c r="K201" s="14"/>
    </row>
    <row r="202" spans="11:11" x14ac:dyDescent="0.25">
      <c r="K202" s="14"/>
    </row>
    <row r="203" spans="11:11" x14ac:dyDescent="0.25">
      <c r="K203" s="14"/>
    </row>
    <row r="204" spans="11:11" x14ac:dyDescent="0.25">
      <c r="K204" s="14"/>
    </row>
  </sheetData>
  <mergeCells count="3">
    <mergeCell ref="E1:F1"/>
    <mergeCell ref="N1:O1"/>
    <mergeCell ref="Y1:Z1"/>
  </mergeCells>
  <pageMargins left="0.7" right="0.7" top="0.75" bottom="0.75" header="0.3" footer="0.3"/>
  <drawing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N143"/>
  <sheetViews>
    <sheetView topLeftCell="A19" workbookViewId="0">
      <selection activeCell="G49" sqref="G49"/>
    </sheetView>
  </sheetViews>
  <sheetFormatPr defaultRowHeight="15" x14ac:dyDescent="0.25"/>
  <cols>
    <col min="1" max="1" width="28.140625" customWidth="1"/>
    <col min="2" max="2" width="30.140625" bestFit="1" customWidth="1"/>
    <col min="3" max="3" width="11.7109375" bestFit="1" customWidth="1"/>
    <col min="4" max="4" width="10.85546875" bestFit="1" customWidth="1"/>
    <col min="5" max="5" width="14.5703125" bestFit="1" customWidth="1"/>
    <col min="6" max="6" width="16.85546875" bestFit="1" customWidth="1"/>
    <col min="7" max="7" width="21.42578125" bestFit="1" customWidth="1"/>
    <col min="8" max="8" width="26.5703125" bestFit="1" customWidth="1"/>
    <col min="9" max="9" width="14" bestFit="1" customWidth="1"/>
    <col min="10" max="10" width="25.5703125" customWidth="1"/>
    <col min="11" max="11" width="19.5703125" customWidth="1"/>
    <col min="12" max="14" width="17.7109375" customWidth="1"/>
    <col min="16" max="16" width="21.42578125" customWidth="1"/>
    <col min="17" max="17" width="10.28515625" customWidth="1"/>
    <col min="19" max="19" width="14.42578125" customWidth="1"/>
    <col min="20" max="20" width="12" customWidth="1"/>
    <col min="21" max="21" width="11" customWidth="1"/>
    <col min="22" max="22" width="19.5703125" customWidth="1"/>
    <col min="23" max="23" width="19.7109375" customWidth="1"/>
    <col min="24" max="24" width="19" customWidth="1"/>
    <col min="25" max="25" width="21.42578125" customWidth="1"/>
    <col min="26" max="26" width="15.85546875" customWidth="1"/>
    <col min="27" max="27" width="15.28515625" customWidth="1"/>
    <col min="28" max="28" width="13.28515625" customWidth="1"/>
    <col min="29" max="29" width="23.7109375" customWidth="1"/>
    <col min="30" max="30" width="20.5703125" customWidth="1"/>
    <col min="31" max="31" width="14" customWidth="1"/>
    <col min="32" max="32" width="16.7109375" customWidth="1"/>
    <col min="33" max="33" width="16" customWidth="1"/>
    <col min="34" max="34" width="20.28515625" customWidth="1"/>
    <col min="35" max="35" width="18.5703125" customWidth="1"/>
    <col min="36" max="36" width="17.42578125" customWidth="1"/>
    <col min="38" max="38" width="25.5703125" customWidth="1"/>
    <col min="39" max="39" width="14.42578125" customWidth="1"/>
    <col min="40" max="40" width="9.7109375" customWidth="1"/>
    <col min="41" max="41" width="15" customWidth="1"/>
    <col min="42" max="42" width="21.85546875" customWidth="1"/>
    <col min="43" max="43" width="17.140625" customWidth="1"/>
    <col min="44" max="44" width="15.28515625" customWidth="1"/>
    <col min="45" max="45" width="20.42578125" customWidth="1"/>
    <col min="46" max="46" width="22.85546875" customWidth="1"/>
    <col min="47" max="47" width="13.28515625" customWidth="1"/>
    <col min="48" max="48" width="15.5703125" customWidth="1"/>
    <col min="49" max="49" width="17" customWidth="1"/>
    <col min="50" max="50" width="16.7109375" customWidth="1"/>
    <col min="51" max="51" width="15" customWidth="1"/>
    <col min="52" max="52" width="11.140625" customWidth="1"/>
    <col min="54" max="54" width="10.28515625" customWidth="1"/>
    <col min="56" max="56" width="13" customWidth="1"/>
    <col min="57" max="57" width="21.28515625" customWidth="1"/>
    <col min="59" max="59" width="16.5703125" customWidth="1"/>
    <col min="60" max="60" width="11.42578125" customWidth="1"/>
    <col min="61" max="61" width="9.5703125" customWidth="1"/>
    <col min="62" max="62" width="22.28515625" customWidth="1"/>
    <col min="63" max="63" width="10.42578125" customWidth="1"/>
    <col min="64" max="64" width="16.140625" customWidth="1"/>
    <col min="66" max="66" width="28.5703125" customWidth="1"/>
  </cols>
  <sheetData>
    <row r="1" spans="1:25" ht="36" x14ac:dyDescent="0.55000000000000004">
      <c r="A1" t="s">
        <v>2063</v>
      </c>
      <c r="E1" s="65" t="s">
        <v>2060</v>
      </c>
      <c r="F1" s="66"/>
      <c r="I1" s="14"/>
      <c r="M1" s="65" t="s">
        <v>2061</v>
      </c>
      <c r="N1" s="66"/>
      <c r="S1" s="14"/>
      <c r="X1" s="65" t="s">
        <v>2062</v>
      </c>
      <c r="Y1" s="66"/>
    </row>
    <row r="2" spans="1:25" x14ac:dyDescent="0.25">
      <c r="I2" s="14"/>
      <c r="S2" s="14"/>
    </row>
    <row r="3" spans="1:25" x14ac:dyDescent="0.25">
      <c r="I3" s="14"/>
      <c r="S3" s="14"/>
    </row>
    <row r="4" spans="1:25" x14ac:dyDescent="0.25">
      <c r="I4" s="14"/>
      <c r="S4" s="14"/>
    </row>
    <row r="5" spans="1:25" x14ac:dyDescent="0.25">
      <c r="I5" s="14"/>
      <c r="S5" s="14"/>
    </row>
    <row r="6" spans="1:25" x14ac:dyDescent="0.25">
      <c r="A6" t="s">
        <v>2065</v>
      </c>
      <c r="I6" s="14"/>
      <c r="S6" s="14"/>
    </row>
    <row r="7" spans="1:25" x14ac:dyDescent="0.25">
      <c r="I7" s="14"/>
      <c r="S7" s="14"/>
    </row>
    <row r="8" spans="1:25" x14ac:dyDescent="0.25">
      <c r="I8" s="14"/>
      <c r="S8" s="14"/>
    </row>
    <row r="9" spans="1:25" x14ac:dyDescent="0.25">
      <c r="I9" s="14"/>
      <c r="S9" s="14"/>
    </row>
    <row r="10" spans="1:25" x14ac:dyDescent="0.25">
      <c r="I10" s="14"/>
      <c r="S10" s="14"/>
    </row>
    <row r="11" spans="1:25" x14ac:dyDescent="0.25">
      <c r="I11" s="14"/>
      <c r="S11" s="14"/>
    </row>
    <row r="12" spans="1:25" x14ac:dyDescent="0.25">
      <c r="I12" s="14"/>
      <c r="S12" s="14"/>
    </row>
    <row r="13" spans="1:25" x14ac:dyDescent="0.25">
      <c r="I13" s="14"/>
      <c r="S13" s="14"/>
    </row>
    <row r="14" spans="1:25" x14ac:dyDescent="0.25">
      <c r="I14" s="14"/>
      <c r="S14" s="14"/>
    </row>
    <row r="15" spans="1:25" x14ac:dyDescent="0.25">
      <c r="I15" s="14"/>
      <c r="S15" s="14"/>
    </row>
    <row r="16" spans="1:25" x14ac:dyDescent="0.25">
      <c r="I16" s="14"/>
      <c r="S16" s="14"/>
    </row>
    <row r="17" spans="9:19" x14ac:dyDescent="0.25">
      <c r="I17" s="14"/>
      <c r="S17" s="14"/>
    </row>
    <row r="18" spans="9:19" x14ac:dyDescent="0.25">
      <c r="I18" s="14"/>
      <c r="S18" s="14"/>
    </row>
    <row r="19" spans="9:19" x14ac:dyDescent="0.25">
      <c r="I19" s="14"/>
      <c r="S19" s="14"/>
    </row>
    <row r="20" spans="9:19" x14ac:dyDescent="0.25">
      <c r="I20" s="14"/>
      <c r="S20" s="14"/>
    </row>
    <row r="21" spans="9:19" x14ac:dyDescent="0.25">
      <c r="I21" s="14"/>
      <c r="S21" s="14"/>
    </row>
    <row r="22" spans="9:19" x14ac:dyDescent="0.25">
      <c r="I22" s="14"/>
      <c r="S22" s="14"/>
    </row>
    <row r="23" spans="9:19" x14ac:dyDescent="0.25">
      <c r="I23" s="14"/>
      <c r="S23" s="14"/>
    </row>
    <row r="24" spans="9:19" x14ac:dyDescent="0.25">
      <c r="I24" s="14"/>
      <c r="S24" s="14"/>
    </row>
    <row r="25" spans="9:19" x14ac:dyDescent="0.25">
      <c r="I25" s="14"/>
      <c r="S25" s="14"/>
    </row>
    <row r="26" spans="9:19" x14ac:dyDescent="0.25">
      <c r="I26" s="14"/>
      <c r="S26" s="14"/>
    </row>
    <row r="27" spans="9:19" x14ac:dyDescent="0.25">
      <c r="I27" s="14"/>
      <c r="S27" s="14"/>
    </row>
    <row r="28" spans="9:19" x14ac:dyDescent="0.25">
      <c r="I28" s="14"/>
      <c r="S28" s="14"/>
    </row>
    <row r="29" spans="9:19" x14ac:dyDescent="0.25">
      <c r="I29" s="14"/>
      <c r="S29" s="14"/>
    </row>
    <row r="30" spans="9:19" x14ac:dyDescent="0.25">
      <c r="I30" s="14"/>
      <c r="S30" s="14"/>
    </row>
    <row r="31" spans="9:19" x14ac:dyDescent="0.25">
      <c r="I31" s="14"/>
      <c r="S31" s="14"/>
    </row>
    <row r="32" spans="9:19" x14ac:dyDescent="0.25">
      <c r="I32" s="14"/>
      <c r="S32" s="14"/>
    </row>
    <row r="33" spans="2:66" x14ac:dyDescent="0.25">
      <c r="I33" s="14"/>
      <c r="S33" s="14"/>
    </row>
    <row r="34" spans="2:66" x14ac:dyDescent="0.25">
      <c r="I34" s="14"/>
      <c r="S34" s="14"/>
    </row>
    <row r="35" spans="2:66" x14ac:dyDescent="0.25">
      <c r="I35" s="14"/>
      <c r="S35" s="14"/>
    </row>
    <row r="36" spans="2:66" x14ac:dyDescent="0.25">
      <c r="I36" s="14"/>
      <c r="S36" s="14"/>
    </row>
    <row r="37" spans="2:66" x14ac:dyDescent="0.25">
      <c r="I37" s="14"/>
      <c r="S37" s="14"/>
    </row>
    <row r="38" spans="2:66" x14ac:dyDescent="0.25">
      <c r="I38" s="14"/>
      <c r="S38" s="14"/>
    </row>
    <row r="39" spans="2:66" x14ac:dyDescent="0.25">
      <c r="I39" s="14"/>
      <c r="S39" s="14"/>
    </row>
    <row r="40" spans="2:66" x14ac:dyDescent="0.25">
      <c r="I40" s="14"/>
      <c r="S40" s="14"/>
    </row>
    <row r="41" spans="2:66" x14ac:dyDescent="0.25">
      <c r="I41" s="14"/>
      <c r="S41" s="14"/>
    </row>
    <row r="42" spans="2:66" x14ac:dyDescent="0.25">
      <c r="I42" s="14"/>
      <c r="S42" s="14"/>
    </row>
    <row r="43" spans="2:66" x14ac:dyDescent="0.25">
      <c r="I43" s="14"/>
    </row>
    <row r="44" spans="2:66" x14ac:dyDescent="0.25">
      <c r="I44" s="14"/>
    </row>
    <row r="45" spans="2:66" x14ac:dyDescent="0.25">
      <c r="B45" s="39" t="s">
        <v>2066</v>
      </c>
      <c r="C45" s="39" t="s">
        <v>2067</v>
      </c>
      <c r="D45" s="39" t="s">
        <v>2066</v>
      </c>
      <c r="E45" s="39" t="s">
        <v>2066</v>
      </c>
      <c r="F45" s="39" t="s">
        <v>2067</v>
      </c>
      <c r="G45" s="39" t="s">
        <v>2066</v>
      </c>
      <c r="H45" s="39" t="s">
        <v>2066</v>
      </c>
      <c r="I45" s="14" t="s">
        <v>2066</v>
      </c>
      <c r="K45" s="39" t="s">
        <v>2066</v>
      </c>
      <c r="L45" s="39" t="s">
        <v>2066</v>
      </c>
      <c r="M45" s="39" t="s">
        <v>2066</v>
      </c>
      <c r="N45" s="39" t="s">
        <v>2066</v>
      </c>
      <c r="O45" s="39" t="s">
        <v>2066</v>
      </c>
      <c r="P45" s="39" t="s">
        <v>2066</v>
      </c>
      <c r="Q45" s="39" t="s">
        <v>2066</v>
      </c>
      <c r="R45" s="39" t="s">
        <v>2066</v>
      </c>
      <c r="S45" s="39" t="s">
        <v>2067</v>
      </c>
      <c r="T45" s="39" t="s">
        <v>2066</v>
      </c>
      <c r="U45" s="39" t="s">
        <v>2066</v>
      </c>
      <c r="V45" s="39" t="s">
        <v>2067</v>
      </c>
      <c r="W45" s="39" t="s">
        <v>2066</v>
      </c>
      <c r="X45" s="39" t="s">
        <v>2066</v>
      </c>
      <c r="Y45" s="39" t="s">
        <v>2066</v>
      </c>
      <c r="Z45" s="39" t="s">
        <v>2066</v>
      </c>
      <c r="AA45" s="39" t="s">
        <v>2066</v>
      </c>
      <c r="AB45" s="39" t="s">
        <v>2066</v>
      </c>
      <c r="AC45" s="39" t="s">
        <v>2066</v>
      </c>
      <c r="AD45" s="39" t="s">
        <v>2066</v>
      </c>
      <c r="AE45" s="39" t="s">
        <v>2066</v>
      </c>
      <c r="AF45" s="39" t="s">
        <v>2066</v>
      </c>
      <c r="AG45" s="39" t="s">
        <v>2066</v>
      </c>
      <c r="AH45" s="39" t="s">
        <v>2066</v>
      </c>
      <c r="AI45" s="39" t="s">
        <v>2066</v>
      </c>
      <c r="AJ45" s="39" t="s">
        <v>2066</v>
      </c>
      <c r="AK45" s="39" t="s">
        <v>2066</v>
      </c>
      <c r="AL45" s="39" t="s">
        <v>2066</v>
      </c>
      <c r="AM45" s="39" t="s">
        <v>2066</v>
      </c>
      <c r="AN45" s="39" t="s">
        <v>2066</v>
      </c>
      <c r="AO45" s="39" t="s">
        <v>2066</v>
      </c>
      <c r="AP45" s="39" t="s">
        <v>2066</v>
      </c>
      <c r="AQ45" s="39" t="s">
        <v>2066</v>
      </c>
      <c r="AR45" s="39" t="s">
        <v>2066</v>
      </c>
      <c r="AS45" s="39" t="s">
        <v>2066</v>
      </c>
      <c r="AT45" s="39" t="s">
        <v>2066</v>
      </c>
      <c r="AU45" s="39" t="s">
        <v>2067</v>
      </c>
      <c r="AV45" s="39" t="s">
        <v>2066</v>
      </c>
      <c r="AW45" s="39" t="s">
        <v>2066</v>
      </c>
      <c r="AX45" s="39" t="s">
        <v>2066</v>
      </c>
      <c r="AY45" s="39" t="s">
        <v>2066</v>
      </c>
      <c r="AZ45" s="39" t="s">
        <v>2066</v>
      </c>
      <c r="BA45" s="39" t="s">
        <v>2066</v>
      </c>
      <c r="BB45" s="39" t="s">
        <v>2066</v>
      </c>
      <c r="BC45" s="39" t="s">
        <v>2066</v>
      </c>
      <c r="BD45" s="39" t="s">
        <v>2066</v>
      </c>
      <c r="BE45" s="39" t="s">
        <v>2066</v>
      </c>
      <c r="BF45" s="39" t="s">
        <v>2066</v>
      </c>
      <c r="BG45" s="39" t="s">
        <v>2066</v>
      </c>
      <c r="BH45" s="39" t="s">
        <v>2066</v>
      </c>
      <c r="BI45" s="39" t="s">
        <v>2066</v>
      </c>
      <c r="BJ45" s="39" t="s">
        <v>2066</v>
      </c>
      <c r="BK45" s="39" t="s">
        <v>2066</v>
      </c>
      <c r="BL45" s="39" t="s">
        <v>2066</v>
      </c>
      <c r="BM45" s="39" t="s">
        <v>2066</v>
      </c>
      <c r="BN45" s="39" t="s">
        <v>2066</v>
      </c>
    </row>
    <row r="46" spans="2:66" ht="15.75" customHeight="1" x14ac:dyDescent="0.25">
      <c r="B46" s="22" t="s">
        <v>1446</v>
      </c>
      <c r="C46" s="23" t="s">
        <v>28</v>
      </c>
      <c r="D46" s="23" t="s">
        <v>196</v>
      </c>
      <c r="E46" s="23" t="s">
        <v>23</v>
      </c>
      <c r="F46" s="23" t="s">
        <v>44</v>
      </c>
      <c r="G46" s="23" t="s">
        <v>1464</v>
      </c>
      <c r="H46" s="23" t="s">
        <v>1667</v>
      </c>
      <c r="I46" s="14" t="s">
        <v>179</v>
      </c>
      <c r="K46" t="s">
        <v>27</v>
      </c>
      <c r="L46" t="s">
        <v>283</v>
      </c>
      <c r="M46" t="s">
        <v>28</v>
      </c>
      <c r="N46" t="s">
        <v>165</v>
      </c>
      <c r="O46" t="s">
        <v>196</v>
      </c>
      <c r="P46" t="s">
        <v>158</v>
      </c>
      <c r="Q46" t="s">
        <v>173</v>
      </c>
      <c r="R46" t="s">
        <v>174</v>
      </c>
      <c r="S46" s="38" t="s">
        <v>44</v>
      </c>
      <c r="T46" t="s">
        <v>289</v>
      </c>
      <c r="U46" t="s">
        <v>197</v>
      </c>
      <c r="V46" t="s">
        <v>119</v>
      </c>
      <c r="W46" t="s">
        <v>280</v>
      </c>
      <c r="X46" t="s">
        <v>209</v>
      </c>
      <c r="Y46" t="s">
        <v>184</v>
      </c>
      <c r="Z46" t="s">
        <v>295</v>
      </c>
      <c r="AA46" t="s">
        <v>175</v>
      </c>
      <c r="AB46" t="s">
        <v>37</v>
      </c>
      <c r="AC46" t="s">
        <v>176</v>
      </c>
      <c r="AD46" t="s">
        <v>9</v>
      </c>
      <c r="AE46" t="s">
        <v>259</v>
      </c>
      <c r="AF46" t="s">
        <v>171</v>
      </c>
      <c r="AG46" t="s">
        <v>301</v>
      </c>
      <c r="AH46" t="s">
        <v>199</v>
      </c>
      <c r="AI46" t="s">
        <v>267</v>
      </c>
      <c r="AJ46" t="s">
        <v>240</v>
      </c>
      <c r="AK46" t="s">
        <v>23</v>
      </c>
      <c r="AL46" t="s">
        <v>247</v>
      </c>
      <c r="AM46" t="s">
        <v>47</v>
      </c>
      <c r="AN46" t="s">
        <v>308</v>
      </c>
      <c r="AO46" t="s">
        <v>54</v>
      </c>
      <c r="AP46" t="s">
        <v>312</v>
      </c>
      <c r="AQ46" t="s">
        <v>56</v>
      </c>
      <c r="AR46" t="s">
        <v>222</v>
      </c>
      <c r="AS46" t="s">
        <v>179</v>
      </c>
      <c r="AT46" t="s">
        <v>1690</v>
      </c>
      <c r="AU46" s="38" t="s">
        <v>130</v>
      </c>
      <c r="AV46" t="s">
        <v>162</v>
      </c>
      <c r="AW46" t="s">
        <v>317</v>
      </c>
      <c r="AX46" t="s">
        <v>180</v>
      </c>
      <c r="AY46" t="s">
        <v>201</v>
      </c>
      <c r="AZ46" t="s">
        <v>265</v>
      </c>
      <c r="BA46" t="s">
        <v>38</v>
      </c>
      <c r="BB46" t="s">
        <v>323</v>
      </c>
      <c r="BC46" t="s">
        <v>300</v>
      </c>
      <c r="BD46" t="s">
        <v>194</v>
      </c>
      <c r="BE46" t="s">
        <v>156</v>
      </c>
      <c r="BF46" t="s">
        <v>57</v>
      </c>
      <c r="BG46" t="s">
        <v>12</v>
      </c>
      <c r="BH46" t="s">
        <v>1691</v>
      </c>
      <c r="BI46" t="s">
        <v>297</v>
      </c>
      <c r="BJ46" t="s">
        <v>167</v>
      </c>
      <c r="BK46" t="s">
        <v>333</v>
      </c>
      <c r="BL46" t="s">
        <v>220</v>
      </c>
      <c r="BM46" t="s">
        <v>332</v>
      </c>
      <c r="BN46" t="s">
        <v>181</v>
      </c>
    </row>
    <row r="47" spans="2:66" ht="16.5" customHeight="1" x14ac:dyDescent="0.25">
      <c r="B47" s="36" t="s">
        <v>1668</v>
      </c>
      <c r="C47" s="5">
        <v>8.3234999999999992</v>
      </c>
      <c r="D47" s="5" t="s">
        <v>1669</v>
      </c>
      <c r="E47" s="5" t="s">
        <v>1670</v>
      </c>
      <c r="F47" s="34">
        <v>9002761000000</v>
      </c>
      <c r="G47" s="5" t="s">
        <v>1671</v>
      </c>
      <c r="H47" s="5" t="s">
        <v>1672</v>
      </c>
      <c r="I47" s="14" t="s">
        <v>1673</v>
      </c>
      <c r="K47" t="s">
        <v>1692</v>
      </c>
      <c r="L47" t="s">
        <v>1693</v>
      </c>
      <c r="M47" t="s">
        <v>1694</v>
      </c>
      <c r="N47" t="s">
        <v>1695</v>
      </c>
      <c r="O47" t="s">
        <v>1685</v>
      </c>
      <c r="P47" t="s">
        <v>1696</v>
      </c>
      <c r="Q47" t="s">
        <v>1697</v>
      </c>
      <c r="R47" t="s">
        <v>1698</v>
      </c>
      <c r="S47">
        <v>821793044329</v>
      </c>
      <c r="T47" t="s">
        <v>1699</v>
      </c>
      <c r="U47" t="s">
        <v>1700</v>
      </c>
      <c r="Y47" t="s">
        <v>1701</v>
      </c>
      <c r="Z47" t="s">
        <v>1702</v>
      </c>
      <c r="AA47" t="s">
        <v>1703</v>
      </c>
      <c r="AB47" t="s">
        <v>1704</v>
      </c>
      <c r="AC47" t="s">
        <v>1705</v>
      </c>
      <c r="AD47" t="s">
        <v>1706</v>
      </c>
      <c r="AE47" t="s">
        <v>1707</v>
      </c>
      <c r="AF47" t="s">
        <v>1708</v>
      </c>
      <c r="AG47" t="s">
        <v>1709</v>
      </c>
      <c r="AH47" t="s">
        <v>1710</v>
      </c>
      <c r="AK47" t="s">
        <v>1711</v>
      </c>
      <c r="AM47" t="s">
        <v>1712</v>
      </c>
      <c r="AN47" t="s">
        <v>1713</v>
      </c>
      <c r="AO47" t="s">
        <v>1714</v>
      </c>
      <c r="AP47" t="s">
        <v>1715</v>
      </c>
      <c r="AQ47" t="s">
        <v>1716</v>
      </c>
      <c r="AR47" t="s">
        <v>1717</v>
      </c>
      <c r="AS47" t="s">
        <v>1718</v>
      </c>
      <c r="AV47" t="s">
        <v>1719</v>
      </c>
      <c r="AW47" t="s">
        <v>322</v>
      </c>
      <c r="AX47" t="s">
        <v>1720</v>
      </c>
      <c r="AY47" t="s">
        <v>1721</v>
      </c>
      <c r="AZ47" t="s">
        <v>1722</v>
      </c>
      <c r="BA47" t="s">
        <v>1723</v>
      </c>
      <c r="BB47" t="s">
        <v>1719</v>
      </c>
      <c r="BC47" t="s">
        <v>322</v>
      </c>
      <c r="BD47" t="s">
        <v>1723</v>
      </c>
      <c r="BE47" t="s">
        <v>1724</v>
      </c>
      <c r="BF47" t="s">
        <v>1725</v>
      </c>
      <c r="BG47" t="s">
        <v>1726</v>
      </c>
      <c r="BH47" t="s">
        <v>1727</v>
      </c>
      <c r="BI47" t="s">
        <v>1728</v>
      </c>
      <c r="BJ47" t="s">
        <v>1729</v>
      </c>
      <c r="BK47" t="s">
        <v>322</v>
      </c>
      <c r="BL47" t="s">
        <v>1723</v>
      </c>
      <c r="BM47" t="s">
        <v>1730</v>
      </c>
      <c r="BN47" t="s">
        <v>1731</v>
      </c>
    </row>
    <row r="48" spans="2:66" ht="16.5" customHeight="1" x14ac:dyDescent="0.25">
      <c r="B48" s="20" t="s">
        <v>1674</v>
      </c>
      <c r="C48" s="5" t="s">
        <v>1578</v>
      </c>
      <c r="D48" s="5" t="s">
        <v>1675</v>
      </c>
      <c r="E48" s="5" t="s">
        <v>1676</v>
      </c>
      <c r="F48" s="34">
        <v>613815600000</v>
      </c>
      <c r="G48" s="5" t="s">
        <v>1674</v>
      </c>
      <c r="H48" s="5" t="s">
        <v>1677</v>
      </c>
      <c r="I48" s="14" t="s">
        <v>1678</v>
      </c>
      <c r="K48" t="s">
        <v>829</v>
      </c>
      <c r="M48" t="s">
        <v>974</v>
      </c>
      <c r="N48" t="s">
        <v>1732</v>
      </c>
      <c r="O48" t="s">
        <v>1669</v>
      </c>
      <c r="P48" t="s">
        <v>1733</v>
      </c>
      <c r="Q48" t="s">
        <v>1734</v>
      </c>
      <c r="S48">
        <v>885909537969</v>
      </c>
      <c r="T48" t="s">
        <v>1723</v>
      </c>
      <c r="U48" t="s">
        <v>1735</v>
      </c>
      <c r="V48" s="33">
        <v>4.0003562475088503E+23</v>
      </c>
      <c r="Y48" t="s">
        <v>1736</v>
      </c>
      <c r="Z48" t="s">
        <v>1723</v>
      </c>
      <c r="AA48" t="s">
        <v>1737</v>
      </c>
      <c r="AB48" t="s">
        <v>1738</v>
      </c>
      <c r="AC48" t="s">
        <v>1739</v>
      </c>
      <c r="AE48" s="8">
        <v>40830</v>
      </c>
      <c r="AF48" t="s">
        <v>1740</v>
      </c>
      <c r="AG48" t="s">
        <v>1723</v>
      </c>
      <c r="AH48" t="s">
        <v>1741</v>
      </c>
      <c r="AI48" t="s">
        <v>1742</v>
      </c>
      <c r="AJ48" t="s">
        <v>1743</v>
      </c>
      <c r="AK48" t="s">
        <v>1744</v>
      </c>
      <c r="AN48" t="s">
        <v>1733</v>
      </c>
      <c r="AO48" t="s">
        <v>1714</v>
      </c>
      <c r="AQ48" t="s">
        <v>1745</v>
      </c>
      <c r="AS48" t="s">
        <v>1673</v>
      </c>
      <c r="AV48" t="s">
        <v>1746</v>
      </c>
      <c r="AY48" t="s">
        <v>1723</v>
      </c>
      <c r="BB48" t="s">
        <v>1747</v>
      </c>
      <c r="BC48" t="s">
        <v>1723</v>
      </c>
      <c r="BE48" t="s">
        <v>1748</v>
      </c>
      <c r="BF48" t="s">
        <v>1749</v>
      </c>
      <c r="BK48" t="s">
        <v>1723</v>
      </c>
      <c r="BL48" t="s">
        <v>1723</v>
      </c>
      <c r="BN48" t="s">
        <v>1750</v>
      </c>
    </row>
    <row r="49" spans="2:66" ht="16.5" customHeight="1" x14ac:dyDescent="0.25">
      <c r="B49" s="20" t="s">
        <v>1605</v>
      </c>
      <c r="C49" s="5" t="s">
        <v>1578</v>
      </c>
      <c r="D49" s="5" t="s">
        <v>1669</v>
      </c>
      <c r="E49" s="5" t="s">
        <v>1679</v>
      </c>
      <c r="F49" s="34">
        <v>615104100000</v>
      </c>
      <c r="G49" s="5" t="s">
        <v>1680</v>
      </c>
      <c r="H49" s="5" t="s">
        <v>1672</v>
      </c>
      <c r="I49" s="14" t="s">
        <v>1673</v>
      </c>
      <c r="K49" t="s">
        <v>829</v>
      </c>
      <c r="M49" t="s">
        <v>974</v>
      </c>
      <c r="N49" t="s">
        <v>1732</v>
      </c>
      <c r="O49" t="s">
        <v>1751</v>
      </c>
      <c r="P49" t="s">
        <v>1752</v>
      </c>
      <c r="Q49" t="s">
        <v>1734</v>
      </c>
      <c r="S49" s="33">
        <v>8.8590945983488505E+23</v>
      </c>
      <c r="T49" t="s">
        <v>1723</v>
      </c>
      <c r="U49" t="s">
        <v>1735</v>
      </c>
      <c r="Y49" t="s">
        <v>1736</v>
      </c>
      <c r="Z49" t="s">
        <v>1723</v>
      </c>
      <c r="AA49" t="s">
        <v>1753</v>
      </c>
      <c r="AB49" t="s">
        <v>1738</v>
      </c>
      <c r="AC49" t="s">
        <v>1754</v>
      </c>
      <c r="AD49" t="s">
        <v>1755</v>
      </c>
      <c r="AE49" s="8">
        <v>40830</v>
      </c>
      <c r="AF49" t="s">
        <v>1740</v>
      </c>
      <c r="AG49" t="s">
        <v>1723</v>
      </c>
      <c r="AH49" t="s">
        <v>1741</v>
      </c>
      <c r="AI49" t="s">
        <v>1742</v>
      </c>
      <c r="AJ49" t="s">
        <v>1743</v>
      </c>
      <c r="AK49" t="s">
        <v>1744</v>
      </c>
      <c r="AN49" t="s">
        <v>1733</v>
      </c>
      <c r="AO49" t="s">
        <v>1714</v>
      </c>
      <c r="AQ49" t="s">
        <v>1745</v>
      </c>
      <c r="AS49" t="s">
        <v>1756</v>
      </c>
      <c r="AV49" t="s">
        <v>1746</v>
      </c>
      <c r="AY49" t="s">
        <v>1723</v>
      </c>
      <c r="AZ49" t="s">
        <v>1757</v>
      </c>
      <c r="BB49" t="s">
        <v>1719</v>
      </c>
      <c r="BC49" t="s">
        <v>1723</v>
      </c>
      <c r="BE49" t="s">
        <v>1748</v>
      </c>
      <c r="BF49" t="s">
        <v>1749</v>
      </c>
      <c r="BH49" t="s">
        <v>1758</v>
      </c>
      <c r="BK49" t="s">
        <v>1723</v>
      </c>
      <c r="BL49" t="s">
        <v>1723</v>
      </c>
      <c r="BN49" t="s">
        <v>1750</v>
      </c>
    </row>
    <row r="50" spans="2:66" ht="16.5" customHeight="1" x14ac:dyDescent="0.25">
      <c r="B50" s="20" t="s">
        <v>1603</v>
      </c>
      <c r="C50" s="5" t="s">
        <v>1578</v>
      </c>
      <c r="D50" s="5" t="s">
        <v>1669</v>
      </c>
      <c r="E50" s="5" t="s">
        <v>1681</v>
      </c>
      <c r="F50" s="34">
        <v>42406200000</v>
      </c>
      <c r="G50" s="5" t="s">
        <v>1682</v>
      </c>
      <c r="H50" s="5" t="s">
        <v>1683</v>
      </c>
      <c r="I50" s="14" t="s">
        <v>1678</v>
      </c>
    </row>
    <row r="51" spans="2:66" ht="16.5" customHeight="1" x14ac:dyDescent="0.25">
      <c r="B51" s="20" t="s">
        <v>1684</v>
      </c>
      <c r="C51" s="5" t="s">
        <v>1578</v>
      </c>
      <c r="D51" s="5" t="s">
        <v>1685</v>
      </c>
      <c r="E51" s="5" t="s">
        <v>1686</v>
      </c>
      <c r="F51" s="5" t="s">
        <v>1578</v>
      </c>
      <c r="G51" s="5" t="s">
        <v>1674</v>
      </c>
      <c r="H51" s="5" t="s">
        <v>1683</v>
      </c>
      <c r="I51" s="14" t="s">
        <v>1673</v>
      </c>
      <c r="N51" t="s">
        <v>1759</v>
      </c>
      <c r="O51" t="s">
        <v>1760</v>
      </c>
      <c r="Q51" t="s">
        <v>1761</v>
      </c>
      <c r="R51" t="s">
        <v>1762</v>
      </c>
      <c r="T51" t="s">
        <v>1723</v>
      </c>
      <c r="V51">
        <v>8806086890342</v>
      </c>
      <c r="Y51" t="s">
        <v>1763</v>
      </c>
      <c r="Z51" t="s">
        <v>1723</v>
      </c>
      <c r="AC51" t="s">
        <v>1764</v>
      </c>
      <c r="AD51" t="s">
        <v>1765</v>
      </c>
      <c r="AF51" t="s">
        <v>1766</v>
      </c>
      <c r="AG51" t="s">
        <v>1723</v>
      </c>
      <c r="AH51" t="s">
        <v>1767</v>
      </c>
      <c r="AK51" t="s">
        <v>1768</v>
      </c>
      <c r="AN51" t="s">
        <v>1769</v>
      </c>
      <c r="AO51" t="s">
        <v>1714</v>
      </c>
      <c r="AS51" t="s">
        <v>1756</v>
      </c>
      <c r="AX51" t="s">
        <v>1770</v>
      </c>
      <c r="AY51" t="s">
        <v>1723</v>
      </c>
      <c r="BC51" t="s">
        <v>1723</v>
      </c>
      <c r="BG51" t="s">
        <v>1771</v>
      </c>
      <c r="BL51" t="s">
        <v>1723</v>
      </c>
      <c r="BN51" t="s">
        <v>1772</v>
      </c>
    </row>
    <row r="52" spans="2:66" ht="16.5" customHeight="1" x14ac:dyDescent="0.25">
      <c r="B52" s="20" t="s">
        <v>1603</v>
      </c>
      <c r="C52" s="5">
        <v>1.6</v>
      </c>
      <c r="D52" s="5" t="s">
        <v>1687</v>
      </c>
      <c r="E52" s="5" t="s">
        <v>1688</v>
      </c>
      <c r="F52" s="34">
        <v>615104300000</v>
      </c>
      <c r="G52" s="5" t="s">
        <v>1674</v>
      </c>
      <c r="H52" s="5" t="s">
        <v>1672</v>
      </c>
      <c r="I52" s="14" t="s">
        <v>1678</v>
      </c>
      <c r="K52" t="s">
        <v>442</v>
      </c>
      <c r="M52" t="s">
        <v>444</v>
      </c>
      <c r="N52">
        <v>5</v>
      </c>
      <c r="O52" t="s">
        <v>1773</v>
      </c>
      <c r="P52" t="s">
        <v>1774</v>
      </c>
      <c r="Q52" t="s">
        <v>1775</v>
      </c>
      <c r="T52" t="s">
        <v>1723</v>
      </c>
      <c r="U52" t="s">
        <v>1735</v>
      </c>
      <c r="Y52" t="s">
        <v>1736</v>
      </c>
      <c r="Z52" t="s">
        <v>1723</v>
      </c>
      <c r="AA52" t="s">
        <v>1753</v>
      </c>
      <c r="AB52" t="s">
        <v>1738</v>
      </c>
      <c r="AC52" t="s">
        <v>1754</v>
      </c>
      <c r="AE52" s="8">
        <v>41164</v>
      </c>
      <c r="AF52" t="s">
        <v>1776</v>
      </c>
      <c r="AG52" t="s">
        <v>1723</v>
      </c>
      <c r="AH52" t="s">
        <v>1777</v>
      </c>
      <c r="AI52" t="s">
        <v>1778</v>
      </c>
      <c r="AJ52" t="s">
        <v>1779</v>
      </c>
      <c r="AK52" t="s">
        <v>1744</v>
      </c>
      <c r="AO52" t="s">
        <v>1714</v>
      </c>
      <c r="AQ52" t="s">
        <v>892</v>
      </c>
      <c r="AV52" t="s">
        <v>1756</v>
      </c>
      <c r="AY52" t="s">
        <v>1723</v>
      </c>
      <c r="BC52" t="s">
        <v>1723</v>
      </c>
      <c r="BE52" t="s">
        <v>1724</v>
      </c>
      <c r="BF52" t="s">
        <v>1780</v>
      </c>
      <c r="BK52" t="s">
        <v>1723</v>
      </c>
      <c r="BL52" t="s">
        <v>1723</v>
      </c>
    </row>
    <row r="53" spans="2:66" ht="16.5" customHeight="1" x14ac:dyDescent="0.25">
      <c r="B53" s="20" t="s">
        <v>1674</v>
      </c>
      <c r="C53" s="5" t="s">
        <v>1578</v>
      </c>
      <c r="D53" s="5" t="s">
        <v>1669</v>
      </c>
      <c r="E53" s="5" t="s">
        <v>1681</v>
      </c>
      <c r="F53" s="34">
        <v>42406170000</v>
      </c>
      <c r="G53" s="5" t="s">
        <v>1671</v>
      </c>
      <c r="H53" s="5" t="s">
        <v>1672</v>
      </c>
      <c r="I53" s="14" t="s">
        <v>1678</v>
      </c>
      <c r="K53" t="s">
        <v>442</v>
      </c>
      <c r="L53" t="s">
        <v>1781</v>
      </c>
      <c r="M53" t="s">
        <v>1782</v>
      </c>
      <c r="N53" t="s">
        <v>1783</v>
      </c>
      <c r="O53" t="s">
        <v>1784</v>
      </c>
      <c r="P53" t="s">
        <v>1785</v>
      </c>
      <c r="Q53">
        <v>1570</v>
      </c>
      <c r="R53" t="s">
        <v>1786</v>
      </c>
      <c r="S53">
        <v>885909727476</v>
      </c>
      <c r="T53" t="s">
        <v>1787</v>
      </c>
      <c r="U53" t="s">
        <v>1735</v>
      </c>
      <c r="W53" t="s">
        <v>1787</v>
      </c>
      <c r="X53" t="s">
        <v>1788</v>
      </c>
      <c r="Y53" t="s">
        <v>1789</v>
      </c>
      <c r="Z53" t="s">
        <v>1723</v>
      </c>
      <c r="AA53" t="s">
        <v>1790</v>
      </c>
      <c r="AB53" t="s">
        <v>1791</v>
      </c>
      <c r="AC53" t="s">
        <v>1739</v>
      </c>
      <c r="AE53" s="8">
        <v>41527</v>
      </c>
      <c r="AF53" t="s">
        <v>1776</v>
      </c>
      <c r="AG53" t="s">
        <v>1723</v>
      </c>
      <c r="AH53" t="s">
        <v>1777</v>
      </c>
      <c r="AI53">
        <v>10</v>
      </c>
      <c r="AJ53">
        <v>250</v>
      </c>
      <c r="AK53" t="s">
        <v>1744</v>
      </c>
      <c r="AL53" t="s">
        <v>1792</v>
      </c>
      <c r="AM53" t="s">
        <v>1793</v>
      </c>
      <c r="AO53" t="s">
        <v>1794</v>
      </c>
      <c r="AP53" t="s">
        <v>1795</v>
      </c>
      <c r="AQ53" t="s">
        <v>1796</v>
      </c>
      <c r="AR53" t="s">
        <v>1797</v>
      </c>
      <c r="AS53" t="s">
        <v>1798</v>
      </c>
      <c r="AT53" t="s">
        <v>1787</v>
      </c>
      <c r="AU53">
        <v>40</v>
      </c>
      <c r="AV53" t="s">
        <v>1799</v>
      </c>
      <c r="AW53" t="s">
        <v>1788</v>
      </c>
      <c r="AY53" t="s">
        <v>1787</v>
      </c>
      <c r="AZ53" t="s">
        <v>1800</v>
      </c>
      <c r="BA53" t="s">
        <v>1787</v>
      </c>
      <c r="BC53" t="s">
        <v>1723</v>
      </c>
      <c r="BE53" t="s">
        <v>1801</v>
      </c>
      <c r="BF53" t="s">
        <v>1802</v>
      </c>
      <c r="BG53" t="s">
        <v>1803</v>
      </c>
      <c r="BH53" t="s">
        <v>1804</v>
      </c>
      <c r="BI53" t="s">
        <v>1805</v>
      </c>
      <c r="BJ53" t="s">
        <v>1806</v>
      </c>
      <c r="BK53" t="s">
        <v>1723</v>
      </c>
      <c r="BL53" t="s">
        <v>1787</v>
      </c>
      <c r="BM53" t="s">
        <v>1788</v>
      </c>
      <c r="BN53" t="s">
        <v>1807</v>
      </c>
    </row>
    <row r="54" spans="2:66" ht="16.5" customHeight="1" x14ac:dyDescent="0.25">
      <c r="B54" s="25" t="s">
        <v>1674</v>
      </c>
      <c r="C54" s="26" t="s">
        <v>1578</v>
      </c>
      <c r="D54" s="26" t="s">
        <v>1674</v>
      </c>
      <c r="E54" s="26" t="s">
        <v>1674</v>
      </c>
      <c r="F54" s="26" t="s">
        <v>1578</v>
      </c>
      <c r="G54" s="26" t="s">
        <v>1674</v>
      </c>
      <c r="H54" s="26" t="s">
        <v>1674</v>
      </c>
      <c r="I54" s="14" t="s">
        <v>1674</v>
      </c>
      <c r="K54" t="s">
        <v>1117</v>
      </c>
      <c r="M54" t="s">
        <v>1119</v>
      </c>
      <c r="N54" t="s">
        <v>1808</v>
      </c>
      <c r="O54" t="s">
        <v>1809</v>
      </c>
      <c r="P54" t="s">
        <v>1810</v>
      </c>
      <c r="Q54" t="s">
        <v>1811</v>
      </c>
      <c r="S54">
        <v>715660702989</v>
      </c>
      <c r="T54" t="s">
        <v>1723</v>
      </c>
      <c r="Y54" t="s">
        <v>1736</v>
      </c>
      <c r="Z54" t="s">
        <v>1723</v>
      </c>
      <c r="AB54" t="s">
        <v>1812</v>
      </c>
      <c r="AC54" t="s">
        <v>1764</v>
      </c>
      <c r="AF54" t="s">
        <v>1813</v>
      </c>
      <c r="AG54" t="s">
        <v>1723</v>
      </c>
      <c r="AH54" t="s">
        <v>1814</v>
      </c>
      <c r="AK54" t="s">
        <v>1744</v>
      </c>
      <c r="AO54" t="s">
        <v>1714</v>
      </c>
      <c r="AQ54" t="s">
        <v>1815</v>
      </c>
      <c r="AV54" t="s">
        <v>1756</v>
      </c>
      <c r="AY54" t="s">
        <v>1723</v>
      </c>
      <c r="BC54" t="s">
        <v>1723</v>
      </c>
      <c r="BE54" t="s">
        <v>1724</v>
      </c>
      <c r="BF54" t="s">
        <v>1816</v>
      </c>
      <c r="BK54" t="s">
        <v>1723</v>
      </c>
      <c r="BL54" t="s">
        <v>1723</v>
      </c>
    </row>
    <row r="55" spans="2:66" x14ac:dyDescent="0.25">
      <c r="I55" s="14"/>
      <c r="N55" t="s">
        <v>1817</v>
      </c>
      <c r="U55" t="s">
        <v>1735</v>
      </c>
      <c r="AC55" t="s">
        <v>1818</v>
      </c>
      <c r="AK55" t="s">
        <v>1744</v>
      </c>
      <c r="AS55" t="s">
        <v>1819</v>
      </c>
      <c r="AV55" t="s">
        <v>1756</v>
      </c>
      <c r="BN55" t="s">
        <v>1750</v>
      </c>
    </row>
    <row r="56" spans="2:66" x14ac:dyDescent="0.25">
      <c r="I56" s="14"/>
      <c r="K56" t="s">
        <v>1117</v>
      </c>
      <c r="M56" t="s">
        <v>1119</v>
      </c>
      <c r="N56" t="s">
        <v>1808</v>
      </c>
      <c r="O56" t="s">
        <v>1820</v>
      </c>
      <c r="P56" t="s">
        <v>1821</v>
      </c>
      <c r="Q56" t="s">
        <v>1811</v>
      </c>
      <c r="S56">
        <v>885909971671</v>
      </c>
      <c r="T56" t="s">
        <v>1723</v>
      </c>
      <c r="Y56" t="s">
        <v>1736</v>
      </c>
      <c r="Z56" t="s">
        <v>1723</v>
      </c>
      <c r="AB56" t="s">
        <v>1812</v>
      </c>
      <c r="AC56" t="s">
        <v>1822</v>
      </c>
      <c r="AF56" t="s">
        <v>1813</v>
      </c>
      <c r="AG56" t="s">
        <v>1723</v>
      </c>
      <c r="AH56" t="s">
        <v>1814</v>
      </c>
      <c r="AK56" t="s">
        <v>1744</v>
      </c>
      <c r="AO56" t="s">
        <v>1714</v>
      </c>
      <c r="AQ56" t="s">
        <v>1815</v>
      </c>
      <c r="AS56" t="s">
        <v>1678</v>
      </c>
      <c r="AV56" t="s">
        <v>1823</v>
      </c>
      <c r="AY56" t="s">
        <v>1723</v>
      </c>
      <c r="BC56" t="s">
        <v>1723</v>
      </c>
      <c r="BE56" t="s">
        <v>1724</v>
      </c>
      <c r="BF56" t="s">
        <v>1816</v>
      </c>
      <c r="BK56" t="s">
        <v>1723</v>
      </c>
      <c r="BL56" t="s">
        <v>1723</v>
      </c>
    </row>
    <row r="57" spans="2:66" x14ac:dyDescent="0.25">
      <c r="I57" s="14"/>
      <c r="N57" t="s">
        <v>1824</v>
      </c>
      <c r="S57">
        <v>885909832774</v>
      </c>
      <c r="U57" t="s">
        <v>1735</v>
      </c>
      <c r="Y57" t="s">
        <v>1825</v>
      </c>
      <c r="AC57" t="s">
        <v>1826</v>
      </c>
      <c r="AD57" t="s">
        <v>1827</v>
      </c>
      <c r="AK57" t="s">
        <v>1744</v>
      </c>
      <c r="AS57" t="s">
        <v>1756</v>
      </c>
      <c r="BB57" t="s">
        <v>1719</v>
      </c>
      <c r="BN57" t="s">
        <v>1828</v>
      </c>
    </row>
    <row r="58" spans="2:66" x14ac:dyDescent="0.25">
      <c r="B58" s="37"/>
      <c r="I58" s="14"/>
      <c r="K58" t="s">
        <v>442</v>
      </c>
      <c r="L58" t="s">
        <v>1781</v>
      </c>
      <c r="M58" t="s">
        <v>1782</v>
      </c>
      <c r="N58" t="s">
        <v>1783</v>
      </c>
      <c r="O58" t="s">
        <v>1829</v>
      </c>
      <c r="P58" t="s">
        <v>1830</v>
      </c>
      <c r="Q58">
        <v>1570</v>
      </c>
      <c r="R58" t="s">
        <v>1786</v>
      </c>
      <c r="S58">
        <v>885909727896</v>
      </c>
      <c r="T58" t="s">
        <v>1787</v>
      </c>
      <c r="U58" t="s">
        <v>1735</v>
      </c>
      <c r="W58" t="s">
        <v>1787</v>
      </c>
      <c r="X58" t="s">
        <v>1788</v>
      </c>
      <c r="Y58" t="s">
        <v>1789</v>
      </c>
      <c r="Z58" t="s">
        <v>1723</v>
      </c>
      <c r="AA58" t="s">
        <v>1790</v>
      </c>
      <c r="AB58" t="s">
        <v>1791</v>
      </c>
      <c r="AC58" t="s">
        <v>1754</v>
      </c>
      <c r="AE58" s="8">
        <v>41527</v>
      </c>
      <c r="AF58" t="s">
        <v>1776</v>
      </c>
      <c r="AG58" t="s">
        <v>1723</v>
      </c>
      <c r="AH58" t="s">
        <v>1777</v>
      </c>
      <c r="AI58">
        <v>10</v>
      </c>
      <c r="AJ58">
        <v>250</v>
      </c>
      <c r="AK58" t="s">
        <v>1744</v>
      </c>
      <c r="AL58" t="s">
        <v>1792</v>
      </c>
      <c r="AM58" t="s">
        <v>1793</v>
      </c>
      <c r="AO58" t="s">
        <v>1794</v>
      </c>
      <c r="AP58" t="s">
        <v>1795</v>
      </c>
      <c r="AQ58" t="s">
        <v>1796</v>
      </c>
      <c r="AR58" t="s">
        <v>1797</v>
      </c>
      <c r="AS58" t="s">
        <v>1831</v>
      </c>
      <c r="AT58" t="s">
        <v>1787</v>
      </c>
      <c r="AU58">
        <v>40</v>
      </c>
      <c r="AV58" t="s">
        <v>1799</v>
      </c>
      <c r="AW58" t="s">
        <v>1788</v>
      </c>
      <c r="AY58" t="s">
        <v>1787</v>
      </c>
      <c r="AZ58" t="s">
        <v>1800</v>
      </c>
      <c r="BA58" t="s">
        <v>1787</v>
      </c>
      <c r="BC58" t="s">
        <v>1723</v>
      </c>
      <c r="BE58" t="s">
        <v>1801</v>
      </c>
      <c r="BF58" t="s">
        <v>1802</v>
      </c>
      <c r="BG58" t="s">
        <v>1803</v>
      </c>
      <c r="BH58" t="s">
        <v>1804</v>
      </c>
      <c r="BI58" t="s">
        <v>1805</v>
      </c>
      <c r="BJ58" t="s">
        <v>1806</v>
      </c>
      <c r="BK58" t="s">
        <v>1723</v>
      </c>
      <c r="BL58" t="s">
        <v>1787</v>
      </c>
      <c r="BM58" t="s">
        <v>1788</v>
      </c>
      <c r="BN58" t="s">
        <v>1807</v>
      </c>
    </row>
    <row r="59" spans="2:66" x14ac:dyDescent="0.25">
      <c r="B59" s="37"/>
      <c r="I59" s="14"/>
      <c r="K59" t="s">
        <v>1832</v>
      </c>
      <c r="L59" t="s">
        <v>1833</v>
      </c>
      <c r="M59" t="s">
        <v>1834</v>
      </c>
      <c r="N59" t="s">
        <v>1835</v>
      </c>
      <c r="O59" t="s">
        <v>1836</v>
      </c>
      <c r="P59" t="s">
        <v>1837</v>
      </c>
      <c r="Q59" t="s">
        <v>1838</v>
      </c>
      <c r="R59" t="s">
        <v>1762</v>
      </c>
      <c r="T59" t="s">
        <v>1723</v>
      </c>
      <c r="U59" t="s">
        <v>1735</v>
      </c>
      <c r="Y59" t="s">
        <v>1763</v>
      </c>
      <c r="Z59" t="s">
        <v>1723</v>
      </c>
      <c r="AA59" t="s">
        <v>1839</v>
      </c>
      <c r="AC59" t="s">
        <v>1739</v>
      </c>
      <c r="AD59" t="s">
        <v>1840</v>
      </c>
      <c r="AF59" t="s">
        <v>1766</v>
      </c>
      <c r="AG59" t="s">
        <v>1723</v>
      </c>
      <c r="AH59" t="s">
        <v>1767</v>
      </c>
      <c r="AI59" t="s">
        <v>1841</v>
      </c>
      <c r="AK59" t="s">
        <v>1768</v>
      </c>
      <c r="AO59" t="s">
        <v>1714</v>
      </c>
      <c r="AP59" t="s">
        <v>1842</v>
      </c>
      <c r="AR59" t="s">
        <v>83</v>
      </c>
      <c r="AS59" t="s">
        <v>1678</v>
      </c>
      <c r="AV59" t="s">
        <v>1746</v>
      </c>
      <c r="AX59" t="s">
        <v>1843</v>
      </c>
      <c r="AY59" t="s">
        <v>1723</v>
      </c>
      <c r="BA59" t="s">
        <v>1723</v>
      </c>
      <c r="BB59" t="s">
        <v>1719</v>
      </c>
      <c r="BC59" t="s">
        <v>1723</v>
      </c>
      <c r="BE59" t="s">
        <v>1724</v>
      </c>
      <c r="BH59" t="s">
        <v>1804</v>
      </c>
      <c r="BJ59" t="s">
        <v>1844</v>
      </c>
      <c r="BL59" t="s">
        <v>1723</v>
      </c>
      <c r="BN59" t="s">
        <v>1772</v>
      </c>
    </row>
    <row r="60" spans="2:66" x14ac:dyDescent="0.25">
      <c r="B60" s="37"/>
      <c r="K60" t="s">
        <v>1845</v>
      </c>
      <c r="L60" t="s">
        <v>1801</v>
      </c>
      <c r="M60" t="s">
        <v>1846</v>
      </c>
      <c r="N60" t="s">
        <v>1847</v>
      </c>
      <c r="O60" t="s">
        <v>1848</v>
      </c>
      <c r="P60" t="s">
        <v>1781</v>
      </c>
      <c r="Q60" t="s">
        <v>1849</v>
      </c>
      <c r="R60" t="s">
        <v>1850</v>
      </c>
      <c r="T60" t="s">
        <v>1723</v>
      </c>
      <c r="U60" t="s">
        <v>1851</v>
      </c>
      <c r="W60" t="s">
        <v>1787</v>
      </c>
      <c r="X60" t="s">
        <v>1787</v>
      </c>
      <c r="Y60" t="s">
        <v>1852</v>
      </c>
      <c r="Z60" t="s">
        <v>1723</v>
      </c>
      <c r="AA60" t="s">
        <v>1790</v>
      </c>
      <c r="AB60" t="s">
        <v>1853</v>
      </c>
      <c r="AC60" t="s">
        <v>1822</v>
      </c>
      <c r="AD60" t="s">
        <v>1854</v>
      </c>
      <c r="AF60">
        <v>5.7</v>
      </c>
      <c r="AG60" t="s">
        <v>1723</v>
      </c>
      <c r="AH60" t="s">
        <v>1855</v>
      </c>
      <c r="AI60">
        <v>21</v>
      </c>
      <c r="AK60" t="s">
        <v>1768</v>
      </c>
      <c r="AL60" t="s">
        <v>1856</v>
      </c>
      <c r="AM60" t="s">
        <v>1857</v>
      </c>
      <c r="AN60" t="s">
        <v>1858</v>
      </c>
      <c r="AO60" t="s">
        <v>1714</v>
      </c>
      <c r="AP60" t="s">
        <v>1859</v>
      </c>
      <c r="AQ60" t="s">
        <v>1860</v>
      </c>
      <c r="AR60" t="s">
        <v>1861</v>
      </c>
      <c r="AS60" t="s">
        <v>1819</v>
      </c>
      <c r="AT60" t="s">
        <v>1787</v>
      </c>
      <c r="AU60">
        <v>60</v>
      </c>
      <c r="AV60" t="s">
        <v>1862</v>
      </c>
      <c r="AW60" t="s">
        <v>1787</v>
      </c>
      <c r="AX60" t="s">
        <v>1720</v>
      </c>
      <c r="AY60" t="s">
        <v>1723</v>
      </c>
      <c r="AZ60" t="s">
        <v>1863</v>
      </c>
      <c r="BA60" t="s">
        <v>1787</v>
      </c>
      <c r="BB60" t="s">
        <v>1719</v>
      </c>
      <c r="BC60" t="s">
        <v>1723</v>
      </c>
      <c r="BE60" t="s">
        <v>1801</v>
      </c>
      <c r="BF60" t="s">
        <v>1864</v>
      </c>
      <c r="BG60" t="s">
        <v>1865</v>
      </c>
      <c r="BH60" t="s">
        <v>1804</v>
      </c>
      <c r="BJ60" t="s">
        <v>1866</v>
      </c>
      <c r="BK60" t="s">
        <v>1723</v>
      </c>
      <c r="BL60" t="s">
        <v>1723</v>
      </c>
      <c r="BM60" t="s">
        <v>1788</v>
      </c>
      <c r="BN60" t="s">
        <v>1772</v>
      </c>
    </row>
    <row r="61" spans="2:66" x14ac:dyDescent="0.25">
      <c r="B61" s="37"/>
      <c r="K61" t="s">
        <v>1867</v>
      </c>
      <c r="L61" t="s">
        <v>1833</v>
      </c>
      <c r="M61" t="s">
        <v>1868</v>
      </c>
      <c r="N61" t="s">
        <v>1869</v>
      </c>
      <c r="O61" t="s">
        <v>1751</v>
      </c>
      <c r="P61" t="s">
        <v>1870</v>
      </c>
      <c r="Q61" t="s">
        <v>1871</v>
      </c>
      <c r="R61" t="s">
        <v>1762</v>
      </c>
      <c r="U61" t="s">
        <v>1735</v>
      </c>
      <c r="V61">
        <v>690443857721</v>
      </c>
      <c r="Y61" t="s">
        <v>1763</v>
      </c>
      <c r="AA61" t="s">
        <v>1839</v>
      </c>
      <c r="AC61" t="s">
        <v>1822</v>
      </c>
      <c r="AD61" t="s">
        <v>1872</v>
      </c>
      <c r="AF61" t="s">
        <v>1766</v>
      </c>
      <c r="AI61" t="s">
        <v>1873</v>
      </c>
      <c r="AK61" t="s">
        <v>1768</v>
      </c>
      <c r="AP61" t="s">
        <v>1874</v>
      </c>
      <c r="AR61" t="s">
        <v>83</v>
      </c>
      <c r="AS61" t="s">
        <v>1819</v>
      </c>
      <c r="AV61" t="s">
        <v>1862</v>
      </c>
      <c r="AX61" t="s">
        <v>1875</v>
      </c>
      <c r="BA61" t="s">
        <v>1723</v>
      </c>
      <c r="BB61" t="s">
        <v>1719</v>
      </c>
      <c r="BE61" t="s">
        <v>1876</v>
      </c>
      <c r="BG61" t="s">
        <v>1877</v>
      </c>
      <c r="BH61" t="s">
        <v>1804</v>
      </c>
      <c r="BJ61" t="s">
        <v>1844</v>
      </c>
      <c r="BN61" t="s">
        <v>1878</v>
      </c>
    </row>
    <row r="62" spans="2:66" x14ac:dyDescent="0.25">
      <c r="B62" s="37"/>
      <c r="N62" t="s">
        <v>1879</v>
      </c>
      <c r="P62" t="s">
        <v>1880</v>
      </c>
      <c r="U62" t="s">
        <v>1735</v>
      </c>
      <c r="Y62" t="s">
        <v>1736</v>
      </c>
      <c r="AF62" t="s">
        <v>1776</v>
      </c>
      <c r="AK62" t="s">
        <v>1744</v>
      </c>
      <c r="AS62" t="s">
        <v>1819</v>
      </c>
      <c r="AV62" t="s">
        <v>1756</v>
      </c>
      <c r="BN62" t="s">
        <v>1750</v>
      </c>
    </row>
    <row r="63" spans="2:66" x14ac:dyDescent="0.25">
      <c r="B63" s="37"/>
      <c r="K63" t="s">
        <v>442</v>
      </c>
      <c r="M63" t="s">
        <v>444</v>
      </c>
      <c r="N63">
        <v>5</v>
      </c>
      <c r="O63" t="s">
        <v>1773</v>
      </c>
      <c r="P63" t="s">
        <v>1881</v>
      </c>
      <c r="Q63" t="s">
        <v>1775</v>
      </c>
      <c r="S63">
        <v>885909600144</v>
      </c>
      <c r="T63" t="s">
        <v>1723</v>
      </c>
      <c r="U63" t="s">
        <v>1735</v>
      </c>
      <c r="W63" t="s">
        <v>1723</v>
      </c>
      <c r="Y63" t="s">
        <v>1736</v>
      </c>
      <c r="Z63" t="s">
        <v>1723</v>
      </c>
      <c r="AA63" t="s">
        <v>1753</v>
      </c>
      <c r="AB63" t="s">
        <v>1738</v>
      </c>
      <c r="AC63" t="s">
        <v>1739</v>
      </c>
      <c r="AE63" s="8">
        <v>41164</v>
      </c>
      <c r="AF63" t="s">
        <v>1776</v>
      </c>
      <c r="AG63" t="s">
        <v>1723</v>
      </c>
      <c r="AH63" t="s">
        <v>1777</v>
      </c>
      <c r="AI63" t="s">
        <v>1778</v>
      </c>
      <c r="AJ63" t="s">
        <v>1779</v>
      </c>
      <c r="AK63" t="s">
        <v>1744</v>
      </c>
      <c r="AO63" t="s">
        <v>1714</v>
      </c>
      <c r="AQ63" t="s">
        <v>892</v>
      </c>
      <c r="AS63" t="s">
        <v>1831</v>
      </c>
      <c r="AT63" t="s">
        <v>1723</v>
      </c>
      <c r="AV63" t="s">
        <v>1823</v>
      </c>
      <c r="AY63" t="s">
        <v>1723</v>
      </c>
      <c r="BC63" t="s">
        <v>1723</v>
      </c>
      <c r="BE63" t="s">
        <v>1724</v>
      </c>
      <c r="BF63" t="s">
        <v>1780</v>
      </c>
      <c r="BK63" t="s">
        <v>1723</v>
      </c>
      <c r="BL63" t="s">
        <v>1723</v>
      </c>
    </row>
    <row r="64" spans="2:66" x14ac:dyDescent="0.25">
      <c r="B64" s="37"/>
      <c r="K64" t="s">
        <v>1231</v>
      </c>
      <c r="M64" t="s">
        <v>1233</v>
      </c>
      <c r="N64">
        <v>6</v>
      </c>
      <c r="O64" t="s">
        <v>1809</v>
      </c>
      <c r="P64" t="s">
        <v>1810</v>
      </c>
      <c r="Q64" t="s">
        <v>1882</v>
      </c>
      <c r="R64" t="s">
        <v>1786</v>
      </c>
      <c r="S64">
        <v>715660702897</v>
      </c>
      <c r="T64" t="s">
        <v>1723</v>
      </c>
      <c r="U64" t="s">
        <v>1735</v>
      </c>
      <c r="Y64" t="s">
        <v>1736</v>
      </c>
      <c r="Z64" t="s">
        <v>1723</v>
      </c>
      <c r="AB64" t="s">
        <v>1883</v>
      </c>
      <c r="AC64" t="s">
        <v>1764</v>
      </c>
      <c r="AF64" t="s">
        <v>1884</v>
      </c>
      <c r="AG64" t="s">
        <v>1723</v>
      </c>
      <c r="AH64" t="s">
        <v>1814</v>
      </c>
      <c r="AK64" t="s">
        <v>1744</v>
      </c>
      <c r="AO64" t="s">
        <v>1714</v>
      </c>
      <c r="AQ64" t="s">
        <v>1885</v>
      </c>
      <c r="AS64" t="s">
        <v>1886</v>
      </c>
      <c r="AV64" t="s">
        <v>1756</v>
      </c>
      <c r="AY64" t="s">
        <v>1723</v>
      </c>
      <c r="BC64" t="s">
        <v>1723</v>
      </c>
      <c r="BE64" t="s">
        <v>1724</v>
      </c>
      <c r="BF64" t="s">
        <v>1864</v>
      </c>
      <c r="BG64" t="s">
        <v>1887</v>
      </c>
      <c r="BK64" t="s">
        <v>1723</v>
      </c>
      <c r="BL64" t="s">
        <v>1723</v>
      </c>
      <c r="BN64" t="s">
        <v>1888</v>
      </c>
    </row>
    <row r="65" spans="2:66" x14ac:dyDescent="0.25">
      <c r="B65" s="37"/>
      <c r="K65" t="s">
        <v>1231</v>
      </c>
      <c r="M65" t="s">
        <v>1233</v>
      </c>
      <c r="N65">
        <v>6</v>
      </c>
      <c r="O65" t="s">
        <v>1809</v>
      </c>
      <c r="P65" t="s">
        <v>1810</v>
      </c>
      <c r="Q65" t="s">
        <v>1882</v>
      </c>
      <c r="R65" t="s">
        <v>1786</v>
      </c>
      <c r="S65">
        <v>715660702866</v>
      </c>
      <c r="T65" t="s">
        <v>1723</v>
      </c>
      <c r="U65" t="s">
        <v>1735</v>
      </c>
      <c r="Y65" t="s">
        <v>1736</v>
      </c>
      <c r="Z65" t="s">
        <v>1723</v>
      </c>
      <c r="AB65" t="s">
        <v>1883</v>
      </c>
      <c r="AC65" t="s">
        <v>1822</v>
      </c>
      <c r="AF65" t="s">
        <v>1884</v>
      </c>
      <c r="AG65" t="s">
        <v>1723</v>
      </c>
      <c r="AH65" t="s">
        <v>1814</v>
      </c>
      <c r="AK65" t="s">
        <v>1744</v>
      </c>
      <c r="AO65" t="s">
        <v>1714</v>
      </c>
      <c r="AQ65" t="s">
        <v>1885</v>
      </c>
      <c r="AS65" t="s">
        <v>1886</v>
      </c>
      <c r="AV65" t="s">
        <v>1756</v>
      </c>
      <c r="AX65" t="s">
        <v>1889</v>
      </c>
      <c r="AY65" t="s">
        <v>1723</v>
      </c>
      <c r="BC65" t="s">
        <v>1723</v>
      </c>
      <c r="BE65" t="s">
        <v>1724</v>
      </c>
      <c r="BF65" t="s">
        <v>1864</v>
      </c>
      <c r="BK65" t="s">
        <v>1723</v>
      </c>
      <c r="BL65" t="s">
        <v>1723</v>
      </c>
      <c r="BN65" t="s">
        <v>1888</v>
      </c>
    </row>
    <row r="66" spans="2:66" x14ac:dyDescent="0.25">
      <c r="K66" t="s">
        <v>1231</v>
      </c>
      <c r="M66" t="s">
        <v>1233</v>
      </c>
      <c r="N66" t="s">
        <v>1890</v>
      </c>
      <c r="O66" t="s">
        <v>1685</v>
      </c>
      <c r="P66" t="s">
        <v>1891</v>
      </c>
      <c r="Q66" t="s">
        <v>1882</v>
      </c>
      <c r="S66">
        <v>885909950669</v>
      </c>
      <c r="T66" t="s">
        <v>1723</v>
      </c>
      <c r="U66" t="s">
        <v>1735</v>
      </c>
      <c r="Y66" t="s">
        <v>1736</v>
      </c>
      <c r="Z66" t="s">
        <v>1723</v>
      </c>
      <c r="AB66" t="s">
        <v>1883</v>
      </c>
      <c r="AC66" t="s">
        <v>1754</v>
      </c>
      <c r="AF66" t="s">
        <v>1884</v>
      </c>
      <c r="AG66" t="s">
        <v>1723</v>
      </c>
      <c r="AH66" t="s">
        <v>1814</v>
      </c>
      <c r="AK66" t="s">
        <v>1744</v>
      </c>
      <c r="AO66" t="s">
        <v>1714</v>
      </c>
      <c r="AQ66" t="s">
        <v>1885</v>
      </c>
      <c r="AS66" t="s">
        <v>1892</v>
      </c>
      <c r="AV66" t="s">
        <v>1862</v>
      </c>
      <c r="AY66" t="s">
        <v>1723</v>
      </c>
      <c r="BB66" t="s">
        <v>1719</v>
      </c>
      <c r="BC66" t="s">
        <v>1723</v>
      </c>
      <c r="BE66" t="s">
        <v>1724</v>
      </c>
      <c r="BF66" t="s">
        <v>1864</v>
      </c>
      <c r="BG66" t="s">
        <v>1723</v>
      </c>
      <c r="BK66" t="s">
        <v>1723</v>
      </c>
      <c r="BL66" t="s">
        <v>1723</v>
      </c>
      <c r="BN66" t="s">
        <v>1750</v>
      </c>
    </row>
    <row r="67" spans="2:66" x14ac:dyDescent="0.25">
      <c r="K67" t="s">
        <v>1117</v>
      </c>
      <c r="M67" t="s">
        <v>1119</v>
      </c>
      <c r="N67" t="s">
        <v>1808</v>
      </c>
      <c r="O67" t="s">
        <v>1809</v>
      </c>
      <c r="P67" t="s">
        <v>1893</v>
      </c>
      <c r="Q67" t="s">
        <v>1811</v>
      </c>
      <c r="S67">
        <v>885909971541</v>
      </c>
      <c r="T67" t="s">
        <v>1723</v>
      </c>
      <c r="Y67" t="s">
        <v>1736</v>
      </c>
      <c r="Z67" t="s">
        <v>1723</v>
      </c>
      <c r="AB67" t="s">
        <v>1812</v>
      </c>
      <c r="AC67" t="s">
        <v>1754</v>
      </c>
      <c r="AF67" t="s">
        <v>1813</v>
      </c>
      <c r="AG67" t="s">
        <v>1723</v>
      </c>
      <c r="AH67" t="s">
        <v>1814</v>
      </c>
      <c r="AK67" t="s">
        <v>1744</v>
      </c>
      <c r="AO67" t="s">
        <v>1714</v>
      </c>
      <c r="AQ67" t="s">
        <v>1815</v>
      </c>
      <c r="AS67" t="s">
        <v>1678</v>
      </c>
      <c r="AV67" t="s">
        <v>1746</v>
      </c>
      <c r="AY67" t="s">
        <v>1723</v>
      </c>
      <c r="BC67" t="s">
        <v>1723</v>
      </c>
      <c r="BE67" t="s">
        <v>1724</v>
      </c>
      <c r="BF67" t="s">
        <v>1816</v>
      </c>
      <c r="BK67" t="s">
        <v>1723</v>
      </c>
      <c r="BL67" t="s">
        <v>1723</v>
      </c>
    </row>
    <row r="68" spans="2:66" x14ac:dyDescent="0.25">
      <c r="K68" t="s">
        <v>442</v>
      </c>
      <c r="M68" t="s">
        <v>1171</v>
      </c>
      <c r="N68" t="s">
        <v>1894</v>
      </c>
      <c r="O68" t="s">
        <v>1895</v>
      </c>
      <c r="P68" t="s">
        <v>1893</v>
      </c>
      <c r="Q68" t="s">
        <v>1896</v>
      </c>
      <c r="T68" t="s">
        <v>1723</v>
      </c>
      <c r="U68" t="s">
        <v>1735</v>
      </c>
      <c r="V68">
        <v>885909741762</v>
      </c>
      <c r="Y68" t="s">
        <v>1736</v>
      </c>
      <c r="Z68" t="s">
        <v>1723</v>
      </c>
      <c r="AA68" t="s">
        <v>1753</v>
      </c>
      <c r="AB68" t="s">
        <v>1897</v>
      </c>
      <c r="AC68" t="s">
        <v>1754</v>
      </c>
      <c r="AE68" s="8">
        <v>41527</v>
      </c>
      <c r="AF68" t="s">
        <v>1776</v>
      </c>
      <c r="AG68" t="s">
        <v>1723</v>
      </c>
      <c r="AH68" t="s">
        <v>1777</v>
      </c>
      <c r="AI68" t="s">
        <v>1898</v>
      </c>
      <c r="AJ68" t="s">
        <v>1899</v>
      </c>
      <c r="AK68" t="s">
        <v>1744</v>
      </c>
      <c r="AN68" t="s">
        <v>1900</v>
      </c>
      <c r="AO68" t="s">
        <v>1714</v>
      </c>
      <c r="AQ68" t="s">
        <v>1901</v>
      </c>
      <c r="AS68" t="s">
        <v>1673</v>
      </c>
      <c r="AV68" t="s">
        <v>1746</v>
      </c>
      <c r="AY68" t="s">
        <v>1723</v>
      </c>
      <c r="BC68" t="s">
        <v>1723</v>
      </c>
      <c r="BE68" t="s">
        <v>1724</v>
      </c>
      <c r="BF68" t="s">
        <v>1902</v>
      </c>
      <c r="BK68" t="s">
        <v>1723</v>
      </c>
      <c r="BL68" t="s">
        <v>1723</v>
      </c>
    </row>
    <row r="69" spans="2:66" x14ac:dyDescent="0.25">
      <c r="L69" t="s">
        <v>1781</v>
      </c>
      <c r="M69" t="s">
        <v>1903</v>
      </c>
      <c r="O69" t="s">
        <v>1784</v>
      </c>
      <c r="Q69">
        <v>2915</v>
      </c>
      <c r="R69" t="s">
        <v>1786</v>
      </c>
      <c r="T69" t="s">
        <v>1787</v>
      </c>
      <c r="W69" t="s">
        <v>1787</v>
      </c>
      <c r="X69" t="s">
        <v>1788</v>
      </c>
      <c r="Y69">
        <v>8</v>
      </c>
      <c r="AA69" t="s">
        <v>1904</v>
      </c>
      <c r="AB69" t="s">
        <v>1905</v>
      </c>
      <c r="AC69" t="s">
        <v>1754</v>
      </c>
      <c r="AF69" t="s">
        <v>1884</v>
      </c>
      <c r="AI69">
        <v>24</v>
      </c>
      <c r="AJ69">
        <v>384</v>
      </c>
      <c r="AL69" t="s">
        <v>1792</v>
      </c>
      <c r="AM69" t="s">
        <v>1906</v>
      </c>
      <c r="AO69" t="s">
        <v>1794</v>
      </c>
      <c r="AP69" t="s">
        <v>1907</v>
      </c>
      <c r="AQ69" t="s">
        <v>1908</v>
      </c>
      <c r="AR69" t="s">
        <v>1797</v>
      </c>
      <c r="AT69" t="s">
        <v>1787</v>
      </c>
      <c r="AU69">
        <v>50</v>
      </c>
      <c r="AV69" t="s">
        <v>1799</v>
      </c>
      <c r="AW69" t="s">
        <v>1787</v>
      </c>
      <c r="AY69" t="s">
        <v>1787</v>
      </c>
      <c r="AZ69" t="s">
        <v>1800</v>
      </c>
      <c r="BA69" t="s">
        <v>1787</v>
      </c>
      <c r="BE69" t="s">
        <v>1909</v>
      </c>
      <c r="BF69" t="s">
        <v>1910</v>
      </c>
      <c r="BG69" t="s">
        <v>1911</v>
      </c>
      <c r="BH69" t="s">
        <v>1804</v>
      </c>
      <c r="BI69" t="s">
        <v>1912</v>
      </c>
      <c r="BJ69">
        <v>1.3</v>
      </c>
      <c r="BL69" t="s">
        <v>1787</v>
      </c>
      <c r="BM69" t="s">
        <v>1788</v>
      </c>
      <c r="BN69" t="s">
        <v>1913</v>
      </c>
    </row>
    <row r="70" spans="2:66" x14ac:dyDescent="0.25">
      <c r="L70" t="s">
        <v>1781</v>
      </c>
      <c r="M70" t="s">
        <v>1903</v>
      </c>
      <c r="O70" t="s">
        <v>1685</v>
      </c>
      <c r="Q70">
        <v>1810</v>
      </c>
      <c r="R70" t="s">
        <v>1786</v>
      </c>
      <c r="T70" t="s">
        <v>1787</v>
      </c>
      <c r="W70" t="s">
        <v>1787</v>
      </c>
      <c r="X70" t="s">
        <v>1788</v>
      </c>
      <c r="Y70">
        <v>8</v>
      </c>
      <c r="AA70" t="s">
        <v>1904</v>
      </c>
      <c r="AB70" t="s">
        <v>1914</v>
      </c>
      <c r="AC70" t="s">
        <v>1754</v>
      </c>
      <c r="AF70" t="s">
        <v>1884</v>
      </c>
      <c r="AI70">
        <v>14</v>
      </c>
      <c r="AJ70">
        <v>250</v>
      </c>
      <c r="AL70" t="s">
        <v>1792</v>
      </c>
      <c r="AM70" t="s">
        <v>1906</v>
      </c>
      <c r="AO70" t="s">
        <v>1794</v>
      </c>
      <c r="AP70" t="s">
        <v>1907</v>
      </c>
      <c r="AQ70" t="s">
        <v>1908</v>
      </c>
      <c r="AR70" t="s">
        <v>1797</v>
      </c>
      <c r="AT70" t="s">
        <v>1787</v>
      </c>
      <c r="AU70">
        <v>50</v>
      </c>
      <c r="AV70" t="s">
        <v>1799</v>
      </c>
      <c r="AW70" t="s">
        <v>1787</v>
      </c>
      <c r="AY70" t="s">
        <v>1787</v>
      </c>
      <c r="AZ70" t="s">
        <v>1800</v>
      </c>
      <c r="BA70" t="s">
        <v>1787</v>
      </c>
      <c r="BE70" t="s">
        <v>1909</v>
      </c>
      <c r="BF70" t="s">
        <v>1910</v>
      </c>
      <c r="BG70" t="s">
        <v>1915</v>
      </c>
      <c r="BH70" t="s">
        <v>1804</v>
      </c>
      <c r="BI70" t="s">
        <v>1912</v>
      </c>
      <c r="BJ70">
        <v>1.3</v>
      </c>
      <c r="BL70" t="s">
        <v>1787</v>
      </c>
      <c r="BM70" t="s">
        <v>1788</v>
      </c>
      <c r="BN70" t="s">
        <v>1913</v>
      </c>
    </row>
    <row r="71" spans="2:66" x14ac:dyDescent="0.25">
      <c r="K71" t="s">
        <v>1845</v>
      </c>
      <c r="N71" t="s">
        <v>1916</v>
      </c>
      <c r="O71" t="s">
        <v>1917</v>
      </c>
      <c r="Q71" t="s">
        <v>1849</v>
      </c>
      <c r="R71" t="s">
        <v>1762</v>
      </c>
      <c r="S71">
        <v>652810815901</v>
      </c>
      <c r="U71" t="s">
        <v>1735</v>
      </c>
      <c r="Y71" t="s">
        <v>1763</v>
      </c>
      <c r="Z71" t="s">
        <v>1723</v>
      </c>
      <c r="AA71" t="s">
        <v>1737</v>
      </c>
      <c r="AC71" t="s">
        <v>1739</v>
      </c>
      <c r="AD71" t="s">
        <v>1918</v>
      </c>
      <c r="AF71" t="s">
        <v>1813</v>
      </c>
      <c r="AH71" t="s">
        <v>1919</v>
      </c>
      <c r="AJ71" t="s">
        <v>1920</v>
      </c>
      <c r="AK71" t="s">
        <v>1921</v>
      </c>
      <c r="AO71" t="s">
        <v>1714</v>
      </c>
      <c r="AS71" t="s">
        <v>1678</v>
      </c>
      <c r="AV71" t="s">
        <v>1746</v>
      </c>
      <c r="AX71" t="s">
        <v>1922</v>
      </c>
      <c r="AY71" t="s">
        <v>1723</v>
      </c>
      <c r="AZ71" t="s">
        <v>1757</v>
      </c>
      <c r="BB71" t="s">
        <v>1719</v>
      </c>
      <c r="BC71" t="s">
        <v>1723</v>
      </c>
      <c r="BE71" t="s">
        <v>1801</v>
      </c>
      <c r="BG71" t="s">
        <v>1923</v>
      </c>
      <c r="BK71" t="s">
        <v>1723</v>
      </c>
      <c r="BL71" t="s">
        <v>1723</v>
      </c>
      <c r="BN71" t="s">
        <v>1772</v>
      </c>
    </row>
    <row r="72" spans="2:66" x14ac:dyDescent="0.25">
      <c r="K72" t="s">
        <v>1924</v>
      </c>
      <c r="M72">
        <v>155</v>
      </c>
      <c r="N72" t="s">
        <v>1925</v>
      </c>
      <c r="O72" t="s">
        <v>1926</v>
      </c>
      <c r="P72" t="s">
        <v>1927</v>
      </c>
      <c r="R72" t="s">
        <v>1762</v>
      </c>
      <c r="S72">
        <v>8806084985699</v>
      </c>
      <c r="U72" t="s">
        <v>1735</v>
      </c>
      <c r="Y72" t="s">
        <v>1928</v>
      </c>
      <c r="Z72" t="s">
        <v>1723</v>
      </c>
      <c r="AA72" t="s">
        <v>1737</v>
      </c>
      <c r="AC72" t="s">
        <v>1739</v>
      </c>
      <c r="AD72" t="s">
        <v>1929</v>
      </c>
      <c r="AF72">
        <v>5.5</v>
      </c>
      <c r="AG72" t="s">
        <v>1930</v>
      </c>
      <c r="AH72" t="s">
        <v>1931</v>
      </c>
      <c r="AI72" t="s">
        <v>1932</v>
      </c>
      <c r="AJ72" t="s">
        <v>1933</v>
      </c>
      <c r="AK72" t="s">
        <v>1921</v>
      </c>
      <c r="AN72" t="s">
        <v>1934</v>
      </c>
      <c r="AS72" t="s">
        <v>1678</v>
      </c>
      <c r="AV72" t="s">
        <v>1935</v>
      </c>
      <c r="AX72" t="s">
        <v>1936</v>
      </c>
      <c r="AY72" t="s">
        <v>322</v>
      </c>
      <c r="AZ72" t="s">
        <v>1757</v>
      </c>
      <c r="BA72" t="s">
        <v>1723</v>
      </c>
      <c r="BB72" t="s">
        <v>1719</v>
      </c>
      <c r="BD72" t="s">
        <v>1723</v>
      </c>
      <c r="BG72" t="s">
        <v>1865</v>
      </c>
      <c r="BK72" t="s">
        <v>1723</v>
      </c>
      <c r="BN72" t="s">
        <v>1772</v>
      </c>
    </row>
    <row r="73" spans="2:66" x14ac:dyDescent="0.25">
      <c r="M73">
        <v>0.34</v>
      </c>
      <c r="O73" t="s">
        <v>1669</v>
      </c>
      <c r="P73" t="s">
        <v>1934</v>
      </c>
      <c r="U73" t="s">
        <v>1937</v>
      </c>
      <c r="AA73" t="s">
        <v>1938</v>
      </c>
      <c r="AB73">
        <v>2.85</v>
      </c>
      <c r="AC73" t="s">
        <v>1939</v>
      </c>
      <c r="AQ73">
        <v>5.59</v>
      </c>
      <c r="AT73" t="s">
        <v>1723</v>
      </c>
      <c r="AV73" t="s">
        <v>1940</v>
      </c>
      <c r="AZ73" t="s">
        <v>1941</v>
      </c>
      <c r="BF73">
        <v>0.46</v>
      </c>
      <c r="BN73" t="s">
        <v>1942</v>
      </c>
    </row>
    <row r="74" spans="2:66" x14ac:dyDescent="0.25">
      <c r="B74" s="37"/>
      <c r="M74">
        <v>0.82</v>
      </c>
      <c r="O74" t="s">
        <v>1751</v>
      </c>
      <c r="P74" t="s">
        <v>1934</v>
      </c>
      <c r="U74" t="s">
        <v>1943</v>
      </c>
      <c r="AB74">
        <v>2.52</v>
      </c>
      <c r="AQ74">
        <v>4.88</v>
      </c>
      <c r="AS74" t="s">
        <v>1756</v>
      </c>
      <c r="AV74" t="s">
        <v>1944</v>
      </c>
      <c r="BF74">
        <v>0.46</v>
      </c>
      <c r="BN74" t="s">
        <v>1945</v>
      </c>
    </row>
    <row r="75" spans="2:66" x14ac:dyDescent="0.25">
      <c r="B75" s="37"/>
      <c r="N75" t="s">
        <v>1946</v>
      </c>
      <c r="Y75" t="s">
        <v>1947</v>
      </c>
      <c r="AA75" t="s">
        <v>1737</v>
      </c>
      <c r="AD75" t="s">
        <v>1948</v>
      </c>
      <c r="AF75" t="s">
        <v>1949</v>
      </c>
      <c r="AI75" t="s">
        <v>1950</v>
      </c>
      <c r="AJ75" t="s">
        <v>1951</v>
      </c>
      <c r="AK75" t="s">
        <v>1952</v>
      </c>
      <c r="AR75" t="s">
        <v>1117</v>
      </c>
      <c r="AS75" t="s">
        <v>1678</v>
      </c>
      <c r="AV75" t="s">
        <v>1952</v>
      </c>
      <c r="BN75" t="s">
        <v>1772</v>
      </c>
    </row>
    <row r="76" spans="2:66" x14ac:dyDescent="0.25">
      <c r="B76" s="37"/>
      <c r="M76" t="s">
        <v>1953</v>
      </c>
      <c r="N76" t="s">
        <v>1954</v>
      </c>
      <c r="O76" t="s">
        <v>1751</v>
      </c>
      <c r="P76" t="s">
        <v>1781</v>
      </c>
      <c r="Q76">
        <v>2800</v>
      </c>
      <c r="R76" t="s">
        <v>1955</v>
      </c>
      <c r="U76" t="s">
        <v>1735</v>
      </c>
      <c r="W76" t="s">
        <v>1787</v>
      </c>
      <c r="Y76" t="s">
        <v>1763</v>
      </c>
      <c r="AA76" t="s">
        <v>1956</v>
      </c>
      <c r="AB76" t="s">
        <v>1957</v>
      </c>
      <c r="AC76" t="s">
        <v>1754</v>
      </c>
      <c r="AD76" t="s">
        <v>1958</v>
      </c>
      <c r="AF76" t="s">
        <v>1766</v>
      </c>
      <c r="AI76">
        <v>21</v>
      </c>
      <c r="AJ76">
        <v>390</v>
      </c>
      <c r="AK76" t="s">
        <v>1768</v>
      </c>
      <c r="AL76" t="s">
        <v>1856</v>
      </c>
      <c r="AM76" t="s">
        <v>1959</v>
      </c>
      <c r="AO76" t="s">
        <v>1794</v>
      </c>
      <c r="AQ76" t="s">
        <v>1960</v>
      </c>
      <c r="AS76" t="s">
        <v>1819</v>
      </c>
      <c r="AT76" t="s">
        <v>1787</v>
      </c>
      <c r="AU76">
        <v>67</v>
      </c>
      <c r="AV76" t="s">
        <v>1862</v>
      </c>
      <c r="AW76" t="s">
        <v>1787</v>
      </c>
      <c r="AX76" t="s">
        <v>1961</v>
      </c>
      <c r="AY76" t="s">
        <v>1787</v>
      </c>
      <c r="AZ76" t="s">
        <v>1962</v>
      </c>
      <c r="BA76" t="s">
        <v>1787</v>
      </c>
      <c r="BB76" t="s">
        <v>1719</v>
      </c>
      <c r="BE76" t="s">
        <v>1801</v>
      </c>
      <c r="BF76" t="s">
        <v>1963</v>
      </c>
      <c r="BH76" t="s">
        <v>1964</v>
      </c>
      <c r="BL76" t="s">
        <v>1787</v>
      </c>
      <c r="BM76" t="s">
        <v>1787</v>
      </c>
      <c r="BN76" t="s">
        <v>1772</v>
      </c>
    </row>
    <row r="77" spans="2:66" x14ac:dyDescent="0.25">
      <c r="B77" s="37"/>
    </row>
    <row r="78" spans="2:66" x14ac:dyDescent="0.25">
      <c r="B78" s="37"/>
      <c r="K78" t="s">
        <v>1845</v>
      </c>
      <c r="M78" t="s">
        <v>1965</v>
      </c>
      <c r="N78" t="s">
        <v>1916</v>
      </c>
      <c r="O78" t="s">
        <v>1669</v>
      </c>
      <c r="Q78" t="s">
        <v>1849</v>
      </c>
      <c r="R78" t="s">
        <v>1762</v>
      </c>
      <c r="S78">
        <v>652810815901</v>
      </c>
      <c r="T78" t="s">
        <v>1723</v>
      </c>
      <c r="U78" t="s">
        <v>1714</v>
      </c>
      <c r="V78">
        <v>652810815772</v>
      </c>
      <c r="Y78" t="s">
        <v>1763</v>
      </c>
      <c r="Z78" t="s">
        <v>1723</v>
      </c>
      <c r="AB78" t="s">
        <v>1966</v>
      </c>
      <c r="AC78" t="s">
        <v>1739</v>
      </c>
      <c r="AD78" t="s">
        <v>1918</v>
      </c>
      <c r="AF78" t="s">
        <v>1813</v>
      </c>
      <c r="AH78" t="s">
        <v>1906</v>
      </c>
      <c r="AK78" t="s">
        <v>1921</v>
      </c>
      <c r="AN78" t="s">
        <v>1967</v>
      </c>
      <c r="AO78" t="s">
        <v>1714</v>
      </c>
      <c r="AQ78" t="s">
        <v>1968</v>
      </c>
      <c r="AS78" t="s">
        <v>1819</v>
      </c>
      <c r="AV78" t="s">
        <v>1746</v>
      </c>
      <c r="AX78" t="s">
        <v>1936</v>
      </c>
      <c r="AY78" t="s">
        <v>1723</v>
      </c>
      <c r="AZ78" t="s">
        <v>1757</v>
      </c>
      <c r="BB78" t="s">
        <v>1719</v>
      </c>
      <c r="BC78" t="s">
        <v>1723</v>
      </c>
      <c r="BE78" t="s">
        <v>1801</v>
      </c>
      <c r="BF78" t="s">
        <v>1969</v>
      </c>
      <c r="BG78" t="s">
        <v>1865</v>
      </c>
      <c r="BK78" t="s">
        <v>1723</v>
      </c>
      <c r="BL78" t="s">
        <v>1723</v>
      </c>
      <c r="BN78" t="s">
        <v>1772</v>
      </c>
    </row>
    <row r="79" spans="2:66" x14ac:dyDescent="0.25">
      <c r="B79" s="37"/>
      <c r="N79" t="s">
        <v>1970</v>
      </c>
      <c r="AC79" t="s">
        <v>1739</v>
      </c>
      <c r="AK79" t="s">
        <v>1971</v>
      </c>
      <c r="AS79" t="s">
        <v>1673</v>
      </c>
      <c r="BN79" t="s">
        <v>1772</v>
      </c>
    </row>
    <row r="80" spans="2:66" x14ac:dyDescent="0.25">
      <c r="B80" s="37"/>
    </row>
    <row r="81" spans="2:66" x14ac:dyDescent="0.25">
      <c r="B81" s="37"/>
    </row>
    <row r="82" spans="2:66" x14ac:dyDescent="0.25">
      <c r="B82" s="37"/>
      <c r="O82" t="s">
        <v>1760</v>
      </c>
      <c r="Q82" t="s">
        <v>1761</v>
      </c>
      <c r="R82" t="s">
        <v>1762</v>
      </c>
      <c r="T82" t="s">
        <v>1723</v>
      </c>
      <c r="U82" t="s">
        <v>1735</v>
      </c>
      <c r="Y82" t="s">
        <v>1763</v>
      </c>
      <c r="Z82" t="s">
        <v>1723</v>
      </c>
      <c r="AC82" t="s">
        <v>1764</v>
      </c>
      <c r="AD82" t="s">
        <v>1972</v>
      </c>
      <c r="AF82" t="s">
        <v>1766</v>
      </c>
      <c r="AG82" t="s">
        <v>1723</v>
      </c>
      <c r="AH82" t="s">
        <v>1767</v>
      </c>
      <c r="AK82" t="s">
        <v>1768</v>
      </c>
      <c r="AN82" t="s">
        <v>1973</v>
      </c>
      <c r="AO82" t="s">
        <v>1714</v>
      </c>
      <c r="AS82" t="s">
        <v>1886</v>
      </c>
      <c r="AV82" t="s">
        <v>1862</v>
      </c>
      <c r="AX82" t="s">
        <v>1936</v>
      </c>
      <c r="AY82" t="s">
        <v>1723</v>
      </c>
      <c r="BB82" t="s">
        <v>1719</v>
      </c>
      <c r="BC82" t="s">
        <v>1723</v>
      </c>
      <c r="BE82" t="s">
        <v>1724</v>
      </c>
      <c r="BG82" t="s">
        <v>1974</v>
      </c>
      <c r="BL82" t="s">
        <v>1723</v>
      </c>
      <c r="BN82" t="s">
        <v>1772</v>
      </c>
    </row>
    <row r="83" spans="2:66" x14ac:dyDescent="0.25">
      <c r="B83" s="37"/>
    </row>
    <row r="84" spans="2:66" x14ac:dyDescent="0.25">
      <c r="B84" s="37"/>
    </row>
    <row r="85" spans="2:66" x14ac:dyDescent="0.25">
      <c r="B85" s="37"/>
    </row>
    <row r="86" spans="2:66" x14ac:dyDescent="0.25">
      <c r="B86" s="37"/>
      <c r="K86" t="s">
        <v>829</v>
      </c>
      <c r="M86" t="s">
        <v>831</v>
      </c>
      <c r="N86">
        <v>4</v>
      </c>
      <c r="O86" t="s">
        <v>1751</v>
      </c>
      <c r="P86" t="s">
        <v>1975</v>
      </c>
      <c r="Q86" t="s">
        <v>1976</v>
      </c>
      <c r="T86" t="s">
        <v>1723</v>
      </c>
      <c r="U86" t="s">
        <v>1735</v>
      </c>
      <c r="V86" s="33">
        <v>4.0003815272488497E+23</v>
      </c>
      <c r="Y86" t="s">
        <v>1977</v>
      </c>
      <c r="Z86" t="s">
        <v>1723</v>
      </c>
      <c r="AA86" t="s">
        <v>1737</v>
      </c>
      <c r="AB86" t="s">
        <v>1738</v>
      </c>
      <c r="AC86" t="s">
        <v>1826</v>
      </c>
      <c r="AE86" s="8">
        <v>40830</v>
      </c>
      <c r="AF86" t="s">
        <v>1740</v>
      </c>
      <c r="AG86" t="s">
        <v>1723</v>
      </c>
      <c r="AH86" t="s">
        <v>1741</v>
      </c>
      <c r="AI86" t="s">
        <v>1742</v>
      </c>
      <c r="AJ86" t="s">
        <v>1978</v>
      </c>
      <c r="AK86" t="s">
        <v>1744</v>
      </c>
      <c r="AN86" t="s">
        <v>1979</v>
      </c>
      <c r="AO86" t="s">
        <v>1714</v>
      </c>
      <c r="AQ86" t="s">
        <v>1745</v>
      </c>
      <c r="AS86" t="s">
        <v>1798</v>
      </c>
      <c r="AV86" t="s">
        <v>1746</v>
      </c>
      <c r="AY86" t="s">
        <v>1723</v>
      </c>
      <c r="BB86" t="s">
        <v>1719</v>
      </c>
      <c r="BC86" t="s">
        <v>1723</v>
      </c>
      <c r="BE86" t="s">
        <v>1748</v>
      </c>
      <c r="BF86" t="s">
        <v>1749</v>
      </c>
      <c r="BH86" t="s">
        <v>1980</v>
      </c>
      <c r="BK86" t="s">
        <v>1723</v>
      </c>
      <c r="BL86" t="s">
        <v>1723</v>
      </c>
    </row>
    <row r="87" spans="2:66" x14ac:dyDescent="0.25">
      <c r="B87" s="37"/>
      <c r="L87" t="s">
        <v>1981</v>
      </c>
      <c r="M87" t="s">
        <v>1348</v>
      </c>
      <c r="O87" t="s">
        <v>1982</v>
      </c>
      <c r="T87" t="s">
        <v>1983</v>
      </c>
      <c r="Y87" t="s">
        <v>1984</v>
      </c>
      <c r="Z87" t="s">
        <v>1723</v>
      </c>
      <c r="AC87" t="s">
        <v>1985</v>
      </c>
      <c r="AD87" t="s">
        <v>1986</v>
      </c>
      <c r="AE87" t="s">
        <v>1987</v>
      </c>
      <c r="AM87" t="s">
        <v>1988</v>
      </c>
      <c r="AN87" t="s">
        <v>1989</v>
      </c>
      <c r="AP87" t="s">
        <v>1715</v>
      </c>
      <c r="AR87" t="s">
        <v>1990</v>
      </c>
      <c r="AX87" t="s">
        <v>1991</v>
      </c>
      <c r="BH87" t="s">
        <v>1727</v>
      </c>
      <c r="BI87" t="s">
        <v>1992</v>
      </c>
      <c r="BJ87" t="s">
        <v>1993</v>
      </c>
      <c r="BN87" t="s">
        <v>1994</v>
      </c>
    </row>
    <row r="88" spans="2:66" x14ac:dyDescent="0.25">
      <c r="B88" s="37"/>
    </row>
    <row r="89" spans="2:66" x14ac:dyDescent="0.25">
      <c r="B89" s="37"/>
      <c r="N89" t="s">
        <v>1995</v>
      </c>
      <c r="O89" t="s">
        <v>1669</v>
      </c>
      <c r="U89" t="s">
        <v>1735</v>
      </c>
      <c r="Y89" t="s">
        <v>1996</v>
      </c>
      <c r="AC89" t="s">
        <v>1754</v>
      </c>
      <c r="AD89" t="s">
        <v>1997</v>
      </c>
      <c r="AF89" t="s">
        <v>1740</v>
      </c>
      <c r="AK89" t="s">
        <v>1744</v>
      </c>
      <c r="AS89" t="s">
        <v>1998</v>
      </c>
      <c r="AV89" t="s">
        <v>1746</v>
      </c>
      <c r="BB89" t="s">
        <v>1719</v>
      </c>
      <c r="BN89" t="s">
        <v>1828</v>
      </c>
    </row>
    <row r="90" spans="2:66" x14ac:dyDescent="0.25">
      <c r="B90" s="37"/>
      <c r="N90" t="s">
        <v>1970</v>
      </c>
      <c r="O90" t="s">
        <v>1809</v>
      </c>
      <c r="P90" t="s">
        <v>1999</v>
      </c>
      <c r="R90" t="s">
        <v>1762</v>
      </c>
      <c r="S90">
        <v>6901443077410</v>
      </c>
      <c r="U90" t="s">
        <v>1714</v>
      </c>
      <c r="Y90" t="s">
        <v>2000</v>
      </c>
      <c r="AC90" t="s">
        <v>1822</v>
      </c>
      <c r="AD90" t="s">
        <v>2001</v>
      </c>
      <c r="AF90" t="s">
        <v>2002</v>
      </c>
      <c r="AK90" t="s">
        <v>2003</v>
      </c>
      <c r="AO90" t="s">
        <v>2004</v>
      </c>
      <c r="AS90" t="s">
        <v>1673</v>
      </c>
      <c r="AV90" t="s">
        <v>1819</v>
      </c>
      <c r="AX90" t="s">
        <v>2005</v>
      </c>
      <c r="BB90" t="s">
        <v>1719</v>
      </c>
      <c r="BD90" t="s">
        <v>2006</v>
      </c>
      <c r="BG90" t="s">
        <v>2007</v>
      </c>
      <c r="BJ90" t="s">
        <v>1789</v>
      </c>
      <c r="BN90" t="s">
        <v>1772</v>
      </c>
    </row>
    <row r="91" spans="2:66" x14ac:dyDescent="0.25">
      <c r="B91" s="37"/>
      <c r="N91" t="s">
        <v>2008</v>
      </c>
      <c r="O91" t="s">
        <v>2009</v>
      </c>
      <c r="R91" t="s">
        <v>1762</v>
      </c>
      <c r="S91">
        <v>7311271542421</v>
      </c>
      <c r="U91" t="s">
        <v>1735</v>
      </c>
      <c r="Y91" t="s">
        <v>2010</v>
      </c>
      <c r="AC91" t="s">
        <v>1739</v>
      </c>
      <c r="AD91" t="s">
        <v>2011</v>
      </c>
      <c r="AF91" t="s">
        <v>2012</v>
      </c>
      <c r="AK91" t="s">
        <v>2013</v>
      </c>
      <c r="AS91" t="s">
        <v>1678</v>
      </c>
      <c r="AV91" t="s">
        <v>347</v>
      </c>
      <c r="AX91" t="s">
        <v>1720</v>
      </c>
      <c r="BB91" t="s">
        <v>1719</v>
      </c>
      <c r="BN91" t="s">
        <v>1772</v>
      </c>
    </row>
    <row r="92" spans="2:66" x14ac:dyDescent="0.25">
      <c r="B92" s="37"/>
    </row>
    <row r="93" spans="2:66" x14ac:dyDescent="0.25">
      <c r="B93" s="37"/>
    </row>
    <row r="94" spans="2:66" x14ac:dyDescent="0.25">
      <c r="B94" s="37"/>
    </row>
    <row r="95" spans="2:66" x14ac:dyDescent="0.25">
      <c r="B95" s="37"/>
      <c r="S95" s="14"/>
    </row>
    <row r="96" spans="2:66" x14ac:dyDescent="0.25">
      <c r="B96" s="37"/>
      <c r="S96" s="14"/>
    </row>
    <row r="97" spans="2:52" ht="15.75" x14ac:dyDescent="0.3">
      <c r="B97" s="37"/>
      <c r="S97" s="14"/>
      <c r="U97" s="39" t="s">
        <v>2066</v>
      </c>
      <c r="V97" s="39" t="s">
        <v>2066</v>
      </c>
      <c r="W97" s="39" t="s">
        <v>2066</v>
      </c>
      <c r="X97" s="39" t="s">
        <v>2066</v>
      </c>
      <c r="Y97" s="39" t="s">
        <v>2066</v>
      </c>
      <c r="Z97" s="39" t="s">
        <v>2066</v>
      </c>
      <c r="AA97" s="39" t="s">
        <v>2067</v>
      </c>
      <c r="AB97" s="39" t="s">
        <v>2067</v>
      </c>
      <c r="AC97" s="39" t="s">
        <v>2066</v>
      </c>
      <c r="AD97" s="39" t="s">
        <v>2066</v>
      </c>
      <c r="AE97" s="39" t="s">
        <v>2066</v>
      </c>
      <c r="AF97" s="39" t="s">
        <v>2067</v>
      </c>
      <c r="AG97" s="39" t="s">
        <v>2066</v>
      </c>
      <c r="AH97" s="39" t="s">
        <v>2066</v>
      </c>
      <c r="AI97" s="39" t="s">
        <v>2067</v>
      </c>
      <c r="AJ97" s="39" t="s">
        <v>2066</v>
      </c>
      <c r="AK97" s="39" t="s">
        <v>2066</v>
      </c>
      <c r="AL97" s="39" t="s">
        <v>2066</v>
      </c>
      <c r="AM97" s="39" t="s">
        <v>2067</v>
      </c>
      <c r="AN97" s="41" t="s">
        <v>2066</v>
      </c>
      <c r="AO97" s="41" t="s">
        <v>2066</v>
      </c>
      <c r="AP97" s="39" t="s">
        <v>2066</v>
      </c>
      <c r="AQ97" s="39" t="s">
        <v>2066</v>
      </c>
      <c r="AR97" s="39" t="s">
        <v>2066</v>
      </c>
      <c r="AS97" s="39" t="s">
        <v>2067</v>
      </c>
      <c r="AT97" s="39" t="s">
        <v>2066</v>
      </c>
      <c r="AU97" s="39" t="s">
        <v>2066</v>
      </c>
      <c r="AV97" s="39" t="s">
        <v>2067</v>
      </c>
      <c r="AW97" s="39" t="s">
        <v>2066</v>
      </c>
      <c r="AX97" s="39" t="s">
        <v>2067</v>
      </c>
      <c r="AY97" s="39" t="s">
        <v>2066</v>
      </c>
      <c r="AZ97" s="39" t="s">
        <v>2066</v>
      </c>
    </row>
    <row r="98" spans="2:52" x14ac:dyDescent="0.25">
      <c r="B98" s="37"/>
      <c r="S98" s="14"/>
      <c r="U98" s="37" t="s">
        <v>26</v>
      </c>
      <c r="V98" t="s">
        <v>27</v>
      </c>
      <c r="W98" t="s">
        <v>196</v>
      </c>
      <c r="X98" t="s">
        <v>29</v>
      </c>
      <c r="Y98" t="s">
        <v>21</v>
      </c>
      <c r="Z98" t="s">
        <v>30</v>
      </c>
      <c r="AA98" s="38" t="s">
        <v>119</v>
      </c>
      <c r="AB98" s="38" t="s">
        <v>36</v>
      </c>
      <c r="AC98" t="s">
        <v>32</v>
      </c>
      <c r="AD98" t="s">
        <v>2014</v>
      </c>
      <c r="AE98" t="s">
        <v>42</v>
      </c>
      <c r="AF98" s="38" t="s">
        <v>33</v>
      </c>
      <c r="AG98" t="s">
        <v>49</v>
      </c>
      <c r="AH98" t="s">
        <v>35</v>
      </c>
      <c r="AI98" s="38" t="s">
        <v>120</v>
      </c>
      <c r="AJ98" t="s">
        <v>2015</v>
      </c>
      <c r="AK98" t="s">
        <v>39</v>
      </c>
      <c r="AL98" t="s">
        <v>2016</v>
      </c>
      <c r="AM98" s="38" t="s">
        <v>44</v>
      </c>
      <c r="AN98" t="s">
        <v>23</v>
      </c>
      <c r="AO98" t="s">
        <v>47</v>
      </c>
      <c r="AP98" t="s">
        <v>50</v>
      </c>
      <c r="AQ98" t="s">
        <v>51</v>
      </c>
      <c r="AR98" t="s">
        <v>179</v>
      </c>
      <c r="AS98" s="38" t="s">
        <v>53</v>
      </c>
      <c r="AT98" t="s">
        <v>20</v>
      </c>
      <c r="AU98" t="s">
        <v>24</v>
      </c>
      <c r="AV98" s="38" t="s">
        <v>55</v>
      </c>
      <c r="AW98" t="s">
        <v>17</v>
      </c>
      <c r="AX98" s="38" t="s">
        <v>331</v>
      </c>
      <c r="AY98" t="s">
        <v>57</v>
      </c>
      <c r="AZ98" t="s">
        <v>2017</v>
      </c>
    </row>
    <row r="99" spans="2:52" x14ac:dyDescent="0.25">
      <c r="B99" s="37"/>
      <c r="S99" s="14"/>
      <c r="U99" s="37"/>
      <c r="V99" t="s">
        <v>65</v>
      </c>
      <c r="W99" t="s">
        <v>2018</v>
      </c>
      <c r="Z99" t="s">
        <v>2019</v>
      </c>
      <c r="AA99">
        <v>555161914</v>
      </c>
      <c r="AF99">
        <v>200000</v>
      </c>
      <c r="AH99">
        <v>43</v>
      </c>
      <c r="AN99" t="s">
        <v>2020</v>
      </c>
      <c r="AO99" t="s">
        <v>2021</v>
      </c>
      <c r="AR99" t="s">
        <v>2022</v>
      </c>
      <c r="AS99">
        <v>16</v>
      </c>
      <c r="AT99" t="s">
        <v>1787</v>
      </c>
    </row>
    <row r="100" spans="2:52" x14ac:dyDescent="0.25">
      <c r="B100" s="37"/>
      <c r="S100" s="14"/>
      <c r="U100" s="37" t="s">
        <v>637</v>
      </c>
      <c r="V100" t="s">
        <v>83</v>
      </c>
      <c r="W100" t="s">
        <v>1669</v>
      </c>
      <c r="Y100" t="s">
        <v>1800</v>
      </c>
      <c r="AB100">
        <v>2</v>
      </c>
      <c r="AG100" t="s">
        <v>2023</v>
      </c>
      <c r="AH100" t="s">
        <v>2024</v>
      </c>
      <c r="AI100">
        <v>1</v>
      </c>
      <c r="AM100">
        <v>719192596719</v>
      </c>
      <c r="AN100" t="s">
        <v>1921</v>
      </c>
      <c r="AO100" t="s">
        <v>2021</v>
      </c>
      <c r="AP100" t="s">
        <v>2025</v>
      </c>
      <c r="AR100" t="s">
        <v>1678</v>
      </c>
      <c r="AT100" t="s">
        <v>1723</v>
      </c>
      <c r="AU100" t="s">
        <v>2026</v>
      </c>
      <c r="AV100">
        <v>1</v>
      </c>
      <c r="AW100" t="s">
        <v>2027</v>
      </c>
      <c r="AY100" t="s">
        <v>2028</v>
      </c>
      <c r="AZ100" t="s">
        <v>1800</v>
      </c>
    </row>
    <row r="101" spans="2:52" x14ac:dyDescent="0.25">
      <c r="B101" s="37"/>
      <c r="S101" s="14"/>
      <c r="U101" s="37" t="s">
        <v>2029</v>
      </c>
      <c r="V101" t="s">
        <v>2030</v>
      </c>
      <c r="W101" t="s">
        <v>1829</v>
      </c>
      <c r="X101" t="s">
        <v>2031</v>
      </c>
      <c r="Y101" t="s">
        <v>1723</v>
      </c>
      <c r="Z101" t="s">
        <v>2032</v>
      </c>
      <c r="AA101">
        <v>719192596948</v>
      </c>
      <c r="AB101">
        <v>3</v>
      </c>
      <c r="AC101" t="s">
        <v>2033</v>
      </c>
      <c r="AD101" t="s">
        <v>2034</v>
      </c>
      <c r="AE101" t="s">
        <v>2035</v>
      </c>
      <c r="AG101" t="s">
        <v>2023</v>
      </c>
      <c r="AH101" t="s">
        <v>2036</v>
      </c>
      <c r="AI101">
        <v>1</v>
      </c>
      <c r="AJ101" t="s">
        <v>2037</v>
      </c>
      <c r="AK101" t="s">
        <v>1800</v>
      </c>
      <c r="AL101" t="s">
        <v>1800</v>
      </c>
      <c r="AM101">
        <v>719192596955</v>
      </c>
      <c r="AN101" t="s">
        <v>1921</v>
      </c>
      <c r="AO101" t="s">
        <v>2038</v>
      </c>
      <c r="AP101" t="s">
        <v>2039</v>
      </c>
      <c r="AQ101" t="s">
        <v>1723</v>
      </c>
      <c r="AR101" t="s">
        <v>1678</v>
      </c>
      <c r="AS101">
        <v>5000000</v>
      </c>
      <c r="AT101" t="s">
        <v>1800</v>
      </c>
      <c r="AU101" t="s">
        <v>2026</v>
      </c>
      <c r="AV101">
        <v>3</v>
      </c>
      <c r="AW101" t="s">
        <v>2027</v>
      </c>
      <c r="AX101">
        <v>1</v>
      </c>
      <c r="AY101" t="s">
        <v>2040</v>
      </c>
      <c r="AZ101" t="s">
        <v>1800</v>
      </c>
    </row>
    <row r="102" spans="2:52" x14ac:dyDescent="0.25">
      <c r="B102" s="37"/>
      <c r="S102" s="14"/>
      <c r="U102" s="37" t="s">
        <v>2029</v>
      </c>
      <c r="V102" t="s">
        <v>2030</v>
      </c>
      <c r="W102" t="s">
        <v>1669</v>
      </c>
      <c r="X102" t="s">
        <v>2031</v>
      </c>
      <c r="Y102" t="s">
        <v>2041</v>
      </c>
      <c r="Z102" t="s">
        <v>2032</v>
      </c>
      <c r="AA102">
        <v>719192596948</v>
      </c>
      <c r="AB102">
        <v>3</v>
      </c>
      <c r="AC102" t="s">
        <v>2033</v>
      </c>
      <c r="AD102" t="s">
        <v>2034</v>
      </c>
      <c r="AE102" t="s">
        <v>2035</v>
      </c>
      <c r="AF102">
        <v>5000</v>
      </c>
      <c r="AG102" t="s">
        <v>2023</v>
      </c>
      <c r="AH102" t="s">
        <v>2042</v>
      </c>
      <c r="AI102">
        <v>1</v>
      </c>
      <c r="AJ102" t="s">
        <v>2037</v>
      </c>
      <c r="AK102" t="s">
        <v>1723</v>
      </c>
      <c r="AL102" t="s">
        <v>1800</v>
      </c>
      <c r="AM102">
        <v>719192596948</v>
      </c>
      <c r="AN102" t="s">
        <v>1921</v>
      </c>
      <c r="AO102" t="s">
        <v>2038</v>
      </c>
      <c r="AP102" t="s">
        <v>2039</v>
      </c>
      <c r="AQ102" t="s">
        <v>322</v>
      </c>
      <c r="AR102" t="s">
        <v>1678</v>
      </c>
      <c r="AS102">
        <v>16</v>
      </c>
      <c r="AT102" t="s">
        <v>1800</v>
      </c>
      <c r="AU102" t="s">
        <v>2026</v>
      </c>
      <c r="AV102">
        <v>3</v>
      </c>
      <c r="AW102" t="s">
        <v>2043</v>
      </c>
      <c r="AX102">
        <v>311</v>
      </c>
      <c r="AY102" t="s">
        <v>2040</v>
      </c>
      <c r="AZ102" t="s">
        <v>1800</v>
      </c>
    </row>
    <row r="103" spans="2:52" x14ac:dyDescent="0.25">
      <c r="B103" s="37"/>
      <c r="S103" s="14"/>
      <c r="U103" s="37"/>
      <c r="V103" t="s">
        <v>2044</v>
      </c>
      <c r="X103" t="s">
        <v>2045</v>
      </c>
      <c r="AA103">
        <v>552396283</v>
      </c>
      <c r="AD103" t="s">
        <v>2046</v>
      </c>
      <c r="AE103" t="s">
        <v>2047</v>
      </c>
      <c r="AG103" t="s">
        <v>2048</v>
      </c>
      <c r="AM103">
        <v>47323138409</v>
      </c>
      <c r="AN103" t="s">
        <v>2049</v>
      </c>
      <c r="AR103" t="s">
        <v>1678</v>
      </c>
      <c r="AS103">
        <v>16</v>
      </c>
      <c r="AU103" t="s">
        <v>2050</v>
      </c>
      <c r="AY103" t="s">
        <v>2051</v>
      </c>
    </row>
    <row r="104" spans="2:52" x14ac:dyDescent="0.25">
      <c r="B104" s="37"/>
      <c r="S104" s="14"/>
      <c r="U104" s="37"/>
      <c r="AN104" t="s">
        <v>1768</v>
      </c>
      <c r="AO104" t="s">
        <v>83</v>
      </c>
      <c r="AP104" t="s">
        <v>2052</v>
      </c>
      <c r="AR104" t="s">
        <v>1678</v>
      </c>
    </row>
    <row r="105" spans="2:52" x14ac:dyDescent="0.25">
      <c r="B105" s="37"/>
      <c r="S105" s="14"/>
      <c r="U105" s="37" t="s">
        <v>2029</v>
      </c>
      <c r="W105" t="s">
        <v>1669</v>
      </c>
      <c r="X105" t="s">
        <v>2053</v>
      </c>
      <c r="AB105">
        <v>4</v>
      </c>
      <c r="AG105" t="s">
        <v>2023</v>
      </c>
      <c r="AH105" t="s">
        <v>2024</v>
      </c>
      <c r="AI105">
        <v>2</v>
      </c>
      <c r="AJ105" t="s">
        <v>2054</v>
      </c>
      <c r="AK105" t="s">
        <v>1800</v>
      </c>
      <c r="AL105" t="s">
        <v>1723</v>
      </c>
      <c r="AM105">
        <v>27242888067</v>
      </c>
      <c r="AN105" t="s">
        <v>2013</v>
      </c>
      <c r="AO105" t="s">
        <v>2021</v>
      </c>
      <c r="AQ105" t="s">
        <v>1723</v>
      </c>
      <c r="AR105" t="s">
        <v>1718</v>
      </c>
      <c r="AT105" t="s">
        <v>1800</v>
      </c>
      <c r="AU105" t="s">
        <v>2026</v>
      </c>
      <c r="AV105">
        <v>3</v>
      </c>
      <c r="AW105" t="s">
        <v>2055</v>
      </c>
      <c r="AY105" t="s">
        <v>2056</v>
      </c>
      <c r="AZ105" t="s">
        <v>1723</v>
      </c>
    </row>
    <row r="106" spans="2:52" x14ac:dyDescent="0.25">
      <c r="B106" s="37"/>
      <c r="S106" s="14"/>
      <c r="U106" s="37" t="s">
        <v>2029</v>
      </c>
      <c r="V106" t="s">
        <v>2030</v>
      </c>
      <c r="W106" t="s">
        <v>1669</v>
      </c>
      <c r="Y106" t="s">
        <v>1800</v>
      </c>
      <c r="AB106">
        <v>4</v>
      </c>
      <c r="AC106" t="s">
        <v>2057</v>
      </c>
      <c r="AH106" t="s">
        <v>2058</v>
      </c>
      <c r="AI106">
        <v>1</v>
      </c>
      <c r="AM106">
        <v>887276130088</v>
      </c>
      <c r="AO106" t="s">
        <v>2021</v>
      </c>
      <c r="AQ106" t="s">
        <v>1723</v>
      </c>
      <c r="AU106" t="s">
        <v>2026</v>
      </c>
      <c r="AY106" t="s">
        <v>2059</v>
      </c>
      <c r="AZ106" t="s">
        <v>1800</v>
      </c>
    </row>
    <row r="107" spans="2:52" x14ac:dyDescent="0.25">
      <c r="B107" s="37"/>
      <c r="S107" s="14"/>
      <c r="U107" s="37"/>
    </row>
    <row r="108" spans="2:52" x14ac:dyDescent="0.25">
      <c r="B108" s="37"/>
      <c r="S108" s="14"/>
      <c r="U108" s="37"/>
    </row>
    <row r="109" spans="2:52" x14ac:dyDescent="0.25">
      <c r="B109" s="37"/>
      <c r="S109" s="14"/>
      <c r="U109" s="37"/>
    </row>
    <row r="110" spans="2:52" x14ac:dyDescent="0.25">
      <c r="B110" s="37"/>
      <c r="S110" s="14"/>
      <c r="V110" s="37"/>
    </row>
    <row r="111" spans="2:52" x14ac:dyDescent="0.25">
      <c r="B111" s="37"/>
      <c r="S111" s="14"/>
      <c r="V111" s="37"/>
    </row>
    <row r="112" spans="2:52" x14ac:dyDescent="0.25">
      <c r="B112" s="37"/>
      <c r="S112" s="14"/>
      <c r="V112" s="37"/>
    </row>
    <row r="113" spans="2:22" x14ac:dyDescent="0.25">
      <c r="B113" s="37"/>
      <c r="S113" s="14"/>
      <c r="V113" s="37"/>
    </row>
    <row r="114" spans="2:22" x14ac:dyDescent="0.25">
      <c r="B114" s="37"/>
      <c r="S114" s="14"/>
      <c r="V114" s="37"/>
    </row>
    <row r="115" spans="2:22" x14ac:dyDescent="0.25">
      <c r="B115" s="37"/>
      <c r="S115" s="14"/>
      <c r="V115" s="37"/>
    </row>
    <row r="116" spans="2:22" x14ac:dyDescent="0.25">
      <c r="B116" s="37"/>
      <c r="S116" s="14"/>
      <c r="V116" s="37"/>
    </row>
    <row r="117" spans="2:22" x14ac:dyDescent="0.25">
      <c r="B117" s="37"/>
      <c r="S117" s="14"/>
      <c r="V117" s="37"/>
    </row>
    <row r="118" spans="2:22" x14ac:dyDescent="0.25">
      <c r="B118" s="37"/>
      <c r="S118" s="14"/>
      <c r="V118" s="37"/>
    </row>
    <row r="119" spans="2:22" x14ac:dyDescent="0.25">
      <c r="B119" s="37"/>
      <c r="S119" s="14"/>
      <c r="V119" s="37"/>
    </row>
    <row r="120" spans="2:22" x14ac:dyDescent="0.25">
      <c r="B120" s="37"/>
      <c r="V120" s="37"/>
    </row>
    <row r="121" spans="2:22" x14ac:dyDescent="0.25">
      <c r="B121" s="37"/>
      <c r="V121" s="37"/>
    </row>
    <row r="122" spans="2:22" x14ac:dyDescent="0.25">
      <c r="B122" s="37"/>
      <c r="V122" s="37"/>
    </row>
    <row r="123" spans="2:22" x14ac:dyDescent="0.25">
      <c r="B123" s="37"/>
      <c r="V123" s="37"/>
    </row>
    <row r="124" spans="2:22" x14ac:dyDescent="0.25">
      <c r="B124" s="37"/>
      <c r="V124" s="37"/>
    </row>
    <row r="125" spans="2:22" x14ac:dyDescent="0.25">
      <c r="B125" s="37"/>
      <c r="V125" s="37"/>
    </row>
    <row r="126" spans="2:22" x14ac:dyDescent="0.25">
      <c r="B126" s="37"/>
      <c r="V126" s="37"/>
    </row>
    <row r="127" spans="2:22" x14ac:dyDescent="0.25">
      <c r="B127" s="37"/>
      <c r="V127" s="37"/>
    </row>
    <row r="128" spans="2:22" x14ac:dyDescent="0.25">
      <c r="B128" s="37"/>
      <c r="V128" s="37"/>
    </row>
    <row r="129" spans="2:22" ht="15.75" x14ac:dyDescent="0.3">
      <c r="B129" s="37"/>
      <c r="V129" s="40"/>
    </row>
    <row r="130" spans="2:22" ht="15.75" x14ac:dyDescent="0.3">
      <c r="V130" s="40"/>
    </row>
    <row r="131" spans="2:22" x14ac:dyDescent="0.25">
      <c r="V131" s="37"/>
    </row>
    <row r="132" spans="2:22" x14ac:dyDescent="0.25">
      <c r="V132" s="37"/>
    </row>
    <row r="133" spans="2:22" x14ac:dyDescent="0.25">
      <c r="V133" s="37"/>
    </row>
    <row r="134" spans="2:22" x14ac:dyDescent="0.25">
      <c r="V134" s="37"/>
    </row>
    <row r="135" spans="2:22" x14ac:dyDescent="0.25">
      <c r="V135" s="37"/>
    </row>
    <row r="136" spans="2:22" x14ac:dyDescent="0.25">
      <c r="V136" s="37"/>
    </row>
    <row r="137" spans="2:22" x14ac:dyDescent="0.25">
      <c r="V137" s="37"/>
    </row>
    <row r="138" spans="2:22" x14ac:dyDescent="0.25">
      <c r="V138" s="37"/>
    </row>
    <row r="139" spans="2:22" x14ac:dyDescent="0.25">
      <c r="V139" s="37"/>
    </row>
    <row r="140" spans="2:22" x14ac:dyDescent="0.25">
      <c r="V140" s="37"/>
    </row>
    <row r="141" spans="2:22" x14ac:dyDescent="0.25">
      <c r="V141" s="37"/>
    </row>
    <row r="142" spans="2:22" ht="15.75" x14ac:dyDescent="0.3">
      <c r="U142" s="40"/>
    </row>
    <row r="143" spans="2:22" ht="15.75" x14ac:dyDescent="0.3">
      <c r="U143" s="40"/>
    </row>
  </sheetData>
  <mergeCells count="3">
    <mergeCell ref="E1:F1"/>
    <mergeCell ref="M1:N1"/>
    <mergeCell ref="X1:Y1"/>
  </mergeCells>
  <pageMargins left="0.7" right="0.7" top="0.75" bottom="0.75" header="0.3" footer="0.3"/>
  <pageSetup paperSize="9" orientation="portrait" r:id="rId1"/>
  <drawing r:id="rId2"/>
  <legacyDrawing r:id="rId3"/>
  <controls>
    <mc:AlternateContent xmlns:mc="http://schemas.openxmlformats.org/markup-compatibility/2006">
      <mc:Choice Requires="x14">
        <control shapeId="4097" r:id="rId4" name="Control 1">
          <controlPr defaultSize="0" r:id="rId5">
            <anchor moveWithCells="1">
              <from>
                <xdr:col>20</xdr:col>
                <xdr:colOff>0</xdr:colOff>
                <xdr:row>142</xdr:row>
                <xdr:rowOff>0</xdr:rowOff>
              </from>
              <to>
                <xdr:col>21</xdr:col>
                <xdr:colOff>1295400</xdr:colOff>
                <xdr:row>146</xdr:row>
                <xdr:rowOff>152400</xdr:rowOff>
              </to>
            </anchor>
          </controlPr>
        </control>
      </mc:Choice>
      <mc:Fallback>
        <control shapeId="4097" r:id="rId4" name="Control 1"/>
      </mc:Fallback>
    </mc:AlternateContent>
  </controls>
  <tableParts count="3">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44"/>
  <sheetViews>
    <sheetView topLeftCell="A8" workbookViewId="0">
      <selection activeCell="S1" sqref="S1:S44"/>
    </sheetView>
  </sheetViews>
  <sheetFormatPr defaultRowHeight="15" x14ac:dyDescent="0.25"/>
  <cols>
    <col min="2" max="3" width="14.85546875" customWidth="1"/>
    <col min="4" max="4" width="15.28515625" customWidth="1"/>
    <col min="5" max="5" width="14.85546875" customWidth="1"/>
    <col min="6" max="7" width="17.42578125" customWidth="1"/>
    <col min="8" max="8" width="14.85546875" customWidth="1"/>
    <col min="9" max="9" width="21.7109375" customWidth="1"/>
    <col min="10" max="11" width="12" customWidth="1"/>
    <col min="12" max="18" width="13.85546875" customWidth="1"/>
    <col min="19" max="20" width="10.140625" customWidth="1"/>
    <col min="21" max="26" width="13.85546875" customWidth="1"/>
  </cols>
  <sheetData>
    <row r="1" spans="5:24" ht="36" x14ac:dyDescent="0.55000000000000004">
      <c r="E1" s="65" t="s">
        <v>131</v>
      </c>
      <c r="F1" s="66"/>
      <c r="J1" s="14"/>
      <c r="N1" s="65" t="s">
        <v>129</v>
      </c>
      <c r="O1" s="66"/>
      <c r="S1" s="14"/>
      <c r="W1" s="65" t="s">
        <v>128</v>
      </c>
      <c r="X1" s="66"/>
    </row>
    <row r="2" spans="5:24" x14ac:dyDescent="0.25">
      <c r="J2" s="14"/>
      <c r="S2" s="14"/>
    </row>
    <row r="3" spans="5:24" x14ac:dyDescent="0.25">
      <c r="J3" s="14"/>
      <c r="N3" t="s">
        <v>2076</v>
      </c>
      <c r="S3" s="14"/>
      <c r="W3" t="s">
        <v>2076</v>
      </c>
    </row>
    <row r="4" spans="5:24" x14ac:dyDescent="0.25">
      <c r="J4" s="14"/>
      <c r="N4" t="s">
        <v>2077</v>
      </c>
      <c r="S4" s="14"/>
      <c r="W4" t="s">
        <v>2077</v>
      </c>
    </row>
    <row r="5" spans="5:24" x14ac:dyDescent="0.25">
      <c r="J5" s="14"/>
      <c r="S5" s="14"/>
    </row>
    <row r="6" spans="5:24" x14ac:dyDescent="0.25">
      <c r="J6" s="14"/>
      <c r="S6" s="14"/>
    </row>
    <row r="7" spans="5:24" x14ac:dyDescent="0.25">
      <c r="J7" s="14"/>
      <c r="S7" s="14"/>
    </row>
    <row r="8" spans="5:24" x14ac:dyDescent="0.25">
      <c r="J8" s="14"/>
      <c r="S8" s="14"/>
    </row>
    <row r="9" spans="5:24" x14ac:dyDescent="0.25">
      <c r="J9" s="14"/>
      <c r="S9" s="14"/>
    </row>
    <row r="10" spans="5:24" x14ac:dyDescent="0.25">
      <c r="J10" s="14"/>
      <c r="S10" s="14"/>
    </row>
    <row r="11" spans="5:24" x14ac:dyDescent="0.25">
      <c r="J11" s="14"/>
      <c r="S11" s="14"/>
    </row>
    <row r="12" spans="5:24" x14ac:dyDescent="0.25">
      <c r="J12" s="14"/>
      <c r="S12" s="14"/>
    </row>
    <row r="13" spans="5:24" x14ac:dyDescent="0.25">
      <c r="J13" s="14"/>
      <c r="S13" s="14"/>
    </row>
    <row r="14" spans="5:24" x14ac:dyDescent="0.25">
      <c r="J14" s="14"/>
      <c r="S14" s="14"/>
    </row>
    <row r="15" spans="5:24" x14ac:dyDescent="0.25">
      <c r="J15" s="14"/>
      <c r="S15" s="14"/>
    </row>
    <row r="16" spans="5:24" x14ac:dyDescent="0.25">
      <c r="J16" s="14"/>
      <c r="S16" s="14"/>
    </row>
    <row r="17" spans="2:19" x14ac:dyDescent="0.25">
      <c r="J17" s="14"/>
      <c r="S17" s="14"/>
    </row>
    <row r="18" spans="2:19" x14ac:dyDescent="0.25">
      <c r="J18" s="14"/>
      <c r="S18" s="14"/>
    </row>
    <row r="19" spans="2:19" x14ac:dyDescent="0.25">
      <c r="J19" s="14"/>
      <c r="S19" s="14"/>
    </row>
    <row r="20" spans="2:19" x14ac:dyDescent="0.25">
      <c r="J20" s="14"/>
      <c r="S20" s="14"/>
    </row>
    <row r="21" spans="2:19" x14ac:dyDescent="0.25">
      <c r="J21" s="14"/>
      <c r="S21" s="14"/>
    </row>
    <row r="22" spans="2:19" x14ac:dyDescent="0.25">
      <c r="J22" s="14"/>
      <c r="S22" s="14"/>
    </row>
    <row r="23" spans="2:19" x14ac:dyDescent="0.25">
      <c r="J23" s="14"/>
      <c r="S23" s="14"/>
    </row>
    <row r="24" spans="2:19" x14ac:dyDescent="0.25">
      <c r="J24" s="14"/>
      <c r="S24" s="14"/>
    </row>
    <row r="25" spans="2:19" x14ac:dyDescent="0.25">
      <c r="J25" s="14"/>
      <c r="S25" s="14"/>
    </row>
    <row r="26" spans="2:19" x14ac:dyDescent="0.25">
      <c r="J26" s="14"/>
      <c r="S26" s="14"/>
    </row>
    <row r="27" spans="2:19" x14ac:dyDescent="0.25">
      <c r="J27" s="14"/>
      <c r="S27" s="14"/>
    </row>
    <row r="28" spans="2:19" x14ac:dyDescent="0.25">
      <c r="J28" s="14"/>
      <c r="S28" s="14"/>
    </row>
    <row r="29" spans="2:19" x14ac:dyDescent="0.25">
      <c r="J29" s="14"/>
      <c r="S29" s="14"/>
    </row>
    <row r="30" spans="2:19" ht="15" customHeight="1" x14ac:dyDescent="0.25">
      <c r="B30" s="22" t="s">
        <v>2068</v>
      </c>
      <c r="C30" s="23" t="s">
        <v>2069</v>
      </c>
      <c r="D30" s="23" t="s">
        <v>2070</v>
      </c>
      <c r="E30" s="23" t="s">
        <v>2071</v>
      </c>
      <c r="F30" s="23" t="s">
        <v>2072</v>
      </c>
      <c r="G30" s="23" t="s">
        <v>2073</v>
      </c>
      <c r="H30" s="44" t="s">
        <v>2074</v>
      </c>
      <c r="I30" s="24" t="s">
        <v>2075</v>
      </c>
      <c r="J30" s="14"/>
      <c r="S30" s="14"/>
    </row>
    <row r="31" spans="2:19" x14ac:dyDescent="0.25">
      <c r="B31" s="25" t="s">
        <v>1689</v>
      </c>
      <c r="C31" s="26" t="s">
        <v>118</v>
      </c>
      <c r="D31" s="26" t="s">
        <v>1602</v>
      </c>
      <c r="E31" s="26" t="s">
        <v>119</v>
      </c>
      <c r="F31" s="26">
        <v>8</v>
      </c>
      <c r="G31" s="26">
        <v>6</v>
      </c>
      <c r="H31" s="26">
        <v>0.18670700000000001</v>
      </c>
      <c r="I31" s="27">
        <v>3</v>
      </c>
      <c r="J31" s="14"/>
      <c r="S31" s="14"/>
    </row>
    <row r="32" spans="2:19" x14ac:dyDescent="0.25">
      <c r="J32" s="14"/>
      <c r="S32" s="14"/>
    </row>
    <row r="33" spans="5:19" x14ac:dyDescent="0.25">
      <c r="J33" s="14"/>
      <c r="S33" s="14"/>
    </row>
    <row r="34" spans="5:19" x14ac:dyDescent="0.25">
      <c r="E34" s="32" t="s">
        <v>2067</v>
      </c>
      <c r="F34" s="32" t="s">
        <v>2066</v>
      </c>
      <c r="J34" s="14"/>
      <c r="S34" s="14"/>
    </row>
    <row r="35" spans="5:19" x14ac:dyDescent="0.25">
      <c r="E35" t="s">
        <v>119</v>
      </c>
      <c r="F35" t="s">
        <v>1602</v>
      </c>
      <c r="J35" s="14"/>
      <c r="S35" s="14"/>
    </row>
    <row r="36" spans="5:19" x14ac:dyDescent="0.25">
      <c r="F36" t="s">
        <v>1604</v>
      </c>
      <c r="J36" s="14"/>
      <c r="S36" s="14"/>
    </row>
    <row r="37" spans="5:19" x14ac:dyDescent="0.25">
      <c r="F37" t="s">
        <v>1604</v>
      </c>
      <c r="J37" s="14"/>
      <c r="S37" s="14"/>
    </row>
    <row r="38" spans="5:19" x14ac:dyDescent="0.25">
      <c r="E38" s="33">
        <v>9002760000000</v>
      </c>
      <c r="F38" t="s">
        <v>1604</v>
      </c>
      <c r="J38" s="14"/>
      <c r="S38" s="14"/>
    </row>
    <row r="39" spans="5:19" x14ac:dyDescent="0.25">
      <c r="E39" s="33">
        <v>615104000000</v>
      </c>
      <c r="F39" t="s">
        <v>1604</v>
      </c>
      <c r="J39" s="14"/>
      <c r="S39" s="14"/>
    </row>
    <row r="40" spans="5:19" x14ac:dyDescent="0.25">
      <c r="F40" t="s">
        <v>1604</v>
      </c>
      <c r="J40" s="14"/>
      <c r="S40" s="14"/>
    </row>
    <row r="41" spans="5:19" x14ac:dyDescent="0.25">
      <c r="F41" t="s">
        <v>1604</v>
      </c>
      <c r="J41" s="14"/>
      <c r="S41" s="14"/>
    </row>
    <row r="42" spans="5:19" x14ac:dyDescent="0.25">
      <c r="E42">
        <v>506385</v>
      </c>
      <c r="F42" t="s">
        <v>1606</v>
      </c>
      <c r="J42" s="14"/>
      <c r="S42" s="14"/>
    </row>
    <row r="43" spans="5:19" x14ac:dyDescent="0.25">
      <c r="J43" s="14"/>
      <c r="S43" s="14"/>
    </row>
    <row r="44" spans="5:19" x14ac:dyDescent="0.25">
      <c r="J44" s="14"/>
      <c r="S44" s="14"/>
    </row>
  </sheetData>
  <mergeCells count="3">
    <mergeCell ref="N1:O1"/>
    <mergeCell ref="W1:X1"/>
    <mergeCell ref="E1:F1"/>
  </mergeCells>
  <pageMargins left="0.7" right="0.7" top="0.75" bottom="0.75" header="0.3" footer="0.3"/>
  <drawing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16"/>
  <sheetViews>
    <sheetView topLeftCell="I5" zoomScale="70" zoomScaleNormal="70" workbookViewId="0">
      <selection activeCell="Y27" sqref="Y27"/>
    </sheetView>
  </sheetViews>
  <sheetFormatPr defaultRowHeight="15" x14ac:dyDescent="0.25"/>
  <cols>
    <col min="3" max="3" width="14.5703125" customWidth="1"/>
    <col min="4" max="4" width="27" customWidth="1"/>
    <col min="5" max="5" width="15.85546875" customWidth="1"/>
    <col min="6" max="6" width="14.5703125" customWidth="1"/>
    <col min="7" max="7" width="17.42578125" customWidth="1"/>
    <col min="8" max="8" width="27" customWidth="1"/>
    <col min="9" max="9" width="25" customWidth="1"/>
    <col min="10" max="15" width="14.5703125" customWidth="1"/>
    <col min="16" max="16" width="27" customWidth="1"/>
    <col min="17" max="17" width="14.5703125" customWidth="1"/>
    <col min="18" max="18" width="15.85546875" customWidth="1"/>
    <col min="19" max="19" width="27" customWidth="1"/>
    <col min="20" max="20" width="15.28515625" customWidth="1"/>
    <col min="21" max="21" width="20" customWidth="1"/>
    <col min="22" max="22" width="26.5703125" customWidth="1"/>
    <col min="23" max="23" width="19.7109375" customWidth="1"/>
    <col min="24" max="24" width="14.5703125" customWidth="1"/>
    <col min="25" max="26" width="20.7109375" customWidth="1"/>
    <col min="27" max="27" width="27" customWidth="1"/>
    <col min="28" max="28" width="16" customWidth="1"/>
    <col min="29" max="29" width="21.5703125" customWidth="1"/>
    <col min="30" max="30" width="20.7109375" customWidth="1"/>
    <col min="31" max="31" width="27" customWidth="1"/>
    <col min="32" max="32" width="15.85546875" customWidth="1"/>
    <col min="33" max="33" width="15" customWidth="1"/>
    <col min="34" max="34" width="21.85546875" customWidth="1"/>
    <col min="35" max="35" width="13.28515625" customWidth="1"/>
    <col min="36" max="36" width="20.42578125" customWidth="1"/>
    <col min="37" max="37" width="19.5703125" customWidth="1"/>
    <col min="38" max="38" width="27" customWidth="1"/>
    <col min="39" max="39" width="14.42578125" customWidth="1"/>
    <col min="40" max="40" width="19.85546875" customWidth="1"/>
    <col min="41" max="41" width="17.42578125" customWidth="1"/>
    <col min="43" max="43" width="19.5703125" customWidth="1"/>
    <col min="44" max="44" width="22.140625" customWidth="1"/>
    <col min="45" max="45" width="15.85546875" customWidth="1"/>
    <col min="46" max="46" width="16" customWidth="1"/>
    <col min="47" max="47" width="11.85546875" customWidth="1"/>
    <col min="48" max="48" width="18.5703125" customWidth="1"/>
  </cols>
  <sheetData>
    <row r="1" spans="1:48" ht="36" x14ac:dyDescent="0.55000000000000004">
      <c r="F1" s="65" t="s">
        <v>131</v>
      </c>
      <c r="G1" s="66"/>
      <c r="M1" s="14"/>
      <c r="N1" s="56"/>
      <c r="R1" s="65" t="s">
        <v>129</v>
      </c>
      <c r="S1" s="66"/>
      <c r="W1" s="14"/>
      <c r="AF1" s="65" t="s">
        <v>128</v>
      </c>
      <c r="AG1" s="66"/>
    </row>
    <row r="2" spans="1:48" x14ac:dyDescent="0.25">
      <c r="A2" s="67" t="s">
        <v>2081</v>
      </c>
      <c r="M2" s="14"/>
      <c r="N2" s="56"/>
      <c r="W2" s="14"/>
    </row>
    <row r="3" spans="1:48" ht="15" customHeight="1" x14ac:dyDescent="0.25">
      <c r="A3" s="68"/>
      <c r="B3" s="47"/>
      <c r="M3" s="14"/>
      <c r="N3" s="56"/>
      <c r="W3" s="14"/>
    </row>
    <row r="4" spans="1:48" ht="15.75" x14ac:dyDescent="0.25">
      <c r="A4" s="68"/>
      <c r="B4" s="47"/>
      <c r="C4" s="48" t="s">
        <v>2078</v>
      </c>
      <c r="M4" s="14"/>
      <c r="N4" s="56"/>
      <c r="W4" s="14"/>
    </row>
    <row r="5" spans="1:48" x14ac:dyDescent="0.25">
      <c r="A5" s="68"/>
      <c r="B5" s="47"/>
      <c r="M5" s="14"/>
      <c r="N5" s="56"/>
      <c r="Q5" s="32">
        <v>1</v>
      </c>
      <c r="R5" s="32"/>
      <c r="S5" s="32"/>
      <c r="T5" s="32">
        <v>2</v>
      </c>
      <c r="U5" s="32">
        <v>3</v>
      </c>
      <c r="W5" s="14"/>
      <c r="Z5" s="67" t="s">
        <v>2081</v>
      </c>
      <c r="AQ5">
        <v>1</v>
      </c>
      <c r="AR5">
        <v>2</v>
      </c>
    </row>
    <row r="6" spans="1:48" ht="15" customHeight="1" x14ac:dyDescent="0.25">
      <c r="A6" s="68"/>
      <c r="B6" s="47"/>
      <c r="D6" s="45" t="s">
        <v>40</v>
      </c>
      <c r="E6" s="23" t="s">
        <v>126</v>
      </c>
      <c r="F6" s="23" t="s">
        <v>56</v>
      </c>
      <c r="G6" s="23" t="s">
        <v>121</v>
      </c>
      <c r="H6" s="23" t="s">
        <v>119</v>
      </c>
      <c r="I6" s="42" t="s">
        <v>44</v>
      </c>
      <c r="J6" s="23" t="s">
        <v>1666</v>
      </c>
      <c r="K6" s="23" t="s">
        <v>28</v>
      </c>
      <c r="L6" s="24" t="s">
        <v>37</v>
      </c>
      <c r="M6" s="14"/>
      <c r="N6" s="56"/>
      <c r="O6" s="67" t="s">
        <v>2081</v>
      </c>
      <c r="P6" s="45" t="s">
        <v>40</v>
      </c>
      <c r="Q6" s="42" t="s">
        <v>130</v>
      </c>
      <c r="R6" t="s">
        <v>126</v>
      </c>
      <c r="S6" t="s">
        <v>121</v>
      </c>
      <c r="T6" t="s">
        <v>119</v>
      </c>
      <c r="U6" t="s">
        <v>44</v>
      </c>
      <c r="W6" s="14"/>
      <c r="Z6" s="68"/>
      <c r="AA6" s="45" t="s">
        <v>40</v>
      </c>
      <c r="AB6" t="s">
        <v>16</v>
      </c>
      <c r="AC6" t="s">
        <v>123</v>
      </c>
      <c r="AD6" t="s">
        <v>22</v>
      </c>
      <c r="AE6" t="s">
        <v>31</v>
      </c>
      <c r="AF6" t="s">
        <v>126</v>
      </c>
      <c r="AG6" t="s">
        <v>59</v>
      </c>
      <c r="AH6" t="s">
        <v>125</v>
      </c>
      <c r="AI6" t="s">
        <v>36</v>
      </c>
      <c r="AJ6" t="s">
        <v>53</v>
      </c>
      <c r="AK6" t="s">
        <v>33</v>
      </c>
      <c r="AL6" t="s">
        <v>60</v>
      </c>
      <c r="AM6" t="s">
        <v>124</v>
      </c>
      <c r="AN6" t="s">
        <v>45</v>
      </c>
      <c r="AO6" t="s">
        <v>121</v>
      </c>
      <c r="AP6" t="s">
        <v>331</v>
      </c>
      <c r="AQ6" s="42" t="s">
        <v>119</v>
      </c>
      <c r="AR6" t="s">
        <v>44</v>
      </c>
      <c r="AS6" t="s">
        <v>122</v>
      </c>
      <c r="AT6" t="s">
        <v>58</v>
      </c>
      <c r="AU6" t="s">
        <v>55</v>
      </c>
      <c r="AV6" t="s">
        <v>120</v>
      </c>
    </row>
    <row r="7" spans="1:48" x14ac:dyDescent="0.25">
      <c r="A7" s="68"/>
      <c r="B7" s="47"/>
      <c r="D7" s="20" t="s">
        <v>1511</v>
      </c>
      <c r="E7" s="5">
        <v>78</v>
      </c>
      <c r="F7" s="5" t="s">
        <v>1578</v>
      </c>
      <c r="G7" s="5"/>
      <c r="H7" s="5"/>
      <c r="I7" s="34">
        <v>9002761000000</v>
      </c>
      <c r="J7" s="5"/>
      <c r="K7" s="5">
        <v>8.3234999999999992</v>
      </c>
      <c r="L7" s="21"/>
      <c r="M7" s="14"/>
      <c r="N7" s="56"/>
      <c r="O7" s="68"/>
      <c r="P7" t="s">
        <v>186</v>
      </c>
      <c r="R7">
        <v>133</v>
      </c>
      <c r="U7">
        <v>821793044329</v>
      </c>
      <c r="W7" s="14"/>
      <c r="Z7" s="68"/>
      <c r="AA7" t="s">
        <v>61</v>
      </c>
      <c r="AF7">
        <v>123</v>
      </c>
      <c r="AJ7">
        <v>16</v>
      </c>
      <c r="AK7">
        <v>200000</v>
      </c>
      <c r="AO7">
        <v>25.8</v>
      </c>
      <c r="AQ7">
        <v>555161914</v>
      </c>
    </row>
    <row r="8" spans="1:48" x14ac:dyDescent="0.25">
      <c r="A8" s="68"/>
      <c r="B8" s="47"/>
      <c r="D8" s="20" t="s">
        <v>1499</v>
      </c>
      <c r="E8" s="5">
        <v>117</v>
      </c>
      <c r="F8" s="5"/>
      <c r="G8" s="5"/>
      <c r="H8" s="5"/>
      <c r="I8" s="34">
        <v>613815600000</v>
      </c>
      <c r="J8" s="5"/>
      <c r="K8" s="5"/>
      <c r="L8" s="21"/>
      <c r="M8" s="14"/>
      <c r="N8" s="56"/>
      <c r="O8" s="68"/>
      <c r="P8" t="s">
        <v>955</v>
      </c>
      <c r="R8">
        <v>114</v>
      </c>
      <c r="T8" s="33">
        <v>4.0003562475088503E+23</v>
      </c>
      <c r="U8">
        <v>885909537969</v>
      </c>
      <c r="W8" s="14"/>
      <c r="Z8" s="68"/>
      <c r="AA8" t="s">
        <v>78</v>
      </c>
      <c r="AF8">
        <v>112</v>
      </c>
      <c r="AI8">
        <v>2</v>
      </c>
      <c r="AR8">
        <v>719192596719</v>
      </c>
      <c r="AT8">
        <v>2</v>
      </c>
      <c r="AU8">
        <v>1</v>
      </c>
      <c r="AV8">
        <v>1</v>
      </c>
    </row>
    <row r="9" spans="1:48" x14ac:dyDescent="0.25">
      <c r="A9" s="68"/>
      <c r="B9" s="47"/>
      <c r="D9" s="20" t="s">
        <v>1560</v>
      </c>
      <c r="E9" s="5">
        <v>93</v>
      </c>
      <c r="F9" s="5"/>
      <c r="G9" s="5"/>
      <c r="H9" s="34">
        <v>615104100000</v>
      </c>
      <c r="I9" s="34">
        <v>615104100000</v>
      </c>
      <c r="J9" s="5"/>
      <c r="K9" s="5"/>
      <c r="L9" s="21"/>
      <c r="M9" s="14"/>
      <c r="N9" s="56"/>
      <c r="O9" s="68"/>
      <c r="P9" t="s">
        <v>776</v>
      </c>
      <c r="R9">
        <v>135</v>
      </c>
      <c r="U9" s="33">
        <v>8.8590945983488505E+23</v>
      </c>
      <c r="W9" s="14"/>
      <c r="Z9" s="68"/>
      <c r="AA9" t="s">
        <v>103</v>
      </c>
      <c r="AB9">
        <v>1</v>
      </c>
      <c r="AF9">
        <v>115</v>
      </c>
      <c r="AG9">
        <v>1</v>
      </c>
      <c r="AI9">
        <v>3</v>
      </c>
      <c r="AJ9">
        <v>5000000</v>
      </c>
      <c r="AM9">
        <v>2015</v>
      </c>
      <c r="AN9">
        <v>1</v>
      </c>
      <c r="AP9">
        <v>1</v>
      </c>
      <c r="AQ9">
        <v>719192596948</v>
      </c>
      <c r="AR9">
        <v>719192596955</v>
      </c>
      <c r="AT9">
        <v>2</v>
      </c>
      <c r="AU9">
        <v>3</v>
      </c>
      <c r="AV9">
        <v>1</v>
      </c>
    </row>
    <row r="10" spans="1:48" x14ac:dyDescent="0.25">
      <c r="A10" s="68"/>
      <c r="B10" s="47"/>
      <c r="D10" s="20" t="s">
        <v>1544</v>
      </c>
      <c r="E10" s="5">
        <v>118</v>
      </c>
      <c r="F10" s="5"/>
      <c r="G10" s="5"/>
      <c r="H10" s="5"/>
      <c r="I10" s="34">
        <v>42406200000</v>
      </c>
      <c r="J10" s="5"/>
      <c r="K10" s="5"/>
      <c r="L10" s="21"/>
      <c r="M10" s="14"/>
      <c r="N10" s="56"/>
      <c r="O10" s="68"/>
      <c r="P10" t="s">
        <v>928</v>
      </c>
      <c r="R10">
        <v>13</v>
      </c>
      <c r="W10" s="14"/>
      <c r="Z10" s="68"/>
      <c r="AA10" t="s">
        <v>92</v>
      </c>
      <c r="AB10">
        <v>1</v>
      </c>
      <c r="AC10">
        <v>1</v>
      </c>
      <c r="AD10">
        <v>1</v>
      </c>
      <c r="AE10">
        <v>1</v>
      </c>
      <c r="AF10">
        <v>119</v>
      </c>
      <c r="AG10">
        <v>1</v>
      </c>
      <c r="AH10">
        <v>1</v>
      </c>
      <c r="AI10">
        <v>3</v>
      </c>
      <c r="AJ10">
        <v>16</v>
      </c>
      <c r="AK10">
        <v>5000</v>
      </c>
      <c r="AP10">
        <v>311</v>
      </c>
      <c r="AQ10">
        <v>719192596948</v>
      </c>
      <c r="AR10">
        <v>719192596948</v>
      </c>
      <c r="AS10">
        <v>1</v>
      </c>
      <c r="AT10">
        <v>2</v>
      </c>
      <c r="AU10">
        <v>3</v>
      </c>
      <c r="AV10">
        <v>1</v>
      </c>
    </row>
    <row r="11" spans="1:48" x14ac:dyDescent="0.25">
      <c r="A11" s="68"/>
      <c r="B11" s="47"/>
      <c r="D11" s="20" t="s">
        <v>1533</v>
      </c>
      <c r="E11" s="5">
        <v>121</v>
      </c>
      <c r="F11" s="5"/>
      <c r="G11" s="5"/>
      <c r="H11" s="5"/>
      <c r="I11" s="5"/>
      <c r="J11" s="5"/>
      <c r="K11" s="5"/>
      <c r="L11" s="21"/>
      <c r="M11" s="14"/>
      <c r="N11" s="56"/>
      <c r="O11" s="68"/>
      <c r="P11" t="s">
        <v>992</v>
      </c>
      <c r="R11">
        <v>99</v>
      </c>
      <c r="T11">
        <v>8806086890342</v>
      </c>
      <c r="W11" s="14"/>
      <c r="Z11" s="68"/>
      <c r="AA11" t="s">
        <v>74</v>
      </c>
      <c r="AF11">
        <v>103</v>
      </c>
      <c r="AJ11">
        <v>16</v>
      </c>
      <c r="AL11">
        <v>3000</v>
      </c>
      <c r="AQ11">
        <v>552396283</v>
      </c>
      <c r="AR11">
        <v>47323138409</v>
      </c>
    </row>
    <row r="12" spans="1:48" x14ac:dyDescent="0.25">
      <c r="A12" s="68"/>
      <c r="B12" s="47"/>
      <c r="D12" s="20" t="s">
        <v>1483</v>
      </c>
      <c r="E12" s="5">
        <v>62</v>
      </c>
      <c r="F12" s="5"/>
      <c r="G12" s="5">
        <v>1.6</v>
      </c>
      <c r="H12" s="5"/>
      <c r="I12" s="34">
        <v>615104300000</v>
      </c>
      <c r="J12" s="5">
        <v>1</v>
      </c>
      <c r="K12" s="5">
        <v>1.6</v>
      </c>
      <c r="L12" s="21"/>
      <c r="M12" s="14"/>
      <c r="N12" s="56"/>
      <c r="O12" s="68"/>
      <c r="P12" t="s">
        <v>429</v>
      </c>
      <c r="R12">
        <v>20</v>
      </c>
      <c r="W12" s="14"/>
      <c r="Z12" s="68"/>
      <c r="AA12" t="s">
        <v>84</v>
      </c>
      <c r="AF12">
        <v>104</v>
      </c>
    </row>
    <row r="13" spans="1:48" x14ac:dyDescent="0.25">
      <c r="A13" s="68"/>
      <c r="B13" s="47"/>
      <c r="D13" s="20" t="s">
        <v>1470</v>
      </c>
      <c r="E13" s="5">
        <v>127</v>
      </c>
      <c r="F13" s="5">
        <v>9.5</v>
      </c>
      <c r="G13" s="5"/>
      <c r="H13" s="5"/>
      <c r="I13" s="34">
        <v>42406170000</v>
      </c>
      <c r="J13" s="5"/>
      <c r="K13" s="5"/>
      <c r="L13" s="21">
        <v>4.5</v>
      </c>
      <c r="M13" s="14"/>
      <c r="N13" s="56"/>
      <c r="O13" s="68"/>
      <c r="P13" t="s">
        <v>639</v>
      </c>
      <c r="Q13">
        <v>40</v>
      </c>
      <c r="R13">
        <v>58</v>
      </c>
      <c r="U13">
        <v>885909727476</v>
      </c>
      <c r="W13" s="14"/>
      <c r="Z13" s="68"/>
      <c r="AA13" t="s">
        <v>70</v>
      </c>
      <c r="AB13">
        <v>1</v>
      </c>
      <c r="AE13">
        <v>1</v>
      </c>
      <c r="AF13">
        <v>122</v>
      </c>
      <c r="AI13">
        <v>4</v>
      </c>
      <c r="AR13">
        <v>27242888067</v>
      </c>
      <c r="AT13">
        <v>2</v>
      </c>
      <c r="AU13">
        <v>3</v>
      </c>
      <c r="AV13">
        <v>2</v>
      </c>
    </row>
    <row r="14" spans="1:48" x14ac:dyDescent="0.25">
      <c r="A14" s="69"/>
      <c r="B14" s="47"/>
      <c r="D14" s="25" t="s">
        <v>1443</v>
      </c>
      <c r="E14" s="26">
        <v>86</v>
      </c>
      <c r="F14" s="26"/>
      <c r="G14" s="26"/>
      <c r="H14" s="26"/>
      <c r="I14" s="26"/>
      <c r="J14" s="26"/>
      <c r="K14" s="26"/>
      <c r="L14" s="27"/>
      <c r="M14" s="14"/>
      <c r="N14" s="56"/>
      <c r="O14" s="68"/>
      <c r="P14" t="s">
        <v>1109</v>
      </c>
      <c r="R14">
        <v>22</v>
      </c>
      <c r="U14">
        <v>715660702989</v>
      </c>
      <c r="W14" s="14"/>
      <c r="Z14" s="68"/>
      <c r="AA14" t="s">
        <v>8</v>
      </c>
      <c r="AF14">
        <v>108</v>
      </c>
      <c r="AI14">
        <v>4</v>
      </c>
      <c r="AR14">
        <v>887276130088</v>
      </c>
      <c r="AV14">
        <v>1</v>
      </c>
    </row>
    <row r="15" spans="1:48" x14ac:dyDescent="0.25">
      <c r="M15" s="14"/>
      <c r="N15" s="56"/>
      <c r="O15" s="68"/>
      <c r="P15" t="s">
        <v>1132</v>
      </c>
      <c r="R15">
        <v>23</v>
      </c>
      <c r="W15" s="14"/>
      <c r="Z15" s="68"/>
      <c r="AA15" t="s">
        <v>89</v>
      </c>
      <c r="AF15">
        <v>99</v>
      </c>
    </row>
    <row r="16" spans="1:48" x14ac:dyDescent="0.25">
      <c r="M16" s="14"/>
      <c r="N16" s="56"/>
      <c r="O16" s="68"/>
      <c r="P16" t="s">
        <v>1378</v>
      </c>
      <c r="R16">
        <v>63</v>
      </c>
      <c r="U16">
        <v>885909971671</v>
      </c>
      <c r="W16" s="14"/>
      <c r="Z16" s="68"/>
    </row>
    <row r="17" spans="1:41" ht="21" x14ac:dyDescent="0.35">
      <c r="M17" s="14"/>
      <c r="N17" s="56"/>
      <c r="O17" s="68"/>
      <c r="P17" t="s">
        <v>491</v>
      </c>
      <c r="R17">
        <v>115</v>
      </c>
      <c r="U17">
        <v>885909832774</v>
      </c>
      <c r="W17" s="14"/>
      <c r="Z17" s="69"/>
      <c r="AA17" s="49"/>
    </row>
    <row r="18" spans="1:41" ht="15" customHeight="1" x14ac:dyDescent="0.25">
      <c r="M18" s="14"/>
      <c r="N18" s="56"/>
      <c r="O18" s="68"/>
      <c r="P18" t="s">
        <v>848</v>
      </c>
      <c r="Q18">
        <v>40</v>
      </c>
      <c r="R18">
        <v>59</v>
      </c>
      <c r="S18">
        <v>1.1000000000000001</v>
      </c>
      <c r="U18">
        <v>885909727896</v>
      </c>
      <c r="W18" s="14"/>
      <c r="AE18" s="19" t="s">
        <v>2080</v>
      </c>
    </row>
    <row r="19" spans="1:41" ht="18" customHeight="1" x14ac:dyDescent="0.25">
      <c r="D19" s="19" t="s">
        <v>2079</v>
      </c>
      <c r="H19" s="19" t="s">
        <v>2080</v>
      </c>
      <c r="M19" s="14"/>
      <c r="N19" s="56"/>
      <c r="O19" s="68"/>
      <c r="P19" t="s">
        <v>1061</v>
      </c>
      <c r="R19">
        <v>191</v>
      </c>
      <c r="W19" s="14"/>
      <c r="AA19" s="43" t="s">
        <v>40</v>
      </c>
      <c r="AB19" s="43" t="s">
        <v>119</v>
      </c>
      <c r="AE19" s="43" t="s">
        <v>40</v>
      </c>
      <c r="AF19" s="43" t="s">
        <v>119</v>
      </c>
      <c r="AG19" s="55" t="s">
        <v>47</v>
      </c>
      <c r="AH19" t="s">
        <v>54</v>
      </c>
    </row>
    <row r="20" spans="1:41" ht="15" customHeight="1" x14ac:dyDescent="0.25">
      <c r="A20" s="67" t="s">
        <v>2082</v>
      </c>
      <c r="D20" s="46" t="s">
        <v>40</v>
      </c>
      <c r="E20" s="46" t="s">
        <v>44</v>
      </c>
      <c r="H20" s="46" t="s">
        <v>40</v>
      </c>
      <c r="I20" s="46" t="s">
        <v>44</v>
      </c>
      <c r="M20" s="14"/>
      <c r="N20" s="56"/>
      <c r="O20" s="68"/>
      <c r="P20" t="s">
        <v>1256</v>
      </c>
      <c r="Q20">
        <v>60</v>
      </c>
      <c r="R20">
        <v>188</v>
      </c>
      <c r="W20" s="14"/>
      <c r="Z20" s="67" t="s">
        <v>2082</v>
      </c>
      <c r="AA20" s="16" t="s">
        <v>61</v>
      </c>
      <c r="AB20" s="16">
        <v>555161914</v>
      </c>
      <c r="AE20" t="s">
        <v>78</v>
      </c>
      <c r="AG20" t="s">
        <v>83</v>
      </c>
    </row>
    <row r="21" spans="1:41" ht="15" customHeight="1" x14ac:dyDescent="0.25">
      <c r="A21" s="68"/>
      <c r="D21" s="28" t="s">
        <v>1511</v>
      </c>
      <c r="E21" s="35">
        <v>9002761000000</v>
      </c>
      <c r="H21" s="28" t="s">
        <v>1511</v>
      </c>
      <c r="I21" s="35">
        <v>9002761000000</v>
      </c>
      <c r="M21" s="14"/>
      <c r="N21" s="56"/>
      <c r="O21" s="68"/>
      <c r="P21" t="s">
        <v>155</v>
      </c>
      <c r="R21">
        <v>100</v>
      </c>
      <c r="T21">
        <v>690443857721</v>
      </c>
      <c r="W21" s="14"/>
      <c r="Z21" s="68"/>
      <c r="AA21" s="16" t="s">
        <v>78</v>
      </c>
      <c r="AB21" s="16"/>
      <c r="AE21" t="s">
        <v>8</v>
      </c>
    </row>
    <row r="22" spans="1:41" ht="15" customHeight="1" x14ac:dyDescent="0.25">
      <c r="A22" s="68"/>
      <c r="D22" s="28" t="s">
        <v>1499</v>
      </c>
      <c r="E22" s="35">
        <v>613815600000</v>
      </c>
      <c r="H22" s="28" t="s">
        <v>1499</v>
      </c>
      <c r="I22" s="35">
        <v>613815600000</v>
      </c>
      <c r="M22" s="14"/>
      <c r="N22" s="56"/>
      <c r="O22" s="68"/>
      <c r="P22" t="s">
        <v>182</v>
      </c>
      <c r="R22">
        <v>46</v>
      </c>
      <c r="W22" s="14"/>
      <c r="Z22" s="68"/>
      <c r="AA22" s="16" t="s">
        <v>103</v>
      </c>
      <c r="AB22" s="16">
        <v>719192596948</v>
      </c>
      <c r="AE22" t="s">
        <v>89</v>
      </c>
    </row>
    <row r="23" spans="1:41" ht="15" customHeight="1" x14ac:dyDescent="0.25">
      <c r="A23" s="68"/>
      <c r="D23" s="28" t="s">
        <v>1560</v>
      </c>
      <c r="E23" s="35">
        <v>615104100000</v>
      </c>
      <c r="H23" s="28" t="s">
        <v>1560</v>
      </c>
      <c r="I23" s="35">
        <v>615104100000</v>
      </c>
      <c r="M23" s="14"/>
      <c r="N23" s="56"/>
      <c r="O23" s="68"/>
      <c r="P23" t="s">
        <v>693</v>
      </c>
      <c r="R23">
        <v>49</v>
      </c>
      <c r="U23">
        <v>885909600144</v>
      </c>
      <c r="W23" s="14"/>
      <c r="Z23" s="68"/>
      <c r="AA23" s="16" t="s">
        <v>92</v>
      </c>
      <c r="AB23" s="16">
        <v>719192596948</v>
      </c>
      <c r="AE23" t="s">
        <v>74</v>
      </c>
      <c r="AF23">
        <v>552396283</v>
      </c>
      <c r="AH23" t="s">
        <v>1656</v>
      </c>
    </row>
    <row r="24" spans="1:41" ht="15" customHeight="1" x14ac:dyDescent="0.25">
      <c r="A24" s="68"/>
      <c r="D24" s="28" t="s">
        <v>1544</v>
      </c>
      <c r="E24" s="35">
        <v>42406200000</v>
      </c>
      <c r="H24" s="28" t="s">
        <v>1544</v>
      </c>
      <c r="I24" s="35">
        <v>42406200000</v>
      </c>
      <c r="M24" s="14"/>
      <c r="N24" s="56"/>
      <c r="O24" s="68"/>
      <c r="P24" t="s">
        <v>198</v>
      </c>
      <c r="R24">
        <v>54</v>
      </c>
      <c r="U24">
        <v>715660702897</v>
      </c>
      <c r="W24" s="14"/>
      <c r="Z24" s="68"/>
      <c r="AA24" s="16" t="s">
        <v>74</v>
      </c>
      <c r="AB24" s="16">
        <v>552396283</v>
      </c>
      <c r="AE24" t="s">
        <v>92</v>
      </c>
      <c r="AF24">
        <v>719192596948</v>
      </c>
      <c r="AG24" t="s">
        <v>100</v>
      </c>
      <c r="AH24" t="s">
        <v>102</v>
      </c>
    </row>
    <row r="25" spans="1:41" ht="15" customHeight="1" x14ac:dyDescent="0.25">
      <c r="A25" s="68"/>
      <c r="D25" s="28" t="s">
        <v>1533</v>
      </c>
      <c r="E25" s="28"/>
      <c r="H25" s="28" t="s">
        <v>1533</v>
      </c>
      <c r="I25" s="28"/>
      <c r="M25" s="14"/>
      <c r="N25" s="56"/>
      <c r="O25" s="68"/>
      <c r="P25" t="s">
        <v>1188</v>
      </c>
      <c r="R25">
        <v>202</v>
      </c>
      <c r="U25">
        <v>715660702866</v>
      </c>
      <c r="W25" s="14"/>
      <c r="Z25" s="68"/>
      <c r="AA25" s="16" t="s">
        <v>84</v>
      </c>
      <c r="AB25" s="16"/>
      <c r="AE25" t="s">
        <v>103</v>
      </c>
      <c r="AF25">
        <v>719192596948</v>
      </c>
      <c r="AG25" t="s">
        <v>100</v>
      </c>
      <c r="AH25" t="s">
        <v>102</v>
      </c>
    </row>
    <row r="26" spans="1:41" ht="15" customHeight="1" x14ac:dyDescent="0.25">
      <c r="A26" s="68"/>
      <c r="D26" s="28" t="s">
        <v>1483</v>
      </c>
      <c r="E26" s="35">
        <v>615104300000</v>
      </c>
      <c r="H26" s="28" t="s">
        <v>1483</v>
      </c>
      <c r="I26" s="35">
        <v>615104300000</v>
      </c>
      <c r="M26" s="14"/>
      <c r="N26" s="56"/>
      <c r="O26" s="68"/>
      <c r="P26" t="s">
        <v>1217</v>
      </c>
      <c r="R26">
        <v>161</v>
      </c>
      <c r="U26">
        <v>885909950669</v>
      </c>
      <c r="W26" s="14"/>
      <c r="Z26" s="68"/>
      <c r="AA26" s="16" t="s">
        <v>70</v>
      </c>
      <c r="AB26" s="16"/>
      <c r="AE26" t="s">
        <v>70</v>
      </c>
      <c r="AG26" t="s">
        <v>83</v>
      </c>
      <c r="AH26" t="s">
        <v>100</v>
      </c>
    </row>
    <row r="27" spans="1:41" ht="15" customHeight="1" x14ac:dyDescent="0.25">
      <c r="A27" s="68"/>
      <c r="D27" s="28" t="s">
        <v>1470</v>
      </c>
      <c r="E27" s="35">
        <v>42406170000</v>
      </c>
      <c r="H27" s="28" t="s">
        <v>1470</v>
      </c>
      <c r="I27" s="35">
        <v>42406170000</v>
      </c>
      <c r="M27" s="14"/>
      <c r="N27" s="56"/>
      <c r="O27" s="68"/>
      <c r="P27" t="s">
        <v>1138</v>
      </c>
      <c r="R27">
        <v>140</v>
      </c>
      <c r="U27">
        <v>885909971541</v>
      </c>
      <c r="W27" s="14"/>
      <c r="Z27" s="68"/>
      <c r="AA27" s="16" t="s">
        <v>8</v>
      </c>
      <c r="AB27" s="16"/>
      <c r="AE27" t="s">
        <v>61</v>
      </c>
      <c r="AF27">
        <v>555161914</v>
      </c>
      <c r="AG27" t="s">
        <v>68</v>
      </c>
      <c r="AH27" t="s">
        <v>1663</v>
      </c>
    </row>
    <row r="28" spans="1:41" ht="15" customHeight="1" x14ac:dyDescent="0.25">
      <c r="A28" s="68"/>
      <c r="D28" s="28" t="s">
        <v>1443</v>
      </c>
      <c r="E28" s="28"/>
      <c r="H28" s="28" t="s">
        <v>1443</v>
      </c>
      <c r="I28" s="28"/>
      <c r="M28" s="14"/>
      <c r="N28" s="56"/>
      <c r="O28" s="68"/>
      <c r="P28" t="s">
        <v>1160</v>
      </c>
      <c r="R28">
        <v>123</v>
      </c>
      <c r="T28">
        <v>885909741762</v>
      </c>
      <c r="W28" s="14"/>
      <c r="Z28" s="68"/>
      <c r="AA28" s="18" t="s">
        <v>89</v>
      </c>
      <c r="AB28" s="18"/>
      <c r="AE28" t="s">
        <v>84</v>
      </c>
    </row>
    <row r="29" spans="1:41" x14ac:dyDescent="0.25">
      <c r="A29" s="68"/>
      <c r="M29" s="14"/>
      <c r="N29" s="56"/>
      <c r="O29" s="68"/>
      <c r="P29" t="s">
        <v>897</v>
      </c>
      <c r="Q29">
        <v>50</v>
      </c>
      <c r="R29">
        <v>60</v>
      </c>
      <c r="W29" s="14"/>
      <c r="Z29" s="68"/>
    </row>
    <row r="30" spans="1:41" x14ac:dyDescent="0.25">
      <c r="A30" s="68"/>
      <c r="M30" s="14"/>
      <c r="N30" s="56"/>
      <c r="O30" s="68"/>
      <c r="P30" t="s">
        <v>1316</v>
      </c>
      <c r="Q30">
        <v>50</v>
      </c>
      <c r="R30">
        <v>61</v>
      </c>
      <c r="W30" s="14"/>
      <c r="Z30" s="68"/>
      <c r="AE30" s="52" t="s">
        <v>2097</v>
      </c>
    </row>
    <row r="31" spans="1:41" x14ac:dyDescent="0.25">
      <c r="A31" s="69"/>
      <c r="H31" s="52" t="s">
        <v>2097</v>
      </c>
      <c r="M31" s="14"/>
      <c r="N31" s="56"/>
      <c r="O31" s="68"/>
      <c r="P31" t="s">
        <v>549</v>
      </c>
      <c r="R31">
        <v>150</v>
      </c>
      <c r="U31">
        <v>652810815901</v>
      </c>
      <c r="W31" s="14"/>
      <c r="Z31" s="69"/>
      <c r="AE31" s="43" t="s">
        <v>40</v>
      </c>
      <c r="AF31" s="43" t="s">
        <v>119</v>
      </c>
      <c r="AG31" s="55" t="s">
        <v>47</v>
      </c>
      <c r="AH31" t="s">
        <v>2099</v>
      </c>
      <c r="AI31" t="s">
        <v>23</v>
      </c>
      <c r="AJ31" t="s">
        <v>57</v>
      </c>
      <c r="AK31" t="s">
        <v>27</v>
      </c>
      <c r="AL31" t="s">
        <v>20</v>
      </c>
      <c r="AM31" t="s">
        <v>44</v>
      </c>
      <c r="AN31" t="s">
        <v>49</v>
      </c>
      <c r="AO31" t="s">
        <v>24</v>
      </c>
    </row>
    <row r="32" spans="1:41" x14ac:dyDescent="0.25">
      <c r="H32" s="46" t="s">
        <v>40</v>
      </c>
      <c r="I32" s="46" t="s">
        <v>44</v>
      </c>
      <c r="J32" t="s">
        <v>23</v>
      </c>
      <c r="K32" t="s">
        <v>179</v>
      </c>
      <c r="L32" t="s">
        <v>1446</v>
      </c>
      <c r="M32" s="14"/>
      <c r="N32" s="56"/>
      <c r="O32" s="68"/>
      <c r="P32" t="s">
        <v>1015</v>
      </c>
      <c r="R32">
        <v>205</v>
      </c>
      <c r="U32">
        <v>8806084985699</v>
      </c>
      <c r="W32" s="14"/>
      <c r="AE32" t="s">
        <v>61</v>
      </c>
      <c r="AF32">
        <v>555161914</v>
      </c>
      <c r="AI32" t="s">
        <v>2098</v>
      </c>
    </row>
    <row r="33" spans="1:41" x14ac:dyDescent="0.25">
      <c r="H33" t="s">
        <v>1511</v>
      </c>
      <c r="I33">
        <v>9002761035681</v>
      </c>
      <c r="J33" t="s">
        <v>1670</v>
      </c>
      <c r="K33" t="s">
        <v>1673</v>
      </c>
      <c r="L33" t="s">
        <v>2096</v>
      </c>
      <c r="M33" s="14"/>
      <c r="N33" s="56"/>
      <c r="O33" s="68"/>
      <c r="P33" t="s">
        <v>615</v>
      </c>
      <c r="R33">
        <v>68</v>
      </c>
      <c r="W33" s="14"/>
      <c r="AE33" t="s">
        <v>78</v>
      </c>
      <c r="AG33" t="s">
        <v>2021</v>
      </c>
      <c r="AI33" t="s">
        <v>1921</v>
      </c>
      <c r="AJ33" t="s">
        <v>2028</v>
      </c>
      <c r="AK33" t="s">
        <v>83</v>
      </c>
      <c r="AL33" t="s">
        <v>1723</v>
      </c>
      <c r="AM33">
        <v>719192596719</v>
      </c>
      <c r="AN33" t="s">
        <v>2023</v>
      </c>
      <c r="AO33" t="s">
        <v>2026</v>
      </c>
    </row>
    <row r="34" spans="1:41" x14ac:dyDescent="0.25">
      <c r="H34" t="s">
        <v>1499</v>
      </c>
      <c r="I34">
        <v>613815629788</v>
      </c>
      <c r="J34" t="s">
        <v>1676</v>
      </c>
      <c r="K34" t="s">
        <v>1678</v>
      </c>
      <c r="M34" s="14"/>
      <c r="N34" s="56"/>
      <c r="O34" s="68"/>
      <c r="P34" t="s">
        <v>462</v>
      </c>
      <c r="R34">
        <v>69</v>
      </c>
      <c r="W34" s="14"/>
      <c r="AE34" t="s">
        <v>103</v>
      </c>
      <c r="AF34">
        <v>719192596948</v>
      </c>
      <c r="AG34" t="s">
        <v>2038</v>
      </c>
      <c r="AI34" t="s">
        <v>1921</v>
      </c>
      <c r="AJ34" t="s">
        <v>2040</v>
      </c>
      <c r="AK34" t="s">
        <v>2030</v>
      </c>
      <c r="AL34" t="s">
        <v>1800</v>
      </c>
      <c r="AM34">
        <v>719192596955</v>
      </c>
      <c r="AN34" t="s">
        <v>2023</v>
      </c>
      <c r="AO34" t="s">
        <v>2026</v>
      </c>
    </row>
    <row r="35" spans="1:41" x14ac:dyDescent="0.25">
      <c r="A35" s="67" t="s">
        <v>2095</v>
      </c>
      <c r="H35" t="s">
        <v>1560</v>
      </c>
      <c r="I35">
        <v>615104099692</v>
      </c>
      <c r="J35" t="s">
        <v>1679</v>
      </c>
      <c r="K35" t="s">
        <v>1673</v>
      </c>
      <c r="L35" t="s">
        <v>1605</v>
      </c>
      <c r="M35" s="14"/>
      <c r="N35" s="56"/>
      <c r="O35" s="68"/>
      <c r="P35" t="s">
        <v>589</v>
      </c>
      <c r="R35">
        <v>207</v>
      </c>
      <c r="W35" s="14"/>
      <c r="AE35" t="s">
        <v>92</v>
      </c>
      <c r="AF35">
        <v>719192596948</v>
      </c>
      <c r="AG35" t="s">
        <v>2038</v>
      </c>
      <c r="AI35" t="s">
        <v>1921</v>
      </c>
      <c r="AJ35" t="s">
        <v>2040</v>
      </c>
      <c r="AK35" t="s">
        <v>2030</v>
      </c>
      <c r="AL35" t="s">
        <v>1800</v>
      </c>
      <c r="AM35">
        <v>719192596948</v>
      </c>
      <c r="AN35" t="s">
        <v>2023</v>
      </c>
      <c r="AO35" t="s">
        <v>2026</v>
      </c>
    </row>
    <row r="36" spans="1:41" x14ac:dyDescent="0.25">
      <c r="A36" s="68"/>
      <c r="H36" t="s">
        <v>1544</v>
      </c>
      <c r="I36">
        <v>42406196956</v>
      </c>
      <c r="J36" t="s">
        <v>1681</v>
      </c>
      <c r="K36" t="s">
        <v>1678</v>
      </c>
      <c r="L36" t="s">
        <v>1603</v>
      </c>
      <c r="M36" s="14"/>
      <c r="N36" s="56"/>
      <c r="O36" s="68"/>
      <c r="P36" t="s">
        <v>503</v>
      </c>
      <c r="Q36">
        <v>67</v>
      </c>
      <c r="R36">
        <v>186</v>
      </c>
      <c r="W36" s="14"/>
      <c r="AE36" t="s">
        <v>74</v>
      </c>
      <c r="AF36">
        <v>552396283</v>
      </c>
      <c r="AI36" t="s">
        <v>2049</v>
      </c>
      <c r="AJ36" t="s">
        <v>2051</v>
      </c>
      <c r="AK36" t="s">
        <v>2044</v>
      </c>
      <c r="AM36">
        <v>47323138409</v>
      </c>
      <c r="AN36" t="s">
        <v>2048</v>
      </c>
      <c r="AO36" t="s">
        <v>2050</v>
      </c>
    </row>
    <row r="37" spans="1:41" x14ac:dyDescent="0.25">
      <c r="A37" s="68"/>
      <c r="H37" t="s">
        <v>1533</v>
      </c>
      <c r="J37" t="s">
        <v>1686</v>
      </c>
      <c r="K37" t="s">
        <v>1673</v>
      </c>
      <c r="L37" t="s">
        <v>1684</v>
      </c>
      <c r="M37" s="14"/>
      <c r="N37" s="56"/>
      <c r="O37" s="68"/>
      <c r="P37" t="s">
        <v>1373</v>
      </c>
      <c r="R37">
        <v>75</v>
      </c>
      <c r="W37" s="14"/>
      <c r="AE37" t="s">
        <v>84</v>
      </c>
      <c r="AG37" t="s">
        <v>83</v>
      </c>
      <c r="AI37" t="s">
        <v>1768</v>
      </c>
    </row>
    <row r="38" spans="1:41" x14ac:dyDescent="0.25">
      <c r="A38" s="68"/>
      <c r="C38" t="s">
        <v>111</v>
      </c>
      <c r="D38">
        <v>0</v>
      </c>
      <c r="H38" t="s">
        <v>1483</v>
      </c>
      <c r="I38">
        <v>615104270350</v>
      </c>
      <c r="J38" t="s">
        <v>1688</v>
      </c>
      <c r="K38" t="s">
        <v>1678</v>
      </c>
      <c r="L38" t="s">
        <v>1603</v>
      </c>
      <c r="M38" s="14"/>
      <c r="N38" s="56"/>
      <c r="O38" s="68"/>
      <c r="P38" t="s">
        <v>746</v>
      </c>
      <c r="R38">
        <v>153</v>
      </c>
      <c r="T38">
        <v>652810815772</v>
      </c>
      <c r="U38">
        <v>652810815901</v>
      </c>
      <c r="W38" s="14"/>
      <c r="Z38" s="67" t="s">
        <v>2095</v>
      </c>
      <c r="AE38" t="s">
        <v>70</v>
      </c>
      <c r="AG38" t="s">
        <v>2021</v>
      </c>
      <c r="AI38" t="s">
        <v>2013</v>
      </c>
      <c r="AJ38" t="s">
        <v>2056</v>
      </c>
      <c r="AL38" t="s">
        <v>1800</v>
      </c>
      <c r="AM38">
        <v>27242888067</v>
      </c>
      <c r="AN38" t="s">
        <v>2023</v>
      </c>
      <c r="AO38" t="s">
        <v>2026</v>
      </c>
    </row>
    <row r="39" spans="1:41" ht="15" customHeight="1" x14ac:dyDescent="0.25">
      <c r="A39" s="68"/>
      <c r="C39" t="s">
        <v>112</v>
      </c>
      <c r="D39">
        <v>0</v>
      </c>
      <c r="H39" t="s">
        <v>1470</v>
      </c>
      <c r="I39">
        <v>42406171908</v>
      </c>
      <c r="J39" t="s">
        <v>1681</v>
      </c>
      <c r="K39" t="s">
        <v>1678</v>
      </c>
      <c r="M39" s="14"/>
      <c r="N39" s="56"/>
      <c r="O39" s="68"/>
      <c r="P39" t="s">
        <v>579</v>
      </c>
      <c r="R39">
        <v>83</v>
      </c>
      <c r="W39" s="14"/>
      <c r="Z39" s="68"/>
      <c r="AA39" t="s">
        <v>111</v>
      </c>
      <c r="AB39">
        <v>1</v>
      </c>
      <c r="AE39" t="s">
        <v>8</v>
      </c>
      <c r="AG39" t="s">
        <v>2021</v>
      </c>
      <c r="AJ39" t="s">
        <v>2059</v>
      </c>
      <c r="AK39" t="s">
        <v>2030</v>
      </c>
      <c r="AM39">
        <v>887276130088</v>
      </c>
      <c r="AO39" t="s">
        <v>2026</v>
      </c>
    </row>
    <row r="40" spans="1:41" x14ac:dyDescent="0.25">
      <c r="A40" s="68"/>
      <c r="C40" t="s">
        <v>113</v>
      </c>
      <c r="D40">
        <v>3</v>
      </c>
      <c r="H40" t="s">
        <v>1443</v>
      </c>
      <c r="M40" s="14"/>
      <c r="N40" s="56"/>
      <c r="O40" s="68"/>
      <c r="P40" t="s">
        <v>810</v>
      </c>
      <c r="R40">
        <v>84</v>
      </c>
      <c r="W40" s="14"/>
      <c r="Z40" s="68"/>
      <c r="AA40" t="s">
        <v>112</v>
      </c>
      <c r="AB40">
        <v>1</v>
      </c>
      <c r="AE40" t="s">
        <v>89</v>
      </c>
    </row>
    <row r="41" spans="1:41" ht="15" customHeight="1" x14ac:dyDescent="0.25">
      <c r="A41" s="68"/>
      <c r="M41" s="14"/>
      <c r="N41" s="56"/>
      <c r="O41" s="68"/>
      <c r="P41" t="s">
        <v>723</v>
      </c>
      <c r="R41">
        <v>86</v>
      </c>
      <c r="W41" s="14"/>
      <c r="Z41" s="68"/>
      <c r="AA41" t="s">
        <v>113</v>
      </c>
      <c r="AB41">
        <v>7</v>
      </c>
    </row>
    <row r="42" spans="1:41" x14ac:dyDescent="0.25">
      <c r="A42" s="68"/>
      <c r="C42" t="s">
        <v>114</v>
      </c>
      <c r="D42" s="57">
        <f xml:space="preserve"> IF(D38 + D39=0, 0, D38/ (D38 + D39))</f>
        <v>0</v>
      </c>
      <c r="M42" s="14"/>
      <c r="N42" s="56"/>
      <c r="O42" s="68"/>
      <c r="P42" t="s">
        <v>933</v>
      </c>
      <c r="R42">
        <v>90</v>
      </c>
      <c r="W42" s="14"/>
      <c r="Z42" s="68"/>
    </row>
    <row r="43" spans="1:41" x14ac:dyDescent="0.25">
      <c r="A43" s="68"/>
      <c r="C43" t="s">
        <v>115</v>
      </c>
      <c r="D43" s="57">
        <f xml:space="preserve"> D38/ (D38 + D40)</f>
        <v>0</v>
      </c>
      <c r="M43" s="14"/>
      <c r="N43" s="56"/>
      <c r="O43" s="68"/>
      <c r="P43" t="s">
        <v>1053</v>
      </c>
      <c r="R43">
        <v>96</v>
      </c>
      <c r="W43" s="14"/>
      <c r="Z43" s="68"/>
      <c r="AA43" t="s">
        <v>114</v>
      </c>
      <c r="AB43" s="57">
        <f xml:space="preserve"> IF(AB39 + AB40=0, 0, AB39/ (AB39 + AB40))</f>
        <v>0.5</v>
      </c>
    </row>
    <row r="44" spans="1:41" ht="15" customHeight="1" x14ac:dyDescent="0.25">
      <c r="A44" s="68"/>
      <c r="C44" t="s">
        <v>116</v>
      </c>
      <c r="D44" s="57">
        <f xml:space="preserve"> IF((D42+D43)=0,0,2* D42*D43/(D42+D43))</f>
        <v>0</v>
      </c>
      <c r="M44" s="14"/>
      <c r="N44" s="56"/>
      <c r="O44" s="68"/>
      <c r="P44" t="s">
        <v>608</v>
      </c>
      <c r="R44">
        <v>108</v>
      </c>
      <c r="W44" s="14"/>
      <c r="Z44" s="68"/>
      <c r="AA44" t="s">
        <v>115</v>
      </c>
      <c r="AB44" s="57">
        <f xml:space="preserve"> AB39/ (AB39 + AB41)</f>
        <v>0.125</v>
      </c>
    </row>
    <row r="45" spans="1:41" ht="15" customHeight="1" x14ac:dyDescent="0.25">
      <c r="A45" s="68"/>
      <c r="M45" s="14"/>
      <c r="N45" s="56"/>
      <c r="O45" s="68"/>
      <c r="P45" t="s">
        <v>1376</v>
      </c>
      <c r="R45">
        <v>109</v>
      </c>
      <c r="W45" s="14"/>
      <c r="Z45" s="68"/>
      <c r="AA45" t="s">
        <v>116</v>
      </c>
      <c r="AB45" s="57">
        <f xml:space="preserve"> IF((AB43+AB44)=0,0,2* AB43*AB44/(AB43+AB44))</f>
        <v>0.2</v>
      </c>
      <c r="AE45" s="67" t="s">
        <v>2100</v>
      </c>
    </row>
    <row r="46" spans="1:41" x14ac:dyDescent="0.25">
      <c r="A46" s="69"/>
      <c r="G46" s="67" t="s">
        <v>2100</v>
      </c>
      <c r="M46" s="14"/>
      <c r="N46" s="56"/>
      <c r="O46" s="68"/>
      <c r="P46" t="s">
        <v>811</v>
      </c>
      <c r="R46">
        <v>121</v>
      </c>
      <c r="T46" s="33">
        <v>4.0003815272488497E+23</v>
      </c>
      <c r="W46" s="14"/>
      <c r="Z46" s="69"/>
      <c r="AE46" s="68"/>
    </row>
    <row r="47" spans="1:41" x14ac:dyDescent="0.25">
      <c r="G47" s="68"/>
      <c r="M47" s="14"/>
      <c r="N47" s="56"/>
      <c r="O47" s="68"/>
      <c r="P47" t="s">
        <v>1324</v>
      </c>
      <c r="R47">
        <v>122</v>
      </c>
      <c r="W47" s="14"/>
      <c r="Z47" s="51"/>
      <c r="AE47" s="68"/>
    </row>
    <row r="48" spans="1:41" x14ac:dyDescent="0.25">
      <c r="G48" s="68"/>
      <c r="M48" s="14"/>
      <c r="N48" s="56"/>
      <c r="O48" s="68"/>
      <c r="P48" t="s">
        <v>1253</v>
      </c>
      <c r="R48">
        <v>124</v>
      </c>
      <c r="W48" s="14"/>
      <c r="Z48" s="51"/>
      <c r="AE48" s="68"/>
      <c r="AF48" t="s">
        <v>2101</v>
      </c>
    </row>
    <row r="49" spans="1:32" x14ac:dyDescent="0.25">
      <c r="G49" s="68"/>
      <c r="H49" t="s">
        <v>2101</v>
      </c>
      <c r="M49" s="14"/>
      <c r="N49" s="56"/>
      <c r="O49" s="68"/>
      <c r="P49" t="s">
        <v>474</v>
      </c>
      <c r="R49">
        <v>139</v>
      </c>
      <c r="W49" s="14"/>
      <c r="Z49" s="51"/>
      <c r="AE49" s="68"/>
    </row>
    <row r="50" spans="1:32" ht="15.75" thickBot="1" x14ac:dyDescent="0.3">
      <c r="G50" s="68"/>
      <c r="M50" s="14"/>
      <c r="N50" s="56"/>
      <c r="O50" s="68"/>
      <c r="P50" t="s">
        <v>189</v>
      </c>
      <c r="R50">
        <v>185</v>
      </c>
      <c r="U50">
        <v>6901443077410</v>
      </c>
      <c r="W50" s="14"/>
      <c r="X50" s="60"/>
      <c r="Y50" s="61"/>
      <c r="Z50" s="62"/>
      <c r="AA50" s="61"/>
      <c r="AB50" s="61"/>
      <c r="AC50" s="61"/>
      <c r="AD50" s="63"/>
      <c r="AE50" s="68"/>
      <c r="AF50" t="s">
        <v>2102</v>
      </c>
    </row>
    <row r="51" spans="1:32" x14ac:dyDescent="0.25">
      <c r="G51" s="68"/>
      <c r="H51" t="s">
        <v>2102</v>
      </c>
      <c r="M51" s="14"/>
      <c r="N51" s="56"/>
      <c r="O51" s="69"/>
      <c r="P51" t="s">
        <v>725</v>
      </c>
      <c r="R51">
        <v>200</v>
      </c>
      <c r="U51">
        <v>7311271542421</v>
      </c>
      <c r="AD51" s="14"/>
      <c r="AE51" s="68"/>
      <c r="AF51" s="59" t="s">
        <v>179</v>
      </c>
    </row>
    <row r="52" spans="1:32" x14ac:dyDescent="0.25">
      <c r="G52" s="68"/>
      <c r="H52" s="64" t="s">
        <v>40</v>
      </c>
      <c r="M52" s="14"/>
      <c r="N52" s="56"/>
      <c r="AD52" s="14"/>
      <c r="AE52" s="68"/>
      <c r="AF52" s="59" t="s">
        <v>47</v>
      </c>
    </row>
    <row r="53" spans="1:32" x14ac:dyDescent="0.25">
      <c r="G53" s="68"/>
      <c r="H53" s="64" t="s">
        <v>46</v>
      </c>
      <c r="M53" s="14"/>
      <c r="N53" s="56"/>
      <c r="AD53" s="14"/>
      <c r="AE53" s="68"/>
      <c r="AF53" s="59" t="s">
        <v>1600</v>
      </c>
    </row>
    <row r="54" spans="1:32" x14ac:dyDescent="0.25">
      <c r="G54" s="68"/>
      <c r="H54" s="64" t="s">
        <v>1599</v>
      </c>
      <c r="M54" s="14"/>
      <c r="N54" s="56"/>
      <c r="AD54" s="14"/>
      <c r="AE54" s="68"/>
      <c r="AF54" s="59" t="s">
        <v>40</v>
      </c>
    </row>
    <row r="55" spans="1:32" ht="21" x14ac:dyDescent="0.35">
      <c r="A55" s="50"/>
      <c r="G55" s="68"/>
      <c r="H55" s="64" t="s">
        <v>1600</v>
      </c>
      <c r="M55" s="14"/>
      <c r="N55" s="56"/>
      <c r="P55" s="49"/>
      <c r="S55" s="19" t="s">
        <v>2080</v>
      </c>
      <c r="AD55" s="14"/>
      <c r="AE55" s="68"/>
      <c r="AF55" s="59" t="s">
        <v>54</v>
      </c>
    </row>
    <row r="56" spans="1:32" x14ac:dyDescent="0.25">
      <c r="A56" s="50"/>
      <c r="G56" s="68"/>
      <c r="H56" s="64" t="s">
        <v>119</v>
      </c>
      <c r="M56" s="14"/>
      <c r="N56" s="56"/>
      <c r="O56" s="67" t="s">
        <v>2082</v>
      </c>
      <c r="P56" s="58" t="s">
        <v>40</v>
      </c>
      <c r="Q56" s="43" t="s">
        <v>130</v>
      </c>
      <c r="S56" s="43" t="s">
        <v>40</v>
      </c>
      <c r="T56" s="43" t="s">
        <v>130</v>
      </c>
      <c r="U56" s="53" t="s">
        <v>23</v>
      </c>
      <c r="V56" s="53" t="s">
        <v>179</v>
      </c>
      <c r="W56" t="s">
        <v>323</v>
      </c>
      <c r="X56" s="53" t="s">
        <v>183</v>
      </c>
      <c r="Y56" t="s">
        <v>200</v>
      </c>
      <c r="Z56" s="53" t="s">
        <v>157</v>
      </c>
      <c r="AA56" t="s">
        <v>1602</v>
      </c>
      <c r="AB56" s="53" t="s">
        <v>173</v>
      </c>
      <c r="AC56" s="53" t="s">
        <v>28</v>
      </c>
      <c r="AD56" s="14"/>
      <c r="AE56" s="69"/>
      <c r="AF56" s="59" t="s">
        <v>19</v>
      </c>
    </row>
    <row r="57" spans="1:32" x14ac:dyDescent="0.25">
      <c r="A57" s="50"/>
      <c r="G57" s="69"/>
      <c r="H57" s="64" t="s">
        <v>1601</v>
      </c>
      <c r="M57" s="14"/>
      <c r="N57" s="56"/>
      <c r="O57" s="68"/>
      <c r="P57" s="16" t="s">
        <v>186</v>
      </c>
      <c r="Q57" s="16"/>
      <c r="S57" t="s">
        <v>1160</v>
      </c>
      <c r="U57" t="s">
        <v>344</v>
      </c>
      <c r="V57" t="s">
        <v>721</v>
      </c>
      <c r="W57" t="s">
        <v>325</v>
      </c>
      <c r="X57" t="s">
        <v>653</v>
      </c>
      <c r="Y57" t="s">
        <v>433</v>
      </c>
      <c r="Z57" t="s">
        <v>354</v>
      </c>
      <c r="AA57" t="s">
        <v>1604</v>
      </c>
      <c r="AB57" t="s">
        <v>1610</v>
      </c>
      <c r="AC57" t="s">
        <v>1171</v>
      </c>
      <c r="AD57" s="14"/>
      <c r="AF57" s="59" t="s">
        <v>1601</v>
      </c>
    </row>
    <row r="58" spans="1:32" ht="15" customHeight="1" x14ac:dyDescent="0.25">
      <c r="A58" s="50"/>
      <c r="H58" s="64" t="s">
        <v>1602</v>
      </c>
      <c r="M58" s="14"/>
      <c r="N58" s="56"/>
      <c r="O58" s="68"/>
      <c r="P58" s="16" t="s">
        <v>955</v>
      </c>
      <c r="Q58" s="16"/>
      <c r="S58" t="s">
        <v>1378</v>
      </c>
      <c r="U58" t="s">
        <v>344</v>
      </c>
      <c r="V58" t="s">
        <v>1399</v>
      </c>
      <c r="X58" t="s">
        <v>1144</v>
      </c>
      <c r="Y58" t="s">
        <v>1113</v>
      </c>
      <c r="Z58" t="s">
        <v>507</v>
      </c>
      <c r="AA58" t="s">
        <v>2083</v>
      </c>
      <c r="AB58" t="s">
        <v>1122</v>
      </c>
      <c r="AC58" t="s">
        <v>1119</v>
      </c>
      <c r="AD58" s="14"/>
      <c r="AF58" s="59" t="s">
        <v>15</v>
      </c>
    </row>
    <row r="59" spans="1:32" x14ac:dyDescent="0.25">
      <c r="A59" s="50"/>
      <c r="M59" s="14"/>
      <c r="N59" s="56"/>
      <c r="O59" s="68"/>
      <c r="P59" s="16" t="s">
        <v>776</v>
      </c>
      <c r="Q59" s="16"/>
      <c r="S59" t="s">
        <v>503</v>
      </c>
      <c r="T59">
        <v>67</v>
      </c>
      <c r="U59" t="s">
        <v>305</v>
      </c>
      <c r="V59" t="s">
        <v>346</v>
      </c>
      <c r="W59" t="s">
        <v>325</v>
      </c>
      <c r="X59" t="s">
        <v>244</v>
      </c>
      <c r="Z59" t="s">
        <v>507</v>
      </c>
      <c r="AA59" t="s">
        <v>1604</v>
      </c>
      <c r="AB59">
        <v>2800</v>
      </c>
      <c r="AC59" t="s">
        <v>525</v>
      </c>
      <c r="AD59" s="14"/>
      <c r="AF59" s="59" t="s">
        <v>1602</v>
      </c>
    </row>
    <row r="60" spans="1:32" x14ac:dyDescent="0.25">
      <c r="A60" s="50"/>
      <c r="M60" s="14"/>
      <c r="N60" s="56"/>
      <c r="O60" s="68"/>
      <c r="P60" s="16" t="s">
        <v>928</v>
      </c>
      <c r="Q60" s="16"/>
      <c r="S60" t="s">
        <v>189</v>
      </c>
      <c r="U60" t="s">
        <v>584</v>
      </c>
      <c r="V60" t="s">
        <v>346</v>
      </c>
      <c r="W60" t="s">
        <v>325</v>
      </c>
      <c r="X60" t="s">
        <v>1614</v>
      </c>
      <c r="AA60" t="s">
        <v>1604</v>
      </c>
      <c r="AD60" s="14"/>
    </row>
    <row r="61" spans="1:32" x14ac:dyDescent="0.25">
      <c r="A61" s="50"/>
      <c r="M61" s="14"/>
      <c r="N61" s="56"/>
      <c r="O61" s="68"/>
      <c r="P61" s="16" t="s">
        <v>992</v>
      </c>
      <c r="Q61" s="16"/>
      <c r="S61" t="s">
        <v>1138</v>
      </c>
      <c r="U61" t="s">
        <v>344</v>
      </c>
      <c r="V61" t="s">
        <v>1653</v>
      </c>
      <c r="W61" t="s">
        <v>325</v>
      </c>
      <c r="X61" t="s">
        <v>1144</v>
      </c>
      <c r="Y61" t="s">
        <v>1113</v>
      </c>
      <c r="Z61" t="s">
        <v>1139</v>
      </c>
      <c r="AA61" t="s">
        <v>1604</v>
      </c>
      <c r="AB61" t="s">
        <v>1122</v>
      </c>
      <c r="AC61" t="s">
        <v>1119</v>
      </c>
      <c r="AD61" s="14"/>
    </row>
    <row r="62" spans="1:32" ht="15" customHeight="1" x14ac:dyDescent="0.25">
      <c r="A62" s="50"/>
      <c r="M62" s="14"/>
      <c r="N62" s="56"/>
      <c r="O62" s="68"/>
      <c r="P62" s="16" t="s">
        <v>429</v>
      </c>
      <c r="Q62" s="16"/>
      <c r="S62" t="s">
        <v>549</v>
      </c>
      <c r="T62" t="s">
        <v>2093</v>
      </c>
      <c r="U62" t="s">
        <v>572</v>
      </c>
      <c r="V62" t="s">
        <v>346</v>
      </c>
      <c r="W62" t="s">
        <v>325</v>
      </c>
      <c r="X62" t="s">
        <v>1144</v>
      </c>
      <c r="AA62" t="s">
        <v>1604</v>
      </c>
      <c r="AD62" s="14"/>
    </row>
    <row r="63" spans="1:32" x14ac:dyDescent="0.25">
      <c r="A63" s="50"/>
      <c r="M63" s="14"/>
      <c r="N63" s="56"/>
      <c r="O63" s="68"/>
      <c r="P63" s="16" t="s">
        <v>639</v>
      </c>
      <c r="Q63" s="16">
        <v>40</v>
      </c>
      <c r="S63" t="s">
        <v>462</v>
      </c>
      <c r="AD63" s="14"/>
    </row>
    <row r="64" spans="1:32" x14ac:dyDescent="0.25">
      <c r="A64" s="50"/>
      <c r="M64" s="14"/>
      <c r="N64" s="56"/>
      <c r="O64" s="68"/>
      <c r="P64" s="16" t="s">
        <v>1109</v>
      </c>
      <c r="Q64" s="16"/>
      <c r="S64" t="s">
        <v>693</v>
      </c>
      <c r="U64" t="s">
        <v>344</v>
      </c>
      <c r="V64" t="s">
        <v>721</v>
      </c>
      <c r="X64" t="s">
        <v>653</v>
      </c>
      <c r="Y64" t="s">
        <v>433</v>
      </c>
      <c r="Z64" t="s">
        <v>354</v>
      </c>
      <c r="AA64" t="s">
        <v>2084</v>
      </c>
      <c r="AB64" t="s">
        <v>710</v>
      </c>
      <c r="AC64" t="s">
        <v>444</v>
      </c>
      <c r="AD64" s="14"/>
    </row>
    <row r="65" spans="1:30" x14ac:dyDescent="0.25">
      <c r="A65" s="50"/>
      <c r="M65" s="14"/>
      <c r="N65" s="56"/>
      <c r="O65" s="68"/>
      <c r="P65" s="16" t="s">
        <v>1132</v>
      </c>
      <c r="Q65" s="16"/>
      <c r="S65" t="s">
        <v>579</v>
      </c>
      <c r="U65" t="s">
        <v>584</v>
      </c>
      <c r="V65" t="s">
        <v>586</v>
      </c>
      <c r="W65" t="s">
        <v>325</v>
      </c>
      <c r="X65" t="s">
        <v>1614</v>
      </c>
      <c r="Y65" t="s">
        <v>357</v>
      </c>
      <c r="Z65" t="s">
        <v>354</v>
      </c>
      <c r="AA65" t="s">
        <v>1604</v>
      </c>
      <c r="AB65" t="s">
        <v>2085</v>
      </c>
      <c r="AC65" t="s">
        <v>385</v>
      </c>
      <c r="AD65" s="14"/>
    </row>
    <row r="66" spans="1:30" x14ac:dyDescent="0.25">
      <c r="A66" s="50"/>
      <c r="M66" s="14"/>
      <c r="N66" s="56"/>
      <c r="O66" s="68"/>
      <c r="P66" s="16" t="s">
        <v>1378</v>
      </c>
      <c r="Q66" s="16"/>
      <c r="S66" t="s">
        <v>182</v>
      </c>
      <c r="AD66" s="14"/>
    </row>
    <row r="67" spans="1:30" x14ac:dyDescent="0.25">
      <c r="M67" s="14"/>
      <c r="N67" s="56"/>
      <c r="O67" s="68"/>
      <c r="P67" s="16" t="s">
        <v>491</v>
      </c>
      <c r="Q67" s="16"/>
      <c r="S67" t="s">
        <v>992</v>
      </c>
      <c r="U67" t="s">
        <v>305</v>
      </c>
      <c r="V67" t="s">
        <v>347</v>
      </c>
      <c r="W67" t="s">
        <v>325</v>
      </c>
      <c r="X67" t="s">
        <v>244</v>
      </c>
      <c r="Y67" t="s">
        <v>937</v>
      </c>
      <c r="Z67" t="s">
        <v>507</v>
      </c>
      <c r="AA67" t="s">
        <v>1604</v>
      </c>
      <c r="AB67" t="s">
        <v>1625</v>
      </c>
      <c r="AD67" s="14"/>
    </row>
    <row r="68" spans="1:30" x14ac:dyDescent="0.25">
      <c r="M68" s="14"/>
      <c r="N68" s="56"/>
      <c r="O68" s="68"/>
      <c r="P68" s="16" t="s">
        <v>848</v>
      </c>
      <c r="Q68" s="16">
        <v>40</v>
      </c>
      <c r="S68" t="s">
        <v>491</v>
      </c>
      <c r="U68" t="s">
        <v>344</v>
      </c>
      <c r="V68" t="s">
        <v>347</v>
      </c>
      <c r="W68" t="s">
        <v>325</v>
      </c>
      <c r="Z68" t="s">
        <v>958</v>
      </c>
      <c r="AA68" t="s">
        <v>1604</v>
      </c>
      <c r="AD68" s="14"/>
    </row>
    <row r="69" spans="1:30" x14ac:dyDescent="0.25">
      <c r="M69" s="14"/>
      <c r="N69" s="56"/>
      <c r="O69" s="68"/>
      <c r="P69" s="16" t="s">
        <v>1061</v>
      </c>
      <c r="Q69" s="16"/>
      <c r="S69" t="s">
        <v>1188</v>
      </c>
      <c r="U69" t="s">
        <v>344</v>
      </c>
      <c r="V69" t="s">
        <v>951</v>
      </c>
      <c r="W69" t="s">
        <v>346</v>
      </c>
      <c r="X69" t="s">
        <v>1195</v>
      </c>
      <c r="Y69" t="s">
        <v>1113</v>
      </c>
      <c r="Z69" t="s">
        <v>507</v>
      </c>
      <c r="AA69" t="s">
        <v>2083</v>
      </c>
      <c r="AB69" t="s">
        <v>1236</v>
      </c>
      <c r="AC69" t="s">
        <v>1233</v>
      </c>
      <c r="AD69" s="14"/>
    </row>
    <row r="70" spans="1:30" x14ac:dyDescent="0.25">
      <c r="M70" s="14"/>
      <c r="N70" s="56"/>
      <c r="O70" s="68"/>
      <c r="P70" s="16" t="s">
        <v>1256</v>
      </c>
      <c r="Q70" s="16">
        <v>60</v>
      </c>
      <c r="S70" t="s">
        <v>186</v>
      </c>
      <c r="U70" t="s">
        <v>407</v>
      </c>
      <c r="V70" t="s">
        <v>951</v>
      </c>
      <c r="Y70" t="s">
        <v>357</v>
      </c>
      <c r="Z70" t="s">
        <v>354</v>
      </c>
      <c r="AA70" t="s">
        <v>1604</v>
      </c>
      <c r="AB70" t="s">
        <v>1628</v>
      </c>
      <c r="AC70" t="s">
        <v>385</v>
      </c>
      <c r="AD70" s="14"/>
    </row>
    <row r="71" spans="1:30" x14ac:dyDescent="0.25">
      <c r="M71" s="14"/>
      <c r="N71" s="56"/>
      <c r="O71" s="68"/>
      <c r="P71" s="16" t="s">
        <v>155</v>
      </c>
      <c r="Q71" s="16"/>
      <c r="S71" t="s">
        <v>776</v>
      </c>
      <c r="U71" t="s">
        <v>344</v>
      </c>
      <c r="V71" t="s">
        <v>346</v>
      </c>
      <c r="W71" t="s">
        <v>325</v>
      </c>
      <c r="X71" t="s">
        <v>966</v>
      </c>
      <c r="Y71" t="s">
        <v>961</v>
      </c>
      <c r="Z71" t="s">
        <v>958</v>
      </c>
      <c r="AA71" t="s">
        <v>1604</v>
      </c>
      <c r="AB71" t="s">
        <v>1630</v>
      </c>
      <c r="AC71" t="s">
        <v>974</v>
      </c>
      <c r="AD71" s="14"/>
    </row>
    <row r="72" spans="1:30" x14ac:dyDescent="0.25">
      <c r="M72" s="14"/>
      <c r="N72" s="56"/>
      <c r="O72" s="68"/>
      <c r="P72" s="16" t="s">
        <v>182</v>
      </c>
      <c r="Q72" s="16"/>
      <c r="S72" t="s">
        <v>186</v>
      </c>
      <c r="U72" t="s">
        <v>407</v>
      </c>
      <c r="V72" t="s">
        <v>1248</v>
      </c>
      <c r="W72" t="s">
        <v>325</v>
      </c>
      <c r="X72" t="s">
        <v>2086</v>
      </c>
      <c r="Y72" t="s">
        <v>357</v>
      </c>
      <c r="Z72" t="s">
        <v>354</v>
      </c>
      <c r="AA72" t="s">
        <v>1604</v>
      </c>
      <c r="AB72" t="s">
        <v>1628</v>
      </c>
      <c r="AC72" t="s">
        <v>385</v>
      </c>
      <c r="AD72" s="14"/>
    </row>
    <row r="73" spans="1:30" x14ac:dyDescent="0.25">
      <c r="M73" s="14"/>
      <c r="N73" s="56"/>
      <c r="O73" s="68"/>
      <c r="P73" s="16" t="s">
        <v>693</v>
      </c>
      <c r="Q73" s="16"/>
      <c r="S73" t="s">
        <v>928</v>
      </c>
      <c r="U73" t="s">
        <v>584</v>
      </c>
      <c r="V73" t="s">
        <v>932</v>
      </c>
      <c r="Z73" t="s">
        <v>507</v>
      </c>
      <c r="AA73" t="s">
        <v>1604</v>
      </c>
      <c r="AD73" s="14"/>
    </row>
    <row r="74" spans="1:30" x14ac:dyDescent="0.25">
      <c r="M74" s="14"/>
      <c r="N74" s="56"/>
      <c r="O74" s="68"/>
      <c r="P74" s="16" t="s">
        <v>198</v>
      </c>
      <c r="Q74" s="16"/>
      <c r="S74" t="s">
        <v>725</v>
      </c>
      <c r="U74" t="s">
        <v>741</v>
      </c>
      <c r="V74" t="s">
        <v>346</v>
      </c>
      <c r="W74" t="s">
        <v>325</v>
      </c>
      <c r="X74" t="s">
        <v>244</v>
      </c>
      <c r="AA74" t="s">
        <v>1604</v>
      </c>
      <c r="AD74" s="14"/>
    </row>
    <row r="75" spans="1:30" x14ac:dyDescent="0.25">
      <c r="M75" s="14"/>
      <c r="N75" s="56"/>
      <c r="O75" s="68"/>
      <c r="P75" s="16" t="s">
        <v>1188</v>
      </c>
      <c r="Q75" s="16"/>
      <c r="S75" t="s">
        <v>429</v>
      </c>
      <c r="AD75" s="14"/>
    </row>
    <row r="76" spans="1:30" x14ac:dyDescent="0.25">
      <c r="M76" s="14"/>
      <c r="N76" s="56"/>
      <c r="O76" s="68"/>
      <c r="P76" s="16" t="s">
        <v>1217</v>
      </c>
      <c r="Q76" s="16"/>
      <c r="S76" t="s">
        <v>897</v>
      </c>
      <c r="T76">
        <v>50</v>
      </c>
      <c r="AD76" s="14"/>
    </row>
    <row r="77" spans="1:30" x14ac:dyDescent="0.25">
      <c r="M77" s="14"/>
      <c r="N77" s="56"/>
      <c r="O77" s="68"/>
      <c r="P77" s="16" t="s">
        <v>1138</v>
      </c>
      <c r="Q77" s="16"/>
      <c r="S77" t="s">
        <v>1132</v>
      </c>
      <c r="U77" t="s">
        <v>344</v>
      </c>
      <c r="V77" t="s">
        <v>346</v>
      </c>
      <c r="AA77" t="s">
        <v>2084</v>
      </c>
      <c r="AD77" s="14"/>
    </row>
    <row r="78" spans="1:30" x14ac:dyDescent="0.25">
      <c r="M78" s="14"/>
      <c r="N78" s="56"/>
      <c r="O78" s="68"/>
      <c r="P78" s="16" t="s">
        <v>1160</v>
      </c>
      <c r="Q78" s="16"/>
      <c r="S78" t="s">
        <v>723</v>
      </c>
      <c r="AD78" s="14"/>
    </row>
    <row r="79" spans="1:30" x14ac:dyDescent="0.25">
      <c r="M79" s="14"/>
      <c r="N79" s="56"/>
      <c r="O79" s="68"/>
      <c r="P79" s="16" t="s">
        <v>897</v>
      </c>
      <c r="Q79" s="16">
        <v>50</v>
      </c>
      <c r="S79" t="s">
        <v>955</v>
      </c>
      <c r="U79" t="s">
        <v>344</v>
      </c>
      <c r="V79" t="s">
        <v>721</v>
      </c>
      <c r="W79" t="s">
        <v>325</v>
      </c>
      <c r="X79" t="s">
        <v>966</v>
      </c>
      <c r="Y79" t="s">
        <v>961</v>
      </c>
      <c r="Z79" t="s">
        <v>958</v>
      </c>
      <c r="AA79" t="s">
        <v>1604</v>
      </c>
      <c r="AB79" t="s">
        <v>977</v>
      </c>
      <c r="AC79" t="s">
        <v>974</v>
      </c>
      <c r="AD79" s="14"/>
    </row>
    <row r="80" spans="1:30" x14ac:dyDescent="0.25">
      <c r="M80" s="14"/>
      <c r="N80" s="56"/>
      <c r="O80" s="68"/>
      <c r="P80" s="16" t="s">
        <v>1316</v>
      </c>
      <c r="Q80" s="16">
        <v>50</v>
      </c>
      <c r="S80" t="s">
        <v>549</v>
      </c>
      <c r="U80" t="s">
        <v>572</v>
      </c>
      <c r="V80" t="s">
        <v>346</v>
      </c>
      <c r="W80" t="s">
        <v>325</v>
      </c>
      <c r="X80" t="s">
        <v>1144</v>
      </c>
      <c r="Y80" t="s">
        <v>2087</v>
      </c>
      <c r="Z80" t="s">
        <v>507</v>
      </c>
      <c r="AA80" t="s">
        <v>1604</v>
      </c>
      <c r="AB80" t="s">
        <v>2088</v>
      </c>
      <c r="AC80">
        <v>155</v>
      </c>
      <c r="AD80" s="14"/>
    </row>
    <row r="81" spans="13:30" x14ac:dyDescent="0.25">
      <c r="M81" s="14"/>
      <c r="N81" s="56"/>
      <c r="O81" s="68"/>
      <c r="P81" s="16" t="s">
        <v>549</v>
      </c>
      <c r="Q81" s="16"/>
      <c r="S81" t="s">
        <v>1316</v>
      </c>
      <c r="T81">
        <v>50</v>
      </c>
      <c r="AD81" s="14"/>
    </row>
    <row r="82" spans="13:30" x14ac:dyDescent="0.25">
      <c r="M82" s="14"/>
      <c r="N82" s="56"/>
      <c r="O82" s="68"/>
      <c r="P82" s="16" t="s">
        <v>1015</v>
      </c>
      <c r="Q82" s="16"/>
      <c r="S82" t="s">
        <v>1217</v>
      </c>
      <c r="U82" t="s">
        <v>344</v>
      </c>
      <c r="V82" t="s">
        <v>1248</v>
      </c>
      <c r="W82" t="s">
        <v>325</v>
      </c>
      <c r="X82" t="s">
        <v>1195</v>
      </c>
      <c r="Y82" t="s">
        <v>1113</v>
      </c>
      <c r="Z82" t="s">
        <v>354</v>
      </c>
      <c r="AA82" t="s">
        <v>1604</v>
      </c>
      <c r="AB82" t="s">
        <v>1236</v>
      </c>
      <c r="AC82" t="s">
        <v>1233</v>
      </c>
      <c r="AD82" s="14"/>
    </row>
    <row r="83" spans="13:30" x14ac:dyDescent="0.25">
      <c r="M83" s="14"/>
      <c r="N83" s="56"/>
      <c r="O83" s="68"/>
      <c r="P83" s="16" t="s">
        <v>615</v>
      </c>
      <c r="Q83" s="16"/>
      <c r="S83" t="s">
        <v>1053</v>
      </c>
      <c r="U83" t="s">
        <v>741</v>
      </c>
      <c r="V83" t="s">
        <v>346</v>
      </c>
      <c r="W83" t="s">
        <v>325</v>
      </c>
      <c r="X83" t="s">
        <v>1635</v>
      </c>
      <c r="AA83" t="s">
        <v>1604</v>
      </c>
      <c r="AD83" s="14"/>
    </row>
    <row r="84" spans="13:30" x14ac:dyDescent="0.25">
      <c r="M84" s="14"/>
      <c r="N84" s="56"/>
      <c r="O84" s="68"/>
      <c r="P84" s="16" t="s">
        <v>462</v>
      </c>
      <c r="Q84" s="16"/>
      <c r="S84" t="s">
        <v>615</v>
      </c>
      <c r="U84" t="s">
        <v>407</v>
      </c>
      <c r="V84" t="s">
        <v>2089</v>
      </c>
      <c r="W84" t="s">
        <v>325</v>
      </c>
      <c r="AA84" t="s">
        <v>1604</v>
      </c>
      <c r="AD84" s="14"/>
    </row>
    <row r="85" spans="13:30" x14ac:dyDescent="0.25">
      <c r="M85" s="14"/>
      <c r="N85" s="56"/>
      <c r="O85" s="68"/>
      <c r="P85" s="16" t="s">
        <v>589</v>
      </c>
      <c r="Q85" s="16"/>
      <c r="S85" t="s">
        <v>474</v>
      </c>
      <c r="U85" t="s">
        <v>344</v>
      </c>
      <c r="V85" t="s">
        <v>347</v>
      </c>
      <c r="W85" t="s">
        <v>325</v>
      </c>
      <c r="X85" t="s">
        <v>966</v>
      </c>
      <c r="AA85" t="s">
        <v>1604</v>
      </c>
      <c r="AD85" s="14"/>
    </row>
    <row r="86" spans="13:30" x14ac:dyDescent="0.25">
      <c r="M86" s="14"/>
      <c r="N86" s="56"/>
      <c r="O86" s="68"/>
      <c r="P86" s="16" t="s">
        <v>503</v>
      </c>
      <c r="Q86" s="16">
        <v>67</v>
      </c>
      <c r="S86" t="s">
        <v>1376</v>
      </c>
      <c r="AD86" s="14"/>
    </row>
    <row r="87" spans="13:30" x14ac:dyDescent="0.25">
      <c r="M87" s="14"/>
      <c r="N87" s="56"/>
      <c r="O87" s="68"/>
      <c r="P87" s="16" t="s">
        <v>1373</v>
      </c>
      <c r="Q87" s="16"/>
      <c r="S87" t="s">
        <v>1109</v>
      </c>
      <c r="U87" t="s">
        <v>344</v>
      </c>
      <c r="Y87" t="s">
        <v>1113</v>
      </c>
      <c r="Z87" t="s">
        <v>354</v>
      </c>
      <c r="AA87" t="s">
        <v>2084</v>
      </c>
      <c r="AB87" t="s">
        <v>1122</v>
      </c>
      <c r="AC87" t="s">
        <v>1119</v>
      </c>
      <c r="AD87" s="14"/>
    </row>
    <row r="88" spans="13:30" x14ac:dyDescent="0.25">
      <c r="M88" s="14"/>
      <c r="N88" s="56"/>
      <c r="O88" s="68"/>
      <c r="P88" s="16" t="s">
        <v>746</v>
      </c>
      <c r="Q88" s="16"/>
      <c r="S88" t="s">
        <v>639</v>
      </c>
      <c r="T88">
        <v>40</v>
      </c>
      <c r="U88" t="s">
        <v>344</v>
      </c>
      <c r="V88" t="s">
        <v>1638</v>
      </c>
      <c r="W88" t="s">
        <v>1637</v>
      </c>
      <c r="X88" t="s">
        <v>653</v>
      </c>
      <c r="Y88" t="s">
        <v>433</v>
      </c>
      <c r="Z88" t="s">
        <v>354</v>
      </c>
      <c r="AA88" t="s">
        <v>2084</v>
      </c>
      <c r="AB88" t="s">
        <v>673</v>
      </c>
      <c r="AC88" t="s">
        <v>444</v>
      </c>
      <c r="AD88" s="14"/>
    </row>
    <row r="89" spans="13:30" x14ac:dyDescent="0.25">
      <c r="M89" s="14"/>
      <c r="N89" s="56"/>
      <c r="O89" s="68"/>
      <c r="P89" s="16" t="s">
        <v>579</v>
      </c>
      <c r="Q89" s="16"/>
      <c r="S89" t="s">
        <v>155</v>
      </c>
      <c r="U89" t="s">
        <v>305</v>
      </c>
      <c r="V89" t="s">
        <v>346</v>
      </c>
      <c r="W89" t="s">
        <v>325</v>
      </c>
      <c r="X89" t="s">
        <v>244</v>
      </c>
      <c r="Z89" t="s">
        <v>1639</v>
      </c>
      <c r="AA89" t="s">
        <v>1606</v>
      </c>
      <c r="AB89" t="s">
        <v>1625</v>
      </c>
      <c r="AC89" t="s">
        <v>1641</v>
      </c>
      <c r="AD89" s="14"/>
    </row>
    <row r="90" spans="13:30" x14ac:dyDescent="0.25">
      <c r="M90" s="14"/>
      <c r="N90" s="56"/>
      <c r="O90" s="68"/>
      <c r="P90" s="16" t="s">
        <v>810</v>
      </c>
      <c r="Q90" s="16"/>
      <c r="S90" t="s">
        <v>198</v>
      </c>
      <c r="U90" t="s">
        <v>344</v>
      </c>
      <c r="V90" t="s">
        <v>1643</v>
      </c>
      <c r="X90" t="s">
        <v>1195</v>
      </c>
      <c r="Z90" t="s">
        <v>507</v>
      </c>
      <c r="AA90" t="s">
        <v>2090</v>
      </c>
      <c r="AB90">
        <v>1810</v>
      </c>
      <c r="AC90" t="s">
        <v>1642</v>
      </c>
      <c r="AD90" s="14"/>
    </row>
    <row r="91" spans="13:30" x14ac:dyDescent="0.25">
      <c r="M91" s="14"/>
      <c r="N91" s="56"/>
      <c r="O91" s="68"/>
      <c r="P91" s="16" t="s">
        <v>723</v>
      </c>
      <c r="Q91" s="16"/>
      <c r="S91" t="s">
        <v>186</v>
      </c>
      <c r="U91" t="s">
        <v>407</v>
      </c>
      <c r="V91" t="s">
        <v>1248</v>
      </c>
      <c r="W91" t="s">
        <v>325</v>
      </c>
      <c r="X91" t="s">
        <v>2086</v>
      </c>
      <c r="Y91" t="s">
        <v>357</v>
      </c>
      <c r="Z91" t="s">
        <v>354</v>
      </c>
      <c r="AA91" t="s">
        <v>1604</v>
      </c>
      <c r="AB91" t="s">
        <v>1628</v>
      </c>
      <c r="AC91" t="s">
        <v>385</v>
      </c>
      <c r="AD91" s="14"/>
    </row>
    <row r="92" spans="13:30" x14ac:dyDescent="0.25">
      <c r="M92" s="14"/>
      <c r="N92" s="56"/>
      <c r="O92" s="68"/>
      <c r="P92" s="16" t="s">
        <v>933</v>
      </c>
      <c r="Q92" s="16"/>
      <c r="S92" t="s">
        <v>608</v>
      </c>
      <c r="U92" t="s">
        <v>344</v>
      </c>
      <c r="V92" t="s">
        <v>347</v>
      </c>
      <c r="Y92" t="s">
        <v>611</v>
      </c>
      <c r="Z92" t="s">
        <v>609</v>
      </c>
      <c r="AA92" t="s">
        <v>2091</v>
      </c>
      <c r="AD92" s="14"/>
    </row>
    <row r="93" spans="13:30" x14ac:dyDescent="0.25">
      <c r="M93" s="14"/>
      <c r="N93" s="56"/>
      <c r="O93" s="68"/>
      <c r="P93" s="16" t="s">
        <v>1053</v>
      </c>
      <c r="Q93" s="16"/>
      <c r="S93" t="s">
        <v>1324</v>
      </c>
      <c r="Y93" t="s">
        <v>1327</v>
      </c>
      <c r="AA93" t="s">
        <v>2091</v>
      </c>
      <c r="AC93" t="s">
        <v>1348</v>
      </c>
      <c r="AD93" s="14"/>
    </row>
    <row r="94" spans="13:30" x14ac:dyDescent="0.25">
      <c r="M94" s="14"/>
      <c r="N94" s="56"/>
      <c r="O94" s="68"/>
      <c r="P94" s="16" t="s">
        <v>608</v>
      </c>
      <c r="Q94" s="16"/>
      <c r="S94" t="s">
        <v>746</v>
      </c>
      <c r="AD94" s="14"/>
    </row>
    <row r="95" spans="13:30" x14ac:dyDescent="0.25">
      <c r="M95" s="14"/>
      <c r="N95" s="56"/>
      <c r="O95" s="68"/>
      <c r="P95" s="16" t="s">
        <v>1376</v>
      </c>
      <c r="Q95" s="16"/>
      <c r="S95" t="s">
        <v>1373</v>
      </c>
      <c r="U95" t="s">
        <v>344</v>
      </c>
      <c r="V95" t="s">
        <v>951</v>
      </c>
      <c r="W95" t="s">
        <v>346</v>
      </c>
      <c r="X95" t="s">
        <v>1195</v>
      </c>
      <c r="Y95" t="s">
        <v>1113</v>
      </c>
      <c r="Z95" t="s">
        <v>354</v>
      </c>
      <c r="AA95" t="s">
        <v>2084</v>
      </c>
      <c r="AB95" t="s">
        <v>1236</v>
      </c>
      <c r="AC95" t="s">
        <v>1233</v>
      </c>
      <c r="AD95" s="14"/>
    </row>
    <row r="96" spans="13:30" x14ac:dyDescent="0.25">
      <c r="M96" s="14"/>
      <c r="N96" s="56"/>
      <c r="O96" s="68"/>
      <c r="P96" s="16" t="s">
        <v>811</v>
      </c>
      <c r="Q96" s="16"/>
      <c r="S96" t="s">
        <v>1256</v>
      </c>
      <c r="T96">
        <v>60</v>
      </c>
      <c r="U96" t="s">
        <v>305</v>
      </c>
      <c r="V96" t="s">
        <v>346</v>
      </c>
      <c r="W96" t="s">
        <v>325</v>
      </c>
      <c r="X96" t="s">
        <v>1614</v>
      </c>
      <c r="Y96" t="s">
        <v>1645</v>
      </c>
      <c r="Z96" t="s">
        <v>507</v>
      </c>
      <c r="AA96" t="s">
        <v>1604</v>
      </c>
      <c r="AB96" t="s">
        <v>1647</v>
      </c>
      <c r="AC96" t="s">
        <v>1646</v>
      </c>
      <c r="AD96" s="14"/>
    </row>
    <row r="97" spans="13:31" x14ac:dyDescent="0.25">
      <c r="M97" s="14"/>
      <c r="N97" s="56"/>
      <c r="O97" s="68"/>
      <c r="P97" s="16" t="s">
        <v>1324</v>
      </c>
      <c r="Q97" s="16"/>
      <c r="S97" t="s">
        <v>933</v>
      </c>
      <c r="U97" t="s">
        <v>305</v>
      </c>
      <c r="V97" t="s">
        <v>951</v>
      </c>
      <c r="W97" t="s">
        <v>325</v>
      </c>
      <c r="X97" t="s">
        <v>244</v>
      </c>
      <c r="Y97" t="s">
        <v>937</v>
      </c>
      <c r="Z97" t="s">
        <v>354</v>
      </c>
      <c r="AA97" t="s">
        <v>2092</v>
      </c>
      <c r="AB97" t="s">
        <v>944</v>
      </c>
      <c r="AC97" t="s">
        <v>1641</v>
      </c>
      <c r="AD97" s="14"/>
    </row>
    <row r="98" spans="13:31" x14ac:dyDescent="0.25">
      <c r="M98" s="14"/>
      <c r="N98" s="56"/>
      <c r="O98" s="68"/>
      <c r="P98" s="16" t="s">
        <v>1253</v>
      </c>
      <c r="Q98" s="16"/>
      <c r="S98" t="s">
        <v>1253</v>
      </c>
      <c r="U98" t="s">
        <v>344</v>
      </c>
      <c r="V98" t="s">
        <v>347</v>
      </c>
      <c r="X98" t="s">
        <v>1254</v>
      </c>
      <c r="Y98" t="s">
        <v>611</v>
      </c>
      <c r="Z98" t="s">
        <v>609</v>
      </c>
      <c r="AA98" t="s">
        <v>2091</v>
      </c>
      <c r="AD98" s="14"/>
    </row>
    <row r="99" spans="13:31" x14ac:dyDescent="0.25">
      <c r="M99" s="14"/>
      <c r="N99" s="56"/>
      <c r="O99" s="68"/>
      <c r="P99" s="16" t="s">
        <v>474</v>
      </c>
      <c r="Q99" s="16"/>
      <c r="S99" t="s">
        <v>811</v>
      </c>
      <c r="U99" t="s">
        <v>344</v>
      </c>
      <c r="V99" t="s">
        <v>721</v>
      </c>
      <c r="W99" t="s">
        <v>325</v>
      </c>
      <c r="X99" t="s">
        <v>966</v>
      </c>
      <c r="Y99" t="s">
        <v>961</v>
      </c>
      <c r="Z99" t="s">
        <v>958</v>
      </c>
      <c r="AA99" t="s">
        <v>1604</v>
      </c>
      <c r="AB99" t="s">
        <v>833</v>
      </c>
      <c r="AC99" t="s">
        <v>831</v>
      </c>
      <c r="AD99" s="14"/>
    </row>
    <row r="100" spans="13:31" x14ac:dyDescent="0.25">
      <c r="M100" s="14"/>
      <c r="N100" s="56"/>
      <c r="O100" s="68"/>
      <c r="P100" s="16" t="s">
        <v>189</v>
      </c>
      <c r="Q100" s="16"/>
      <c r="S100" t="s">
        <v>848</v>
      </c>
      <c r="T100">
        <v>40</v>
      </c>
      <c r="U100" t="s">
        <v>344</v>
      </c>
      <c r="V100" t="s">
        <v>1649</v>
      </c>
      <c r="W100" t="s">
        <v>346</v>
      </c>
      <c r="X100" t="s">
        <v>653</v>
      </c>
      <c r="Y100" t="s">
        <v>433</v>
      </c>
      <c r="Z100" t="s">
        <v>354</v>
      </c>
      <c r="AA100" t="s">
        <v>2084</v>
      </c>
      <c r="AB100" t="s">
        <v>673</v>
      </c>
      <c r="AC100" t="s">
        <v>444</v>
      </c>
      <c r="AD100" s="14"/>
    </row>
    <row r="101" spans="13:31" x14ac:dyDescent="0.25">
      <c r="M101" s="14"/>
      <c r="N101" s="56"/>
      <c r="O101" s="68"/>
      <c r="P101" s="18" t="s">
        <v>725</v>
      </c>
      <c r="Q101" s="18"/>
      <c r="S101" t="s">
        <v>1061</v>
      </c>
      <c r="U101" t="s">
        <v>305</v>
      </c>
      <c r="V101" t="s">
        <v>1102</v>
      </c>
      <c r="W101" t="s">
        <v>325</v>
      </c>
      <c r="X101" t="s">
        <v>244</v>
      </c>
      <c r="Y101" t="s">
        <v>937</v>
      </c>
      <c r="Z101" t="s">
        <v>354</v>
      </c>
      <c r="AA101" t="s">
        <v>1604</v>
      </c>
      <c r="AB101" t="s">
        <v>1651</v>
      </c>
      <c r="AC101" t="s">
        <v>1650</v>
      </c>
      <c r="AD101" s="14"/>
    </row>
    <row r="102" spans="13:31" x14ac:dyDescent="0.25">
      <c r="M102" s="14"/>
      <c r="N102" s="56"/>
      <c r="O102" s="68"/>
      <c r="AD102" s="14"/>
    </row>
    <row r="103" spans="13:31" x14ac:dyDescent="0.25">
      <c r="M103" s="14"/>
      <c r="N103" s="56"/>
      <c r="O103" s="68"/>
      <c r="S103" s="52" t="s">
        <v>2097</v>
      </c>
      <c r="AD103" s="14"/>
    </row>
    <row r="104" spans="13:31" x14ac:dyDescent="0.25">
      <c r="M104" s="14"/>
      <c r="N104" s="56"/>
      <c r="O104" s="69"/>
      <c r="S104" s="43" t="s">
        <v>40</v>
      </c>
      <c r="T104" s="43" t="s">
        <v>130</v>
      </c>
      <c r="U104" s="17" t="s">
        <v>289</v>
      </c>
      <c r="V104" s="53" t="s">
        <v>23</v>
      </c>
      <c r="W104" s="17" t="s">
        <v>181</v>
      </c>
      <c r="X104" s="53" t="s">
        <v>179</v>
      </c>
      <c r="Y104" s="53" t="s">
        <v>171</v>
      </c>
      <c r="Z104" s="53" t="s">
        <v>158</v>
      </c>
      <c r="AA104" s="17" t="s">
        <v>162</v>
      </c>
      <c r="AB104" s="17" t="s">
        <v>165</v>
      </c>
      <c r="AC104" s="17" t="s">
        <v>184</v>
      </c>
      <c r="AD104" s="14" t="s">
        <v>173</v>
      </c>
      <c r="AE104" s="53" t="s">
        <v>28</v>
      </c>
    </row>
    <row r="105" spans="13:31" x14ac:dyDescent="0.25">
      <c r="M105" s="14"/>
      <c r="N105" s="56"/>
      <c r="AD105" s="14"/>
    </row>
    <row r="106" spans="13:31" x14ac:dyDescent="0.25">
      <c r="M106" s="14"/>
      <c r="N106" s="56"/>
      <c r="AD106" s="14"/>
    </row>
    <row r="107" spans="13:31" x14ac:dyDescent="0.25">
      <c r="M107" s="14"/>
      <c r="N107" s="56"/>
      <c r="X107" t="s">
        <v>2094</v>
      </c>
      <c r="AD107" s="14"/>
    </row>
    <row r="108" spans="13:31" x14ac:dyDescent="0.25">
      <c r="M108" s="14"/>
      <c r="N108" s="56"/>
      <c r="X108" t="s">
        <v>2094</v>
      </c>
      <c r="AD108" s="14"/>
    </row>
    <row r="109" spans="13:31" x14ac:dyDescent="0.25">
      <c r="M109" s="14"/>
      <c r="N109" s="56"/>
      <c r="AD109" s="14"/>
    </row>
    <row r="110" spans="13:31" x14ac:dyDescent="0.25">
      <c r="M110" s="14"/>
      <c r="N110" s="56"/>
      <c r="AD110" s="14"/>
    </row>
    <row r="111" spans="13:31" x14ac:dyDescent="0.25">
      <c r="M111" s="14"/>
      <c r="N111" s="56"/>
      <c r="AD111" s="14"/>
    </row>
    <row r="112" spans="13:31" ht="23.25" x14ac:dyDescent="0.35">
      <c r="M112" s="14"/>
      <c r="N112" s="56"/>
      <c r="O112" s="67" t="s">
        <v>2095</v>
      </c>
      <c r="P112" s="54"/>
      <c r="S112" s="54"/>
      <c r="V112" s="54"/>
      <c r="AD112" s="14"/>
    </row>
    <row r="113" spans="13:30" x14ac:dyDescent="0.25">
      <c r="M113" s="14"/>
      <c r="N113" s="56"/>
      <c r="O113" s="68"/>
      <c r="Q113" t="s">
        <v>111</v>
      </c>
      <c r="R113">
        <v>6</v>
      </c>
      <c r="AD113" s="14"/>
    </row>
    <row r="114" spans="13:30" x14ac:dyDescent="0.25">
      <c r="M114" s="14"/>
      <c r="N114" s="56"/>
      <c r="O114" s="68"/>
      <c r="Q114" t="s">
        <v>112</v>
      </c>
      <c r="R114">
        <v>3</v>
      </c>
      <c r="AD114" s="14"/>
    </row>
    <row r="115" spans="13:30" x14ac:dyDescent="0.25">
      <c r="M115" s="14"/>
      <c r="N115" s="56"/>
      <c r="O115" s="68"/>
      <c r="Q115" t="s">
        <v>113</v>
      </c>
      <c r="R115">
        <v>5</v>
      </c>
      <c r="AD115" s="14"/>
    </row>
    <row r="116" spans="13:30" x14ac:dyDescent="0.25">
      <c r="M116" s="14"/>
      <c r="N116" s="56"/>
      <c r="O116" s="68"/>
      <c r="AD116" s="14"/>
    </row>
    <row r="117" spans="13:30" x14ac:dyDescent="0.25">
      <c r="M117" s="14"/>
      <c r="N117" s="56"/>
      <c r="O117" s="68"/>
      <c r="Q117" t="s">
        <v>114</v>
      </c>
      <c r="R117" s="57">
        <f xml:space="preserve"> IF(R113 + R114=0, 0, R113/ (R113 + R114))</f>
        <v>0.66666666666666663</v>
      </c>
      <c r="AD117" s="14"/>
    </row>
    <row r="118" spans="13:30" x14ac:dyDescent="0.25">
      <c r="M118" s="14"/>
      <c r="N118" s="56"/>
      <c r="O118" s="68"/>
      <c r="Q118" t="s">
        <v>115</v>
      </c>
      <c r="R118" s="57">
        <f xml:space="preserve"> R113/ (R113 + R115)</f>
        <v>0.54545454545454541</v>
      </c>
      <c r="AD118" s="14"/>
    </row>
    <row r="119" spans="13:30" x14ac:dyDescent="0.25">
      <c r="M119" s="14"/>
      <c r="N119" s="56"/>
      <c r="O119" s="68"/>
      <c r="Q119" t="s">
        <v>116</v>
      </c>
      <c r="R119" s="57">
        <f xml:space="preserve"> IF((R117+R118)=0,0,2* R117*R118/(R117+R118))</f>
        <v>0.6</v>
      </c>
      <c r="AD119" s="14"/>
    </row>
    <row r="120" spans="13:30" x14ac:dyDescent="0.25">
      <c r="M120" s="14"/>
      <c r="N120" s="56"/>
      <c r="O120" s="68"/>
      <c r="AD120" s="14"/>
    </row>
    <row r="121" spans="13:30" x14ac:dyDescent="0.25">
      <c r="M121" s="14"/>
      <c r="N121" s="56"/>
      <c r="O121" s="68"/>
      <c r="AD121" s="14"/>
    </row>
    <row r="122" spans="13:30" x14ac:dyDescent="0.25">
      <c r="M122" s="14"/>
      <c r="N122" s="56"/>
      <c r="O122" s="68"/>
      <c r="AD122" s="14"/>
    </row>
    <row r="123" spans="13:30" x14ac:dyDescent="0.25">
      <c r="M123" s="14"/>
      <c r="N123" s="56"/>
      <c r="O123" s="69"/>
      <c r="AD123" s="14"/>
    </row>
    <row r="124" spans="13:30" x14ac:dyDescent="0.25">
      <c r="M124" s="14"/>
      <c r="N124" s="56"/>
      <c r="AD124" s="14"/>
    </row>
    <row r="125" spans="13:30" x14ac:dyDescent="0.25">
      <c r="M125" s="14"/>
      <c r="N125" s="56"/>
      <c r="AD125" s="14"/>
    </row>
    <row r="126" spans="13:30" x14ac:dyDescent="0.25">
      <c r="M126" s="14"/>
      <c r="N126" s="56"/>
      <c r="AD126" s="14"/>
    </row>
    <row r="127" spans="13:30" x14ac:dyDescent="0.25">
      <c r="M127" s="14"/>
      <c r="N127" s="56"/>
      <c r="AD127" s="14"/>
    </row>
    <row r="128" spans="13:30" x14ac:dyDescent="0.25">
      <c r="M128" s="14"/>
      <c r="N128" s="56"/>
      <c r="AD128" s="14"/>
    </row>
    <row r="129" spans="13:30" x14ac:dyDescent="0.25">
      <c r="M129" s="14"/>
      <c r="N129" s="56"/>
      <c r="AD129" s="14"/>
    </row>
    <row r="130" spans="13:30" x14ac:dyDescent="0.25">
      <c r="M130" s="14"/>
      <c r="N130" s="56"/>
      <c r="AD130" s="14"/>
    </row>
    <row r="131" spans="13:30" x14ac:dyDescent="0.25">
      <c r="M131" s="14"/>
      <c r="N131" s="56"/>
      <c r="AD131" s="14"/>
    </row>
    <row r="132" spans="13:30" x14ac:dyDescent="0.25">
      <c r="M132" s="14"/>
      <c r="N132" s="56"/>
      <c r="AD132" s="14"/>
    </row>
    <row r="133" spans="13:30" x14ac:dyDescent="0.25">
      <c r="M133" s="14"/>
      <c r="N133" s="56"/>
      <c r="AD133" s="14"/>
    </row>
    <row r="134" spans="13:30" x14ac:dyDescent="0.25">
      <c r="M134" s="14"/>
      <c r="N134" s="56"/>
      <c r="AD134" s="14"/>
    </row>
    <row r="135" spans="13:30" x14ac:dyDescent="0.25">
      <c r="M135" s="14"/>
      <c r="N135" s="56"/>
      <c r="AD135" s="14"/>
    </row>
    <row r="136" spans="13:30" x14ac:dyDescent="0.25">
      <c r="M136" s="14"/>
      <c r="N136" s="56"/>
      <c r="AD136" s="14"/>
    </row>
    <row r="137" spans="13:30" x14ac:dyDescent="0.25">
      <c r="M137" s="14"/>
      <c r="N137" s="56"/>
      <c r="AD137" s="14"/>
    </row>
    <row r="138" spans="13:30" x14ac:dyDescent="0.25">
      <c r="M138" s="14"/>
      <c r="N138" s="56"/>
      <c r="AD138" s="14"/>
    </row>
    <row r="139" spans="13:30" x14ac:dyDescent="0.25">
      <c r="M139" s="14"/>
      <c r="N139" s="56"/>
      <c r="AD139" s="14"/>
    </row>
    <row r="140" spans="13:30" x14ac:dyDescent="0.25">
      <c r="M140" s="14"/>
      <c r="N140" s="56"/>
      <c r="AD140" s="14"/>
    </row>
    <row r="141" spans="13:30" x14ac:dyDescent="0.25">
      <c r="M141" s="14"/>
      <c r="N141" s="56"/>
      <c r="AD141" s="14"/>
    </row>
    <row r="142" spans="13:30" x14ac:dyDescent="0.25">
      <c r="M142" s="14"/>
      <c r="N142" s="56"/>
      <c r="AD142" s="14"/>
    </row>
    <row r="143" spans="13:30" x14ac:dyDescent="0.25">
      <c r="M143" s="14"/>
      <c r="N143" s="56"/>
      <c r="AD143" s="14"/>
    </row>
    <row r="144" spans="13:30" x14ac:dyDescent="0.25">
      <c r="M144" s="14"/>
      <c r="N144" s="56"/>
      <c r="AD144" s="14"/>
    </row>
    <row r="145" spans="13:30" x14ac:dyDescent="0.25">
      <c r="M145" s="14"/>
      <c r="N145" s="56"/>
      <c r="AD145" s="14"/>
    </row>
    <row r="146" spans="13:30" x14ac:dyDescent="0.25">
      <c r="M146" s="14"/>
      <c r="N146" s="56"/>
      <c r="AD146" s="14"/>
    </row>
    <row r="147" spans="13:30" x14ac:dyDescent="0.25">
      <c r="M147" s="14"/>
      <c r="N147" s="56"/>
      <c r="AD147" s="14"/>
    </row>
    <row r="148" spans="13:30" x14ac:dyDescent="0.25">
      <c r="M148" s="14"/>
      <c r="N148" s="56"/>
      <c r="AD148" s="14"/>
    </row>
    <row r="149" spans="13:30" x14ac:dyDescent="0.25">
      <c r="M149" s="14"/>
      <c r="N149" s="56"/>
      <c r="AD149" s="14"/>
    </row>
    <row r="150" spans="13:30" x14ac:dyDescent="0.25">
      <c r="M150" s="14"/>
      <c r="N150" s="56"/>
      <c r="AD150" s="14"/>
    </row>
    <row r="151" spans="13:30" x14ac:dyDescent="0.25">
      <c r="M151" s="14"/>
      <c r="N151" s="56"/>
      <c r="AD151" s="14"/>
    </row>
    <row r="152" spans="13:30" x14ac:dyDescent="0.25">
      <c r="M152" s="14"/>
      <c r="N152" s="56"/>
      <c r="AD152" s="14"/>
    </row>
    <row r="153" spans="13:30" x14ac:dyDescent="0.25">
      <c r="M153" s="14"/>
      <c r="N153" s="56"/>
      <c r="AD153" s="14"/>
    </row>
    <row r="154" spans="13:30" x14ac:dyDescent="0.25">
      <c r="M154" s="14"/>
      <c r="N154" s="56"/>
      <c r="AD154" s="14"/>
    </row>
    <row r="155" spans="13:30" x14ac:dyDescent="0.25">
      <c r="M155" s="14"/>
      <c r="N155" s="56"/>
      <c r="AD155" s="14"/>
    </row>
    <row r="156" spans="13:30" x14ac:dyDescent="0.25">
      <c r="M156" s="14"/>
      <c r="N156" s="56"/>
      <c r="AD156" s="14"/>
    </row>
    <row r="157" spans="13:30" x14ac:dyDescent="0.25">
      <c r="M157" s="14"/>
      <c r="N157" s="56"/>
      <c r="AD157" s="14"/>
    </row>
    <row r="158" spans="13:30" x14ac:dyDescent="0.25">
      <c r="M158" s="14"/>
      <c r="N158" s="56"/>
      <c r="AD158" s="14"/>
    </row>
    <row r="159" spans="13:30" x14ac:dyDescent="0.25">
      <c r="M159" s="14"/>
      <c r="N159" s="56"/>
      <c r="AD159" s="14"/>
    </row>
    <row r="160" spans="13:30" x14ac:dyDescent="0.25">
      <c r="M160" s="14"/>
      <c r="N160" s="56"/>
      <c r="AD160" s="14"/>
    </row>
    <row r="161" spans="13:30" x14ac:dyDescent="0.25">
      <c r="M161" s="14"/>
      <c r="N161" s="56"/>
      <c r="AD161" s="14"/>
    </row>
    <row r="162" spans="13:30" x14ac:dyDescent="0.25">
      <c r="M162" s="14"/>
      <c r="N162" s="56"/>
      <c r="AD162" s="14"/>
    </row>
    <row r="163" spans="13:30" x14ac:dyDescent="0.25">
      <c r="M163" s="14"/>
      <c r="N163" s="56"/>
      <c r="AD163" s="14"/>
    </row>
    <row r="164" spans="13:30" x14ac:dyDescent="0.25">
      <c r="M164" s="14"/>
      <c r="N164" s="56"/>
      <c r="AD164" s="14"/>
    </row>
    <row r="165" spans="13:30" x14ac:dyDescent="0.25">
      <c r="M165" s="14"/>
      <c r="N165" s="56"/>
      <c r="AD165" s="14"/>
    </row>
    <row r="166" spans="13:30" x14ac:dyDescent="0.25">
      <c r="M166" s="14"/>
      <c r="N166" s="56"/>
      <c r="AD166" s="14"/>
    </row>
    <row r="167" spans="13:30" x14ac:dyDescent="0.25">
      <c r="M167" s="14"/>
      <c r="N167" s="56"/>
      <c r="AD167" s="14"/>
    </row>
    <row r="168" spans="13:30" x14ac:dyDescent="0.25">
      <c r="M168" s="14"/>
      <c r="N168" s="56"/>
      <c r="AD168" s="14"/>
    </row>
    <row r="169" spans="13:30" x14ac:dyDescent="0.25">
      <c r="M169" s="14"/>
      <c r="N169" s="56"/>
      <c r="AD169" s="14"/>
    </row>
    <row r="170" spans="13:30" x14ac:dyDescent="0.25">
      <c r="M170" s="14"/>
      <c r="N170" s="56"/>
      <c r="AD170" s="14"/>
    </row>
    <row r="171" spans="13:30" x14ac:dyDescent="0.25">
      <c r="M171" s="14"/>
      <c r="N171" s="56"/>
      <c r="AD171" s="14"/>
    </row>
    <row r="172" spans="13:30" x14ac:dyDescent="0.25">
      <c r="M172" s="14"/>
      <c r="N172" s="56"/>
      <c r="AD172" s="14"/>
    </row>
    <row r="173" spans="13:30" x14ac:dyDescent="0.25">
      <c r="M173" s="14"/>
      <c r="N173" s="56"/>
      <c r="AD173" s="14"/>
    </row>
    <row r="174" spans="13:30" x14ac:dyDescent="0.25">
      <c r="M174" s="14"/>
      <c r="N174" s="56"/>
      <c r="AD174" s="14"/>
    </row>
    <row r="175" spans="13:30" x14ac:dyDescent="0.25">
      <c r="M175" s="14"/>
      <c r="N175" s="56"/>
      <c r="AD175" s="14"/>
    </row>
    <row r="176" spans="13:30" x14ac:dyDescent="0.25">
      <c r="M176" s="14"/>
      <c r="N176" s="56"/>
      <c r="AD176" s="14"/>
    </row>
    <row r="177" spans="13:30" x14ac:dyDescent="0.25">
      <c r="M177" s="14"/>
      <c r="N177" s="56"/>
      <c r="AD177" s="14"/>
    </row>
    <row r="178" spans="13:30" x14ac:dyDescent="0.25">
      <c r="M178" s="14"/>
      <c r="N178" s="56"/>
      <c r="AD178" s="14"/>
    </row>
    <row r="179" spans="13:30" x14ac:dyDescent="0.25">
      <c r="M179" s="14"/>
      <c r="N179" s="56"/>
      <c r="AD179" s="14"/>
    </row>
    <row r="180" spans="13:30" x14ac:dyDescent="0.25">
      <c r="M180" s="14"/>
      <c r="N180" s="56"/>
      <c r="AD180" s="14"/>
    </row>
    <row r="181" spans="13:30" x14ac:dyDescent="0.25">
      <c r="M181" s="14"/>
      <c r="N181" s="56"/>
      <c r="AD181" s="14"/>
    </row>
    <row r="182" spans="13:30" x14ac:dyDescent="0.25">
      <c r="M182" s="14"/>
      <c r="N182" s="56"/>
      <c r="AD182" s="14"/>
    </row>
    <row r="183" spans="13:30" x14ac:dyDescent="0.25">
      <c r="M183" s="14"/>
      <c r="N183" s="56"/>
      <c r="AD183" s="14"/>
    </row>
    <row r="184" spans="13:30" x14ac:dyDescent="0.25">
      <c r="M184" s="14"/>
      <c r="N184" s="56"/>
      <c r="AD184" s="14"/>
    </row>
    <row r="185" spans="13:30" x14ac:dyDescent="0.25">
      <c r="M185" s="14"/>
      <c r="N185" s="56"/>
      <c r="AD185" s="14"/>
    </row>
    <row r="186" spans="13:30" x14ac:dyDescent="0.25">
      <c r="M186" s="14"/>
      <c r="N186" s="56"/>
      <c r="AD186" s="14"/>
    </row>
    <row r="187" spans="13:30" x14ac:dyDescent="0.25">
      <c r="M187" s="14"/>
      <c r="N187" s="56"/>
      <c r="AD187" s="14"/>
    </row>
    <row r="188" spans="13:30" x14ac:dyDescent="0.25">
      <c r="M188" s="14"/>
      <c r="N188" s="56"/>
      <c r="AD188" s="14"/>
    </row>
    <row r="189" spans="13:30" x14ac:dyDescent="0.25">
      <c r="M189" s="14"/>
      <c r="N189" s="56"/>
      <c r="AD189" s="14"/>
    </row>
    <row r="190" spans="13:30" x14ac:dyDescent="0.25">
      <c r="M190" s="14"/>
      <c r="N190" s="56"/>
      <c r="AD190" s="14"/>
    </row>
    <row r="191" spans="13:30" x14ac:dyDescent="0.25">
      <c r="M191" s="14"/>
      <c r="N191" s="56"/>
      <c r="AD191" s="14"/>
    </row>
    <row r="192" spans="13:30" x14ac:dyDescent="0.25">
      <c r="M192" s="14"/>
      <c r="N192" s="56"/>
      <c r="AD192" s="14"/>
    </row>
    <row r="193" spans="13:30" x14ac:dyDescent="0.25">
      <c r="M193" s="14"/>
      <c r="N193" s="56"/>
      <c r="AD193" s="14"/>
    </row>
    <row r="194" spans="13:30" x14ac:dyDescent="0.25">
      <c r="M194" s="14"/>
      <c r="N194" s="56"/>
      <c r="AD194" s="14"/>
    </row>
    <row r="195" spans="13:30" x14ac:dyDescent="0.25">
      <c r="M195" s="14"/>
      <c r="N195" s="56"/>
      <c r="AD195" s="14"/>
    </row>
    <row r="196" spans="13:30" x14ac:dyDescent="0.25">
      <c r="M196" s="14"/>
      <c r="N196" s="56"/>
      <c r="AD196" s="14"/>
    </row>
    <row r="197" spans="13:30" x14ac:dyDescent="0.25">
      <c r="M197" s="14"/>
      <c r="N197" s="56"/>
      <c r="AD197" s="14"/>
    </row>
    <row r="198" spans="13:30" x14ac:dyDescent="0.25">
      <c r="M198" s="14"/>
      <c r="N198" s="56"/>
      <c r="AD198" s="14"/>
    </row>
    <row r="199" spans="13:30" x14ac:dyDescent="0.25">
      <c r="M199" s="14"/>
      <c r="N199" s="56"/>
      <c r="AD199" s="14"/>
    </row>
    <row r="200" spans="13:30" x14ac:dyDescent="0.25">
      <c r="M200" s="14"/>
      <c r="N200" s="56"/>
      <c r="AD200" s="14"/>
    </row>
    <row r="201" spans="13:30" x14ac:dyDescent="0.25">
      <c r="M201" s="14"/>
      <c r="N201" s="56"/>
      <c r="AD201" s="14"/>
    </row>
    <row r="202" spans="13:30" x14ac:dyDescent="0.25">
      <c r="M202" s="14"/>
      <c r="N202" s="56"/>
      <c r="AD202" s="14"/>
    </row>
    <row r="203" spans="13:30" x14ac:dyDescent="0.25">
      <c r="M203" s="14"/>
      <c r="N203" s="56"/>
      <c r="AD203" s="14"/>
    </row>
    <row r="204" spans="13:30" x14ac:dyDescent="0.25">
      <c r="M204" s="14"/>
      <c r="N204" s="56"/>
      <c r="AD204" s="14"/>
    </row>
    <row r="205" spans="13:30" x14ac:dyDescent="0.25">
      <c r="M205" s="14"/>
      <c r="N205" s="56"/>
      <c r="AD205" s="14"/>
    </row>
    <row r="206" spans="13:30" x14ac:dyDescent="0.25">
      <c r="M206" s="14"/>
      <c r="N206" s="56"/>
      <c r="AD206" s="14"/>
    </row>
    <row r="207" spans="13:30" x14ac:dyDescent="0.25">
      <c r="M207" s="14"/>
      <c r="N207" s="56"/>
      <c r="AD207" s="14"/>
    </row>
    <row r="208" spans="13:30" x14ac:dyDescent="0.25">
      <c r="M208" s="14"/>
      <c r="N208" s="56"/>
      <c r="AD208" s="14"/>
    </row>
    <row r="209" spans="13:30" x14ac:dyDescent="0.25">
      <c r="M209" s="14"/>
      <c r="N209" s="56"/>
      <c r="AD209" s="14"/>
    </row>
    <row r="210" spans="13:30" x14ac:dyDescent="0.25">
      <c r="M210" s="14"/>
      <c r="N210" s="56"/>
      <c r="AD210" s="14"/>
    </row>
    <row r="211" spans="13:30" x14ac:dyDescent="0.25">
      <c r="M211" s="14"/>
      <c r="N211" s="56"/>
      <c r="AD211" s="14"/>
    </row>
    <row r="212" spans="13:30" x14ac:dyDescent="0.25">
      <c r="M212" s="14"/>
      <c r="N212" s="56"/>
    </row>
    <row r="213" spans="13:30" x14ac:dyDescent="0.25">
      <c r="M213" s="14"/>
      <c r="N213" s="56"/>
    </row>
    <row r="214" spans="13:30" x14ac:dyDescent="0.25">
      <c r="M214" s="14"/>
      <c r="N214" s="56"/>
    </row>
    <row r="215" spans="13:30" x14ac:dyDescent="0.25">
      <c r="M215" s="14"/>
      <c r="N215" s="56"/>
    </row>
    <row r="216" spans="13:30" x14ac:dyDescent="0.25">
      <c r="M216" s="14"/>
      <c r="N216" s="56"/>
    </row>
  </sheetData>
  <mergeCells count="14">
    <mergeCell ref="AF1:AG1"/>
    <mergeCell ref="A20:A31"/>
    <mergeCell ref="Z20:Z31"/>
    <mergeCell ref="Z5:Z17"/>
    <mergeCell ref="O112:O123"/>
    <mergeCell ref="O6:O51"/>
    <mergeCell ref="O56:O104"/>
    <mergeCell ref="F1:G1"/>
    <mergeCell ref="R1:S1"/>
    <mergeCell ref="AE45:AE56"/>
    <mergeCell ref="Z38:Z46"/>
    <mergeCell ref="G46:G57"/>
    <mergeCell ref="A35:A46"/>
    <mergeCell ref="A2:A14"/>
  </mergeCells>
  <pageMargins left="0.7" right="0.7" top="0.75" bottom="0.75" header="0.3" footer="0.3"/>
  <drawing r:id="rId1"/>
  <tableParts count="7">
    <tablePart r:id="rId2"/>
    <tablePart r:id="rId3"/>
    <tablePart r:id="rId4"/>
    <tablePart r:id="rId5"/>
    <tablePart r:id="rId6"/>
    <tablePart r:id="rId7"/>
    <tablePart r:id="rId8"/>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6:I15"/>
  <sheetViews>
    <sheetView tabSelected="1" workbookViewId="0">
      <selection activeCell="T14" sqref="T14"/>
    </sheetView>
  </sheetViews>
  <sheetFormatPr defaultRowHeight="15" x14ac:dyDescent="0.25"/>
  <cols>
    <col min="5" max="5" width="12.42578125" customWidth="1"/>
    <col min="6" max="8" width="11.85546875" customWidth="1"/>
  </cols>
  <sheetData>
    <row r="6" spans="4:9" ht="15.75" thickBot="1" x14ac:dyDescent="0.3"/>
    <row r="7" spans="4:9" x14ac:dyDescent="0.25">
      <c r="D7" s="75"/>
      <c r="E7" s="76"/>
      <c r="F7" s="76"/>
      <c r="G7" s="76"/>
      <c r="H7" s="76"/>
      <c r="I7" s="77"/>
    </row>
    <row r="8" spans="4:9" ht="28.5" x14ac:dyDescent="0.45">
      <c r="D8" s="78"/>
      <c r="E8" s="82" t="s">
        <v>2103</v>
      </c>
      <c r="F8" s="82"/>
      <c r="G8" s="82"/>
      <c r="H8" s="82"/>
      <c r="I8" s="79"/>
    </row>
    <row r="9" spans="4:9" x14ac:dyDescent="0.25">
      <c r="D9" s="78"/>
      <c r="E9" s="56"/>
      <c r="F9" s="56"/>
      <c r="G9" s="56"/>
      <c r="H9" s="56"/>
      <c r="I9" s="79"/>
    </row>
    <row r="10" spans="4:9" x14ac:dyDescent="0.25">
      <c r="D10" s="78"/>
      <c r="E10" s="90"/>
      <c r="F10" s="90" t="s">
        <v>114</v>
      </c>
      <c r="G10" s="90" t="s">
        <v>115</v>
      </c>
      <c r="H10" s="90" t="s">
        <v>116</v>
      </c>
      <c r="I10" s="79"/>
    </row>
    <row r="11" spans="4:9" x14ac:dyDescent="0.25">
      <c r="D11" s="78"/>
      <c r="E11" s="83" t="s">
        <v>131</v>
      </c>
      <c r="F11" s="84">
        <v>0.81299999999999994</v>
      </c>
      <c r="G11" s="84">
        <v>0.81299999999999994</v>
      </c>
      <c r="H11" s="85">
        <v>0.81299999999999994</v>
      </c>
      <c r="I11" s="79"/>
    </row>
    <row r="12" spans="4:9" x14ac:dyDescent="0.25">
      <c r="D12" s="78"/>
      <c r="E12" s="73" t="s">
        <v>129</v>
      </c>
      <c r="F12" s="86">
        <v>0.64900000000000002</v>
      </c>
      <c r="G12" s="86">
        <v>0.78</v>
      </c>
      <c r="H12" s="87">
        <v>0.70899999999999996</v>
      </c>
      <c r="I12" s="79"/>
    </row>
    <row r="13" spans="4:9" x14ac:dyDescent="0.25">
      <c r="D13" s="78"/>
      <c r="E13" s="74" t="s">
        <v>2104</v>
      </c>
      <c r="F13" s="88">
        <v>0.72199999999999998</v>
      </c>
      <c r="G13" s="88">
        <v>0.83899999999999997</v>
      </c>
      <c r="H13" s="89">
        <v>0.77600000000000002</v>
      </c>
      <c r="I13" s="79"/>
    </row>
    <row r="14" spans="4:9" x14ac:dyDescent="0.25">
      <c r="D14" s="78"/>
      <c r="E14" s="56"/>
      <c r="F14" s="56"/>
      <c r="G14" s="56"/>
      <c r="H14" s="56"/>
      <c r="I14" s="79"/>
    </row>
    <row r="15" spans="4:9" ht="15.75" thickBot="1" x14ac:dyDescent="0.3">
      <c r="D15" s="80"/>
      <c r="E15" s="61"/>
      <c r="F15" s="61"/>
      <c r="G15" s="61"/>
      <c r="H15" s="61"/>
      <c r="I15" s="81"/>
    </row>
  </sheetData>
  <mergeCells count="1">
    <mergeCell ref="E8:H8"/>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I38"/>
  <sheetViews>
    <sheetView workbookViewId="0">
      <selection activeCell="K43" sqref="K43"/>
    </sheetView>
  </sheetViews>
  <sheetFormatPr defaultRowHeight="15" x14ac:dyDescent="0.25"/>
  <cols>
    <col min="2" max="2" width="19.85546875" customWidth="1"/>
    <col min="13" max="13" width="9.140625" style="14"/>
    <col min="15" max="15" width="18.28515625" customWidth="1"/>
    <col min="19" max="19" width="17.5703125" bestFit="1" customWidth="1"/>
    <col min="25" max="25" width="9.140625" style="14"/>
    <col min="27" max="27" width="16.28515625" bestFit="1" customWidth="1"/>
    <col min="30" max="30" width="29.140625" bestFit="1" customWidth="1"/>
  </cols>
  <sheetData>
    <row r="3" spans="1:35" ht="36" x14ac:dyDescent="0.55000000000000004">
      <c r="F3" s="7" t="s">
        <v>128</v>
      </c>
      <c r="S3" s="7" t="s">
        <v>129</v>
      </c>
      <c r="AD3" s="7" t="s">
        <v>131</v>
      </c>
    </row>
    <row r="4" spans="1:35" s="12" customFormat="1" x14ac:dyDescent="0.25">
      <c r="M4" s="15"/>
      <c r="Y4" s="15"/>
    </row>
    <row r="5" spans="1:35" s="13" customFormat="1" x14ac:dyDescent="0.25">
      <c r="A5" s="70" t="s">
        <v>1576</v>
      </c>
      <c r="B5" s="70"/>
      <c r="C5" s="70"/>
      <c r="D5" s="70"/>
      <c r="E5" s="70"/>
      <c r="F5" s="70"/>
      <c r="G5" s="70"/>
      <c r="H5" s="70"/>
      <c r="I5" s="70"/>
      <c r="J5" s="70"/>
      <c r="K5" s="70"/>
      <c r="L5" s="70"/>
      <c r="M5" s="71"/>
      <c r="N5" s="72"/>
      <c r="O5" s="70"/>
      <c r="P5" s="70"/>
      <c r="Q5" s="70"/>
      <c r="R5" s="70"/>
      <c r="S5" s="70"/>
      <c r="T5" s="70"/>
      <c r="U5" s="70"/>
      <c r="V5" s="70"/>
      <c r="W5" s="70"/>
      <c r="X5" s="70"/>
      <c r="Y5" s="71"/>
      <c r="Z5" s="72"/>
      <c r="AA5" s="70"/>
      <c r="AB5" s="70"/>
      <c r="AC5" s="70"/>
      <c r="AD5" s="70"/>
      <c r="AE5" s="70"/>
      <c r="AF5" s="70"/>
      <c r="AG5" s="70"/>
      <c r="AH5" s="70"/>
      <c r="AI5" s="70"/>
    </row>
    <row r="8" spans="1:35" x14ac:dyDescent="0.25">
      <c r="B8" t="s">
        <v>117</v>
      </c>
    </row>
    <row r="9" spans="1:35" x14ac:dyDescent="0.25">
      <c r="B9" s="6" t="s">
        <v>126</v>
      </c>
      <c r="C9" s="6" t="s">
        <v>127</v>
      </c>
    </row>
    <row r="10" spans="1:35" x14ac:dyDescent="0.25">
      <c r="B10" s="5" t="s">
        <v>58</v>
      </c>
      <c r="C10" s="5" t="s">
        <v>118</v>
      </c>
      <c r="O10" t="s">
        <v>117</v>
      </c>
      <c r="AA10" t="s">
        <v>117</v>
      </c>
    </row>
    <row r="11" spans="1:35" ht="15" customHeight="1" x14ac:dyDescent="0.25">
      <c r="B11" s="5" t="s">
        <v>55</v>
      </c>
      <c r="C11" s="5" t="s">
        <v>118</v>
      </c>
      <c r="O11" s="5" t="s">
        <v>126</v>
      </c>
      <c r="P11" s="5" t="s">
        <v>127</v>
      </c>
      <c r="AA11" s="5" t="s">
        <v>126</v>
      </c>
      <c r="AB11" s="5" t="s">
        <v>127</v>
      </c>
    </row>
    <row r="12" spans="1:35" ht="15" customHeight="1" x14ac:dyDescent="0.25">
      <c r="B12" s="5" t="s">
        <v>53</v>
      </c>
      <c r="C12" s="5" t="s">
        <v>118</v>
      </c>
      <c r="O12" s="5" t="s">
        <v>130</v>
      </c>
      <c r="P12" s="5" t="s">
        <v>118</v>
      </c>
      <c r="AA12" s="5" t="s">
        <v>56</v>
      </c>
      <c r="AB12" s="5" t="s">
        <v>118</v>
      </c>
    </row>
    <row r="13" spans="1:35" ht="15" customHeight="1" x14ac:dyDescent="0.25">
      <c r="B13" s="5" t="s">
        <v>119</v>
      </c>
      <c r="C13" s="5" t="s">
        <v>118</v>
      </c>
      <c r="O13" s="5" t="s">
        <v>121</v>
      </c>
      <c r="P13" s="5" t="s">
        <v>118</v>
      </c>
      <c r="AA13" s="5" t="s">
        <v>37</v>
      </c>
      <c r="AB13" s="5" t="s">
        <v>118</v>
      </c>
    </row>
    <row r="14" spans="1:35" x14ac:dyDescent="0.25">
      <c r="B14" s="5" t="s">
        <v>120</v>
      </c>
      <c r="C14" s="5" t="s">
        <v>118</v>
      </c>
      <c r="AA14" s="5" t="s">
        <v>121</v>
      </c>
      <c r="AB14" s="5" t="s">
        <v>118</v>
      </c>
    </row>
    <row r="15" spans="1:35" x14ac:dyDescent="0.25">
      <c r="B15" s="5" t="s">
        <v>16</v>
      </c>
      <c r="C15" s="5" t="s">
        <v>118</v>
      </c>
    </row>
    <row r="16" spans="1:35" x14ac:dyDescent="0.25">
      <c r="B16" s="5" t="s">
        <v>33</v>
      </c>
      <c r="C16" s="5" t="s">
        <v>118</v>
      </c>
    </row>
    <row r="17" spans="2:3" x14ac:dyDescent="0.25">
      <c r="B17" s="5" t="s">
        <v>31</v>
      </c>
      <c r="C17" s="5" t="s">
        <v>118</v>
      </c>
    </row>
    <row r="18" spans="2:3" x14ac:dyDescent="0.25">
      <c r="B18" s="5" t="s">
        <v>121</v>
      </c>
      <c r="C18" s="5" t="s">
        <v>118</v>
      </c>
    </row>
    <row r="19" spans="2:3" x14ac:dyDescent="0.25">
      <c r="B19" s="5" t="s">
        <v>59</v>
      </c>
      <c r="C19" s="5" t="s">
        <v>118</v>
      </c>
    </row>
    <row r="20" spans="2:3" x14ac:dyDescent="0.25">
      <c r="B20" s="5" t="s">
        <v>122</v>
      </c>
      <c r="C20" s="5" t="s">
        <v>118</v>
      </c>
    </row>
    <row r="21" spans="2:3" x14ac:dyDescent="0.25">
      <c r="B21" s="5" t="s">
        <v>123</v>
      </c>
      <c r="C21" s="5" t="s">
        <v>118</v>
      </c>
    </row>
    <row r="22" spans="2:3" x14ac:dyDescent="0.25">
      <c r="B22" s="5" t="s">
        <v>22</v>
      </c>
      <c r="C22" s="5" t="s">
        <v>118</v>
      </c>
    </row>
    <row r="23" spans="2:3" ht="15" customHeight="1" x14ac:dyDescent="0.25">
      <c r="B23" s="5" t="s">
        <v>124</v>
      </c>
      <c r="C23" s="5" t="s">
        <v>118</v>
      </c>
    </row>
    <row r="24" spans="2:3" ht="15" customHeight="1" x14ac:dyDescent="0.25">
      <c r="B24" s="5" t="s">
        <v>60</v>
      </c>
      <c r="C24" s="5" t="s">
        <v>118</v>
      </c>
    </row>
    <row r="25" spans="2:3" ht="15" customHeight="1" x14ac:dyDescent="0.25">
      <c r="B25" s="5" t="s">
        <v>125</v>
      </c>
      <c r="C25" s="5" t="s">
        <v>118</v>
      </c>
    </row>
    <row r="38" spans="1:35" x14ac:dyDescent="0.25">
      <c r="A38" s="70" t="s">
        <v>1577</v>
      </c>
      <c r="B38" s="70"/>
      <c r="C38" s="70"/>
      <c r="D38" s="70"/>
      <c r="E38" s="70"/>
      <c r="F38" s="70"/>
      <c r="G38" s="70"/>
      <c r="H38" s="70"/>
      <c r="I38" s="70"/>
      <c r="J38" s="70"/>
      <c r="K38" s="70"/>
      <c r="L38" s="70"/>
      <c r="M38" s="71"/>
      <c r="N38" s="72"/>
      <c r="O38" s="70"/>
      <c r="P38" s="70"/>
      <c r="Q38" s="70"/>
      <c r="R38" s="70"/>
      <c r="S38" s="70"/>
      <c r="T38" s="70"/>
      <c r="U38" s="70"/>
      <c r="V38" s="70"/>
      <c r="W38" s="70"/>
      <c r="X38" s="70"/>
      <c r="Y38" s="71"/>
      <c r="Z38" s="72"/>
      <c r="AA38" s="70"/>
      <c r="AB38" s="70"/>
      <c r="AC38" s="70"/>
      <c r="AD38" s="70"/>
      <c r="AE38" s="70"/>
      <c r="AF38" s="70"/>
      <c r="AG38" s="70"/>
      <c r="AH38" s="70"/>
      <c r="AI38" s="70"/>
    </row>
  </sheetData>
  <mergeCells count="6">
    <mergeCell ref="A5:M5"/>
    <mergeCell ref="N5:Y5"/>
    <mergeCell ref="Z5:AI5"/>
    <mergeCell ref="A38:M38"/>
    <mergeCell ref="N38:Y38"/>
    <mergeCell ref="Z38:AI38"/>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E4512"/>
  <sheetViews>
    <sheetView workbookViewId="0">
      <selection activeCell="H24" sqref="H24"/>
    </sheetView>
  </sheetViews>
  <sheetFormatPr defaultRowHeight="15" x14ac:dyDescent="0.25"/>
  <cols>
    <col min="2" max="2" width="16" customWidth="1"/>
    <col min="3" max="3" width="16.85546875" customWidth="1"/>
    <col min="4" max="4" width="15.85546875" customWidth="1"/>
    <col min="5" max="5" width="16" customWidth="1"/>
    <col min="6" max="6" width="14.140625" customWidth="1"/>
    <col min="7" max="7" width="15" customWidth="1"/>
    <col min="8" max="8" width="15.5703125" customWidth="1"/>
    <col min="9" max="9" width="16.140625" customWidth="1"/>
    <col min="13" max="13" width="16" customWidth="1"/>
    <col min="14" max="14" width="16.85546875" customWidth="1"/>
    <col min="15" max="15" width="15.85546875" customWidth="1"/>
    <col min="16" max="16" width="18.5703125" bestFit="1" customWidth="1"/>
    <col min="17" max="17" width="14.140625" customWidth="1"/>
    <col min="18" max="18" width="15" customWidth="1"/>
    <col min="19" max="19" width="15.5703125" customWidth="1"/>
    <col min="20" max="20" width="16.140625" customWidth="1"/>
    <col min="24" max="24" width="16" customWidth="1"/>
    <col min="25" max="25" width="16.85546875" customWidth="1"/>
    <col min="26" max="26" width="15.85546875" customWidth="1"/>
    <col min="27" max="27" width="30" customWidth="1"/>
    <col min="28" max="28" width="15.7109375" customWidth="1"/>
    <col min="29" max="29" width="15" customWidth="1"/>
    <col min="30" max="30" width="15.5703125" customWidth="1"/>
    <col min="31" max="31" width="16.140625" customWidth="1"/>
  </cols>
  <sheetData>
    <row r="2" spans="2:31" ht="36" x14ac:dyDescent="0.55000000000000004">
      <c r="E2" s="7" t="s">
        <v>128</v>
      </c>
      <c r="P2" s="7" t="s">
        <v>129</v>
      </c>
      <c r="AA2" s="7" t="s">
        <v>131</v>
      </c>
    </row>
    <row r="5" spans="2:31" x14ac:dyDescent="0.25">
      <c r="Y5" t="s">
        <v>111</v>
      </c>
      <c r="Z5">
        <f xml:space="preserve"> COUNTIF(Table4[true_positive],"TRUE")</f>
        <v>8</v>
      </c>
      <c r="AB5" s="2" t="s">
        <v>114</v>
      </c>
      <c r="AC5" s="9">
        <f xml:space="preserve"> Z5/ (Z5 + Z6)</f>
        <v>0.61538461538461542</v>
      </c>
    </row>
    <row r="6" spans="2:31" x14ac:dyDescent="0.25">
      <c r="C6" t="s">
        <v>111</v>
      </c>
      <c r="D6">
        <f xml:space="preserve"> COUNTIF(Table1[true_positive],"TRUE")</f>
        <v>12</v>
      </c>
      <c r="F6" s="2" t="s">
        <v>114</v>
      </c>
      <c r="G6" s="9">
        <f xml:space="preserve"> D6/ (D6 + D7)</f>
        <v>0.5714285714285714</v>
      </c>
      <c r="N6" t="s">
        <v>111</v>
      </c>
      <c r="O6">
        <f xml:space="preserve"> COUNTIF(Table3[true_positive],"TRUE")</f>
        <v>399</v>
      </c>
      <c r="Q6" s="2" t="s">
        <v>114</v>
      </c>
      <c r="R6" s="9">
        <f xml:space="preserve"> O6/ (O6 + O7)</f>
        <v>0.66946308724832215</v>
      </c>
      <c r="Y6" t="s">
        <v>112</v>
      </c>
      <c r="Z6">
        <f xml:space="preserve"> COUNTIF(Table4[false_positive],"TRUE")</f>
        <v>5</v>
      </c>
      <c r="AB6" s="3" t="s">
        <v>115</v>
      </c>
      <c r="AC6" s="10">
        <f xml:space="preserve"> Z5/ (Z5 +Z7)</f>
        <v>0.08</v>
      </c>
    </row>
    <row r="7" spans="2:31" x14ac:dyDescent="0.25">
      <c r="C7" t="s">
        <v>112</v>
      </c>
      <c r="D7">
        <f xml:space="preserve"> COUNTIF(Table1[false_positive],"TRUE")</f>
        <v>9</v>
      </c>
      <c r="F7" s="3" t="s">
        <v>115</v>
      </c>
      <c r="G7" s="10">
        <f xml:space="preserve"> D6/ (D6 +D8)</f>
        <v>0.8</v>
      </c>
      <c r="J7">
        <v>1</v>
      </c>
      <c r="N7" t="s">
        <v>112</v>
      </c>
      <c r="O7">
        <f xml:space="preserve"> COUNTIF(Table3[false_positive],"TRUE")</f>
        <v>197</v>
      </c>
      <c r="Q7" s="3" t="s">
        <v>115</v>
      </c>
      <c r="R7" s="10">
        <f xml:space="preserve"> O6/ (O6 +O8)</f>
        <v>0.33250000000000002</v>
      </c>
      <c r="Y7" t="s">
        <v>113</v>
      </c>
      <c r="Z7">
        <f xml:space="preserve"> COUNTIF(Table4[false_negative],"TRUE")</f>
        <v>92</v>
      </c>
      <c r="AB7" s="4" t="s">
        <v>116</v>
      </c>
      <c r="AC7" s="11">
        <f xml:space="preserve"> 2 * AC5 * AC6 / (AC5 +AC6)</f>
        <v>0.14159292035398233</v>
      </c>
    </row>
    <row r="8" spans="2:31" x14ac:dyDescent="0.25">
      <c r="C8" t="s">
        <v>113</v>
      </c>
      <c r="D8">
        <f xml:space="preserve"> COUNTIF(Table1[false_negative],"TRUE")</f>
        <v>3</v>
      </c>
      <c r="F8" s="4" t="s">
        <v>116</v>
      </c>
      <c r="G8" s="11">
        <f xml:space="preserve"> 2 * G6 * G7 / (G6 +G7)</f>
        <v>0.66666666666666663</v>
      </c>
      <c r="N8" t="s">
        <v>113</v>
      </c>
      <c r="O8">
        <f xml:space="preserve"> COUNTIF(Table3[false_negative],"TRUE")</f>
        <v>801</v>
      </c>
      <c r="Q8" s="4" t="s">
        <v>116</v>
      </c>
      <c r="R8" s="11">
        <f xml:space="preserve"> 2 * R6 * R7 / (R6 +R7)</f>
        <v>0.44432071269487744</v>
      </c>
    </row>
    <row r="12" spans="2:31" x14ac:dyDescent="0.25">
      <c r="B12" s="22" t="s">
        <v>0</v>
      </c>
      <c r="C12" s="23" t="s">
        <v>1</v>
      </c>
      <c r="D12" s="23" t="s">
        <v>2</v>
      </c>
      <c r="E12" s="23" t="s">
        <v>3</v>
      </c>
      <c r="F12" s="23" t="s">
        <v>4</v>
      </c>
      <c r="G12" s="23" t="s">
        <v>5</v>
      </c>
      <c r="H12" s="23" t="s">
        <v>6</v>
      </c>
      <c r="I12" s="24" t="s">
        <v>7</v>
      </c>
      <c r="M12" t="s">
        <v>0</v>
      </c>
      <c r="N12" t="s">
        <v>1</v>
      </c>
      <c r="O12" t="s">
        <v>2</v>
      </c>
      <c r="P12" t="s">
        <v>3</v>
      </c>
      <c r="Q12" t="s">
        <v>4</v>
      </c>
      <c r="R12" t="s">
        <v>5</v>
      </c>
      <c r="S12" t="s">
        <v>6</v>
      </c>
      <c r="T12" t="s">
        <v>7</v>
      </c>
      <c r="X12" t="s">
        <v>0</v>
      </c>
      <c r="Y12" t="s">
        <v>1</v>
      </c>
      <c r="Z12" t="s">
        <v>2</v>
      </c>
      <c r="AA12" t="s">
        <v>3</v>
      </c>
      <c r="AB12" t="s">
        <v>4</v>
      </c>
      <c r="AC12" t="s">
        <v>5</v>
      </c>
      <c r="AD12" t="s">
        <v>6</v>
      </c>
      <c r="AE12" t="s">
        <v>7</v>
      </c>
    </row>
    <row r="13" spans="2:31" ht="15" customHeight="1" x14ac:dyDescent="0.25">
      <c r="B13" s="20" t="s">
        <v>8</v>
      </c>
      <c r="C13" s="5" t="s">
        <v>14</v>
      </c>
      <c r="D13" s="5" t="s">
        <v>15</v>
      </c>
      <c r="E13" s="5" t="s">
        <v>11</v>
      </c>
      <c r="F13" s="5" t="s">
        <v>1578</v>
      </c>
      <c r="G13" s="5" t="b">
        <v>0</v>
      </c>
      <c r="H13" s="5" t="b">
        <v>0</v>
      </c>
      <c r="I13" s="21" t="b">
        <v>0</v>
      </c>
      <c r="M13" t="s">
        <v>155</v>
      </c>
      <c r="N13" t="s">
        <v>9</v>
      </c>
      <c r="O13" t="s">
        <v>10</v>
      </c>
      <c r="P13" t="s">
        <v>204</v>
      </c>
      <c r="Q13" t="s">
        <v>205</v>
      </c>
      <c r="R13" t="b">
        <v>0</v>
      </c>
      <c r="S13" t="b">
        <v>1</v>
      </c>
      <c r="T13" t="b">
        <v>0</v>
      </c>
      <c r="X13" t="s">
        <v>1443</v>
      </c>
      <c r="Y13" t="s">
        <v>121</v>
      </c>
      <c r="Z13" t="s">
        <v>1444</v>
      </c>
      <c r="AA13" t="s">
        <v>1064</v>
      </c>
      <c r="AC13" t="b">
        <v>0</v>
      </c>
      <c r="AD13" t="b">
        <v>0</v>
      </c>
      <c r="AE13" t="b">
        <v>0</v>
      </c>
    </row>
    <row r="14" spans="2:31" ht="15" customHeight="1" x14ac:dyDescent="0.25">
      <c r="B14" s="20" t="s">
        <v>8</v>
      </c>
      <c r="C14" s="5" t="s">
        <v>40</v>
      </c>
      <c r="D14" s="5" t="s">
        <v>40</v>
      </c>
      <c r="E14" s="5" t="s">
        <v>1579</v>
      </c>
      <c r="F14" s="5" t="s">
        <v>8</v>
      </c>
      <c r="G14" s="5" t="b">
        <v>1</v>
      </c>
      <c r="H14" s="5" t="b">
        <v>0</v>
      </c>
      <c r="I14" s="21" t="b">
        <v>0</v>
      </c>
      <c r="M14" t="s">
        <v>155</v>
      </c>
      <c r="N14" t="s">
        <v>206</v>
      </c>
      <c r="O14" t="s">
        <v>207</v>
      </c>
      <c r="P14" t="s">
        <v>11</v>
      </c>
      <c r="R14" t="b">
        <v>0</v>
      </c>
      <c r="S14" t="b">
        <v>0</v>
      </c>
      <c r="T14" t="b">
        <v>0</v>
      </c>
      <c r="X14" t="s">
        <v>1443</v>
      </c>
      <c r="Y14" t="s">
        <v>179</v>
      </c>
      <c r="Z14" t="s">
        <v>1445</v>
      </c>
      <c r="AA14" t="s">
        <v>1064</v>
      </c>
      <c r="AC14" t="b">
        <v>0</v>
      </c>
      <c r="AD14" t="b">
        <v>0</v>
      </c>
      <c r="AE14" t="b">
        <v>0</v>
      </c>
    </row>
    <row r="15" spans="2:31" ht="15" customHeight="1" x14ac:dyDescent="0.25">
      <c r="B15" s="20" t="s">
        <v>8</v>
      </c>
      <c r="C15" s="5" t="s">
        <v>47</v>
      </c>
      <c r="D15" s="5" t="s">
        <v>47</v>
      </c>
      <c r="E15" s="5" t="s">
        <v>48</v>
      </c>
      <c r="F15" s="5" t="s">
        <v>1578</v>
      </c>
      <c r="G15" s="5" t="b">
        <v>0</v>
      </c>
      <c r="H15" s="5" t="b">
        <v>0</v>
      </c>
      <c r="I15" s="21" t="b">
        <v>1</v>
      </c>
      <c r="M15" t="s">
        <v>155</v>
      </c>
      <c r="N15" t="s">
        <v>187</v>
      </c>
      <c r="O15" t="s">
        <v>188</v>
      </c>
      <c r="P15" t="s">
        <v>11</v>
      </c>
      <c r="R15" t="b">
        <v>0</v>
      </c>
      <c r="S15" t="b">
        <v>0</v>
      </c>
      <c r="T15" t="b">
        <v>0</v>
      </c>
      <c r="X15" t="s">
        <v>1443</v>
      </c>
      <c r="Y15" t="s">
        <v>1446</v>
      </c>
      <c r="Z15" t="s">
        <v>1447</v>
      </c>
      <c r="AA15" t="s">
        <v>1064</v>
      </c>
      <c r="AC15" t="b">
        <v>0</v>
      </c>
      <c r="AD15" t="b">
        <v>0</v>
      </c>
      <c r="AE15" t="b">
        <v>0</v>
      </c>
    </row>
    <row r="16" spans="2:31" ht="15" customHeight="1" x14ac:dyDescent="0.25">
      <c r="B16" s="20" t="s">
        <v>61</v>
      </c>
      <c r="C16" s="5" t="s">
        <v>14</v>
      </c>
      <c r="D16" s="5" t="s">
        <v>15</v>
      </c>
      <c r="E16" s="5" t="s">
        <v>1580</v>
      </c>
      <c r="F16" s="5" t="s">
        <v>64</v>
      </c>
      <c r="G16" s="5" t="b">
        <v>1</v>
      </c>
      <c r="H16" s="5" t="b">
        <v>0</v>
      </c>
      <c r="I16" s="21" t="b">
        <v>0</v>
      </c>
      <c r="M16" t="s">
        <v>155</v>
      </c>
      <c r="N16" t="s">
        <v>156</v>
      </c>
      <c r="O16" t="s">
        <v>157</v>
      </c>
      <c r="P16" t="s">
        <v>132</v>
      </c>
      <c r="R16" t="b">
        <v>0</v>
      </c>
      <c r="S16" t="b">
        <v>0</v>
      </c>
      <c r="T16" t="b">
        <v>1</v>
      </c>
      <c r="X16" t="s">
        <v>1443</v>
      </c>
      <c r="Y16" t="s">
        <v>1448</v>
      </c>
      <c r="Z16" t="s">
        <v>1449</v>
      </c>
      <c r="AA16" t="s">
        <v>1064</v>
      </c>
      <c r="AC16" t="b">
        <v>0</v>
      </c>
      <c r="AD16" t="b">
        <v>0</v>
      </c>
      <c r="AE16" t="b">
        <v>0</v>
      </c>
    </row>
    <row r="17" spans="2:31" ht="15" customHeight="1" x14ac:dyDescent="0.25">
      <c r="B17" s="20" t="s">
        <v>61</v>
      </c>
      <c r="C17" s="5" t="s">
        <v>40</v>
      </c>
      <c r="D17" s="5" t="s">
        <v>40</v>
      </c>
      <c r="E17" s="5" t="s">
        <v>1581</v>
      </c>
      <c r="F17" s="5" t="s">
        <v>61</v>
      </c>
      <c r="G17" s="5" t="b">
        <v>1</v>
      </c>
      <c r="H17" s="5" t="b">
        <v>0</v>
      </c>
      <c r="I17" s="21" t="b">
        <v>0</v>
      </c>
      <c r="M17" t="s">
        <v>155</v>
      </c>
      <c r="N17" t="s">
        <v>158</v>
      </c>
      <c r="O17" t="s">
        <v>159</v>
      </c>
      <c r="P17" t="s">
        <v>208</v>
      </c>
      <c r="R17" t="b">
        <v>0</v>
      </c>
      <c r="S17" t="b">
        <v>0</v>
      </c>
      <c r="T17" t="b">
        <v>1</v>
      </c>
      <c r="X17" t="s">
        <v>1443</v>
      </c>
      <c r="Y17" t="s">
        <v>23</v>
      </c>
      <c r="Z17" t="s">
        <v>1450</v>
      </c>
      <c r="AA17" t="s">
        <v>1064</v>
      </c>
      <c r="AC17" t="b">
        <v>0</v>
      </c>
      <c r="AD17" t="b">
        <v>0</v>
      </c>
      <c r="AE17" t="b">
        <v>0</v>
      </c>
    </row>
    <row r="18" spans="2:31" ht="15" customHeight="1" x14ac:dyDescent="0.25">
      <c r="B18" s="20" t="s">
        <v>61</v>
      </c>
      <c r="C18" s="5" t="s">
        <v>47</v>
      </c>
      <c r="D18" s="5" t="s">
        <v>47</v>
      </c>
      <c r="E18" s="5" t="s">
        <v>1582</v>
      </c>
      <c r="F18" s="5" t="s">
        <v>68</v>
      </c>
      <c r="G18" s="5" t="b">
        <v>1</v>
      </c>
      <c r="H18" s="5" t="b">
        <v>0</v>
      </c>
      <c r="I18" s="21" t="b">
        <v>0</v>
      </c>
      <c r="M18" t="s">
        <v>155</v>
      </c>
      <c r="N18" t="s">
        <v>199</v>
      </c>
      <c r="O18" t="s">
        <v>200</v>
      </c>
      <c r="P18" t="s">
        <v>11</v>
      </c>
      <c r="R18" t="b">
        <v>0</v>
      </c>
      <c r="S18" t="b">
        <v>0</v>
      </c>
      <c r="T18" t="b">
        <v>0</v>
      </c>
      <c r="X18" t="s">
        <v>1443</v>
      </c>
      <c r="Y18" t="s">
        <v>25</v>
      </c>
      <c r="Z18" t="s">
        <v>1451</v>
      </c>
      <c r="AA18" t="s">
        <v>1064</v>
      </c>
      <c r="AC18" t="b">
        <v>0</v>
      </c>
      <c r="AD18" t="b">
        <v>0</v>
      </c>
      <c r="AE18" t="b">
        <v>0</v>
      </c>
    </row>
    <row r="19" spans="2:31" ht="15" customHeight="1" x14ac:dyDescent="0.25">
      <c r="B19" s="20" t="s">
        <v>74</v>
      </c>
      <c r="C19" s="5" t="s">
        <v>14</v>
      </c>
      <c r="D19" s="5" t="s">
        <v>15</v>
      </c>
      <c r="E19" s="5" t="s">
        <v>1583</v>
      </c>
      <c r="F19" s="5" t="s">
        <v>1254</v>
      </c>
      <c r="G19" s="5" t="b">
        <v>0</v>
      </c>
      <c r="H19" s="5" t="b">
        <v>1</v>
      </c>
      <c r="I19" s="21" t="b">
        <v>0</v>
      </c>
      <c r="M19" t="s">
        <v>155</v>
      </c>
      <c r="N19" t="s">
        <v>209</v>
      </c>
      <c r="O19" t="s">
        <v>210</v>
      </c>
      <c r="P19" t="s">
        <v>11</v>
      </c>
      <c r="R19" t="b">
        <v>0</v>
      </c>
      <c r="S19" t="b">
        <v>0</v>
      </c>
      <c r="T19" t="b">
        <v>0</v>
      </c>
      <c r="X19" t="s">
        <v>1443</v>
      </c>
      <c r="Y19" t="s">
        <v>1452</v>
      </c>
      <c r="Z19" t="s">
        <v>1453</v>
      </c>
      <c r="AA19" t="s">
        <v>1064</v>
      </c>
      <c r="AC19" t="b">
        <v>0</v>
      </c>
      <c r="AD19" t="b">
        <v>0</v>
      </c>
      <c r="AE19" t="b">
        <v>0</v>
      </c>
    </row>
    <row r="20" spans="2:31" ht="15" customHeight="1" x14ac:dyDescent="0.25">
      <c r="B20" s="20" t="s">
        <v>74</v>
      </c>
      <c r="C20" s="5" t="s">
        <v>40</v>
      </c>
      <c r="D20" s="5" t="s">
        <v>40</v>
      </c>
      <c r="E20" s="5" t="s">
        <v>1584</v>
      </c>
      <c r="F20" s="5" t="s">
        <v>74</v>
      </c>
      <c r="G20" s="5" t="b">
        <v>1</v>
      </c>
      <c r="H20" s="5" t="b">
        <v>0</v>
      </c>
      <c r="I20" s="21" t="b">
        <v>0</v>
      </c>
      <c r="M20" t="s">
        <v>155</v>
      </c>
      <c r="N20" t="s">
        <v>211</v>
      </c>
      <c r="O20" t="s">
        <v>212</v>
      </c>
      <c r="P20" t="s">
        <v>11</v>
      </c>
      <c r="R20" t="b">
        <v>0</v>
      </c>
      <c r="S20" t="b">
        <v>0</v>
      </c>
      <c r="T20" t="b">
        <v>0</v>
      </c>
      <c r="X20" t="s">
        <v>1443</v>
      </c>
      <c r="Y20" t="s">
        <v>1446</v>
      </c>
      <c r="Z20" t="s">
        <v>1454</v>
      </c>
      <c r="AA20" t="s">
        <v>1064</v>
      </c>
      <c r="AC20" t="b">
        <v>0</v>
      </c>
      <c r="AD20" t="b">
        <v>0</v>
      </c>
      <c r="AE20" t="b">
        <v>0</v>
      </c>
    </row>
    <row r="21" spans="2:31" ht="15" customHeight="1" x14ac:dyDescent="0.25">
      <c r="B21" s="20" t="s">
        <v>74</v>
      </c>
      <c r="C21" s="5" t="s">
        <v>47</v>
      </c>
      <c r="D21" s="5" t="s">
        <v>47</v>
      </c>
      <c r="E21" s="5" t="s">
        <v>1583</v>
      </c>
      <c r="F21" s="5" t="s">
        <v>43</v>
      </c>
      <c r="G21" s="5" t="b">
        <v>0</v>
      </c>
      <c r="H21" s="5" t="b">
        <v>1</v>
      </c>
      <c r="I21" s="21" t="b">
        <v>0</v>
      </c>
      <c r="M21" t="s">
        <v>155</v>
      </c>
      <c r="N21" t="s">
        <v>160</v>
      </c>
      <c r="O21" t="s">
        <v>161</v>
      </c>
      <c r="P21" t="s">
        <v>213</v>
      </c>
      <c r="R21" t="b">
        <v>0</v>
      </c>
      <c r="S21" t="b">
        <v>0</v>
      </c>
      <c r="T21" t="b">
        <v>1</v>
      </c>
      <c r="X21" t="s">
        <v>1443</v>
      </c>
      <c r="Y21" t="s">
        <v>1448</v>
      </c>
      <c r="Z21" t="s">
        <v>1455</v>
      </c>
      <c r="AA21" t="s">
        <v>1064</v>
      </c>
      <c r="AC21" t="b">
        <v>0</v>
      </c>
      <c r="AD21" t="b">
        <v>0</v>
      </c>
      <c r="AE21" t="b">
        <v>0</v>
      </c>
    </row>
    <row r="22" spans="2:31" ht="15" customHeight="1" x14ac:dyDescent="0.25">
      <c r="B22" s="20" t="s">
        <v>70</v>
      </c>
      <c r="C22" s="5" t="s">
        <v>14</v>
      </c>
      <c r="D22" s="5" t="s">
        <v>15</v>
      </c>
      <c r="E22" s="5" t="s">
        <v>1585</v>
      </c>
      <c r="F22" s="5" t="s">
        <v>64</v>
      </c>
      <c r="G22" s="5" t="b">
        <v>0</v>
      </c>
      <c r="H22" s="5" t="b">
        <v>1</v>
      </c>
      <c r="I22" s="21" t="b">
        <v>0</v>
      </c>
      <c r="M22" t="s">
        <v>155</v>
      </c>
      <c r="N22" t="s">
        <v>214</v>
      </c>
      <c r="O22" t="s">
        <v>215</v>
      </c>
      <c r="P22" t="s">
        <v>216</v>
      </c>
      <c r="Q22" t="s">
        <v>217</v>
      </c>
      <c r="R22" t="b">
        <v>1</v>
      </c>
      <c r="S22" t="b">
        <v>0</v>
      </c>
      <c r="T22" t="b">
        <v>0</v>
      </c>
      <c r="X22" t="s">
        <v>1443</v>
      </c>
      <c r="Y22" t="s">
        <v>1456</v>
      </c>
      <c r="Z22" t="s">
        <v>1457</v>
      </c>
      <c r="AA22" t="s">
        <v>1064</v>
      </c>
      <c r="AC22" t="b">
        <v>0</v>
      </c>
      <c r="AD22" t="b">
        <v>0</v>
      </c>
      <c r="AE22" t="b">
        <v>0</v>
      </c>
    </row>
    <row r="23" spans="2:31" ht="15" customHeight="1" x14ac:dyDescent="0.25">
      <c r="B23" s="20" t="s">
        <v>70</v>
      </c>
      <c r="C23" s="5" t="s">
        <v>40</v>
      </c>
      <c r="D23" s="5" t="s">
        <v>40</v>
      </c>
      <c r="E23" s="5" t="s">
        <v>1586</v>
      </c>
      <c r="F23" s="5" t="s">
        <v>70</v>
      </c>
      <c r="G23" s="5" t="b">
        <v>1</v>
      </c>
      <c r="H23" s="5" t="b">
        <v>0</v>
      </c>
      <c r="I23" s="21" t="b">
        <v>0</v>
      </c>
      <c r="M23" t="s">
        <v>155</v>
      </c>
      <c r="N23" t="s">
        <v>218</v>
      </c>
      <c r="O23" t="s">
        <v>219</v>
      </c>
      <c r="P23" t="s">
        <v>11</v>
      </c>
      <c r="R23" t="b">
        <v>0</v>
      </c>
      <c r="S23" t="b">
        <v>0</v>
      </c>
      <c r="T23" t="b">
        <v>0</v>
      </c>
      <c r="X23" t="s">
        <v>1443</v>
      </c>
      <c r="Y23" t="s">
        <v>26</v>
      </c>
      <c r="Z23" t="s">
        <v>26</v>
      </c>
      <c r="AA23" t="s">
        <v>1064</v>
      </c>
      <c r="AC23" t="b">
        <v>0</v>
      </c>
      <c r="AD23" t="b">
        <v>0</v>
      </c>
      <c r="AE23" t="b">
        <v>0</v>
      </c>
    </row>
    <row r="24" spans="2:31" ht="15" customHeight="1" x14ac:dyDescent="0.25">
      <c r="B24" s="20" t="s">
        <v>70</v>
      </c>
      <c r="C24" s="5" t="s">
        <v>47</v>
      </c>
      <c r="D24" s="5" t="s">
        <v>47</v>
      </c>
      <c r="E24" s="5" t="s">
        <v>73</v>
      </c>
      <c r="F24" s="5" t="s">
        <v>83</v>
      </c>
      <c r="G24" s="5" t="b">
        <v>0</v>
      </c>
      <c r="H24" s="5" t="b">
        <v>1</v>
      </c>
      <c r="I24" s="21" t="b">
        <v>0</v>
      </c>
      <c r="M24" t="s">
        <v>155</v>
      </c>
      <c r="N24" t="s">
        <v>220</v>
      </c>
      <c r="O24" t="s">
        <v>221</v>
      </c>
      <c r="P24" t="s">
        <v>11</v>
      </c>
      <c r="R24" t="b">
        <v>0</v>
      </c>
      <c r="S24" t="b">
        <v>0</v>
      </c>
      <c r="T24" t="b">
        <v>0</v>
      </c>
      <c r="X24" t="s">
        <v>1443</v>
      </c>
      <c r="Y24" t="s">
        <v>40</v>
      </c>
      <c r="Z24" t="s">
        <v>40</v>
      </c>
      <c r="AA24" t="s">
        <v>1458</v>
      </c>
      <c r="AB24" t="s">
        <v>1443</v>
      </c>
      <c r="AC24" t="b">
        <v>1</v>
      </c>
      <c r="AD24" t="b">
        <v>0</v>
      </c>
      <c r="AE24" t="b">
        <v>0</v>
      </c>
    </row>
    <row r="25" spans="2:31" ht="15" customHeight="1" x14ac:dyDescent="0.25">
      <c r="B25" s="20" t="s">
        <v>84</v>
      </c>
      <c r="C25" s="5" t="s">
        <v>14</v>
      </c>
      <c r="D25" s="5" t="s">
        <v>15</v>
      </c>
      <c r="E25" s="5" t="s">
        <v>1587</v>
      </c>
      <c r="F25" s="5" t="s">
        <v>1578</v>
      </c>
      <c r="G25" s="5" t="b">
        <v>0</v>
      </c>
      <c r="H25" s="5" t="b">
        <v>0</v>
      </c>
      <c r="I25" s="21" t="b">
        <v>1</v>
      </c>
      <c r="M25" t="s">
        <v>155</v>
      </c>
      <c r="N25" t="s">
        <v>222</v>
      </c>
      <c r="O25" t="s">
        <v>223</v>
      </c>
      <c r="P25" t="s">
        <v>224</v>
      </c>
      <c r="Q25" t="s">
        <v>83</v>
      </c>
      <c r="R25" t="b">
        <v>1</v>
      </c>
      <c r="S25" t="b">
        <v>0</v>
      </c>
      <c r="T25" t="b">
        <v>0</v>
      </c>
      <c r="X25" t="s">
        <v>1443</v>
      </c>
      <c r="Y25" t="s">
        <v>1459</v>
      </c>
      <c r="Z25" t="s">
        <v>1459</v>
      </c>
      <c r="AA25" t="s">
        <v>1064</v>
      </c>
      <c r="AC25" t="b">
        <v>0</v>
      </c>
      <c r="AD25" t="b">
        <v>0</v>
      </c>
      <c r="AE25" t="b">
        <v>0</v>
      </c>
    </row>
    <row r="26" spans="2:31" ht="15" customHeight="1" x14ac:dyDescent="0.25">
      <c r="B26" s="20" t="s">
        <v>84</v>
      </c>
      <c r="C26" s="5" t="s">
        <v>40</v>
      </c>
      <c r="D26" s="5" t="s">
        <v>40</v>
      </c>
      <c r="E26" s="5" t="s">
        <v>1588</v>
      </c>
      <c r="F26" s="5" t="s">
        <v>84</v>
      </c>
      <c r="G26" s="5" t="b">
        <v>1</v>
      </c>
      <c r="H26" s="5" t="b">
        <v>0</v>
      </c>
      <c r="I26" s="21" t="b">
        <v>0</v>
      </c>
      <c r="M26" t="s">
        <v>155</v>
      </c>
      <c r="N26" t="s">
        <v>225</v>
      </c>
      <c r="O26" t="s">
        <v>226</v>
      </c>
      <c r="P26" t="s">
        <v>11</v>
      </c>
      <c r="R26" t="b">
        <v>0</v>
      </c>
      <c r="S26" t="b">
        <v>0</v>
      </c>
      <c r="T26" t="b">
        <v>0</v>
      </c>
      <c r="X26" t="s">
        <v>1443</v>
      </c>
      <c r="Y26" t="s">
        <v>34</v>
      </c>
      <c r="Z26" t="s">
        <v>34</v>
      </c>
      <c r="AA26" t="s">
        <v>1064</v>
      </c>
      <c r="AC26" t="b">
        <v>0</v>
      </c>
      <c r="AD26" t="b">
        <v>0</v>
      </c>
      <c r="AE26" t="b">
        <v>0</v>
      </c>
    </row>
    <row r="27" spans="2:31" ht="15" customHeight="1" x14ac:dyDescent="0.25">
      <c r="B27" s="20" t="s">
        <v>84</v>
      </c>
      <c r="C27" s="5" t="s">
        <v>47</v>
      </c>
      <c r="D27" s="5" t="s">
        <v>47</v>
      </c>
      <c r="E27" s="5" t="s">
        <v>1589</v>
      </c>
      <c r="F27" s="5" t="s">
        <v>1578</v>
      </c>
      <c r="G27" s="5" t="b">
        <v>0</v>
      </c>
      <c r="H27" s="5" t="b">
        <v>0</v>
      </c>
      <c r="I27" s="21" t="b">
        <v>1</v>
      </c>
      <c r="M27" t="s">
        <v>155</v>
      </c>
      <c r="N27" t="s">
        <v>12</v>
      </c>
      <c r="O27" t="s">
        <v>13</v>
      </c>
      <c r="P27" t="s">
        <v>133</v>
      </c>
      <c r="R27" t="b">
        <v>0</v>
      </c>
      <c r="S27" t="b">
        <v>0</v>
      </c>
      <c r="T27" t="b">
        <v>1</v>
      </c>
      <c r="X27" t="s">
        <v>1443</v>
      </c>
      <c r="Y27" t="s">
        <v>28</v>
      </c>
      <c r="Z27" t="s">
        <v>28</v>
      </c>
      <c r="AA27" t="s">
        <v>1064</v>
      </c>
      <c r="AC27" t="b">
        <v>0</v>
      </c>
      <c r="AD27" t="b">
        <v>0</v>
      </c>
      <c r="AE27" t="b">
        <v>0</v>
      </c>
    </row>
    <row r="28" spans="2:31" ht="15" customHeight="1" x14ac:dyDescent="0.25">
      <c r="B28" s="20" t="s">
        <v>78</v>
      </c>
      <c r="C28" s="5" t="s">
        <v>14</v>
      </c>
      <c r="D28" s="5" t="s">
        <v>15</v>
      </c>
      <c r="E28" s="5" t="s">
        <v>79</v>
      </c>
      <c r="F28" s="5" t="s">
        <v>64</v>
      </c>
      <c r="G28" s="5" t="b">
        <v>0</v>
      </c>
      <c r="H28" s="5" t="b">
        <v>1</v>
      </c>
      <c r="I28" s="21" t="b">
        <v>0</v>
      </c>
      <c r="M28" t="s">
        <v>155</v>
      </c>
      <c r="N28" t="s">
        <v>162</v>
      </c>
      <c r="O28" t="s">
        <v>163</v>
      </c>
      <c r="P28" t="s">
        <v>227</v>
      </c>
      <c r="R28" t="b">
        <v>0</v>
      </c>
      <c r="S28" t="b">
        <v>0</v>
      </c>
      <c r="T28" t="b">
        <v>1</v>
      </c>
      <c r="X28" t="s">
        <v>1443</v>
      </c>
      <c r="Y28" t="s">
        <v>196</v>
      </c>
      <c r="Z28" t="s">
        <v>196</v>
      </c>
      <c r="AA28" t="s">
        <v>1064</v>
      </c>
      <c r="AC28" t="b">
        <v>0</v>
      </c>
      <c r="AD28" t="b">
        <v>0</v>
      </c>
      <c r="AE28" t="b">
        <v>0</v>
      </c>
    </row>
    <row r="29" spans="2:31" ht="15" customHeight="1" x14ac:dyDescent="0.25">
      <c r="B29" s="20" t="s">
        <v>78</v>
      </c>
      <c r="C29" s="5" t="s">
        <v>40</v>
      </c>
      <c r="D29" s="5" t="s">
        <v>40</v>
      </c>
      <c r="E29" s="5" t="s">
        <v>1590</v>
      </c>
      <c r="F29" s="5" t="s">
        <v>78</v>
      </c>
      <c r="G29" s="5" t="b">
        <v>1</v>
      </c>
      <c r="H29" s="5" t="b">
        <v>0</v>
      </c>
      <c r="I29" s="21" t="b">
        <v>0</v>
      </c>
      <c r="M29" t="s">
        <v>155</v>
      </c>
      <c r="N29" t="s">
        <v>228</v>
      </c>
      <c r="O29" t="s">
        <v>229</v>
      </c>
      <c r="P29" t="s">
        <v>11</v>
      </c>
      <c r="R29" t="b">
        <v>0</v>
      </c>
      <c r="S29" t="b">
        <v>0</v>
      </c>
      <c r="T29" t="b">
        <v>0</v>
      </c>
      <c r="X29" t="s">
        <v>1443</v>
      </c>
      <c r="Y29" t="s">
        <v>1460</v>
      </c>
      <c r="Z29" t="s">
        <v>1460</v>
      </c>
      <c r="AA29" t="s">
        <v>1064</v>
      </c>
      <c r="AC29" t="b">
        <v>0</v>
      </c>
      <c r="AD29" t="b">
        <v>0</v>
      </c>
      <c r="AE29" t="b">
        <v>0</v>
      </c>
    </row>
    <row r="30" spans="2:31" ht="15" customHeight="1" x14ac:dyDescent="0.25">
      <c r="B30" s="20" t="s">
        <v>78</v>
      </c>
      <c r="C30" s="5" t="s">
        <v>47</v>
      </c>
      <c r="D30" s="5" t="s">
        <v>47</v>
      </c>
      <c r="E30" s="5" t="s">
        <v>82</v>
      </c>
      <c r="F30" s="5" t="s">
        <v>83</v>
      </c>
      <c r="G30" s="5" t="b">
        <v>1</v>
      </c>
      <c r="H30" s="5" t="b">
        <v>0</v>
      </c>
      <c r="I30" s="21" t="b">
        <v>0</v>
      </c>
      <c r="M30" t="s">
        <v>155</v>
      </c>
      <c r="N30" t="s">
        <v>230</v>
      </c>
      <c r="O30" t="s">
        <v>231</v>
      </c>
      <c r="P30" t="s">
        <v>232</v>
      </c>
      <c r="Q30" t="s">
        <v>233</v>
      </c>
      <c r="R30" t="b">
        <v>1</v>
      </c>
      <c r="S30" t="b">
        <v>0</v>
      </c>
      <c r="T30" t="b">
        <v>0</v>
      </c>
      <c r="X30" t="s">
        <v>1443</v>
      </c>
      <c r="Y30" t="s">
        <v>1461</v>
      </c>
      <c r="Z30" t="s">
        <v>1461</v>
      </c>
      <c r="AA30" t="s">
        <v>1064</v>
      </c>
      <c r="AC30" t="b">
        <v>0</v>
      </c>
      <c r="AD30" t="b">
        <v>0</v>
      </c>
      <c r="AE30" t="b">
        <v>0</v>
      </c>
    </row>
    <row r="31" spans="2:31" ht="15" customHeight="1" x14ac:dyDescent="0.25">
      <c r="B31" s="20" t="s">
        <v>92</v>
      </c>
      <c r="C31" s="5" t="s">
        <v>14</v>
      </c>
      <c r="D31" s="5" t="s">
        <v>15</v>
      </c>
      <c r="E31" s="5" t="s">
        <v>1591</v>
      </c>
      <c r="F31" s="5" t="s">
        <v>94</v>
      </c>
      <c r="G31" s="5" t="b">
        <v>0</v>
      </c>
      <c r="H31" s="5" t="b">
        <v>1</v>
      </c>
      <c r="I31" s="21" t="b">
        <v>0</v>
      </c>
      <c r="M31" t="s">
        <v>155</v>
      </c>
      <c r="N31" t="s">
        <v>234</v>
      </c>
      <c r="O31" t="s">
        <v>235</v>
      </c>
      <c r="P31" t="s">
        <v>11</v>
      </c>
      <c r="R31" t="b">
        <v>0</v>
      </c>
      <c r="S31" t="b">
        <v>0</v>
      </c>
      <c r="T31" t="b">
        <v>0</v>
      </c>
      <c r="X31" t="s">
        <v>1443</v>
      </c>
      <c r="Y31" t="s">
        <v>44</v>
      </c>
      <c r="Z31" t="s">
        <v>44</v>
      </c>
      <c r="AA31" t="s">
        <v>1064</v>
      </c>
      <c r="AB31">
        <v>615104255852</v>
      </c>
      <c r="AC31" t="b">
        <v>0</v>
      </c>
      <c r="AD31" t="b">
        <v>1</v>
      </c>
      <c r="AE31" t="b">
        <v>0</v>
      </c>
    </row>
    <row r="32" spans="2:31" ht="15" customHeight="1" x14ac:dyDescent="0.25">
      <c r="B32" s="20" t="s">
        <v>92</v>
      </c>
      <c r="C32" s="5" t="s">
        <v>40</v>
      </c>
      <c r="D32" s="5" t="s">
        <v>40</v>
      </c>
      <c r="E32" s="5" t="s">
        <v>1592</v>
      </c>
      <c r="F32" s="5" t="s">
        <v>92</v>
      </c>
      <c r="G32" s="5" t="b">
        <v>1</v>
      </c>
      <c r="H32" s="5" t="b">
        <v>0</v>
      </c>
      <c r="I32" s="21" t="b">
        <v>0</v>
      </c>
      <c r="M32" t="s">
        <v>155</v>
      </c>
      <c r="N32" t="s">
        <v>236</v>
      </c>
      <c r="O32" t="s">
        <v>237</v>
      </c>
      <c r="P32" t="s">
        <v>11</v>
      </c>
      <c r="R32" t="b">
        <v>0</v>
      </c>
      <c r="S32" t="b">
        <v>0</v>
      </c>
      <c r="T32" t="b">
        <v>0</v>
      </c>
      <c r="X32" t="s">
        <v>1443</v>
      </c>
      <c r="Y32" t="s">
        <v>1462</v>
      </c>
      <c r="Z32" t="s">
        <v>1462</v>
      </c>
      <c r="AA32" t="s">
        <v>1064</v>
      </c>
      <c r="AC32" t="b">
        <v>0</v>
      </c>
      <c r="AD32" t="b">
        <v>0</v>
      </c>
      <c r="AE32" t="b">
        <v>0</v>
      </c>
    </row>
    <row r="33" spans="2:31" ht="15" customHeight="1" x14ac:dyDescent="0.25">
      <c r="B33" s="20" t="s">
        <v>92</v>
      </c>
      <c r="C33" s="5" t="s">
        <v>47</v>
      </c>
      <c r="D33" s="5" t="s">
        <v>47</v>
      </c>
      <c r="E33" s="5" t="s">
        <v>1593</v>
      </c>
      <c r="F33" s="5" t="s">
        <v>100</v>
      </c>
      <c r="G33" s="5" t="b">
        <v>0</v>
      </c>
      <c r="H33" s="5" t="b">
        <v>1</v>
      </c>
      <c r="I33" s="21" t="b">
        <v>0</v>
      </c>
      <c r="M33" t="s">
        <v>155</v>
      </c>
      <c r="N33" t="s">
        <v>238</v>
      </c>
      <c r="O33" t="s">
        <v>239</v>
      </c>
      <c r="P33" t="s">
        <v>11</v>
      </c>
      <c r="R33" t="b">
        <v>0</v>
      </c>
      <c r="S33" t="b">
        <v>0</v>
      </c>
      <c r="T33" t="b">
        <v>0</v>
      </c>
      <c r="X33" t="s">
        <v>1443</v>
      </c>
      <c r="Y33" t="s">
        <v>1463</v>
      </c>
      <c r="Z33" t="s">
        <v>1463</v>
      </c>
      <c r="AA33" t="s">
        <v>1064</v>
      </c>
      <c r="AC33" t="b">
        <v>0</v>
      </c>
      <c r="AD33" t="b">
        <v>0</v>
      </c>
      <c r="AE33" t="b">
        <v>0</v>
      </c>
    </row>
    <row r="34" spans="2:31" ht="15" customHeight="1" x14ac:dyDescent="0.25">
      <c r="B34" s="20" t="s">
        <v>89</v>
      </c>
      <c r="C34" s="5" t="s">
        <v>14</v>
      </c>
      <c r="D34" s="5" t="s">
        <v>15</v>
      </c>
      <c r="E34" s="5" t="s">
        <v>90</v>
      </c>
      <c r="F34" s="5" t="s">
        <v>1578</v>
      </c>
      <c r="G34" s="5" t="b">
        <v>0</v>
      </c>
      <c r="H34" s="5" t="b">
        <v>0</v>
      </c>
      <c r="I34" s="21" t="b">
        <v>0</v>
      </c>
      <c r="M34" t="s">
        <v>155</v>
      </c>
      <c r="N34" t="s">
        <v>201</v>
      </c>
      <c r="O34" t="s">
        <v>170</v>
      </c>
      <c r="P34" t="s">
        <v>11</v>
      </c>
      <c r="R34" t="b">
        <v>0</v>
      </c>
      <c r="S34" t="b">
        <v>0</v>
      </c>
      <c r="T34" t="b">
        <v>0</v>
      </c>
      <c r="X34" t="s">
        <v>1443</v>
      </c>
      <c r="Y34" t="s">
        <v>37</v>
      </c>
      <c r="Z34" t="s">
        <v>37</v>
      </c>
      <c r="AA34" t="s">
        <v>1064</v>
      </c>
      <c r="AC34" t="b">
        <v>0</v>
      </c>
      <c r="AD34" t="b">
        <v>0</v>
      </c>
      <c r="AE34" t="b">
        <v>0</v>
      </c>
    </row>
    <row r="35" spans="2:31" ht="15" customHeight="1" x14ac:dyDescent="0.25">
      <c r="B35" s="20" t="s">
        <v>89</v>
      </c>
      <c r="C35" s="5" t="s">
        <v>40</v>
      </c>
      <c r="D35" s="5" t="s">
        <v>40</v>
      </c>
      <c r="E35" s="5" t="s">
        <v>91</v>
      </c>
      <c r="F35" s="5" t="s">
        <v>89</v>
      </c>
      <c r="G35" s="5" t="b">
        <v>1</v>
      </c>
      <c r="H35" s="5" t="b">
        <v>0</v>
      </c>
      <c r="I35" s="21" t="b">
        <v>0</v>
      </c>
      <c r="M35" t="s">
        <v>155</v>
      </c>
      <c r="N35" t="s">
        <v>240</v>
      </c>
      <c r="O35" t="s">
        <v>241</v>
      </c>
      <c r="P35" t="s">
        <v>11</v>
      </c>
      <c r="R35" t="b">
        <v>0</v>
      </c>
      <c r="S35" t="b">
        <v>0</v>
      </c>
      <c r="T35" t="b">
        <v>0</v>
      </c>
      <c r="X35" t="s">
        <v>1443</v>
      </c>
      <c r="Y35" t="s">
        <v>1464</v>
      </c>
      <c r="Z35" t="s">
        <v>1464</v>
      </c>
      <c r="AA35" t="s">
        <v>1064</v>
      </c>
      <c r="AC35" t="b">
        <v>0</v>
      </c>
      <c r="AD35" t="b">
        <v>0</v>
      </c>
      <c r="AE35" t="b">
        <v>0</v>
      </c>
    </row>
    <row r="36" spans="2:31" ht="15" customHeight="1" x14ac:dyDescent="0.25">
      <c r="B36" s="20" t="s">
        <v>89</v>
      </c>
      <c r="C36" s="5" t="s">
        <v>47</v>
      </c>
      <c r="D36" s="5" t="s">
        <v>47</v>
      </c>
      <c r="E36" s="5" t="s">
        <v>90</v>
      </c>
      <c r="F36" s="5" t="s">
        <v>1578</v>
      </c>
      <c r="G36" s="5" t="b">
        <v>0</v>
      </c>
      <c r="H36" s="5" t="b">
        <v>0</v>
      </c>
      <c r="I36" s="21" t="b">
        <v>0</v>
      </c>
      <c r="M36" t="s">
        <v>155</v>
      </c>
      <c r="N36" t="s">
        <v>242</v>
      </c>
      <c r="O36" t="s">
        <v>243</v>
      </c>
      <c r="P36" t="s">
        <v>11</v>
      </c>
      <c r="R36" t="b">
        <v>0</v>
      </c>
      <c r="S36" t="b">
        <v>0</v>
      </c>
      <c r="T36" t="b">
        <v>0</v>
      </c>
      <c r="X36" t="s">
        <v>1443</v>
      </c>
      <c r="Y36" t="s">
        <v>1465</v>
      </c>
      <c r="Z36" t="s">
        <v>1465</v>
      </c>
      <c r="AA36" t="s">
        <v>1064</v>
      </c>
      <c r="AC36" t="b">
        <v>0</v>
      </c>
      <c r="AD36" t="b">
        <v>0</v>
      </c>
      <c r="AE36" t="b">
        <v>0</v>
      </c>
    </row>
    <row r="37" spans="2:31" ht="15" customHeight="1" x14ac:dyDescent="0.25">
      <c r="B37" s="20" t="s">
        <v>103</v>
      </c>
      <c r="C37" s="5" t="s">
        <v>14</v>
      </c>
      <c r="D37" s="5" t="s">
        <v>15</v>
      </c>
      <c r="E37" s="5" t="s">
        <v>1594</v>
      </c>
      <c r="F37" s="5" t="s">
        <v>105</v>
      </c>
      <c r="G37" s="5" t="b">
        <v>0</v>
      </c>
      <c r="H37" s="5" t="b">
        <v>1</v>
      </c>
      <c r="I37" s="21" t="b">
        <v>0</v>
      </c>
      <c r="M37" t="s">
        <v>155</v>
      </c>
      <c r="N37" t="s">
        <v>171</v>
      </c>
      <c r="O37" t="s">
        <v>183</v>
      </c>
      <c r="P37" t="s">
        <v>136</v>
      </c>
      <c r="Q37" t="s">
        <v>244</v>
      </c>
      <c r="R37" t="b">
        <v>0</v>
      </c>
      <c r="S37" t="b">
        <v>1</v>
      </c>
      <c r="T37" t="b">
        <v>0</v>
      </c>
      <c r="X37" t="s">
        <v>1443</v>
      </c>
      <c r="Y37" t="s">
        <v>1466</v>
      </c>
      <c r="Z37" t="s">
        <v>1466</v>
      </c>
      <c r="AA37" t="s">
        <v>1064</v>
      </c>
      <c r="AC37" t="b">
        <v>0</v>
      </c>
      <c r="AD37" t="b">
        <v>0</v>
      </c>
      <c r="AE37" t="b">
        <v>0</v>
      </c>
    </row>
    <row r="38" spans="2:31" ht="15" customHeight="1" x14ac:dyDescent="0.25">
      <c r="B38" s="20" t="s">
        <v>103</v>
      </c>
      <c r="C38" s="5" t="s">
        <v>40</v>
      </c>
      <c r="D38" s="5" t="s">
        <v>40</v>
      </c>
      <c r="E38" s="5" t="s">
        <v>1595</v>
      </c>
      <c r="F38" s="5" t="s">
        <v>103</v>
      </c>
      <c r="G38" s="5" t="b">
        <v>1</v>
      </c>
      <c r="H38" s="5" t="b">
        <v>0</v>
      </c>
      <c r="I38" s="21" t="b">
        <v>0</v>
      </c>
      <c r="M38" t="s">
        <v>155</v>
      </c>
      <c r="N38" t="s">
        <v>119</v>
      </c>
      <c r="O38" t="s">
        <v>164</v>
      </c>
      <c r="P38" t="s">
        <v>134</v>
      </c>
      <c r="R38" t="b">
        <v>0</v>
      </c>
      <c r="S38" t="b">
        <v>0</v>
      </c>
      <c r="T38" t="b">
        <v>1</v>
      </c>
      <c r="X38" t="s">
        <v>1443</v>
      </c>
      <c r="Y38" t="s">
        <v>1467</v>
      </c>
      <c r="Z38" t="s">
        <v>1467</v>
      </c>
      <c r="AA38" t="s">
        <v>1064</v>
      </c>
      <c r="AC38" t="b">
        <v>0</v>
      </c>
      <c r="AD38" t="b">
        <v>0</v>
      </c>
      <c r="AE38" t="b">
        <v>0</v>
      </c>
    </row>
    <row r="39" spans="2:31" ht="15" customHeight="1" x14ac:dyDescent="0.25">
      <c r="B39" s="25" t="s">
        <v>103</v>
      </c>
      <c r="C39" s="26" t="s">
        <v>47</v>
      </c>
      <c r="D39" s="26" t="s">
        <v>47</v>
      </c>
      <c r="E39" s="26" t="s">
        <v>1596</v>
      </c>
      <c r="F39" s="26" t="s">
        <v>100</v>
      </c>
      <c r="G39" s="26" t="b">
        <v>0</v>
      </c>
      <c r="H39" s="26" t="b">
        <v>1</v>
      </c>
      <c r="I39" s="27" t="b">
        <v>0</v>
      </c>
      <c r="M39" t="s">
        <v>155</v>
      </c>
      <c r="N39" t="s">
        <v>245</v>
      </c>
      <c r="O39" t="s">
        <v>246</v>
      </c>
      <c r="P39" t="s">
        <v>11</v>
      </c>
      <c r="R39" t="b">
        <v>0</v>
      </c>
      <c r="S39" t="b">
        <v>0</v>
      </c>
      <c r="T39" t="b">
        <v>0</v>
      </c>
      <c r="X39" t="s">
        <v>1443</v>
      </c>
      <c r="Y39" t="s">
        <v>1468</v>
      </c>
      <c r="Z39" t="s">
        <v>1468</v>
      </c>
      <c r="AA39" t="s">
        <v>1064</v>
      </c>
      <c r="AC39" t="b">
        <v>0</v>
      </c>
      <c r="AD39" t="b">
        <v>0</v>
      </c>
      <c r="AE39" t="b">
        <v>0</v>
      </c>
    </row>
    <row r="40" spans="2:31" ht="15" customHeight="1" x14ac:dyDescent="0.25">
      <c r="M40" t="s">
        <v>155</v>
      </c>
      <c r="N40" t="s">
        <v>247</v>
      </c>
      <c r="O40" t="s">
        <v>248</v>
      </c>
      <c r="P40" t="s">
        <v>11</v>
      </c>
      <c r="R40" t="b">
        <v>0</v>
      </c>
      <c r="S40" t="b">
        <v>0</v>
      </c>
      <c r="T40" t="b">
        <v>0</v>
      </c>
      <c r="X40" t="s">
        <v>1443</v>
      </c>
      <c r="Y40" t="s">
        <v>1469</v>
      </c>
      <c r="Z40" t="s">
        <v>1469</v>
      </c>
      <c r="AA40" t="s">
        <v>1064</v>
      </c>
      <c r="AC40" t="b">
        <v>0</v>
      </c>
      <c r="AD40" t="b">
        <v>0</v>
      </c>
      <c r="AE40" t="b">
        <v>0</v>
      </c>
    </row>
    <row r="41" spans="2:31" ht="15" customHeight="1" x14ac:dyDescent="0.25">
      <c r="M41" t="s">
        <v>155</v>
      </c>
      <c r="N41" t="s">
        <v>249</v>
      </c>
      <c r="O41" t="s">
        <v>250</v>
      </c>
      <c r="P41" t="s">
        <v>251</v>
      </c>
      <c r="Q41" t="s">
        <v>252</v>
      </c>
      <c r="R41" t="b">
        <v>1</v>
      </c>
      <c r="S41" t="b">
        <v>0</v>
      </c>
      <c r="T41" t="b">
        <v>0</v>
      </c>
      <c r="X41" t="s">
        <v>1470</v>
      </c>
      <c r="Y41" t="s">
        <v>121</v>
      </c>
      <c r="Z41" t="s">
        <v>1444</v>
      </c>
      <c r="AA41" t="s">
        <v>97</v>
      </c>
      <c r="AC41" t="b">
        <v>0</v>
      </c>
      <c r="AD41" t="b">
        <v>0</v>
      </c>
      <c r="AE41" t="b">
        <v>0</v>
      </c>
    </row>
    <row r="42" spans="2:31" ht="15" customHeight="1" x14ac:dyDescent="0.25">
      <c r="M42" t="s">
        <v>155</v>
      </c>
      <c r="N42" t="s">
        <v>253</v>
      </c>
      <c r="O42" t="s">
        <v>254</v>
      </c>
      <c r="P42" t="s">
        <v>11</v>
      </c>
      <c r="R42" t="b">
        <v>0</v>
      </c>
      <c r="S42" t="b">
        <v>0</v>
      </c>
      <c r="T42" t="b">
        <v>0</v>
      </c>
      <c r="X42" t="s">
        <v>1470</v>
      </c>
      <c r="Y42" t="s">
        <v>179</v>
      </c>
      <c r="Z42" t="s">
        <v>1445</v>
      </c>
      <c r="AA42" t="s">
        <v>1471</v>
      </c>
      <c r="AC42" t="b">
        <v>0</v>
      </c>
      <c r="AD42" t="b">
        <v>0</v>
      </c>
      <c r="AE42" t="b">
        <v>1</v>
      </c>
    </row>
    <row r="43" spans="2:31" ht="15" customHeight="1" x14ac:dyDescent="0.25">
      <c r="M43" t="s">
        <v>155</v>
      </c>
      <c r="N43" t="s">
        <v>255</v>
      </c>
      <c r="O43" t="s">
        <v>256</v>
      </c>
      <c r="P43" t="s">
        <v>11</v>
      </c>
      <c r="R43" t="b">
        <v>0</v>
      </c>
      <c r="S43" t="b">
        <v>0</v>
      </c>
      <c r="T43" t="b">
        <v>0</v>
      </c>
      <c r="X43" t="s">
        <v>1470</v>
      </c>
      <c r="Y43" t="s">
        <v>1446</v>
      </c>
      <c r="Z43" t="s">
        <v>1447</v>
      </c>
      <c r="AA43" t="s">
        <v>97</v>
      </c>
      <c r="AC43" t="b">
        <v>0</v>
      </c>
      <c r="AD43" t="b">
        <v>0</v>
      </c>
      <c r="AE43" t="b">
        <v>0</v>
      </c>
    </row>
    <row r="44" spans="2:31" ht="15" customHeight="1" x14ac:dyDescent="0.25">
      <c r="M44" t="s">
        <v>155</v>
      </c>
      <c r="N44" t="s">
        <v>190</v>
      </c>
      <c r="O44" t="s">
        <v>191</v>
      </c>
      <c r="P44" t="s">
        <v>11</v>
      </c>
      <c r="R44" t="b">
        <v>0</v>
      </c>
      <c r="S44" t="b">
        <v>0</v>
      </c>
      <c r="T44" t="b">
        <v>0</v>
      </c>
      <c r="X44" t="s">
        <v>1470</v>
      </c>
      <c r="Y44" t="s">
        <v>1448</v>
      </c>
      <c r="Z44" t="s">
        <v>1449</v>
      </c>
      <c r="AA44" t="s">
        <v>97</v>
      </c>
      <c r="AC44" t="b">
        <v>0</v>
      </c>
      <c r="AD44" t="b">
        <v>0</v>
      </c>
      <c r="AE44" t="b">
        <v>0</v>
      </c>
    </row>
    <row r="45" spans="2:31" ht="15" customHeight="1" x14ac:dyDescent="0.25">
      <c r="M45" t="s">
        <v>155</v>
      </c>
      <c r="N45" t="s">
        <v>257</v>
      </c>
      <c r="O45" t="s">
        <v>258</v>
      </c>
      <c r="P45" t="s">
        <v>11</v>
      </c>
      <c r="R45" t="b">
        <v>0</v>
      </c>
      <c r="S45" t="b">
        <v>0</v>
      </c>
      <c r="T45" t="b">
        <v>0</v>
      </c>
      <c r="X45" t="s">
        <v>1470</v>
      </c>
      <c r="Y45" t="s">
        <v>23</v>
      </c>
      <c r="Z45" t="s">
        <v>1450</v>
      </c>
      <c r="AA45" t="s">
        <v>1472</v>
      </c>
      <c r="AC45" t="b">
        <v>0</v>
      </c>
      <c r="AD45" t="b">
        <v>0</v>
      </c>
      <c r="AE45" t="b">
        <v>1</v>
      </c>
    </row>
    <row r="46" spans="2:31" ht="15" customHeight="1" x14ac:dyDescent="0.25">
      <c r="M46" t="s">
        <v>155</v>
      </c>
      <c r="N46" t="s">
        <v>259</v>
      </c>
      <c r="O46" t="s">
        <v>260</v>
      </c>
      <c r="P46" t="s">
        <v>11</v>
      </c>
      <c r="R46" t="b">
        <v>0</v>
      </c>
      <c r="S46" t="b">
        <v>0</v>
      </c>
      <c r="T46" t="b">
        <v>0</v>
      </c>
      <c r="X46" t="s">
        <v>1470</v>
      </c>
      <c r="Y46" t="s">
        <v>25</v>
      </c>
      <c r="Z46" t="s">
        <v>1451</v>
      </c>
      <c r="AA46" t="s">
        <v>1473</v>
      </c>
      <c r="AC46" t="b">
        <v>0</v>
      </c>
      <c r="AD46" t="b">
        <v>0</v>
      </c>
      <c r="AE46" t="b">
        <v>1</v>
      </c>
    </row>
    <row r="47" spans="2:31" ht="15" customHeight="1" x14ac:dyDescent="0.25">
      <c r="M47" t="s">
        <v>155</v>
      </c>
      <c r="N47" t="s">
        <v>261</v>
      </c>
      <c r="O47" t="s">
        <v>262</v>
      </c>
      <c r="P47" t="s">
        <v>11</v>
      </c>
      <c r="R47" t="b">
        <v>0</v>
      </c>
      <c r="S47" t="b">
        <v>0</v>
      </c>
      <c r="T47" t="b">
        <v>0</v>
      </c>
      <c r="X47" t="s">
        <v>1470</v>
      </c>
      <c r="Y47" t="s">
        <v>1452</v>
      </c>
      <c r="Z47" t="s">
        <v>1453</v>
      </c>
      <c r="AA47" t="s">
        <v>1474</v>
      </c>
      <c r="AC47" t="b">
        <v>0</v>
      </c>
      <c r="AD47" t="b">
        <v>0</v>
      </c>
      <c r="AE47" t="b">
        <v>1</v>
      </c>
    </row>
    <row r="48" spans="2:31" ht="15" customHeight="1" x14ac:dyDescent="0.25">
      <c r="M48" t="s">
        <v>155</v>
      </c>
      <c r="N48" t="s">
        <v>130</v>
      </c>
      <c r="O48" t="s">
        <v>263</v>
      </c>
      <c r="P48" t="s">
        <v>11</v>
      </c>
      <c r="R48" t="b">
        <v>0</v>
      </c>
      <c r="S48" t="b">
        <v>0</v>
      </c>
      <c r="T48" t="b">
        <v>0</v>
      </c>
      <c r="X48" t="s">
        <v>1470</v>
      </c>
      <c r="Y48" t="s">
        <v>1446</v>
      </c>
      <c r="Z48" t="s">
        <v>1454</v>
      </c>
      <c r="AA48" t="s">
        <v>97</v>
      </c>
      <c r="AC48" t="b">
        <v>0</v>
      </c>
      <c r="AD48" t="b">
        <v>0</v>
      </c>
      <c r="AE48" t="b">
        <v>0</v>
      </c>
    </row>
    <row r="49" spans="13:31" ht="15" customHeight="1" x14ac:dyDescent="0.25">
      <c r="M49" t="s">
        <v>155</v>
      </c>
      <c r="N49" t="s">
        <v>165</v>
      </c>
      <c r="O49" t="s">
        <v>166</v>
      </c>
      <c r="P49" t="s">
        <v>264</v>
      </c>
      <c r="R49" t="b">
        <v>0</v>
      </c>
      <c r="S49" t="b">
        <v>0</v>
      </c>
      <c r="T49" t="b">
        <v>1</v>
      </c>
      <c r="X49" t="s">
        <v>1470</v>
      </c>
      <c r="Y49" t="s">
        <v>1448</v>
      </c>
      <c r="Z49" t="s">
        <v>1455</v>
      </c>
      <c r="AA49" t="s">
        <v>97</v>
      </c>
      <c r="AC49" t="b">
        <v>0</v>
      </c>
      <c r="AD49" t="b">
        <v>0</v>
      </c>
      <c r="AE49" t="b">
        <v>0</v>
      </c>
    </row>
    <row r="50" spans="13:31" ht="15" customHeight="1" x14ac:dyDescent="0.25">
      <c r="M50" t="s">
        <v>155</v>
      </c>
      <c r="N50" t="s">
        <v>192</v>
      </c>
      <c r="O50" t="s">
        <v>193</v>
      </c>
      <c r="P50" t="s">
        <v>11</v>
      </c>
      <c r="R50" t="b">
        <v>0</v>
      </c>
      <c r="S50" t="b">
        <v>0</v>
      </c>
      <c r="T50" t="b">
        <v>0</v>
      </c>
      <c r="X50" t="s">
        <v>1470</v>
      </c>
      <c r="Y50" t="s">
        <v>1456</v>
      </c>
      <c r="Z50" t="s">
        <v>1457</v>
      </c>
      <c r="AA50" t="s">
        <v>1475</v>
      </c>
      <c r="AC50" t="b">
        <v>0</v>
      </c>
      <c r="AD50" t="b">
        <v>0</v>
      </c>
      <c r="AE50" t="b">
        <v>1</v>
      </c>
    </row>
    <row r="51" spans="13:31" ht="15" customHeight="1" x14ac:dyDescent="0.25">
      <c r="M51" t="s">
        <v>155</v>
      </c>
      <c r="N51" t="s">
        <v>265</v>
      </c>
      <c r="O51" t="s">
        <v>266</v>
      </c>
      <c r="P51" t="s">
        <v>11</v>
      </c>
      <c r="R51" t="b">
        <v>0</v>
      </c>
      <c r="S51" t="b">
        <v>0</v>
      </c>
      <c r="T51" t="b">
        <v>0</v>
      </c>
      <c r="X51" t="s">
        <v>1470</v>
      </c>
      <c r="Y51" t="s">
        <v>26</v>
      </c>
      <c r="Z51" t="s">
        <v>26</v>
      </c>
      <c r="AA51" t="s">
        <v>97</v>
      </c>
      <c r="AC51" t="b">
        <v>0</v>
      </c>
      <c r="AD51" t="b">
        <v>0</v>
      </c>
      <c r="AE51" t="b">
        <v>0</v>
      </c>
    </row>
    <row r="52" spans="13:31" ht="15" customHeight="1" x14ac:dyDescent="0.25">
      <c r="M52" t="s">
        <v>155</v>
      </c>
      <c r="N52" t="s">
        <v>267</v>
      </c>
      <c r="O52" t="s">
        <v>268</v>
      </c>
      <c r="P52" t="s">
        <v>269</v>
      </c>
      <c r="Q52" t="s">
        <v>270</v>
      </c>
      <c r="R52" t="b">
        <v>1</v>
      </c>
      <c r="S52" t="b">
        <v>0</v>
      </c>
      <c r="T52" t="b">
        <v>0</v>
      </c>
      <c r="X52" t="s">
        <v>1470</v>
      </c>
      <c r="Y52" t="s">
        <v>40</v>
      </c>
      <c r="Z52" t="s">
        <v>40</v>
      </c>
      <c r="AA52" t="s">
        <v>1476</v>
      </c>
      <c r="AB52" t="s">
        <v>1470</v>
      </c>
      <c r="AC52" t="b">
        <v>1</v>
      </c>
      <c r="AD52" t="b">
        <v>0</v>
      </c>
      <c r="AE52" t="b">
        <v>0</v>
      </c>
    </row>
    <row r="53" spans="13:31" ht="15" customHeight="1" x14ac:dyDescent="0.25">
      <c r="M53" t="s">
        <v>155</v>
      </c>
      <c r="N53" t="s">
        <v>201</v>
      </c>
      <c r="O53" t="s">
        <v>202</v>
      </c>
      <c r="P53" t="s">
        <v>11</v>
      </c>
      <c r="R53" t="b">
        <v>0</v>
      </c>
      <c r="S53" t="b">
        <v>0</v>
      </c>
      <c r="T53" t="b">
        <v>0</v>
      </c>
      <c r="X53" t="s">
        <v>1470</v>
      </c>
      <c r="Y53" t="s">
        <v>1459</v>
      </c>
      <c r="Z53" t="s">
        <v>1459</v>
      </c>
      <c r="AA53" t="s">
        <v>97</v>
      </c>
      <c r="AC53" t="b">
        <v>0</v>
      </c>
      <c r="AD53" t="b">
        <v>0</v>
      </c>
      <c r="AE53" t="b">
        <v>0</v>
      </c>
    </row>
    <row r="54" spans="13:31" ht="15" customHeight="1" x14ac:dyDescent="0.25">
      <c r="M54" t="s">
        <v>155</v>
      </c>
      <c r="N54" t="s">
        <v>271</v>
      </c>
      <c r="O54" t="s">
        <v>272</v>
      </c>
      <c r="P54" t="s">
        <v>11</v>
      </c>
      <c r="R54" t="b">
        <v>0</v>
      </c>
      <c r="S54" t="b">
        <v>0</v>
      </c>
      <c r="T54" t="b">
        <v>0</v>
      </c>
      <c r="X54" t="s">
        <v>1470</v>
      </c>
      <c r="Y54" t="s">
        <v>34</v>
      </c>
      <c r="Z54" t="s">
        <v>34</v>
      </c>
      <c r="AA54" t="s">
        <v>97</v>
      </c>
      <c r="AC54" t="b">
        <v>0</v>
      </c>
      <c r="AD54" t="b">
        <v>0</v>
      </c>
      <c r="AE54" t="b">
        <v>0</v>
      </c>
    </row>
    <row r="55" spans="13:31" ht="15" customHeight="1" x14ac:dyDescent="0.25">
      <c r="M55" t="s">
        <v>155</v>
      </c>
      <c r="N55" t="s">
        <v>247</v>
      </c>
      <c r="O55" t="s">
        <v>273</v>
      </c>
      <c r="P55" t="s">
        <v>11</v>
      </c>
      <c r="R55" t="b">
        <v>0</v>
      </c>
      <c r="S55" t="b">
        <v>0</v>
      </c>
      <c r="T55" t="b">
        <v>0</v>
      </c>
      <c r="X55" t="s">
        <v>1470</v>
      </c>
      <c r="Y55" t="s">
        <v>28</v>
      </c>
      <c r="Z55" t="s">
        <v>28</v>
      </c>
      <c r="AA55" t="s">
        <v>97</v>
      </c>
      <c r="AC55" t="b">
        <v>0</v>
      </c>
      <c r="AD55" t="b">
        <v>0</v>
      </c>
      <c r="AE55" t="b">
        <v>0</v>
      </c>
    </row>
    <row r="56" spans="13:31" ht="15" customHeight="1" x14ac:dyDescent="0.25">
      <c r="M56" t="s">
        <v>155</v>
      </c>
      <c r="N56" t="s">
        <v>199</v>
      </c>
      <c r="O56" t="s">
        <v>203</v>
      </c>
      <c r="P56" t="s">
        <v>11</v>
      </c>
      <c r="R56" t="b">
        <v>0</v>
      </c>
      <c r="S56" t="b">
        <v>0</v>
      </c>
      <c r="T56" t="b">
        <v>0</v>
      </c>
      <c r="X56" t="s">
        <v>1470</v>
      </c>
      <c r="Y56" t="s">
        <v>196</v>
      </c>
      <c r="Z56" t="s">
        <v>196</v>
      </c>
      <c r="AA56" t="s">
        <v>1477</v>
      </c>
      <c r="AC56" t="b">
        <v>0</v>
      </c>
      <c r="AD56" t="b">
        <v>0</v>
      </c>
      <c r="AE56" t="b">
        <v>1</v>
      </c>
    </row>
    <row r="57" spans="13:31" ht="15" customHeight="1" x14ac:dyDescent="0.25">
      <c r="M57" t="s">
        <v>155</v>
      </c>
      <c r="N57" t="s">
        <v>194</v>
      </c>
      <c r="O57" t="s">
        <v>195</v>
      </c>
      <c r="P57" t="s">
        <v>11</v>
      </c>
      <c r="R57" t="b">
        <v>0</v>
      </c>
      <c r="S57" t="b">
        <v>0</v>
      </c>
      <c r="T57" t="b">
        <v>0</v>
      </c>
      <c r="X57" t="s">
        <v>1470</v>
      </c>
      <c r="Y57" t="s">
        <v>1460</v>
      </c>
      <c r="Z57" t="s">
        <v>1460</v>
      </c>
      <c r="AA57" t="s">
        <v>1478</v>
      </c>
      <c r="AC57" t="b">
        <v>0</v>
      </c>
      <c r="AD57" t="b">
        <v>0</v>
      </c>
      <c r="AE57" t="b">
        <v>1</v>
      </c>
    </row>
    <row r="58" spans="13:31" ht="15" customHeight="1" x14ac:dyDescent="0.25">
      <c r="M58" t="s">
        <v>155</v>
      </c>
      <c r="N58" t="s">
        <v>274</v>
      </c>
      <c r="O58" t="s">
        <v>275</v>
      </c>
      <c r="P58" t="s">
        <v>11</v>
      </c>
      <c r="R58" t="b">
        <v>0</v>
      </c>
      <c r="S58" t="b">
        <v>0</v>
      </c>
      <c r="T58" t="b">
        <v>0</v>
      </c>
      <c r="X58" t="s">
        <v>1470</v>
      </c>
      <c r="Y58" t="s">
        <v>1461</v>
      </c>
      <c r="Z58" t="s">
        <v>1461</v>
      </c>
      <c r="AA58" t="s">
        <v>1479</v>
      </c>
      <c r="AC58" t="b">
        <v>0</v>
      </c>
      <c r="AD58" t="b">
        <v>0</v>
      </c>
      <c r="AE58" t="b">
        <v>1</v>
      </c>
    </row>
    <row r="59" spans="13:31" ht="15" customHeight="1" x14ac:dyDescent="0.25">
      <c r="M59" t="s">
        <v>155</v>
      </c>
      <c r="N59" t="s">
        <v>167</v>
      </c>
      <c r="O59" t="s">
        <v>168</v>
      </c>
      <c r="P59" t="s">
        <v>135</v>
      </c>
      <c r="R59" t="b">
        <v>0</v>
      </c>
      <c r="S59" t="b">
        <v>0</v>
      </c>
      <c r="T59" t="b">
        <v>1</v>
      </c>
      <c r="X59" t="s">
        <v>1470</v>
      </c>
      <c r="Y59" t="s">
        <v>44</v>
      </c>
      <c r="Z59" t="s">
        <v>44</v>
      </c>
      <c r="AA59" t="s">
        <v>1480</v>
      </c>
      <c r="AC59" t="b">
        <v>0</v>
      </c>
      <c r="AD59" t="b">
        <v>0</v>
      </c>
      <c r="AE59" t="b">
        <v>1</v>
      </c>
    </row>
    <row r="60" spans="13:31" ht="15" customHeight="1" x14ac:dyDescent="0.25">
      <c r="M60" t="s">
        <v>155</v>
      </c>
      <c r="N60" t="s">
        <v>9</v>
      </c>
      <c r="O60" t="s">
        <v>169</v>
      </c>
      <c r="P60" t="s">
        <v>204</v>
      </c>
      <c r="R60" t="b">
        <v>0</v>
      </c>
      <c r="S60" t="b">
        <v>0</v>
      </c>
      <c r="T60" t="b">
        <v>1</v>
      </c>
      <c r="X60" t="s">
        <v>1470</v>
      </c>
      <c r="Y60" t="s">
        <v>1462</v>
      </c>
      <c r="Z60" t="s">
        <v>1462</v>
      </c>
      <c r="AA60" t="s">
        <v>97</v>
      </c>
      <c r="AC60" t="b">
        <v>0</v>
      </c>
      <c r="AD60" t="b">
        <v>0</v>
      </c>
      <c r="AE60" t="b">
        <v>0</v>
      </c>
    </row>
    <row r="61" spans="13:31" ht="15" customHeight="1" x14ac:dyDescent="0.25">
      <c r="M61" t="s">
        <v>155</v>
      </c>
      <c r="N61" t="s">
        <v>184</v>
      </c>
      <c r="O61" t="s">
        <v>185</v>
      </c>
      <c r="P61" t="s">
        <v>276</v>
      </c>
      <c r="Q61" t="s">
        <v>277</v>
      </c>
      <c r="R61" t="b">
        <v>0</v>
      </c>
      <c r="S61" t="b">
        <v>1</v>
      </c>
      <c r="T61" t="b">
        <v>0</v>
      </c>
      <c r="X61" t="s">
        <v>1470</v>
      </c>
      <c r="Y61" t="s">
        <v>1463</v>
      </c>
      <c r="Z61" t="s">
        <v>1463</v>
      </c>
      <c r="AA61" t="s">
        <v>97</v>
      </c>
      <c r="AC61" t="b">
        <v>0</v>
      </c>
      <c r="AD61" t="b">
        <v>0</v>
      </c>
      <c r="AE61" t="b">
        <v>0</v>
      </c>
    </row>
    <row r="62" spans="13:31" ht="15" customHeight="1" x14ac:dyDescent="0.25">
      <c r="M62" t="s">
        <v>155</v>
      </c>
      <c r="N62" t="s">
        <v>160</v>
      </c>
      <c r="O62" t="s">
        <v>170</v>
      </c>
      <c r="P62" t="s">
        <v>213</v>
      </c>
      <c r="R62" t="b">
        <v>0</v>
      </c>
      <c r="S62" t="b">
        <v>0</v>
      </c>
      <c r="T62" t="b">
        <v>1</v>
      </c>
      <c r="X62" t="s">
        <v>1470</v>
      </c>
      <c r="Y62" t="s">
        <v>37</v>
      </c>
      <c r="Z62" t="s">
        <v>37</v>
      </c>
      <c r="AA62" t="s">
        <v>1481</v>
      </c>
      <c r="AC62" t="b">
        <v>0</v>
      </c>
      <c r="AD62" t="b">
        <v>0</v>
      </c>
      <c r="AE62" t="b">
        <v>1</v>
      </c>
    </row>
    <row r="63" spans="13:31" ht="15" customHeight="1" x14ac:dyDescent="0.25">
      <c r="M63" t="s">
        <v>155</v>
      </c>
      <c r="N63" t="s">
        <v>278</v>
      </c>
      <c r="O63" t="s">
        <v>279</v>
      </c>
      <c r="P63" t="s">
        <v>11</v>
      </c>
      <c r="R63" t="b">
        <v>0</v>
      </c>
      <c r="S63" t="b">
        <v>0</v>
      </c>
      <c r="T63" t="b">
        <v>0</v>
      </c>
      <c r="X63" t="s">
        <v>1470</v>
      </c>
      <c r="Y63" t="s">
        <v>1464</v>
      </c>
      <c r="Z63" t="s">
        <v>1464</v>
      </c>
      <c r="AA63" t="s">
        <v>1482</v>
      </c>
      <c r="AC63" t="b">
        <v>0</v>
      </c>
      <c r="AD63" t="b">
        <v>0</v>
      </c>
      <c r="AE63" t="b">
        <v>1</v>
      </c>
    </row>
    <row r="64" spans="13:31" ht="15" customHeight="1" x14ac:dyDescent="0.25">
      <c r="M64" t="s">
        <v>155</v>
      </c>
      <c r="N64" t="s">
        <v>280</v>
      </c>
      <c r="O64" t="s">
        <v>281</v>
      </c>
      <c r="P64" t="s">
        <v>11</v>
      </c>
      <c r="R64" t="b">
        <v>0</v>
      </c>
      <c r="S64" t="b">
        <v>0</v>
      </c>
      <c r="T64" t="b">
        <v>0</v>
      </c>
      <c r="X64" t="s">
        <v>1470</v>
      </c>
      <c r="Y64" t="s">
        <v>1465</v>
      </c>
      <c r="Z64" t="s">
        <v>1465</v>
      </c>
      <c r="AA64" t="s">
        <v>97</v>
      </c>
      <c r="AC64" t="b">
        <v>0</v>
      </c>
      <c r="AD64" t="b">
        <v>0</v>
      </c>
      <c r="AE64" t="b">
        <v>0</v>
      </c>
    </row>
    <row r="65" spans="13:31" ht="15" customHeight="1" x14ac:dyDescent="0.25">
      <c r="M65" t="s">
        <v>155</v>
      </c>
      <c r="N65" t="s">
        <v>171</v>
      </c>
      <c r="O65" t="s">
        <v>172</v>
      </c>
      <c r="P65" t="s">
        <v>136</v>
      </c>
      <c r="R65" t="b">
        <v>0</v>
      </c>
      <c r="S65" t="b">
        <v>0</v>
      </c>
      <c r="T65" t="b">
        <v>1</v>
      </c>
      <c r="X65" t="s">
        <v>1470</v>
      </c>
      <c r="Y65" t="s">
        <v>1466</v>
      </c>
      <c r="Z65" t="s">
        <v>1466</v>
      </c>
      <c r="AA65" t="s">
        <v>97</v>
      </c>
      <c r="AC65" t="b">
        <v>0</v>
      </c>
      <c r="AD65" t="b">
        <v>0</v>
      </c>
      <c r="AE65" t="b">
        <v>0</v>
      </c>
    </row>
    <row r="66" spans="13:31" ht="15" customHeight="1" x14ac:dyDescent="0.25">
      <c r="M66" t="s">
        <v>155</v>
      </c>
      <c r="N66" t="s">
        <v>282</v>
      </c>
      <c r="O66" t="s">
        <v>282</v>
      </c>
      <c r="P66" t="s">
        <v>11</v>
      </c>
      <c r="R66" t="b">
        <v>0</v>
      </c>
      <c r="S66" t="b">
        <v>0</v>
      </c>
      <c r="T66" t="b">
        <v>0</v>
      </c>
      <c r="X66" t="s">
        <v>1470</v>
      </c>
      <c r="Y66" t="s">
        <v>1467</v>
      </c>
      <c r="Z66" t="s">
        <v>1467</v>
      </c>
      <c r="AA66" t="s">
        <v>97</v>
      </c>
      <c r="AC66" t="b">
        <v>0</v>
      </c>
      <c r="AD66" t="b">
        <v>0</v>
      </c>
      <c r="AE66" t="b">
        <v>0</v>
      </c>
    </row>
    <row r="67" spans="13:31" ht="15" customHeight="1" x14ac:dyDescent="0.25">
      <c r="M67" t="s">
        <v>155</v>
      </c>
      <c r="N67" t="s">
        <v>27</v>
      </c>
      <c r="O67" t="s">
        <v>27</v>
      </c>
      <c r="P67" t="s">
        <v>137</v>
      </c>
      <c r="R67" t="b">
        <v>0</v>
      </c>
      <c r="S67" t="b">
        <v>0</v>
      </c>
      <c r="T67" t="b">
        <v>1</v>
      </c>
      <c r="X67" t="s">
        <v>1470</v>
      </c>
      <c r="Y67" t="s">
        <v>1468</v>
      </c>
      <c r="Z67" t="s">
        <v>1468</v>
      </c>
      <c r="AA67" t="s">
        <v>97</v>
      </c>
      <c r="AC67" t="b">
        <v>0</v>
      </c>
      <c r="AD67" t="b">
        <v>0</v>
      </c>
      <c r="AE67" t="b">
        <v>0</v>
      </c>
    </row>
    <row r="68" spans="13:31" ht="15" customHeight="1" x14ac:dyDescent="0.25">
      <c r="M68" t="s">
        <v>155</v>
      </c>
      <c r="N68" t="s">
        <v>283</v>
      </c>
      <c r="O68" t="s">
        <v>283</v>
      </c>
      <c r="P68" t="s">
        <v>284</v>
      </c>
      <c r="Q68" t="s">
        <v>285</v>
      </c>
      <c r="R68" t="b">
        <v>1</v>
      </c>
      <c r="S68" t="b">
        <v>0</v>
      </c>
      <c r="T68" t="b">
        <v>0</v>
      </c>
      <c r="X68" t="s">
        <v>1470</v>
      </c>
      <c r="Y68" t="s">
        <v>1469</v>
      </c>
      <c r="Z68" t="s">
        <v>1469</v>
      </c>
      <c r="AA68" t="s">
        <v>97</v>
      </c>
      <c r="AC68" t="b">
        <v>0</v>
      </c>
      <c r="AD68" t="b">
        <v>0</v>
      </c>
      <c r="AE68" t="b">
        <v>0</v>
      </c>
    </row>
    <row r="69" spans="13:31" ht="15" customHeight="1" x14ac:dyDescent="0.25">
      <c r="M69" t="s">
        <v>155</v>
      </c>
      <c r="N69" t="s">
        <v>28</v>
      </c>
      <c r="O69" t="s">
        <v>28</v>
      </c>
      <c r="P69" t="s">
        <v>286</v>
      </c>
      <c r="R69" t="b">
        <v>0</v>
      </c>
      <c r="S69" t="b">
        <v>0</v>
      </c>
      <c r="T69" t="b">
        <v>1</v>
      </c>
      <c r="X69" t="s">
        <v>1483</v>
      </c>
      <c r="Y69" t="s">
        <v>121</v>
      </c>
      <c r="Z69" t="s">
        <v>1444</v>
      </c>
      <c r="AA69" t="s">
        <v>1484</v>
      </c>
      <c r="AC69" t="b">
        <v>0</v>
      </c>
      <c r="AD69" t="b">
        <v>0</v>
      </c>
      <c r="AE69" t="b">
        <v>1</v>
      </c>
    </row>
    <row r="70" spans="13:31" ht="15" customHeight="1" x14ac:dyDescent="0.25">
      <c r="M70" t="s">
        <v>155</v>
      </c>
      <c r="N70" t="s">
        <v>196</v>
      </c>
      <c r="O70" t="s">
        <v>196</v>
      </c>
      <c r="P70" t="s">
        <v>287</v>
      </c>
      <c r="Q70" t="s">
        <v>288</v>
      </c>
      <c r="R70" t="b">
        <v>1</v>
      </c>
      <c r="S70" t="b">
        <v>0</v>
      </c>
      <c r="T70" t="b">
        <v>0</v>
      </c>
      <c r="X70" t="s">
        <v>1483</v>
      </c>
      <c r="Y70" t="s">
        <v>179</v>
      </c>
      <c r="Z70" t="s">
        <v>1445</v>
      </c>
      <c r="AA70" t="s">
        <v>1485</v>
      </c>
      <c r="AC70" t="b">
        <v>0</v>
      </c>
      <c r="AD70" t="b">
        <v>0</v>
      </c>
      <c r="AE70" t="b">
        <v>1</v>
      </c>
    </row>
    <row r="71" spans="13:31" ht="15" customHeight="1" x14ac:dyDescent="0.25">
      <c r="M71" t="s">
        <v>155</v>
      </c>
      <c r="N71" t="s">
        <v>173</v>
      </c>
      <c r="O71" t="s">
        <v>173</v>
      </c>
      <c r="P71" t="s">
        <v>138</v>
      </c>
      <c r="R71" t="b">
        <v>0</v>
      </c>
      <c r="S71" t="b">
        <v>0</v>
      </c>
      <c r="T71" t="b">
        <v>1</v>
      </c>
      <c r="X71" t="s">
        <v>1483</v>
      </c>
      <c r="Y71" t="s">
        <v>1446</v>
      </c>
      <c r="Z71" t="s">
        <v>1447</v>
      </c>
      <c r="AA71" t="s">
        <v>1486</v>
      </c>
      <c r="AC71" t="b">
        <v>0</v>
      </c>
      <c r="AD71" t="b">
        <v>0</v>
      </c>
      <c r="AE71" t="b">
        <v>1</v>
      </c>
    </row>
    <row r="72" spans="13:31" ht="15" customHeight="1" x14ac:dyDescent="0.25">
      <c r="M72" t="s">
        <v>155</v>
      </c>
      <c r="N72" t="s">
        <v>174</v>
      </c>
      <c r="O72" t="s">
        <v>174</v>
      </c>
      <c r="P72" t="s">
        <v>139</v>
      </c>
      <c r="R72" t="b">
        <v>0</v>
      </c>
      <c r="S72" t="b">
        <v>0</v>
      </c>
      <c r="T72" t="b">
        <v>1</v>
      </c>
      <c r="X72" t="s">
        <v>1483</v>
      </c>
      <c r="Y72" t="s">
        <v>1448</v>
      </c>
      <c r="Z72" t="s">
        <v>1449</v>
      </c>
      <c r="AA72" t="s">
        <v>1487</v>
      </c>
      <c r="AC72" t="b">
        <v>0</v>
      </c>
      <c r="AD72" t="b">
        <v>0</v>
      </c>
      <c r="AE72" t="b">
        <v>0</v>
      </c>
    </row>
    <row r="73" spans="13:31" ht="15" customHeight="1" x14ac:dyDescent="0.25">
      <c r="M73" t="s">
        <v>155</v>
      </c>
      <c r="N73" t="s">
        <v>289</v>
      </c>
      <c r="O73" t="s">
        <v>289</v>
      </c>
      <c r="P73" t="s">
        <v>11</v>
      </c>
      <c r="R73" t="b">
        <v>0</v>
      </c>
      <c r="S73" t="b">
        <v>0</v>
      </c>
      <c r="T73" t="b">
        <v>0</v>
      </c>
      <c r="X73" t="s">
        <v>1483</v>
      </c>
      <c r="Y73" t="s">
        <v>23</v>
      </c>
      <c r="Z73" t="s">
        <v>1450</v>
      </c>
      <c r="AA73" t="s">
        <v>1488</v>
      </c>
      <c r="AC73" t="b">
        <v>0</v>
      </c>
      <c r="AD73" t="b">
        <v>0</v>
      </c>
      <c r="AE73" t="b">
        <v>1</v>
      </c>
    </row>
    <row r="74" spans="13:31" ht="15" customHeight="1" x14ac:dyDescent="0.25">
      <c r="M74" t="s">
        <v>155</v>
      </c>
      <c r="N74" t="s">
        <v>197</v>
      </c>
      <c r="O74" t="s">
        <v>197</v>
      </c>
      <c r="P74" t="s">
        <v>290</v>
      </c>
      <c r="Q74" t="s">
        <v>291</v>
      </c>
      <c r="R74" t="b">
        <v>1</v>
      </c>
      <c r="S74" t="b">
        <v>0</v>
      </c>
      <c r="T74" t="b">
        <v>0</v>
      </c>
      <c r="X74" t="s">
        <v>1483</v>
      </c>
      <c r="Y74" t="s">
        <v>25</v>
      </c>
      <c r="Z74" t="s">
        <v>1451</v>
      </c>
      <c r="AA74" t="s">
        <v>1489</v>
      </c>
      <c r="AC74" t="b">
        <v>0</v>
      </c>
      <c r="AD74" t="b">
        <v>0</v>
      </c>
      <c r="AE74" t="b">
        <v>1</v>
      </c>
    </row>
    <row r="75" spans="13:31" ht="15" customHeight="1" x14ac:dyDescent="0.25">
      <c r="M75" t="s">
        <v>155</v>
      </c>
      <c r="N75" t="s">
        <v>292</v>
      </c>
      <c r="O75" t="s">
        <v>292</v>
      </c>
      <c r="P75" t="s">
        <v>11</v>
      </c>
      <c r="R75" t="b">
        <v>0</v>
      </c>
      <c r="S75" t="b">
        <v>0</v>
      </c>
      <c r="T75" t="b">
        <v>0</v>
      </c>
      <c r="X75" t="s">
        <v>1483</v>
      </c>
      <c r="Y75" t="s">
        <v>1452</v>
      </c>
      <c r="Z75" t="s">
        <v>1453</v>
      </c>
      <c r="AA75" t="s">
        <v>1487</v>
      </c>
      <c r="AC75" t="b">
        <v>0</v>
      </c>
      <c r="AD75" t="b">
        <v>0</v>
      </c>
      <c r="AE75" t="b">
        <v>0</v>
      </c>
    </row>
    <row r="76" spans="13:31" ht="15" customHeight="1" x14ac:dyDescent="0.25">
      <c r="M76" t="s">
        <v>155</v>
      </c>
      <c r="N76" t="s">
        <v>52</v>
      </c>
      <c r="O76" t="s">
        <v>52</v>
      </c>
      <c r="P76" t="s">
        <v>293</v>
      </c>
      <c r="Q76" t="s">
        <v>294</v>
      </c>
      <c r="R76" t="b">
        <v>1</v>
      </c>
      <c r="S76" t="b">
        <v>0</v>
      </c>
      <c r="T76" t="b">
        <v>0</v>
      </c>
      <c r="X76" t="s">
        <v>1483</v>
      </c>
      <c r="Y76" t="s">
        <v>1446</v>
      </c>
      <c r="Z76" t="s">
        <v>1454</v>
      </c>
      <c r="AA76" t="s">
        <v>1486</v>
      </c>
      <c r="AC76" t="b">
        <v>0</v>
      </c>
      <c r="AD76" t="b">
        <v>0</v>
      </c>
      <c r="AE76" t="b">
        <v>1</v>
      </c>
    </row>
    <row r="77" spans="13:31" ht="15" customHeight="1" x14ac:dyDescent="0.25">
      <c r="M77" t="s">
        <v>155</v>
      </c>
      <c r="N77" t="s">
        <v>295</v>
      </c>
      <c r="O77" t="s">
        <v>295</v>
      </c>
      <c r="P77" t="s">
        <v>11</v>
      </c>
      <c r="R77" t="b">
        <v>0</v>
      </c>
      <c r="S77" t="b">
        <v>0</v>
      </c>
      <c r="T77" t="b">
        <v>0</v>
      </c>
      <c r="X77" t="s">
        <v>1483</v>
      </c>
      <c r="Y77" t="s">
        <v>1448</v>
      </c>
      <c r="Z77" t="s">
        <v>1455</v>
      </c>
      <c r="AA77" t="s">
        <v>1487</v>
      </c>
      <c r="AC77" t="b">
        <v>0</v>
      </c>
      <c r="AD77" t="b">
        <v>0</v>
      </c>
      <c r="AE77" t="b">
        <v>0</v>
      </c>
    </row>
    <row r="78" spans="13:31" ht="15" customHeight="1" x14ac:dyDescent="0.25">
      <c r="M78" t="s">
        <v>155</v>
      </c>
      <c r="N78" t="s">
        <v>175</v>
      </c>
      <c r="O78" t="s">
        <v>175</v>
      </c>
      <c r="P78" t="s">
        <v>296</v>
      </c>
      <c r="R78" t="b">
        <v>0</v>
      </c>
      <c r="S78" t="b">
        <v>0</v>
      </c>
      <c r="T78" t="b">
        <v>1</v>
      </c>
      <c r="X78" t="s">
        <v>1483</v>
      </c>
      <c r="Y78" t="s">
        <v>1456</v>
      </c>
      <c r="Z78" t="s">
        <v>1457</v>
      </c>
      <c r="AA78" t="s">
        <v>1487</v>
      </c>
      <c r="AC78" t="b">
        <v>0</v>
      </c>
      <c r="AD78" t="b">
        <v>0</v>
      </c>
      <c r="AE78" t="b">
        <v>0</v>
      </c>
    </row>
    <row r="79" spans="13:31" ht="15" customHeight="1" x14ac:dyDescent="0.25">
      <c r="M79" t="s">
        <v>155</v>
      </c>
      <c r="N79" t="s">
        <v>297</v>
      </c>
      <c r="O79" t="s">
        <v>297</v>
      </c>
      <c r="P79" t="s">
        <v>11</v>
      </c>
      <c r="R79" t="b">
        <v>0</v>
      </c>
      <c r="S79" t="b">
        <v>0</v>
      </c>
      <c r="T79" t="b">
        <v>0</v>
      </c>
      <c r="X79" t="s">
        <v>1483</v>
      </c>
      <c r="Y79" t="s">
        <v>26</v>
      </c>
      <c r="Z79" t="s">
        <v>26</v>
      </c>
      <c r="AA79" t="s">
        <v>1487</v>
      </c>
      <c r="AC79" t="b">
        <v>0</v>
      </c>
      <c r="AD79" t="b">
        <v>0</v>
      </c>
      <c r="AE79" t="b">
        <v>0</v>
      </c>
    </row>
    <row r="80" spans="13:31" ht="15" customHeight="1" x14ac:dyDescent="0.25">
      <c r="M80" t="s">
        <v>155</v>
      </c>
      <c r="N80" t="s">
        <v>37</v>
      </c>
      <c r="O80" t="s">
        <v>37</v>
      </c>
      <c r="P80" t="s">
        <v>11</v>
      </c>
      <c r="R80" t="b">
        <v>0</v>
      </c>
      <c r="S80" t="b">
        <v>0</v>
      </c>
      <c r="T80" t="b">
        <v>0</v>
      </c>
      <c r="X80" t="s">
        <v>1483</v>
      </c>
      <c r="Y80" t="s">
        <v>40</v>
      </c>
      <c r="Z80" t="s">
        <v>40</v>
      </c>
      <c r="AA80" t="s">
        <v>1490</v>
      </c>
      <c r="AB80" t="s">
        <v>1483</v>
      </c>
      <c r="AC80" t="b">
        <v>1</v>
      </c>
      <c r="AD80" t="b">
        <v>0</v>
      </c>
      <c r="AE80" t="b">
        <v>0</v>
      </c>
    </row>
    <row r="81" spans="13:31" ht="15" customHeight="1" x14ac:dyDescent="0.25">
      <c r="M81" t="s">
        <v>155</v>
      </c>
      <c r="N81" t="s">
        <v>298</v>
      </c>
      <c r="O81" t="s">
        <v>298</v>
      </c>
      <c r="P81" t="s">
        <v>11</v>
      </c>
      <c r="R81" t="b">
        <v>0</v>
      </c>
      <c r="S81" t="b">
        <v>0</v>
      </c>
      <c r="T81" t="b">
        <v>0</v>
      </c>
      <c r="X81" t="s">
        <v>1483</v>
      </c>
      <c r="Y81" t="s">
        <v>1459</v>
      </c>
      <c r="Z81" t="s">
        <v>1459</v>
      </c>
      <c r="AA81" t="s">
        <v>1491</v>
      </c>
      <c r="AC81" t="b">
        <v>0</v>
      </c>
      <c r="AD81" t="b">
        <v>0</v>
      </c>
      <c r="AE81" t="b">
        <v>1</v>
      </c>
    </row>
    <row r="82" spans="13:31" ht="15" customHeight="1" x14ac:dyDescent="0.25">
      <c r="M82" t="s">
        <v>155</v>
      </c>
      <c r="N82" t="s">
        <v>176</v>
      </c>
      <c r="O82" t="s">
        <v>176</v>
      </c>
      <c r="P82" t="s">
        <v>140</v>
      </c>
      <c r="R82" t="b">
        <v>0</v>
      </c>
      <c r="S82" t="b">
        <v>0</v>
      </c>
      <c r="T82" t="b">
        <v>1</v>
      </c>
      <c r="X82" t="s">
        <v>1483</v>
      </c>
      <c r="Y82" t="s">
        <v>34</v>
      </c>
      <c r="Z82" t="s">
        <v>34</v>
      </c>
      <c r="AA82" t="s">
        <v>1492</v>
      </c>
      <c r="AC82" t="b">
        <v>0</v>
      </c>
      <c r="AD82" t="b">
        <v>0</v>
      </c>
      <c r="AE82" t="b">
        <v>1</v>
      </c>
    </row>
    <row r="83" spans="13:31" ht="15" customHeight="1" x14ac:dyDescent="0.25">
      <c r="M83" t="s">
        <v>155</v>
      </c>
      <c r="N83" t="s">
        <v>177</v>
      </c>
      <c r="O83" t="s">
        <v>177</v>
      </c>
      <c r="P83" t="s">
        <v>299</v>
      </c>
      <c r="R83" t="b">
        <v>0</v>
      </c>
      <c r="S83" t="b">
        <v>0</v>
      </c>
      <c r="T83" t="b">
        <v>1</v>
      </c>
      <c r="X83" t="s">
        <v>1483</v>
      </c>
      <c r="Y83" t="s">
        <v>28</v>
      </c>
      <c r="Z83" t="s">
        <v>28</v>
      </c>
      <c r="AA83" t="s">
        <v>1493</v>
      </c>
      <c r="AC83" t="b">
        <v>0</v>
      </c>
      <c r="AD83" t="b">
        <v>0</v>
      </c>
      <c r="AE83" t="b">
        <v>1</v>
      </c>
    </row>
    <row r="84" spans="13:31" ht="15" customHeight="1" x14ac:dyDescent="0.25">
      <c r="M84" t="s">
        <v>155</v>
      </c>
      <c r="N84" t="s">
        <v>300</v>
      </c>
      <c r="O84" t="s">
        <v>300</v>
      </c>
      <c r="P84" t="s">
        <v>11</v>
      </c>
      <c r="R84" t="b">
        <v>0</v>
      </c>
      <c r="S84" t="b">
        <v>0</v>
      </c>
      <c r="T84" t="b">
        <v>0</v>
      </c>
      <c r="X84" t="s">
        <v>1483</v>
      </c>
      <c r="Y84" t="s">
        <v>196</v>
      </c>
      <c r="Z84" t="s">
        <v>196</v>
      </c>
      <c r="AA84" t="s">
        <v>1494</v>
      </c>
      <c r="AC84" t="b">
        <v>0</v>
      </c>
      <c r="AD84" t="b">
        <v>0</v>
      </c>
      <c r="AE84" t="b">
        <v>1</v>
      </c>
    </row>
    <row r="85" spans="13:31" ht="15" customHeight="1" x14ac:dyDescent="0.25">
      <c r="M85" t="s">
        <v>155</v>
      </c>
      <c r="N85" t="s">
        <v>301</v>
      </c>
      <c r="O85" t="s">
        <v>301</v>
      </c>
      <c r="P85" t="s">
        <v>11</v>
      </c>
      <c r="R85" t="b">
        <v>0</v>
      </c>
      <c r="S85" t="b">
        <v>0</v>
      </c>
      <c r="T85" t="b">
        <v>0</v>
      </c>
      <c r="X85" t="s">
        <v>1483</v>
      </c>
      <c r="Y85" t="s">
        <v>1460</v>
      </c>
      <c r="Z85" t="s">
        <v>1460</v>
      </c>
      <c r="AA85" t="s">
        <v>1495</v>
      </c>
      <c r="AC85" t="b">
        <v>0</v>
      </c>
      <c r="AD85" t="b">
        <v>0</v>
      </c>
      <c r="AE85" t="b">
        <v>1</v>
      </c>
    </row>
    <row r="86" spans="13:31" ht="15" customHeight="1" x14ac:dyDescent="0.25">
      <c r="M86" t="s">
        <v>155</v>
      </c>
      <c r="N86" t="s">
        <v>40</v>
      </c>
      <c r="O86" t="s">
        <v>40</v>
      </c>
      <c r="P86" t="s">
        <v>302</v>
      </c>
      <c r="Q86" t="s">
        <v>155</v>
      </c>
      <c r="R86" t="b">
        <v>1</v>
      </c>
      <c r="S86" t="b">
        <v>0</v>
      </c>
      <c r="T86" t="b">
        <v>0</v>
      </c>
      <c r="X86" t="s">
        <v>1483</v>
      </c>
      <c r="Y86" t="s">
        <v>1461</v>
      </c>
      <c r="Z86" t="s">
        <v>1461</v>
      </c>
      <c r="AA86" t="s">
        <v>1487</v>
      </c>
      <c r="AC86" t="b">
        <v>0</v>
      </c>
      <c r="AD86" t="b">
        <v>0</v>
      </c>
      <c r="AE86" t="b">
        <v>0</v>
      </c>
    </row>
    <row r="87" spans="13:31" ht="15" customHeight="1" x14ac:dyDescent="0.25">
      <c r="M87" t="s">
        <v>155</v>
      </c>
      <c r="N87" t="s">
        <v>178</v>
      </c>
      <c r="O87" t="s">
        <v>178</v>
      </c>
      <c r="P87" t="s">
        <v>303</v>
      </c>
      <c r="R87" t="b">
        <v>0</v>
      </c>
      <c r="S87" t="b">
        <v>0</v>
      </c>
      <c r="T87" t="b">
        <v>1</v>
      </c>
      <c r="X87" t="s">
        <v>1483</v>
      </c>
      <c r="Y87" t="s">
        <v>44</v>
      </c>
      <c r="Z87" t="s">
        <v>44</v>
      </c>
      <c r="AA87" t="s">
        <v>1496</v>
      </c>
      <c r="AC87" t="b">
        <v>0</v>
      </c>
      <c r="AD87" t="b">
        <v>0</v>
      </c>
      <c r="AE87" t="b">
        <v>1</v>
      </c>
    </row>
    <row r="88" spans="13:31" ht="15" customHeight="1" x14ac:dyDescent="0.25">
      <c r="M88" t="s">
        <v>155</v>
      </c>
      <c r="N88" t="s">
        <v>23</v>
      </c>
      <c r="O88" t="s">
        <v>23</v>
      </c>
      <c r="P88" t="s">
        <v>304</v>
      </c>
      <c r="Q88" t="s">
        <v>305</v>
      </c>
      <c r="R88" t="b">
        <v>1</v>
      </c>
      <c r="S88" t="b">
        <v>0</v>
      </c>
      <c r="T88" t="b">
        <v>0</v>
      </c>
      <c r="X88" t="s">
        <v>1483</v>
      </c>
      <c r="Y88" t="s">
        <v>1462</v>
      </c>
      <c r="Z88" t="s">
        <v>1462</v>
      </c>
      <c r="AA88" t="s">
        <v>1487</v>
      </c>
      <c r="AC88" t="b">
        <v>0</v>
      </c>
      <c r="AD88" t="b">
        <v>0</v>
      </c>
      <c r="AE88" t="b">
        <v>0</v>
      </c>
    </row>
    <row r="89" spans="13:31" ht="15" customHeight="1" x14ac:dyDescent="0.25">
      <c r="M89" t="s">
        <v>155</v>
      </c>
      <c r="N89" t="s">
        <v>34</v>
      </c>
      <c r="O89" t="s">
        <v>34</v>
      </c>
      <c r="P89" t="s">
        <v>306</v>
      </c>
      <c r="Q89" t="s">
        <v>307</v>
      </c>
      <c r="R89" t="b">
        <v>0</v>
      </c>
      <c r="S89" t="b">
        <v>1</v>
      </c>
      <c r="T89" t="b">
        <v>0</v>
      </c>
      <c r="X89" t="s">
        <v>1483</v>
      </c>
      <c r="Y89" t="s">
        <v>1463</v>
      </c>
      <c r="Z89" t="s">
        <v>1463</v>
      </c>
      <c r="AA89" t="s">
        <v>1497</v>
      </c>
      <c r="AC89" t="b">
        <v>0</v>
      </c>
      <c r="AD89" t="b">
        <v>0</v>
      </c>
      <c r="AE89" t="b">
        <v>1</v>
      </c>
    </row>
    <row r="90" spans="13:31" ht="15" customHeight="1" x14ac:dyDescent="0.25">
      <c r="M90" t="s">
        <v>155</v>
      </c>
      <c r="N90" t="s">
        <v>47</v>
      </c>
      <c r="O90" t="s">
        <v>47</v>
      </c>
      <c r="P90" t="s">
        <v>11</v>
      </c>
      <c r="R90" t="b">
        <v>0</v>
      </c>
      <c r="S90" t="b">
        <v>0</v>
      </c>
      <c r="T90" t="b">
        <v>0</v>
      </c>
      <c r="X90" t="s">
        <v>1483</v>
      </c>
      <c r="Y90" t="s">
        <v>37</v>
      </c>
      <c r="Z90" t="s">
        <v>37</v>
      </c>
      <c r="AA90" t="s">
        <v>1487</v>
      </c>
      <c r="AC90" t="b">
        <v>0</v>
      </c>
      <c r="AD90" t="b">
        <v>0</v>
      </c>
      <c r="AE90" t="b">
        <v>0</v>
      </c>
    </row>
    <row r="91" spans="13:31" ht="15" customHeight="1" x14ac:dyDescent="0.25">
      <c r="M91" t="s">
        <v>155</v>
      </c>
      <c r="N91" t="s">
        <v>308</v>
      </c>
      <c r="O91" t="s">
        <v>308</v>
      </c>
      <c r="P91" t="s">
        <v>11</v>
      </c>
      <c r="R91" t="b">
        <v>0</v>
      </c>
      <c r="S91" t="b">
        <v>0</v>
      </c>
      <c r="T91" t="b">
        <v>0</v>
      </c>
      <c r="X91" t="s">
        <v>1483</v>
      </c>
      <c r="Y91" t="s">
        <v>1464</v>
      </c>
      <c r="Z91" t="s">
        <v>1464</v>
      </c>
      <c r="AA91" t="s">
        <v>1487</v>
      </c>
      <c r="AC91" t="b">
        <v>0</v>
      </c>
      <c r="AD91" t="b">
        <v>0</v>
      </c>
      <c r="AE91" t="b">
        <v>0</v>
      </c>
    </row>
    <row r="92" spans="13:31" ht="15" customHeight="1" x14ac:dyDescent="0.25">
      <c r="M92" t="s">
        <v>155</v>
      </c>
      <c r="N92" t="s">
        <v>309</v>
      </c>
      <c r="O92" t="s">
        <v>309</v>
      </c>
      <c r="P92" t="s">
        <v>310</v>
      </c>
      <c r="Q92" t="s">
        <v>311</v>
      </c>
      <c r="R92" t="b">
        <v>1</v>
      </c>
      <c r="S92" t="b">
        <v>0</v>
      </c>
      <c r="T92" t="b">
        <v>0</v>
      </c>
      <c r="X92" t="s">
        <v>1483</v>
      </c>
      <c r="Y92" t="s">
        <v>1465</v>
      </c>
      <c r="Z92" t="s">
        <v>1465</v>
      </c>
      <c r="AA92" t="s">
        <v>1487</v>
      </c>
      <c r="AC92" t="b">
        <v>0</v>
      </c>
      <c r="AD92" t="b">
        <v>0</v>
      </c>
      <c r="AE92" t="b">
        <v>0</v>
      </c>
    </row>
    <row r="93" spans="13:31" ht="15" customHeight="1" x14ac:dyDescent="0.25">
      <c r="M93" t="s">
        <v>155</v>
      </c>
      <c r="N93" t="s">
        <v>54</v>
      </c>
      <c r="O93" t="s">
        <v>54</v>
      </c>
      <c r="P93" t="s">
        <v>11</v>
      </c>
      <c r="R93" t="b">
        <v>0</v>
      </c>
      <c r="S93" t="b">
        <v>0</v>
      </c>
      <c r="T93" t="b">
        <v>0</v>
      </c>
      <c r="X93" t="s">
        <v>1483</v>
      </c>
      <c r="Y93" t="s">
        <v>1466</v>
      </c>
      <c r="Z93" t="s">
        <v>1466</v>
      </c>
      <c r="AA93" t="s">
        <v>1498</v>
      </c>
      <c r="AC93" t="b">
        <v>0</v>
      </c>
      <c r="AD93" t="b">
        <v>0</v>
      </c>
      <c r="AE93" t="b">
        <v>1</v>
      </c>
    </row>
    <row r="94" spans="13:31" ht="15" customHeight="1" x14ac:dyDescent="0.25">
      <c r="M94" t="s">
        <v>155</v>
      </c>
      <c r="N94" t="s">
        <v>312</v>
      </c>
      <c r="O94" t="s">
        <v>312</v>
      </c>
      <c r="P94" t="s">
        <v>313</v>
      </c>
      <c r="Q94" t="s">
        <v>314</v>
      </c>
      <c r="R94" t="b">
        <v>1</v>
      </c>
      <c r="S94" t="b">
        <v>0</v>
      </c>
      <c r="T94" t="b">
        <v>0</v>
      </c>
      <c r="X94" t="s">
        <v>1483</v>
      </c>
      <c r="Y94" t="s">
        <v>1467</v>
      </c>
      <c r="Z94" t="s">
        <v>1467</v>
      </c>
      <c r="AA94" t="s">
        <v>1487</v>
      </c>
      <c r="AC94" t="b">
        <v>0</v>
      </c>
      <c r="AD94" t="b">
        <v>0</v>
      </c>
      <c r="AE94" t="b">
        <v>0</v>
      </c>
    </row>
    <row r="95" spans="13:31" ht="15" customHeight="1" x14ac:dyDescent="0.25">
      <c r="M95" t="s">
        <v>155</v>
      </c>
      <c r="N95" t="s">
        <v>56</v>
      </c>
      <c r="O95" t="s">
        <v>56</v>
      </c>
      <c r="P95" t="s">
        <v>11</v>
      </c>
      <c r="R95" t="b">
        <v>0</v>
      </c>
      <c r="S95" t="b">
        <v>0</v>
      </c>
      <c r="T95" t="b">
        <v>0</v>
      </c>
      <c r="X95" t="s">
        <v>1483</v>
      </c>
      <c r="Y95" t="s">
        <v>1468</v>
      </c>
      <c r="Z95" t="s">
        <v>1468</v>
      </c>
      <c r="AA95" t="s">
        <v>1487</v>
      </c>
      <c r="AC95" t="b">
        <v>0</v>
      </c>
      <c r="AD95" t="b">
        <v>0</v>
      </c>
      <c r="AE95" t="b">
        <v>0</v>
      </c>
    </row>
    <row r="96" spans="13:31" ht="15" customHeight="1" x14ac:dyDescent="0.25">
      <c r="M96" t="s">
        <v>155</v>
      </c>
      <c r="N96" t="s">
        <v>179</v>
      </c>
      <c r="O96" t="s">
        <v>179</v>
      </c>
      <c r="P96" t="s">
        <v>141</v>
      </c>
      <c r="R96" t="b">
        <v>0</v>
      </c>
      <c r="S96" t="b">
        <v>0</v>
      </c>
      <c r="T96" t="b">
        <v>1</v>
      </c>
      <c r="X96" t="s">
        <v>1483</v>
      </c>
      <c r="Y96" t="s">
        <v>1469</v>
      </c>
      <c r="Z96" t="s">
        <v>1469</v>
      </c>
      <c r="AA96" t="s">
        <v>1487</v>
      </c>
      <c r="AC96" t="b">
        <v>0</v>
      </c>
      <c r="AD96" t="b">
        <v>0</v>
      </c>
      <c r="AE96" t="b">
        <v>0</v>
      </c>
    </row>
    <row r="97" spans="13:31" ht="15" customHeight="1" x14ac:dyDescent="0.25">
      <c r="M97" t="s">
        <v>155</v>
      </c>
      <c r="N97" t="s">
        <v>315</v>
      </c>
      <c r="O97" t="s">
        <v>315</v>
      </c>
      <c r="P97" t="s">
        <v>11</v>
      </c>
      <c r="R97" t="b">
        <v>0</v>
      </c>
      <c r="S97" t="b">
        <v>0</v>
      </c>
      <c r="T97" t="b">
        <v>0</v>
      </c>
      <c r="X97" t="s">
        <v>1499</v>
      </c>
      <c r="Y97" t="s">
        <v>121</v>
      </c>
      <c r="Z97" t="s">
        <v>1444</v>
      </c>
      <c r="AA97" t="s">
        <v>1500</v>
      </c>
      <c r="AC97" t="b">
        <v>0</v>
      </c>
      <c r="AD97" t="b">
        <v>0</v>
      </c>
      <c r="AE97" t="b">
        <v>0</v>
      </c>
    </row>
    <row r="98" spans="13:31" ht="15" customHeight="1" x14ac:dyDescent="0.25">
      <c r="M98" t="s">
        <v>155</v>
      </c>
      <c r="N98" t="s">
        <v>316</v>
      </c>
      <c r="O98" t="s">
        <v>316</v>
      </c>
      <c r="P98" t="s">
        <v>11</v>
      </c>
      <c r="R98" t="b">
        <v>0</v>
      </c>
      <c r="S98" t="b">
        <v>0</v>
      </c>
      <c r="T98" t="b">
        <v>0</v>
      </c>
      <c r="X98" t="s">
        <v>1499</v>
      </c>
      <c r="Y98" t="s">
        <v>179</v>
      </c>
      <c r="Z98" t="s">
        <v>1445</v>
      </c>
      <c r="AA98" t="s">
        <v>1501</v>
      </c>
      <c r="AC98" t="b">
        <v>0</v>
      </c>
      <c r="AD98" t="b">
        <v>0</v>
      </c>
      <c r="AE98" t="b">
        <v>1</v>
      </c>
    </row>
    <row r="99" spans="13:31" ht="15" customHeight="1" x14ac:dyDescent="0.25">
      <c r="M99" t="s">
        <v>155</v>
      </c>
      <c r="N99" t="s">
        <v>317</v>
      </c>
      <c r="O99" t="s">
        <v>317</v>
      </c>
      <c r="P99" t="s">
        <v>11</v>
      </c>
      <c r="R99" t="b">
        <v>0</v>
      </c>
      <c r="S99" t="b">
        <v>0</v>
      </c>
      <c r="T99" t="b">
        <v>0</v>
      </c>
      <c r="X99" t="s">
        <v>1499</v>
      </c>
      <c r="Y99" t="s">
        <v>1446</v>
      </c>
      <c r="Z99" t="s">
        <v>1447</v>
      </c>
      <c r="AA99" t="s">
        <v>1500</v>
      </c>
      <c r="AC99" t="b">
        <v>0</v>
      </c>
      <c r="AD99" t="b">
        <v>0</v>
      </c>
      <c r="AE99" t="b">
        <v>0</v>
      </c>
    </row>
    <row r="100" spans="13:31" ht="15" customHeight="1" x14ac:dyDescent="0.25">
      <c r="M100" t="s">
        <v>155</v>
      </c>
      <c r="N100" t="s">
        <v>180</v>
      </c>
      <c r="O100" t="s">
        <v>180</v>
      </c>
      <c r="P100" t="s">
        <v>318</v>
      </c>
      <c r="R100" t="b">
        <v>0</v>
      </c>
      <c r="S100" t="b">
        <v>0</v>
      </c>
      <c r="T100" t="b">
        <v>1</v>
      </c>
      <c r="X100" t="s">
        <v>1499</v>
      </c>
      <c r="Y100" t="s">
        <v>1448</v>
      </c>
      <c r="Z100" t="s">
        <v>1449</v>
      </c>
      <c r="AA100" t="s">
        <v>1500</v>
      </c>
      <c r="AC100" t="b">
        <v>0</v>
      </c>
      <c r="AD100" t="b">
        <v>0</v>
      </c>
      <c r="AE100" t="b">
        <v>0</v>
      </c>
    </row>
    <row r="101" spans="13:31" ht="15" customHeight="1" x14ac:dyDescent="0.25">
      <c r="M101" t="s">
        <v>155</v>
      </c>
      <c r="N101" t="s">
        <v>319</v>
      </c>
      <c r="O101" t="s">
        <v>319</v>
      </c>
      <c r="P101" t="s">
        <v>11</v>
      </c>
      <c r="R101" t="b">
        <v>0</v>
      </c>
      <c r="S101" t="b">
        <v>0</v>
      </c>
      <c r="T101" t="b">
        <v>0</v>
      </c>
      <c r="X101" t="s">
        <v>1499</v>
      </c>
      <c r="Y101" t="s">
        <v>23</v>
      </c>
      <c r="Z101" t="s">
        <v>1450</v>
      </c>
      <c r="AA101" t="s">
        <v>1502</v>
      </c>
      <c r="AC101" t="b">
        <v>0</v>
      </c>
      <c r="AD101" t="b">
        <v>0</v>
      </c>
      <c r="AE101" t="b">
        <v>1</v>
      </c>
    </row>
    <row r="102" spans="13:31" ht="15" customHeight="1" x14ac:dyDescent="0.25">
      <c r="M102" t="s">
        <v>155</v>
      </c>
      <c r="N102" t="s">
        <v>46</v>
      </c>
      <c r="O102" t="s">
        <v>46</v>
      </c>
      <c r="P102" t="s">
        <v>320</v>
      </c>
      <c r="Q102" t="s">
        <v>317</v>
      </c>
      <c r="R102" t="b">
        <v>1</v>
      </c>
      <c r="S102" t="b">
        <v>0</v>
      </c>
      <c r="T102" t="b">
        <v>0</v>
      </c>
      <c r="X102" t="s">
        <v>1499</v>
      </c>
      <c r="Y102" t="s">
        <v>25</v>
      </c>
      <c r="Z102" t="s">
        <v>1451</v>
      </c>
      <c r="AA102" t="s">
        <v>1503</v>
      </c>
      <c r="AC102" t="b">
        <v>0</v>
      </c>
      <c r="AD102" t="b">
        <v>0</v>
      </c>
      <c r="AE102" t="b">
        <v>1</v>
      </c>
    </row>
    <row r="103" spans="13:31" ht="15" customHeight="1" x14ac:dyDescent="0.25">
      <c r="M103" t="s">
        <v>155</v>
      </c>
      <c r="N103" t="s">
        <v>38</v>
      </c>
      <c r="O103" t="s">
        <v>38</v>
      </c>
      <c r="P103" t="s">
        <v>321</v>
      </c>
      <c r="Q103" t="s">
        <v>322</v>
      </c>
      <c r="R103" t="b">
        <v>1</v>
      </c>
      <c r="S103" t="b">
        <v>0</v>
      </c>
      <c r="T103" t="b">
        <v>0</v>
      </c>
      <c r="X103" t="s">
        <v>1499</v>
      </c>
      <c r="Y103" t="s">
        <v>1452</v>
      </c>
      <c r="Z103" t="s">
        <v>1453</v>
      </c>
      <c r="AA103" t="s">
        <v>1500</v>
      </c>
      <c r="AC103" t="b">
        <v>0</v>
      </c>
      <c r="AD103" t="b">
        <v>0</v>
      </c>
      <c r="AE103" t="b">
        <v>0</v>
      </c>
    </row>
    <row r="104" spans="13:31" ht="15" customHeight="1" x14ac:dyDescent="0.25">
      <c r="M104" t="s">
        <v>155</v>
      </c>
      <c r="N104" t="s">
        <v>323</v>
      </c>
      <c r="O104" t="s">
        <v>323</v>
      </c>
      <c r="P104" t="s">
        <v>324</v>
      </c>
      <c r="Q104" t="s">
        <v>325</v>
      </c>
      <c r="R104" t="b">
        <v>1</v>
      </c>
      <c r="S104" t="b">
        <v>0</v>
      </c>
      <c r="T104" t="b">
        <v>0</v>
      </c>
      <c r="X104" t="s">
        <v>1499</v>
      </c>
      <c r="Y104" t="s">
        <v>1446</v>
      </c>
      <c r="Z104" t="s">
        <v>1454</v>
      </c>
      <c r="AA104" t="s">
        <v>1500</v>
      </c>
      <c r="AC104" t="b">
        <v>0</v>
      </c>
      <c r="AD104" t="b">
        <v>0</v>
      </c>
      <c r="AE104" t="b">
        <v>0</v>
      </c>
    </row>
    <row r="105" spans="13:31" ht="15" customHeight="1" x14ac:dyDescent="0.25">
      <c r="M105" t="s">
        <v>155</v>
      </c>
      <c r="N105" t="s">
        <v>57</v>
      </c>
      <c r="O105" t="s">
        <v>57</v>
      </c>
      <c r="P105" t="s">
        <v>11</v>
      </c>
      <c r="R105" t="b">
        <v>0</v>
      </c>
      <c r="S105" t="b">
        <v>0</v>
      </c>
      <c r="T105" t="b">
        <v>0</v>
      </c>
      <c r="X105" t="s">
        <v>1499</v>
      </c>
      <c r="Y105" t="s">
        <v>1448</v>
      </c>
      <c r="Z105" t="s">
        <v>1455</v>
      </c>
      <c r="AA105" t="s">
        <v>1500</v>
      </c>
      <c r="AC105" t="b">
        <v>0</v>
      </c>
      <c r="AD105" t="b">
        <v>0</v>
      </c>
      <c r="AE105" t="b">
        <v>0</v>
      </c>
    </row>
    <row r="106" spans="13:31" ht="15" customHeight="1" x14ac:dyDescent="0.25">
      <c r="M106" t="s">
        <v>155</v>
      </c>
      <c r="N106" t="s">
        <v>326</v>
      </c>
      <c r="O106" t="s">
        <v>326</v>
      </c>
      <c r="P106" t="s">
        <v>11</v>
      </c>
      <c r="R106" t="b">
        <v>0</v>
      </c>
      <c r="S106" t="b">
        <v>0</v>
      </c>
      <c r="T106" t="b">
        <v>0</v>
      </c>
      <c r="X106" t="s">
        <v>1499</v>
      </c>
      <c r="Y106" t="s">
        <v>1456</v>
      </c>
      <c r="Z106" t="s">
        <v>1457</v>
      </c>
      <c r="AA106" t="s">
        <v>1504</v>
      </c>
      <c r="AC106" t="b">
        <v>0</v>
      </c>
      <c r="AD106" t="b">
        <v>0</v>
      </c>
      <c r="AE106" t="b">
        <v>1</v>
      </c>
    </row>
    <row r="107" spans="13:31" ht="15" customHeight="1" x14ac:dyDescent="0.25">
      <c r="M107" t="s">
        <v>155</v>
      </c>
      <c r="N107" t="s">
        <v>26</v>
      </c>
      <c r="O107" t="s">
        <v>26</v>
      </c>
      <c r="P107" t="s">
        <v>11</v>
      </c>
      <c r="R107" t="b">
        <v>0</v>
      </c>
      <c r="S107" t="b">
        <v>0</v>
      </c>
      <c r="T107" t="b">
        <v>0</v>
      </c>
      <c r="X107" t="s">
        <v>1499</v>
      </c>
      <c r="Y107" t="s">
        <v>26</v>
      </c>
      <c r="Z107" t="s">
        <v>26</v>
      </c>
      <c r="AA107" t="s">
        <v>1500</v>
      </c>
      <c r="AC107" t="b">
        <v>0</v>
      </c>
      <c r="AD107" t="b">
        <v>0</v>
      </c>
      <c r="AE107" t="b">
        <v>0</v>
      </c>
    </row>
    <row r="108" spans="13:31" ht="15" customHeight="1" x14ac:dyDescent="0.25">
      <c r="M108" t="s">
        <v>155</v>
      </c>
      <c r="N108" t="s">
        <v>181</v>
      </c>
      <c r="O108" t="s">
        <v>181</v>
      </c>
      <c r="P108" t="s">
        <v>327</v>
      </c>
      <c r="R108" t="b">
        <v>0</v>
      </c>
      <c r="S108" t="b">
        <v>0</v>
      </c>
      <c r="T108" t="b">
        <v>1</v>
      </c>
      <c r="X108" t="s">
        <v>1499</v>
      </c>
      <c r="Y108" t="s">
        <v>40</v>
      </c>
      <c r="Z108" t="s">
        <v>40</v>
      </c>
      <c r="AA108" t="s">
        <v>1505</v>
      </c>
      <c r="AB108" t="s">
        <v>1499</v>
      </c>
      <c r="AC108" t="b">
        <v>1</v>
      </c>
      <c r="AD108" t="b">
        <v>0</v>
      </c>
      <c r="AE108" t="b">
        <v>0</v>
      </c>
    </row>
    <row r="109" spans="13:31" ht="15" customHeight="1" x14ac:dyDescent="0.25">
      <c r="M109" t="s">
        <v>155</v>
      </c>
      <c r="N109" t="s">
        <v>328</v>
      </c>
      <c r="O109" t="s">
        <v>328</v>
      </c>
      <c r="P109" t="s">
        <v>329</v>
      </c>
      <c r="Q109" t="s">
        <v>330</v>
      </c>
      <c r="R109" t="b">
        <v>1</v>
      </c>
      <c r="S109" t="b">
        <v>0</v>
      </c>
      <c r="T109" t="b">
        <v>0</v>
      </c>
      <c r="X109" t="s">
        <v>1499</v>
      </c>
      <c r="Y109" t="s">
        <v>1459</v>
      </c>
      <c r="Z109" t="s">
        <v>1459</v>
      </c>
      <c r="AA109" t="s">
        <v>1500</v>
      </c>
      <c r="AC109" t="b">
        <v>0</v>
      </c>
      <c r="AD109" t="b">
        <v>0</v>
      </c>
      <c r="AE109" t="b">
        <v>0</v>
      </c>
    </row>
    <row r="110" spans="13:31" ht="15" customHeight="1" x14ac:dyDescent="0.25">
      <c r="M110" t="s">
        <v>155</v>
      </c>
      <c r="N110" t="s">
        <v>331</v>
      </c>
      <c r="O110" t="s">
        <v>331</v>
      </c>
      <c r="P110" t="s">
        <v>11</v>
      </c>
      <c r="R110" t="b">
        <v>0</v>
      </c>
      <c r="S110" t="b">
        <v>0</v>
      </c>
      <c r="T110" t="b">
        <v>0</v>
      </c>
      <c r="X110" t="s">
        <v>1499</v>
      </c>
      <c r="Y110" t="s">
        <v>34</v>
      </c>
      <c r="Z110" t="s">
        <v>34</v>
      </c>
      <c r="AA110" t="s">
        <v>1500</v>
      </c>
      <c r="AC110" t="b">
        <v>0</v>
      </c>
      <c r="AD110" t="b">
        <v>0</v>
      </c>
      <c r="AE110" t="b">
        <v>0</v>
      </c>
    </row>
    <row r="111" spans="13:31" ht="15" customHeight="1" x14ac:dyDescent="0.25">
      <c r="M111" t="s">
        <v>155</v>
      </c>
      <c r="N111" t="s">
        <v>332</v>
      </c>
      <c r="O111" t="s">
        <v>332</v>
      </c>
      <c r="P111" t="s">
        <v>11</v>
      </c>
      <c r="R111" t="b">
        <v>0</v>
      </c>
      <c r="S111" t="b">
        <v>0</v>
      </c>
      <c r="T111" t="b">
        <v>0</v>
      </c>
      <c r="X111" t="s">
        <v>1499</v>
      </c>
      <c r="Y111" t="s">
        <v>28</v>
      </c>
      <c r="Z111" t="s">
        <v>28</v>
      </c>
      <c r="AA111" t="s">
        <v>1500</v>
      </c>
      <c r="AC111" t="b">
        <v>0</v>
      </c>
      <c r="AD111" t="b">
        <v>0</v>
      </c>
      <c r="AE111" t="b">
        <v>0</v>
      </c>
    </row>
    <row r="112" spans="13:31" ht="15" customHeight="1" x14ac:dyDescent="0.25">
      <c r="M112" t="s">
        <v>155</v>
      </c>
      <c r="N112" t="s">
        <v>333</v>
      </c>
      <c r="O112" t="s">
        <v>333</v>
      </c>
      <c r="P112" t="s">
        <v>11</v>
      </c>
      <c r="R112" t="b">
        <v>0</v>
      </c>
      <c r="S112" t="b">
        <v>0</v>
      </c>
      <c r="T112" t="b">
        <v>0</v>
      </c>
      <c r="X112" t="s">
        <v>1499</v>
      </c>
      <c r="Y112" t="s">
        <v>196</v>
      </c>
      <c r="Z112" t="s">
        <v>196</v>
      </c>
      <c r="AA112" t="s">
        <v>1506</v>
      </c>
      <c r="AC112" t="b">
        <v>0</v>
      </c>
      <c r="AD112" t="b">
        <v>0</v>
      </c>
      <c r="AE112" t="b">
        <v>1</v>
      </c>
    </row>
    <row r="113" spans="13:31" ht="15" customHeight="1" x14ac:dyDescent="0.25">
      <c r="M113" t="s">
        <v>182</v>
      </c>
      <c r="N113" t="s">
        <v>9</v>
      </c>
      <c r="O113" t="s">
        <v>10</v>
      </c>
      <c r="P113" t="s">
        <v>90</v>
      </c>
      <c r="Q113" t="s">
        <v>334</v>
      </c>
      <c r="R113" t="b">
        <v>0</v>
      </c>
      <c r="S113" t="b">
        <v>1</v>
      </c>
      <c r="T113" t="b">
        <v>0</v>
      </c>
      <c r="X113" t="s">
        <v>1499</v>
      </c>
      <c r="Y113" t="s">
        <v>1460</v>
      </c>
      <c r="Z113" t="s">
        <v>1460</v>
      </c>
      <c r="AA113" t="s">
        <v>1507</v>
      </c>
      <c r="AC113" t="b">
        <v>0</v>
      </c>
      <c r="AD113" t="b">
        <v>0</v>
      </c>
      <c r="AE113" t="b">
        <v>1</v>
      </c>
    </row>
    <row r="114" spans="13:31" ht="15" customHeight="1" x14ac:dyDescent="0.25">
      <c r="M114" t="s">
        <v>182</v>
      </c>
      <c r="N114" t="s">
        <v>206</v>
      </c>
      <c r="O114" t="s">
        <v>207</v>
      </c>
      <c r="P114" t="s">
        <v>335</v>
      </c>
      <c r="Q114" t="s">
        <v>336</v>
      </c>
      <c r="R114" t="b">
        <v>1</v>
      </c>
      <c r="S114" t="b">
        <v>0</v>
      </c>
      <c r="T114" t="b">
        <v>0</v>
      </c>
      <c r="X114" t="s">
        <v>1499</v>
      </c>
      <c r="Y114" t="s">
        <v>1461</v>
      </c>
      <c r="Z114" t="s">
        <v>1461</v>
      </c>
      <c r="AA114" t="s">
        <v>1500</v>
      </c>
      <c r="AC114" t="b">
        <v>0</v>
      </c>
      <c r="AD114" t="b">
        <v>0</v>
      </c>
      <c r="AE114" t="b">
        <v>0</v>
      </c>
    </row>
    <row r="115" spans="13:31" ht="15" customHeight="1" x14ac:dyDescent="0.25">
      <c r="M115" t="s">
        <v>182</v>
      </c>
      <c r="N115" t="s">
        <v>187</v>
      </c>
      <c r="O115" t="s">
        <v>188</v>
      </c>
      <c r="P115" t="s">
        <v>90</v>
      </c>
      <c r="R115" t="b">
        <v>0</v>
      </c>
      <c r="S115" t="b">
        <v>0</v>
      </c>
      <c r="T115" t="b">
        <v>0</v>
      </c>
      <c r="X115" t="s">
        <v>1499</v>
      </c>
      <c r="Y115" t="s">
        <v>44</v>
      </c>
      <c r="Z115" t="s">
        <v>44</v>
      </c>
      <c r="AA115" t="s">
        <v>1508</v>
      </c>
      <c r="AC115" t="b">
        <v>0</v>
      </c>
      <c r="AD115" t="b">
        <v>0</v>
      </c>
      <c r="AE115" t="b">
        <v>1</v>
      </c>
    </row>
    <row r="116" spans="13:31" ht="15" customHeight="1" x14ac:dyDescent="0.25">
      <c r="M116" t="s">
        <v>182</v>
      </c>
      <c r="N116" t="s">
        <v>156</v>
      </c>
      <c r="O116" t="s">
        <v>157</v>
      </c>
      <c r="P116" t="s">
        <v>90</v>
      </c>
      <c r="R116" t="b">
        <v>0</v>
      </c>
      <c r="S116" t="b">
        <v>0</v>
      </c>
      <c r="T116" t="b">
        <v>0</v>
      </c>
      <c r="X116" t="s">
        <v>1499</v>
      </c>
      <c r="Y116" t="s">
        <v>1462</v>
      </c>
      <c r="Z116" t="s">
        <v>1462</v>
      </c>
      <c r="AA116" t="s">
        <v>1500</v>
      </c>
      <c r="AC116" t="b">
        <v>0</v>
      </c>
      <c r="AD116" t="b">
        <v>0</v>
      </c>
      <c r="AE116" t="b">
        <v>0</v>
      </c>
    </row>
    <row r="117" spans="13:31" ht="15" customHeight="1" x14ac:dyDescent="0.25">
      <c r="M117" t="s">
        <v>182</v>
      </c>
      <c r="N117" t="s">
        <v>158</v>
      </c>
      <c r="O117" t="s">
        <v>159</v>
      </c>
      <c r="P117" t="s">
        <v>337</v>
      </c>
      <c r="Q117" t="s">
        <v>338</v>
      </c>
      <c r="R117" t="b">
        <v>1</v>
      </c>
      <c r="S117" t="b">
        <v>0</v>
      </c>
      <c r="T117" t="b">
        <v>0</v>
      </c>
      <c r="X117" t="s">
        <v>1499</v>
      </c>
      <c r="Y117" t="s">
        <v>1463</v>
      </c>
      <c r="Z117" t="s">
        <v>1463</v>
      </c>
      <c r="AA117" t="s">
        <v>1500</v>
      </c>
      <c r="AC117" t="b">
        <v>0</v>
      </c>
      <c r="AD117" t="b">
        <v>0</v>
      </c>
      <c r="AE117" t="b">
        <v>0</v>
      </c>
    </row>
    <row r="118" spans="13:31" ht="15" customHeight="1" x14ac:dyDescent="0.25">
      <c r="M118" t="s">
        <v>182</v>
      </c>
      <c r="N118" t="s">
        <v>199</v>
      </c>
      <c r="O118" t="s">
        <v>200</v>
      </c>
      <c r="P118" t="s">
        <v>90</v>
      </c>
      <c r="R118" t="b">
        <v>0</v>
      </c>
      <c r="S118" t="b">
        <v>0</v>
      </c>
      <c r="T118" t="b">
        <v>0</v>
      </c>
      <c r="X118" t="s">
        <v>1499</v>
      </c>
      <c r="Y118" t="s">
        <v>37</v>
      </c>
      <c r="Z118" t="s">
        <v>37</v>
      </c>
      <c r="AA118" t="s">
        <v>1500</v>
      </c>
      <c r="AC118" t="b">
        <v>0</v>
      </c>
      <c r="AD118" t="b">
        <v>0</v>
      </c>
      <c r="AE118" t="b">
        <v>0</v>
      </c>
    </row>
    <row r="119" spans="13:31" ht="15" customHeight="1" x14ac:dyDescent="0.25">
      <c r="M119" t="s">
        <v>182</v>
      </c>
      <c r="N119" t="s">
        <v>209</v>
      </c>
      <c r="O119" t="s">
        <v>210</v>
      </c>
      <c r="P119" t="s">
        <v>90</v>
      </c>
      <c r="R119" t="b">
        <v>0</v>
      </c>
      <c r="S119" t="b">
        <v>0</v>
      </c>
      <c r="T119" t="b">
        <v>0</v>
      </c>
      <c r="X119" t="s">
        <v>1499</v>
      </c>
      <c r="Y119" t="s">
        <v>1464</v>
      </c>
      <c r="Z119" t="s">
        <v>1464</v>
      </c>
      <c r="AA119" t="s">
        <v>1500</v>
      </c>
      <c r="AC119" t="b">
        <v>0</v>
      </c>
      <c r="AD119" t="b">
        <v>0</v>
      </c>
      <c r="AE119" t="b">
        <v>0</v>
      </c>
    </row>
    <row r="120" spans="13:31" ht="15" customHeight="1" x14ac:dyDescent="0.25">
      <c r="M120" t="s">
        <v>182</v>
      </c>
      <c r="N120" t="s">
        <v>211</v>
      </c>
      <c r="O120" t="s">
        <v>212</v>
      </c>
      <c r="P120" t="s">
        <v>90</v>
      </c>
      <c r="R120" t="b">
        <v>0</v>
      </c>
      <c r="S120" t="b">
        <v>0</v>
      </c>
      <c r="T120" t="b">
        <v>0</v>
      </c>
      <c r="X120" t="s">
        <v>1499</v>
      </c>
      <c r="Y120" t="s">
        <v>1465</v>
      </c>
      <c r="Z120" t="s">
        <v>1465</v>
      </c>
      <c r="AA120" t="s">
        <v>1509</v>
      </c>
      <c r="AC120" t="b">
        <v>0</v>
      </c>
      <c r="AD120" t="b">
        <v>0</v>
      </c>
      <c r="AE120" t="b">
        <v>1</v>
      </c>
    </row>
    <row r="121" spans="13:31" ht="15" customHeight="1" x14ac:dyDescent="0.25">
      <c r="M121" t="s">
        <v>182</v>
      </c>
      <c r="N121" t="s">
        <v>160</v>
      </c>
      <c r="O121" t="s">
        <v>161</v>
      </c>
      <c r="P121" t="s">
        <v>90</v>
      </c>
      <c r="R121" t="b">
        <v>0</v>
      </c>
      <c r="S121" t="b">
        <v>0</v>
      </c>
      <c r="T121" t="b">
        <v>0</v>
      </c>
      <c r="X121" t="s">
        <v>1499</v>
      </c>
      <c r="Y121" t="s">
        <v>1466</v>
      </c>
      <c r="Z121" t="s">
        <v>1466</v>
      </c>
      <c r="AA121" t="s">
        <v>1500</v>
      </c>
      <c r="AC121" t="b">
        <v>0</v>
      </c>
      <c r="AD121" t="b">
        <v>0</v>
      </c>
      <c r="AE121" t="b">
        <v>0</v>
      </c>
    </row>
    <row r="122" spans="13:31" ht="15" customHeight="1" x14ac:dyDescent="0.25">
      <c r="M122" t="s">
        <v>182</v>
      </c>
      <c r="N122" t="s">
        <v>214</v>
      </c>
      <c r="O122" t="s">
        <v>215</v>
      </c>
      <c r="P122" t="s">
        <v>90</v>
      </c>
      <c r="R122" t="b">
        <v>0</v>
      </c>
      <c r="S122" t="b">
        <v>0</v>
      </c>
      <c r="T122" t="b">
        <v>0</v>
      </c>
      <c r="X122" t="s">
        <v>1499</v>
      </c>
      <c r="Y122" t="s">
        <v>1467</v>
      </c>
      <c r="Z122" t="s">
        <v>1467</v>
      </c>
      <c r="AA122" t="s">
        <v>1510</v>
      </c>
      <c r="AC122" t="b">
        <v>0</v>
      </c>
      <c r="AD122" t="b">
        <v>0</v>
      </c>
      <c r="AE122" t="b">
        <v>1</v>
      </c>
    </row>
    <row r="123" spans="13:31" ht="15" customHeight="1" x14ac:dyDescent="0.25">
      <c r="M123" t="s">
        <v>182</v>
      </c>
      <c r="N123" t="s">
        <v>218</v>
      </c>
      <c r="O123" t="s">
        <v>219</v>
      </c>
      <c r="P123" t="s">
        <v>90</v>
      </c>
      <c r="R123" t="b">
        <v>0</v>
      </c>
      <c r="S123" t="b">
        <v>0</v>
      </c>
      <c r="T123" t="b">
        <v>0</v>
      </c>
      <c r="X123" t="s">
        <v>1499</v>
      </c>
      <c r="Y123" t="s">
        <v>1468</v>
      </c>
      <c r="Z123" t="s">
        <v>1468</v>
      </c>
      <c r="AA123" t="s">
        <v>1500</v>
      </c>
      <c r="AC123" t="b">
        <v>0</v>
      </c>
      <c r="AD123" t="b">
        <v>0</v>
      </c>
      <c r="AE123" t="b">
        <v>0</v>
      </c>
    </row>
    <row r="124" spans="13:31" ht="15" customHeight="1" x14ac:dyDescent="0.25">
      <c r="M124" t="s">
        <v>182</v>
      </c>
      <c r="N124" t="s">
        <v>220</v>
      </c>
      <c r="O124" t="s">
        <v>221</v>
      </c>
      <c r="P124" t="s">
        <v>90</v>
      </c>
      <c r="R124" t="b">
        <v>0</v>
      </c>
      <c r="S124" t="b">
        <v>0</v>
      </c>
      <c r="T124" t="b">
        <v>0</v>
      </c>
      <c r="X124" t="s">
        <v>1499</v>
      </c>
      <c r="Y124" t="s">
        <v>1469</v>
      </c>
      <c r="Z124" t="s">
        <v>1469</v>
      </c>
      <c r="AA124" t="s">
        <v>1500</v>
      </c>
      <c r="AC124" t="b">
        <v>0</v>
      </c>
      <c r="AD124" t="b">
        <v>0</v>
      </c>
      <c r="AE124" t="b">
        <v>0</v>
      </c>
    </row>
    <row r="125" spans="13:31" ht="15" customHeight="1" x14ac:dyDescent="0.25">
      <c r="M125" t="s">
        <v>182</v>
      </c>
      <c r="N125" t="s">
        <v>222</v>
      </c>
      <c r="O125" t="s">
        <v>223</v>
      </c>
      <c r="P125" t="s">
        <v>90</v>
      </c>
      <c r="R125" t="b">
        <v>0</v>
      </c>
      <c r="S125" t="b">
        <v>0</v>
      </c>
      <c r="T125" t="b">
        <v>0</v>
      </c>
      <c r="X125" t="s">
        <v>1511</v>
      </c>
      <c r="Y125" t="s">
        <v>121</v>
      </c>
      <c r="Z125" t="s">
        <v>1444</v>
      </c>
      <c r="AA125" t="s">
        <v>1512</v>
      </c>
      <c r="AC125" t="b">
        <v>0</v>
      </c>
      <c r="AD125" t="b">
        <v>0</v>
      </c>
      <c r="AE125" t="b">
        <v>0</v>
      </c>
    </row>
    <row r="126" spans="13:31" ht="15" customHeight="1" x14ac:dyDescent="0.25">
      <c r="M126" t="s">
        <v>182</v>
      </c>
      <c r="N126" t="s">
        <v>225</v>
      </c>
      <c r="O126" t="s">
        <v>226</v>
      </c>
      <c r="P126" t="s">
        <v>90</v>
      </c>
      <c r="R126" t="b">
        <v>0</v>
      </c>
      <c r="S126" t="b">
        <v>0</v>
      </c>
      <c r="T126" t="b">
        <v>0</v>
      </c>
      <c r="X126" t="s">
        <v>1511</v>
      </c>
      <c r="Y126" t="s">
        <v>179</v>
      </c>
      <c r="Z126" t="s">
        <v>1445</v>
      </c>
      <c r="AA126" t="s">
        <v>1513</v>
      </c>
      <c r="AC126" t="b">
        <v>0</v>
      </c>
      <c r="AD126" t="b">
        <v>0</v>
      </c>
      <c r="AE126" t="b">
        <v>1</v>
      </c>
    </row>
    <row r="127" spans="13:31" ht="15" customHeight="1" x14ac:dyDescent="0.25">
      <c r="M127" t="s">
        <v>182</v>
      </c>
      <c r="N127" t="s">
        <v>12</v>
      </c>
      <c r="O127" t="s">
        <v>13</v>
      </c>
      <c r="P127" t="s">
        <v>90</v>
      </c>
      <c r="R127" t="b">
        <v>0</v>
      </c>
      <c r="S127" t="b">
        <v>0</v>
      </c>
      <c r="T127" t="b">
        <v>0</v>
      </c>
      <c r="X127" t="s">
        <v>1511</v>
      </c>
      <c r="Y127" t="s">
        <v>1446</v>
      </c>
      <c r="Z127" t="s">
        <v>1447</v>
      </c>
      <c r="AA127" t="s">
        <v>1514</v>
      </c>
      <c r="AC127" t="b">
        <v>0</v>
      </c>
      <c r="AD127" t="b">
        <v>0</v>
      </c>
      <c r="AE127" t="b">
        <v>1</v>
      </c>
    </row>
    <row r="128" spans="13:31" ht="15" customHeight="1" x14ac:dyDescent="0.25">
      <c r="M128" t="s">
        <v>182</v>
      </c>
      <c r="N128" t="s">
        <v>162</v>
      </c>
      <c r="O128" t="s">
        <v>163</v>
      </c>
      <c r="P128" t="s">
        <v>142</v>
      </c>
      <c r="R128" t="b">
        <v>0</v>
      </c>
      <c r="S128" t="b">
        <v>0</v>
      </c>
      <c r="T128" t="b">
        <v>1</v>
      </c>
      <c r="X128" t="s">
        <v>1511</v>
      </c>
      <c r="Y128" t="s">
        <v>1448</v>
      </c>
      <c r="Z128" t="s">
        <v>1449</v>
      </c>
      <c r="AA128" t="s">
        <v>1515</v>
      </c>
      <c r="AC128" t="b">
        <v>0</v>
      </c>
      <c r="AD128" t="b">
        <v>0</v>
      </c>
      <c r="AE128" t="b">
        <v>1</v>
      </c>
    </row>
    <row r="129" spans="13:31" ht="15" customHeight="1" x14ac:dyDescent="0.25">
      <c r="M129" t="s">
        <v>182</v>
      </c>
      <c r="N129" t="s">
        <v>228</v>
      </c>
      <c r="O129" t="s">
        <v>229</v>
      </c>
      <c r="P129" t="s">
        <v>90</v>
      </c>
      <c r="R129" t="b">
        <v>0</v>
      </c>
      <c r="S129" t="b">
        <v>0</v>
      </c>
      <c r="T129" t="b">
        <v>0</v>
      </c>
      <c r="X129" t="s">
        <v>1511</v>
      </c>
      <c r="Y129" t="s">
        <v>23</v>
      </c>
      <c r="Z129" t="s">
        <v>1450</v>
      </c>
      <c r="AA129" t="s">
        <v>1516</v>
      </c>
      <c r="AC129" t="b">
        <v>0</v>
      </c>
      <c r="AD129" t="b">
        <v>0</v>
      </c>
      <c r="AE129" t="b">
        <v>1</v>
      </c>
    </row>
    <row r="130" spans="13:31" ht="15" customHeight="1" x14ac:dyDescent="0.25">
      <c r="M130" t="s">
        <v>182</v>
      </c>
      <c r="N130" t="s">
        <v>230</v>
      </c>
      <c r="O130" t="s">
        <v>231</v>
      </c>
      <c r="P130" t="s">
        <v>90</v>
      </c>
      <c r="R130" t="b">
        <v>0</v>
      </c>
      <c r="S130" t="b">
        <v>0</v>
      </c>
      <c r="T130" t="b">
        <v>0</v>
      </c>
      <c r="X130" t="s">
        <v>1511</v>
      </c>
      <c r="Y130" t="s">
        <v>25</v>
      </c>
      <c r="Z130" t="s">
        <v>1451</v>
      </c>
      <c r="AA130" t="s">
        <v>1517</v>
      </c>
      <c r="AC130" t="b">
        <v>0</v>
      </c>
      <c r="AD130" t="b">
        <v>0</v>
      </c>
      <c r="AE130" t="b">
        <v>1</v>
      </c>
    </row>
    <row r="131" spans="13:31" ht="15" customHeight="1" x14ac:dyDescent="0.25">
      <c r="M131" t="s">
        <v>182</v>
      </c>
      <c r="N131" t="s">
        <v>234</v>
      </c>
      <c r="O131" t="s">
        <v>235</v>
      </c>
      <c r="P131" t="s">
        <v>90</v>
      </c>
      <c r="R131" t="b">
        <v>0</v>
      </c>
      <c r="S131" t="b">
        <v>0</v>
      </c>
      <c r="T131" t="b">
        <v>0</v>
      </c>
      <c r="X131" t="s">
        <v>1511</v>
      </c>
      <c r="Y131" t="s">
        <v>1452</v>
      </c>
      <c r="Z131" t="s">
        <v>1453</v>
      </c>
      <c r="AA131" t="s">
        <v>1512</v>
      </c>
      <c r="AC131" t="b">
        <v>0</v>
      </c>
      <c r="AD131" t="b">
        <v>0</v>
      </c>
      <c r="AE131" t="b">
        <v>0</v>
      </c>
    </row>
    <row r="132" spans="13:31" ht="15" customHeight="1" x14ac:dyDescent="0.25">
      <c r="M132" t="s">
        <v>182</v>
      </c>
      <c r="N132" t="s">
        <v>236</v>
      </c>
      <c r="O132" t="s">
        <v>237</v>
      </c>
      <c r="P132" t="s">
        <v>90</v>
      </c>
      <c r="R132" t="b">
        <v>0</v>
      </c>
      <c r="S132" t="b">
        <v>0</v>
      </c>
      <c r="T132" t="b">
        <v>0</v>
      </c>
      <c r="X132" t="s">
        <v>1511</v>
      </c>
      <c r="Y132" t="s">
        <v>1446</v>
      </c>
      <c r="Z132" t="s">
        <v>1454</v>
      </c>
      <c r="AA132" t="s">
        <v>1514</v>
      </c>
      <c r="AC132" t="b">
        <v>0</v>
      </c>
      <c r="AD132" t="b">
        <v>0</v>
      </c>
      <c r="AE132" t="b">
        <v>1</v>
      </c>
    </row>
    <row r="133" spans="13:31" ht="15" customHeight="1" x14ac:dyDescent="0.25">
      <c r="M133" t="s">
        <v>182</v>
      </c>
      <c r="N133" t="s">
        <v>238</v>
      </c>
      <c r="O133" t="s">
        <v>239</v>
      </c>
      <c r="P133" t="s">
        <v>90</v>
      </c>
      <c r="R133" t="b">
        <v>0</v>
      </c>
      <c r="S133" t="b">
        <v>0</v>
      </c>
      <c r="T133" t="b">
        <v>0</v>
      </c>
      <c r="X133" t="s">
        <v>1511</v>
      </c>
      <c r="Y133" t="s">
        <v>1448</v>
      </c>
      <c r="Z133" t="s">
        <v>1455</v>
      </c>
      <c r="AA133" t="s">
        <v>1515</v>
      </c>
      <c r="AC133" t="b">
        <v>0</v>
      </c>
      <c r="AD133" t="b">
        <v>0</v>
      </c>
      <c r="AE133" t="b">
        <v>1</v>
      </c>
    </row>
    <row r="134" spans="13:31" ht="15" customHeight="1" x14ac:dyDescent="0.25">
      <c r="M134" t="s">
        <v>182</v>
      </c>
      <c r="N134" t="s">
        <v>201</v>
      </c>
      <c r="O134" t="s">
        <v>170</v>
      </c>
      <c r="P134" t="s">
        <v>90</v>
      </c>
      <c r="R134" t="b">
        <v>0</v>
      </c>
      <c r="S134" t="b">
        <v>0</v>
      </c>
      <c r="T134" t="b">
        <v>0</v>
      </c>
      <c r="X134" t="s">
        <v>1511</v>
      </c>
      <c r="Y134" t="s">
        <v>1456</v>
      </c>
      <c r="Z134" t="s">
        <v>1457</v>
      </c>
      <c r="AA134" t="s">
        <v>1518</v>
      </c>
      <c r="AC134" t="b">
        <v>0</v>
      </c>
      <c r="AD134" t="b">
        <v>0</v>
      </c>
      <c r="AE134" t="b">
        <v>1</v>
      </c>
    </row>
    <row r="135" spans="13:31" ht="15" customHeight="1" x14ac:dyDescent="0.25">
      <c r="M135" t="s">
        <v>182</v>
      </c>
      <c r="N135" t="s">
        <v>240</v>
      </c>
      <c r="O135" t="s">
        <v>241</v>
      </c>
      <c r="P135" t="s">
        <v>90</v>
      </c>
      <c r="R135" t="b">
        <v>0</v>
      </c>
      <c r="S135" t="b">
        <v>0</v>
      </c>
      <c r="T135" t="b">
        <v>0</v>
      </c>
      <c r="X135" t="s">
        <v>1511</v>
      </c>
      <c r="Y135" t="s">
        <v>26</v>
      </c>
      <c r="Z135" t="s">
        <v>26</v>
      </c>
      <c r="AA135" t="s">
        <v>1519</v>
      </c>
      <c r="AC135" t="b">
        <v>0</v>
      </c>
      <c r="AD135" t="b">
        <v>0</v>
      </c>
      <c r="AE135" t="b">
        <v>1</v>
      </c>
    </row>
    <row r="136" spans="13:31" ht="15" customHeight="1" x14ac:dyDescent="0.25">
      <c r="M136" t="s">
        <v>182</v>
      </c>
      <c r="N136" t="s">
        <v>242</v>
      </c>
      <c r="O136" t="s">
        <v>243</v>
      </c>
      <c r="P136" t="s">
        <v>90</v>
      </c>
      <c r="R136" t="b">
        <v>0</v>
      </c>
      <c r="S136" t="b">
        <v>0</v>
      </c>
      <c r="T136" t="b">
        <v>0</v>
      </c>
      <c r="X136" t="s">
        <v>1511</v>
      </c>
      <c r="Y136" t="s">
        <v>40</v>
      </c>
      <c r="Z136" t="s">
        <v>40</v>
      </c>
      <c r="AA136" t="s">
        <v>1520</v>
      </c>
      <c r="AB136" t="s">
        <v>1511</v>
      </c>
      <c r="AC136" t="b">
        <v>1</v>
      </c>
      <c r="AD136" t="b">
        <v>0</v>
      </c>
      <c r="AE136" t="b">
        <v>0</v>
      </c>
    </row>
    <row r="137" spans="13:31" ht="15" customHeight="1" x14ac:dyDescent="0.25">
      <c r="M137" t="s">
        <v>182</v>
      </c>
      <c r="N137" t="s">
        <v>171</v>
      </c>
      <c r="O137" t="s">
        <v>183</v>
      </c>
      <c r="P137" t="s">
        <v>143</v>
      </c>
      <c r="R137" t="b">
        <v>0</v>
      </c>
      <c r="S137" t="b">
        <v>0</v>
      </c>
      <c r="T137" t="b">
        <v>1</v>
      </c>
      <c r="X137" t="s">
        <v>1511</v>
      </c>
      <c r="Y137" t="s">
        <v>1459</v>
      </c>
      <c r="Z137" t="s">
        <v>1459</v>
      </c>
      <c r="AA137" t="s">
        <v>1512</v>
      </c>
      <c r="AC137" t="b">
        <v>0</v>
      </c>
      <c r="AD137" t="b">
        <v>0</v>
      </c>
      <c r="AE137" t="b">
        <v>0</v>
      </c>
    </row>
    <row r="138" spans="13:31" ht="15" customHeight="1" x14ac:dyDescent="0.25">
      <c r="M138" t="s">
        <v>182</v>
      </c>
      <c r="N138" t="s">
        <v>119</v>
      </c>
      <c r="O138" t="s">
        <v>164</v>
      </c>
      <c r="P138" t="s">
        <v>90</v>
      </c>
      <c r="R138" t="b">
        <v>0</v>
      </c>
      <c r="S138" t="b">
        <v>0</v>
      </c>
      <c r="T138" t="b">
        <v>0</v>
      </c>
      <c r="X138" t="s">
        <v>1511</v>
      </c>
      <c r="Y138" t="s">
        <v>34</v>
      </c>
      <c r="Z138" t="s">
        <v>34</v>
      </c>
      <c r="AA138" t="s">
        <v>1512</v>
      </c>
      <c r="AC138" t="b">
        <v>0</v>
      </c>
      <c r="AD138" t="b">
        <v>0</v>
      </c>
      <c r="AE138" t="b">
        <v>0</v>
      </c>
    </row>
    <row r="139" spans="13:31" ht="15" customHeight="1" x14ac:dyDescent="0.25">
      <c r="M139" t="s">
        <v>182</v>
      </c>
      <c r="N139" t="s">
        <v>245</v>
      </c>
      <c r="O139" t="s">
        <v>246</v>
      </c>
      <c r="P139" t="s">
        <v>90</v>
      </c>
      <c r="R139" t="b">
        <v>0</v>
      </c>
      <c r="S139" t="b">
        <v>0</v>
      </c>
      <c r="T139" t="b">
        <v>0</v>
      </c>
      <c r="X139" t="s">
        <v>1511</v>
      </c>
      <c r="Y139" t="s">
        <v>28</v>
      </c>
      <c r="Z139" t="s">
        <v>28</v>
      </c>
      <c r="AA139" t="s">
        <v>1521</v>
      </c>
      <c r="AC139" t="b">
        <v>0</v>
      </c>
      <c r="AD139" t="b">
        <v>0</v>
      </c>
      <c r="AE139" t="b">
        <v>1</v>
      </c>
    </row>
    <row r="140" spans="13:31" ht="15" customHeight="1" x14ac:dyDescent="0.25">
      <c r="M140" t="s">
        <v>182</v>
      </c>
      <c r="N140" t="s">
        <v>247</v>
      </c>
      <c r="O140" t="s">
        <v>248</v>
      </c>
      <c r="P140" t="s">
        <v>90</v>
      </c>
      <c r="R140" t="b">
        <v>0</v>
      </c>
      <c r="S140" t="b">
        <v>0</v>
      </c>
      <c r="T140" t="b">
        <v>0</v>
      </c>
      <c r="X140" t="s">
        <v>1511</v>
      </c>
      <c r="Y140" t="s">
        <v>196</v>
      </c>
      <c r="Z140" t="s">
        <v>196</v>
      </c>
      <c r="AA140" t="s">
        <v>1522</v>
      </c>
      <c r="AC140" t="b">
        <v>0</v>
      </c>
      <c r="AD140" t="b">
        <v>0</v>
      </c>
      <c r="AE140" t="b">
        <v>1</v>
      </c>
    </row>
    <row r="141" spans="13:31" ht="15" customHeight="1" x14ac:dyDescent="0.25">
      <c r="M141" t="s">
        <v>182</v>
      </c>
      <c r="N141" t="s">
        <v>249</v>
      </c>
      <c r="O141" t="s">
        <v>250</v>
      </c>
      <c r="P141" t="s">
        <v>90</v>
      </c>
      <c r="R141" t="b">
        <v>0</v>
      </c>
      <c r="S141" t="b">
        <v>0</v>
      </c>
      <c r="T141" t="b">
        <v>0</v>
      </c>
      <c r="X141" t="s">
        <v>1511</v>
      </c>
      <c r="Y141" t="s">
        <v>1460</v>
      </c>
      <c r="Z141" t="s">
        <v>1460</v>
      </c>
      <c r="AA141" t="s">
        <v>1523</v>
      </c>
      <c r="AC141" t="b">
        <v>0</v>
      </c>
      <c r="AD141" t="b">
        <v>0</v>
      </c>
      <c r="AE141" t="b">
        <v>1</v>
      </c>
    </row>
    <row r="142" spans="13:31" ht="15" customHeight="1" x14ac:dyDescent="0.25">
      <c r="M142" t="s">
        <v>182</v>
      </c>
      <c r="N142" t="s">
        <v>253</v>
      </c>
      <c r="O142" t="s">
        <v>254</v>
      </c>
      <c r="P142" t="s">
        <v>90</v>
      </c>
      <c r="R142" t="b">
        <v>0</v>
      </c>
      <c r="S142" t="b">
        <v>0</v>
      </c>
      <c r="T142" t="b">
        <v>0</v>
      </c>
      <c r="X142" t="s">
        <v>1511</v>
      </c>
      <c r="Y142" t="s">
        <v>1461</v>
      </c>
      <c r="Z142" t="s">
        <v>1461</v>
      </c>
      <c r="AA142" t="s">
        <v>1524</v>
      </c>
      <c r="AC142" t="b">
        <v>0</v>
      </c>
      <c r="AD142" t="b">
        <v>0</v>
      </c>
      <c r="AE142" t="b">
        <v>1</v>
      </c>
    </row>
    <row r="143" spans="13:31" ht="15" customHeight="1" x14ac:dyDescent="0.25">
      <c r="M143" t="s">
        <v>182</v>
      </c>
      <c r="N143" t="s">
        <v>255</v>
      </c>
      <c r="O143" t="s">
        <v>256</v>
      </c>
      <c r="P143" t="s">
        <v>90</v>
      </c>
      <c r="R143" t="b">
        <v>0</v>
      </c>
      <c r="S143" t="b">
        <v>0</v>
      </c>
      <c r="T143" t="b">
        <v>0</v>
      </c>
      <c r="X143" t="s">
        <v>1511</v>
      </c>
      <c r="Y143" t="s">
        <v>44</v>
      </c>
      <c r="Z143" t="s">
        <v>44</v>
      </c>
      <c r="AA143" t="s">
        <v>1525</v>
      </c>
      <c r="AC143" t="b">
        <v>0</v>
      </c>
      <c r="AD143" t="b">
        <v>0</v>
      </c>
      <c r="AE143" t="b">
        <v>1</v>
      </c>
    </row>
    <row r="144" spans="13:31" ht="15" customHeight="1" x14ac:dyDescent="0.25">
      <c r="M144" t="s">
        <v>182</v>
      </c>
      <c r="N144" t="s">
        <v>190</v>
      </c>
      <c r="O144" t="s">
        <v>191</v>
      </c>
      <c r="P144" t="s">
        <v>90</v>
      </c>
      <c r="R144" t="b">
        <v>0</v>
      </c>
      <c r="S144" t="b">
        <v>0</v>
      </c>
      <c r="T144" t="b">
        <v>0</v>
      </c>
      <c r="X144" t="s">
        <v>1511</v>
      </c>
      <c r="Y144" t="s">
        <v>1462</v>
      </c>
      <c r="Z144" t="s">
        <v>1462</v>
      </c>
      <c r="AA144" t="s">
        <v>1526</v>
      </c>
      <c r="AC144" t="b">
        <v>0</v>
      </c>
      <c r="AD144" t="b">
        <v>0</v>
      </c>
      <c r="AE144" t="b">
        <v>1</v>
      </c>
    </row>
    <row r="145" spans="13:31" ht="15" customHeight="1" x14ac:dyDescent="0.25">
      <c r="M145" t="s">
        <v>182</v>
      </c>
      <c r="N145" t="s">
        <v>257</v>
      </c>
      <c r="O145" t="s">
        <v>258</v>
      </c>
      <c r="P145" t="s">
        <v>90</v>
      </c>
      <c r="R145" t="b">
        <v>0</v>
      </c>
      <c r="S145" t="b">
        <v>0</v>
      </c>
      <c r="T145" t="b">
        <v>0</v>
      </c>
      <c r="X145" t="s">
        <v>1511</v>
      </c>
      <c r="Y145" t="s">
        <v>1463</v>
      </c>
      <c r="Z145" t="s">
        <v>1463</v>
      </c>
      <c r="AA145" t="s">
        <v>1512</v>
      </c>
      <c r="AC145" t="b">
        <v>0</v>
      </c>
      <c r="AD145" t="b">
        <v>0</v>
      </c>
      <c r="AE145" t="b">
        <v>0</v>
      </c>
    </row>
    <row r="146" spans="13:31" ht="15" customHeight="1" x14ac:dyDescent="0.25">
      <c r="M146" t="s">
        <v>182</v>
      </c>
      <c r="N146" t="s">
        <v>259</v>
      </c>
      <c r="O146" t="s">
        <v>260</v>
      </c>
      <c r="P146" t="s">
        <v>90</v>
      </c>
      <c r="R146" t="b">
        <v>0</v>
      </c>
      <c r="S146" t="b">
        <v>0</v>
      </c>
      <c r="T146" t="b">
        <v>0</v>
      </c>
      <c r="X146" t="s">
        <v>1511</v>
      </c>
      <c r="Y146" t="s">
        <v>37</v>
      </c>
      <c r="Z146" t="s">
        <v>37</v>
      </c>
      <c r="AA146" t="s">
        <v>1512</v>
      </c>
      <c r="AC146" t="b">
        <v>0</v>
      </c>
      <c r="AD146" t="b">
        <v>0</v>
      </c>
      <c r="AE146" t="b">
        <v>0</v>
      </c>
    </row>
    <row r="147" spans="13:31" ht="15" customHeight="1" x14ac:dyDescent="0.25">
      <c r="M147" t="s">
        <v>182</v>
      </c>
      <c r="N147" t="s">
        <v>261</v>
      </c>
      <c r="O147" t="s">
        <v>262</v>
      </c>
      <c r="P147" t="s">
        <v>90</v>
      </c>
      <c r="Q147" t="s">
        <v>339</v>
      </c>
      <c r="R147" t="b">
        <v>0</v>
      </c>
      <c r="S147" t="b">
        <v>1</v>
      </c>
      <c r="T147" t="b">
        <v>0</v>
      </c>
      <c r="X147" t="s">
        <v>1511</v>
      </c>
      <c r="Y147" t="s">
        <v>1464</v>
      </c>
      <c r="Z147" t="s">
        <v>1464</v>
      </c>
      <c r="AA147" t="s">
        <v>1527</v>
      </c>
      <c r="AC147" t="b">
        <v>0</v>
      </c>
      <c r="AD147" t="b">
        <v>0</v>
      </c>
      <c r="AE147" t="b">
        <v>1</v>
      </c>
    </row>
    <row r="148" spans="13:31" ht="15" customHeight="1" x14ac:dyDescent="0.25">
      <c r="M148" t="s">
        <v>182</v>
      </c>
      <c r="N148" t="s">
        <v>130</v>
      </c>
      <c r="O148" t="s">
        <v>263</v>
      </c>
      <c r="P148" t="s">
        <v>90</v>
      </c>
      <c r="R148" t="b">
        <v>0</v>
      </c>
      <c r="S148" t="b">
        <v>0</v>
      </c>
      <c r="T148" t="b">
        <v>0</v>
      </c>
      <c r="X148" t="s">
        <v>1511</v>
      </c>
      <c r="Y148" t="s">
        <v>1465</v>
      </c>
      <c r="Z148" t="s">
        <v>1465</v>
      </c>
      <c r="AA148" t="s">
        <v>1512</v>
      </c>
      <c r="AB148" t="s">
        <v>1528</v>
      </c>
      <c r="AC148" t="b">
        <v>0</v>
      </c>
      <c r="AD148" t="b">
        <v>1</v>
      </c>
      <c r="AE148" t="b">
        <v>0</v>
      </c>
    </row>
    <row r="149" spans="13:31" ht="15" customHeight="1" x14ac:dyDescent="0.25">
      <c r="M149" t="s">
        <v>182</v>
      </c>
      <c r="N149" t="s">
        <v>165</v>
      </c>
      <c r="O149" t="s">
        <v>166</v>
      </c>
      <c r="P149" t="s">
        <v>144</v>
      </c>
      <c r="R149" t="b">
        <v>0</v>
      </c>
      <c r="S149" t="b">
        <v>0</v>
      </c>
      <c r="T149" t="b">
        <v>1</v>
      </c>
      <c r="X149" t="s">
        <v>1511</v>
      </c>
      <c r="Y149" t="s">
        <v>1466</v>
      </c>
      <c r="Z149" t="s">
        <v>1466</v>
      </c>
      <c r="AA149" t="s">
        <v>1529</v>
      </c>
      <c r="AC149" t="b">
        <v>0</v>
      </c>
      <c r="AD149" t="b">
        <v>0</v>
      </c>
      <c r="AE149" t="b">
        <v>1</v>
      </c>
    </row>
    <row r="150" spans="13:31" ht="15" customHeight="1" x14ac:dyDescent="0.25">
      <c r="M150" t="s">
        <v>182</v>
      </c>
      <c r="N150" t="s">
        <v>192</v>
      </c>
      <c r="O150" t="s">
        <v>193</v>
      </c>
      <c r="P150" t="s">
        <v>90</v>
      </c>
      <c r="R150" t="b">
        <v>0</v>
      </c>
      <c r="S150" t="b">
        <v>0</v>
      </c>
      <c r="T150" t="b">
        <v>0</v>
      </c>
      <c r="X150" t="s">
        <v>1511</v>
      </c>
      <c r="Y150" t="s">
        <v>1467</v>
      </c>
      <c r="Z150" t="s">
        <v>1467</v>
      </c>
      <c r="AA150" t="s">
        <v>1512</v>
      </c>
      <c r="AB150" t="s">
        <v>1530</v>
      </c>
      <c r="AC150" t="b">
        <v>0</v>
      </c>
      <c r="AD150" t="b">
        <v>1</v>
      </c>
      <c r="AE150" t="b">
        <v>0</v>
      </c>
    </row>
    <row r="151" spans="13:31" ht="15" customHeight="1" x14ac:dyDescent="0.25">
      <c r="M151" t="s">
        <v>182</v>
      </c>
      <c r="N151" t="s">
        <v>265</v>
      </c>
      <c r="O151" t="s">
        <v>266</v>
      </c>
      <c r="P151" t="s">
        <v>90</v>
      </c>
      <c r="R151" t="b">
        <v>0</v>
      </c>
      <c r="S151" t="b">
        <v>0</v>
      </c>
      <c r="T151" t="b">
        <v>0</v>
      </c>
      <c r="X151" t="s">
        <v>1511</v>
      </c>
      <c r="Y151" t="s">
        <v>1468</v>
      </c>
      <c r="Z151" t="s">
        <v>1468</v>
      </c>
      <c r="AA151" t="s">
        <v>1531</v>
      </c>
      <c r="AC151" t="b">
        <v>0</v>
      </c>
      <c r="AD151" t="b">
        <v>0</v>
      </c>
      <c r="AE151" t="b">
        <v>1</v>
      </c>
    </row>
    <row r="152" spans="13:31" ht="15" customHeight="1" x14ac:dyDescent="0.25">
      <c r="M152" t="s">
        <v>182</v>
      </c>
      <c r="N152" t="s">
        <v>267</v>
      </c>
      <c r="O152" t="s">
        <v>268</v>
      </c>
      <c r="P152" t="s">
        <v>90</v>
      </c>
      <c r="R152" t="b">
        <v>0</v>
      </c>
      <c r="S152" t="b">
        <v>0</v>
      </c>
      <c r="T152" t="b">
        <v>0</v>
      </c>
      <c r="X152" t="s">
        <v>1511</v>
      </c>
      <c r="Y152" t="s">
        <v>1469</v>
      </c>
      <c r="Z152" t="s">
        <v>1469</v>
      </c>
      <c r="AA152" t="s">
        <v>1532</v>
      </c>
      <c r="AC152" t="b">
        <v>0</v>
      </c>
      <c r="AD152" t="b">
        <v>0</v>
      </c>
      <c r="AE152" t="b">
        <v>1</v>
      </c>
    </row>
    <row r="153" spans="13:31" ht="15" customHeight="1" x14ac:dyDescent="0.25">
      <c r="M153" t="s">
        <v>182</v>
      </c>
      <c r="N153" t="s">
        <v>201</v>
      </c>
      <c r="O153" t="s">
        <v>202</v>
      </c>
      <c r="P153" t="s">
        <v>90</v>
      </c>
      <c r="R153" t="b">
        <v>0</v>
      </c>
      <c r="S153" t="b">
        <v>0</v>
      </c>
      <c r="T153" t="b">
        <v>0</v>
      </c>
      <c r="X153" t="s">
        <v>1533</v>
      </c>
      <c r="Y153" t="s">
        <v>121</v>
      </c>
      <c r="Z153" t="s">
        <v>1444</v>
      </c>
      <c r="AA153" t="s">
        <v>75</v>
      </c>
      <c r="AC153" t="b">
        <v>0</v>
      </c>
      <c r="AD153" t="b">
        <v>0</v>
      </c>
      <c r="AE153" t="b">
        <v>0</v>
      </c>
    </row>
    <row r="154" spans="13:31" ht="15" customHeight="1" x14ac:dyDescent="0.25">
      <c r="M154" t="s">
        <v>182</v>
      </c>
      <c r="N154" t="s">
        <v>271</v>
      </c>
      <c r="O154" t="s">
        <v>272</v>
      </c>
      <c r="P154" t="s">
        <v>90</v>
      </c>
      <c r="R154" t="b">
        <v>0</v>
      </c>
      <c r="S154" t="b">
        <v>0</v>
      </c>
      <c r="T154" t="b">
        <v>0</v>
      </c>
      <c r="X154" t="s">
        <v>1533</v>
      </c>
      <c r="Y154" t="s">
        <v>179</v>
      </c>
      <c r="Z154" t="s">
        <v>1445</v>
      </c>
      <c r="AA154" t="s">
        <v>1534</v>
      </c>
      <c r="AC154" t="b">
        <v>0</v>
      </c>
      <c r="AD154" t="b">
        <v>0</v>
      </c>
      <c r="AE154" t="b">
        <v>1</v>
      </c>
    </row>
    <row r="155" spans="13:31" ht="15" customHeight="1" x14ac:dyDescent="0.25">
      <c r="M155" t="s">
        <v>182</v>
      </c>
      <c r="N155" t="s">
        <v>247</v>
      </c>
      <c r="O155" t="s">
        <v>273</v>
      </c>
      <c r="P155" t="s">
        <v>90</v>
      </c>
      <c r="R155" t="b">
        <v>0</v>
      </c>
      <c r="S155" t="b">
        <v>0</v>
      </c>
      <c r="T155" t="b">
        <v>0</v>
      </c>
      <c r="X155" t="s">
        <v>1533</v>
      </c>
      <c r="Y155" t="s">
        <v>1446</v>
      </c>
      <c r="Z155" t="s">
        <v>1447</v>
      </c>
      <c r="AA155" t="s">
        <v>1535</v>
      </c>
      <c r="AC155" t="b">
        <v>0</v>
      </c>
      <c r="AD155" t="b">
        <v>0</v>
      </c>
      <c r="AE155" t="b">
        <v>1</v>
      </c>
    </row>
    <row r="156" spans="13:31" ht="15" customHeight="1" x14ac:dyDescent="0.25">
      <c r="M156" t="s">
        <v>182</v>
      </c>
      <c r="N156" t="s">
        <v>199</v>
      </c>
      <c r="O156" t="s">
        <v>203</v>
      </c>
      <c r="P156" t="s">
        <v>90</v>
      </c>
      <c r="R156" t="b">
        <v>0</v>
      </c>
      <c r="S156" t="b">
        <v>0</v>
      </c>
      <c r="T156" t="b">
        <v>0</v>
      </c>
      <c r="X156" t="s">
        <v>1533</v>
      </c>
      <c r="Y156" t="s">
        <v>1448</v>
      </c>
      <c r="Z156" t="s">
        <v>1449</v>
      </c>
      <c r="AA156" t="s">
        <v>75</v>
      </c>
      <c r="AC156" t="b">
        <v>0</v>
      </c>
      <c r="AD156" t="b">
        <v>0</v>
      </c>
      <c r="AE156" t="b">
        <v>0</v>
      </c>
    </row>
    <row r="157" spans="13:31" ht="15" customHeight="1" x14ac:dyDescent="0.25">
      <c r="M157" t="s">
        <v>182</v>
      </c>
      <c r="N157" t="s">
        <v>194</v>
      </c>
      <c r="O157" t="s">
        <v>195</v>
      </c>
      <c r="P157" t="s">
        <v>90</v>
      </c>
      <c r="R157" t="b">
        <v>0</v>
      </c>
      <c r="S157" t="b">
        <v>0</v>
      </c>
      <c r="T157" t="b">
        <v>0</v>
      </c>
      <c r="X157" t="s">
        <v>1533</v>
      </c>
      <c r="Y157" t="s">
        <v>23</v>
      </c>
      <c r="Z157" t="s">
        <v>1450</v>
      </c>
      <c r="AA157" t="s">
        <v>1536</v>
      </c>
      <c r="AC157" t="b">
        <v>0</v>
      </c>
      <c r="AD157" t="b">
        <v>0</v>
      </c>
      <c r="AE157" t="b">
        <v>1</v>
      </c>
    </row>
    <row r="158" spans="13:31" ht="15" customHeight="1" x14ac:dyDescent="0.25">
      <c r="M158" t="s">
        <v>182</v>
      </c>
      <c r="N158" t="s">
        <v>274</v>
      </c>
      <c r="O158" t="s">
        <v>275</v>
      </c>
      <c r="P158" t="s">
        <v>90</v>
      </c>
      <c r="R158" t="b">
        <v>0</v>
      </c>
      <c r="S158" t="b">
        <v>0</v>
      </c>
      <c r="T158" t="b">
        <v>0</v>
      </c>
      <c r="X158" t="s">
        <v>1533</v>
      </c>
      <c r="Y158" t="s">
        <v>25</v>
      </c>
      <c r="Z158" t="s">
        <v>1451</v>
      </c>
      <c r="AA158" t="s">
        <v>1537</v>
      </c>
      <c r="AC158" t="b">
        <v>0</v>
      </c>
      <c r="AD158" t="b">
        <v>0</v>
      </c>
      <c r="AE158" t="b">
        <v>1</v>
      </c>
    </row>
    <row r="159" spans="13:31" ht="15" customHeight="1" x14ac:dyDescent="0.25">
      <c r="M159" t="s">
        <v>182</v>
      </c>
      <c r="N159" t="s">
        <v>167</v>
      </c>
      <c r="O159" t="s">
        <v>168</v>
      </c>
      <c r="P159" t="s">
        <v>90</v>
      </c>
      <c r="R159" t="b">
        <v>0</v>
      </c>
      <c r="S159" t="b">
        <v>0</v>
      </c>
      <c r="T159" t="b">
        <v>0</v>
      </c>
      <c r="X159" t="s">
        <v>1533</v>
      </c>
      <c r="Y159" t="s">
        <v>1452</v>
      </c>
      <c r="Z159" t="s">
        <v>1453</v>
      </c>
      <c r="AA159" t="s">
        <v>1538</v>
      </c>
      <c r="AC159" t="b">
        <v>0</v>
      </c>
      <c r="AD159" t="b">
        <v>0</v>
      </c>
      <c r="AE159" t="b">
        <v>1</v>
      </c>
    </row>
    <row r="160" spans="13:31" ht="15" customHeight="1" x14ac:dyDescent="0.25">
      <c r="M160" t="s">
        <v>182</v>
      </c>
      <c r="N160" t="s">
        <v>9</v>
      </c>
      <c r="O160" t="s">
        <v>169</v>
      </c>
      <c r="P160" t="s">
        <v>90</v>
      </c>
      <c r="R160" t="b">
        <v>0</v>
      </c>
      <c r="S160" t="b">
        <v>0</v>
      </c>
      <c r="T160" t="b">
        <v>0</v>
      </c>
      <c r="X160" t="s">
        <v>1533</v>
      </c>
      <c r="Y160" t="s">
        <v>1446</v>
      </c>
      <c r="Z160" t="s">
        <v>1454</v>
      </c>
      <c r="AA160" t="s">
        <v>1535</v>
      </c>
      <c r="AC160" t="b">
        <v>0</v>
      </c>
      <c r="AD160" t="b">
        <v>0</v>
      </c>
      <c r="AE160" t="b">
        <v>1</v>
      </c>
    </row>
    <row r="161" spans="13:31" ht="15" customHeight="1" x14ac:dyDescent="0.25">
      <c r="M161" t="s">
        <v>182</v>
      </c>
      <c r="N161" t="s">
        <v>184</v>
      </c>
      <c r="O161" t="s">
        <v>185</v>
      </c>
      <c r="P161" t="s">
        <v>145</v>
      </c>
      <c r="R161" t="b">
        <v>0</v>
      </c>
      <c r="S161" t="b">
        <v>0</v>
      </c>
      <c r="T161" t="b">
        <v>1</v>
      </c>
      <c r="X161" t="s">
        <v>1533</v>
      </c>
      <c r="Y161" t="s">
        <v>1448</v>
      </c>
      <c r="Z161" t="s">
        <v>1455</v>
      </c>
      <c r="AA161" t="s">
        <v>75</v>
      </c>
      <c r="AC161" t="b">
        <v>0</v>
      </c>
      <c r="AD161" t="b">
        <v>0</v>
      </c>
      <c r="AE161" t="b">
        <v>0</v>
      </c>
    </row>
    <row r="162" spans="13:31" ht="15" customHeight="1" x14ac:dyDescent="0.25">
      <c r="M162" t="s">
        <v>182</v>
      </c>
      <c r="N162" t="s">
        <v>160</v>
      </c>
      <c r="O162" t="s">
        <v>170</v>
      </c>
      <c r="P162" t="s">
        <v>90</v>
      </c>
      <c r="R162" t="b">
        <v>0</v>
      </c>
      <c r="S162" t="b">
        <v>0</v>
      </c>
      <c r="T162" t="b">
        <v>0</v>
      </c>
      <c r="X162" t="s">
        <v>1533</v>
      </c>
      <c r="Y162" t="s">
        <v>1456</v>
      </c>
      <c r="Z162" t="s">
        <v>1457</v>
      </c>
      <c r="AA162" t="s">
        <v>75</v>
      </c>
      <c r="AC162" t="b">
        <v>0</v>
      </c>
      <c r="AD162" t="b">
        <v>0</v>
      </c>
      <c r="AE162" t="b">
        <v>0</v>
      </c>
    </row>
    <row r="163" spans="13:31" ht="15" customHeight="1" x14ac:dyDescent="0.25">
      <c r="M163" t="s">
        <v>182</v>
      </c>
      <c r="N163" t="s">
        <v>278</v>
      </c>
      <c r="O163" t="s">
        <v>279</v>
      </c>
      <c r="P163" t="s">
        <v>90</v>
      </c>
      <c r="R163" t="b">
        <v>0</v>
      </c>
      <c r="S163" t="b">
        <v>0</v>
      </c>
      <c r="T163" t="b">
        <v>0</v>
      </c>
      <c r="X163" t="s">
        <v>1533</v>
      </c>
      <c r="Y163" t="s">
        <v>26</v>
      </c>
      <c r="Z163" t="s">
        <v>26</v>
      </c>
      <c r="AA163" t="s">
        <v>75</v>
      </c>
      <c r="AC163" t="b">
        <v>0</v>
      </c>
      <c r="AD163" t="b">
        <v>0</v>
      </c>
      <c r="AE163" t="b">
        <v>0</v>
      </c>
    </row>
    <row r="164" spans="13:31" ht="15" customHeight="1" x14ac:dyDescent="0.25">
      <c r="M164" t="s">
        <v>182</v>
      </c>
      <c r="N164" t="s">
        <v>280</v>
      </c>
      <c r="O164" t="s">
        <v>281</v>
      </c>
      <c r="P164" t="s">
        <v>90</v>
      </c>
      <c r="R164" t="b">
        <v>0</v>
      </c>
      <c r="S164" t="b">
        <v>0</v>
      </c>
      <c r="T164" t="b">
        <v>0</v>
      </c>
      <c r="X164" t="s">
        <v>1533</v>
      </c>
      <c r="Y164" t="s">
        <v>40</v>
      </c>
      <c r="Z164" t="s">
        <v>40</v>
      </c>
      <c r="AA164" t="s">
        <v>1539</v>
      </c>
      <c r="AB164" t="s">
        <v>1533</v>
      </c>
      <c r="AC164" t="b">
        <v>1</v>
      </c>
      <c r="AD164" t="b">
        <v>0</v>
      </c>
      <c r="AE164" t="b">
        <v>0</v>
      </c>
    </row>
    <row r="165" spans="13:31" ht="15" customHeight="1" x14ac:dyDescent="0.25">
      <c r="M165" t="s">
        <v>182</v>
      </c>
      <c r="N165" t="s">
        <v>171</v>
      </c>
      <c r="O165" t="s">
        <v>172</v>
      </c>
      <c r="P165" t="s">
        <v>143</v>
      </c>
      <c r="R165" t="b">
        <v>0</v>
      </c>
      <c r="S165" t="b">
        <v>0</v>
      </c>
      <c r="T165" t="b">
        <v>1</v>
      </c>
      <c r="X165" t="s">
        <v>1533</v>
      </c>
      <c r="Y165" t="s">
        <v>1459</v>
      </c>
      <c r="Z165" t="s">
        <v>1459</v>
      </c>
      <c r="AA165" t="s">
        <v>75</v>
      </c>
      <c r="AC165" t="b">
        <v>0</v>
      </c>
      <c r="AD165" t="b">
        <v>0</v>
      </c>
      <c r="AE165" t="b">
        <v>0</v>
      </c>
    </row>
    <row r="166" spans="13:31" ht="15" customHeight="1" x14ac:dyDescent="0.25">
      <c r="M166" t="s">
        <v>182</v>
      </c>
      <c r="N166" t="s">
        <v>282</v>
      </c>
      <c r="O166" t="s">
        <v>282</v>
      </c>
      <c r="P166" t="s">
        <v>90</v>
      </c>
      <c r="R166" t="b">
        <v>0</v>
      </c>
      <c r="S166" t="b">
        <v>0</v>
      </c>
      <c r="T166" t="b">
        <v>0</v>
      </c>
      <c r="X166" t="s">
        <v>1533</v>
      </c>
      <c r="Y166" t="s">
        <v>34</v>
      </c>
      <c r="Z166" t="s">
        <v>34</v>
      </c>
      <c r="AA166" t="s">
        <v>75</v>
      </c>
      <c r="AC166" t="b">
        <v>0</v>
      </c>
      <c r="AD166" t="b">
        <v>0</v>
      </c>
      <c r="AE166" t="b">
        <v>0</v>
      </c>
    </row>
    <row r="167" spans="13:31" ht="15" customHeight="1" x14ac:dyDescent="0.25">
      <c r="M167" t="s">
        <v>182</v>
      </c>
      <c r="N167" t="s">
        <v>27</v>
      </c>
      <c r="O167" t="s">
        <v>27</v>
      </c>
      <c r="P167" t="s">
        <v>90</v>
      </c>
      <c r="R167" t="b">
        <v>0</v>
      </c>
      <c r="S167" t="b">
        <v>0</v>
      </c>
      <c r="T167" t="b">
        <v>0</v>
      </c>
      <c r="X167" t="s">
        <v>1533</v>
      </c>
      <c r="Y167" t="s">
        <v>28</v>
      </c>
      <c r="Z167" t="s">
        <v>28</v>
      </c>
      <c r="AA167" t="s">
        <v>75</v>
      </c>
      <c r="AC167" t="b">
        <v>0</v>
      </c>
      <c r="AD167" t="b">
        <v>0</v>
      </c>
      <c r="AE167" t="b">
        <v>0</v>
      </c>
    </row>
    <row r="168" spans="13:31" ht="15" customHeight="1" x14ac:dyDescent="0.25">
      <c r="M168" t="s">
        <v>182</v>
      </c>
      <c r="N168" t="s">
        <v>283</v>
      </c>
      <c r="O168" t="s">
        <v>283</v>
      </c>
      <c r="P168" t="s">
        <v>90</v>
      </c>
      <c r="R168" t="b">
        <v>0</v>
      </c>
      <c r="S168" t="b">
        <v>0</v>
      </c>
      <c r="T168" t="b">
        <v>0</v>
      </c>
      <c r="X168" t="s">
        <v>1533</v>
      </c>
      <c r="Y168" t="s">
        <v>196</v>
      </c>
      <c r="Z168" t="s">
        <v>196</v>
      </c>
      <c r="AA168" t="s">
        <v>1540</v>
      </c>
      <c r="AC168" t="b">
        <v>0</v>
      </c>
      <c r="AD168" t="b">
        <v>0</v>
      </c>
      <c r="AE168" t="b">
        <v>1</v>
      </c>
    </row>
    <row r="169" spans="13:31" ht="15" customHeight="1" x14ac:dyDescent="0.25">
      <c r="M169" t="s">
        <v>182</v>
      </c>
      <c r="N169" t="s">
        <v>28</v>
      </c>
      <c r="O169" t="s">
        <v>28</v>
      </c>
      <c r="P169" t="s">
        <v>90</v>
      </c>
      <c r="R169" t="b">
        <v>0</v>
      </c>
      <c r="S169" t="b">
        <v>0</v>
      </c>
      <c r="T169" t="b">
        <v>0</v>
      </c>
      <c r="X169" t="s">
        <v>1533</v>
      </c>
      <c r="Y169" t="s">
        <v>1460</v>
      </c>
      <c r="Z169" t="s">
        <v>1460</v>
      </c>
      <c r="AA169" t="s">
        <v>1541</v>
      </c>
      <c r="AC169" t="b">
        <v>0</v>
      </c>
      <c r="AD169" t="b">
        <v>0</v>
      </c>
      <c r="AE169" t="b">
        <v>1</v>
      </c>
    </row>
    <row r="170" spans="13:31" ht="15" customHeight="1" x14ac:dyDescent="0.25">
      <c r="M170" t="s">
        <v>182</v>
      </c>
      <c r="N170" t="s">
        <v>196</v>
      </c>
      <c r="O170" t="s">
        <v>196</v>
      </c>
      <c r="P170" t="s">
        <v>90</v>
      </c>
      <c r="R170" t="b">
        <v>0</v>
      </c>
      <c r="S170" t="b">
        <v>0</v>
      </c>
      <c r="T170" t="b">
        <v>0</v>
      </c>
      <c r="X170" t="s">
        <v>1533</v>
      </c>
      <c r="Y170" t="s">
        <v>1461</v>
      </c>
      <c r="Z170" t="s">
        <v>1461</v>
      </c>
      <c r="AA170" t="s">
        <v>75</v>
      </c>
      <c r="AC170" t="b">
        <v>0</v>
      </c>
      <c r="AD170" t="b">
        <v>0</v>
      </c>
      <c r="AE170" t="b">
        <v>0</v>
      </c>
    </row>
    <row r="171" spans="13:31" ht="15" customHeight="1" x14ac:dyDescent="0.25">
      <c r="M171" t="s">
        <v>182</v>
      </c>
      <c r="N171" t="s">
        <v>173</v>
      </c>
      <c r="O171" t="s">
        <v>173</v>
      </c>
      <c r="P171" t="s">
        <v>90</v>
      </c>
      <c r="R171" t="b">
        <v>0</v>
      </c>
      <c r="S171" t="b">
        <v>0</v>
      </c>
      <c r="T171" t="b">
        <v>0</v>
      </c>
      <c r="X171" t="s">
        <v>1533</v>
      </c>
      <c r="Y171" t="s">
        <v>44</v>
      </c>
      <c r="Z171" t="s">
        <v>44</v>
      </c>
      <c r="AA171" t="s">
        <v>1542</v>
      </c>
      <c r="AC171" t="b">
        <v>0</v>
      </c>
      <c r="AD171" t="b">
        <v>0</v>
      </c>
      <c r="AE171" t="b">
        <v>1</v>
      </c>
    </row>
    <row r="172" spans="13:31" ht="15" customHeight="1" x14ac:dyDescent="0.25">
      <c r="M172" t="s">
        <v>182</v>
      </c>
      <c r="N172" t="s">
        <v>174</v>
      </c>
      <c r="O172" t="s">
        <v>174</v>
      </c>
      <c r="P172" t="s">
        <v>90</v>
      </c>
      <c r="R172" t="b">
        <v>0</v>
      </c>
      <c r="S172" t="b">
        <v>0</v>
      </c>
      <c r="T172" t="b">
        <v>0</v>
      </c>
      <c r="X172" t="s">
        <v>1533</v>
      </c>
      <c r="Y172" t="s">
        <v>1462</v>
      </c>
      <c r="Z172" t="s">
        <v>1462</v>
      </c>
      <c r="AA172" t="s">
        <v>75</v>
      </c>
      <c r="AC172" t="b">
        <v>0</v>
      </c>
      <c r="AD172" t="b">
        <v>0</v>
      </c>
      <c r="AE172" t="b">
        <v>0</v>
      </c>
    </row>
    <row r="173" spans="13:31" ht="15" customHeight="1" x14ac:dyDescent="0.25">
      <c r="M173" t="s">
        <v>182</v>
      </c>
      <c r="N173" t="s">
        <v>289</v>
      </c>
      <c r="O173" t="s">
        <v>289</v>
      </c>
      <c r="P173" t="s">
        <v>90</v>
      </c>
      <c r="R173" t="b">
        <v>0</v>
      </c>
      <c r="S173" t="b">
        <v>0</v>
      </c>
      <c r="T173" t="b">
        <v>0</v>
      </c>
      <c r="X173" t="s">
        <v>1533</v>
      </c>
      <c r="Y173" t="s">
        <v>1463</v>
      </c>
      <c r="Z173" t="s">
        <v>1463</v>
      </c>
      <c r="AA173" t="s">
        <v>75</v>
      </c>
      <c r="AC173" t="b">
        <v>0</v>
      </c>
      <c r="AD173" t="b">
        <v>0</v>
      </c>
      <c r="AE173" t="b">
        <v>0</v>
      </c>
    </row>
    <row r="174" spans="13:31" ht="15" customHeight="1" x14ac:dyDescent="0.25">
      <c r="M174" t="s">
        <v>182</v>
      </c>
      <c r="N174" t="s">
        <v>197</v>
      </c>
      <c r="O174" t="s">
        <v>197</v>
      </c>
      <c r="P174" t="s">
        <v>340</v>
      </c>
      <c r="Q174" t="s">
        <v>341</v>
      </c>
      <c r="R174" t="b">
        <v>1</v>
      </c>
      <c r="S174" t="b">
        <v>0</v>
      </c>
      <c r="T174" t="b">
        <v>0</v>
      </c>
      <c r="X174" t="s">
        <v>1533</v>
      </c>
      <c r="Y174" t="s">
        <v>37</v>
      </c>
      <c r="Z174" t="s">
        <v>37</v>
      </c>
      <c r="AA174" t="s">
        <v>75</v>
      </c>
      <c r="AC174" t="b">
        <v>0</v>
      </c>
      <c r="AD174" t="b">
        <v>0</v>
      </c>
      <c r="AE174" t="b">
        <v>0</v>
      </c>
    </row>
    <row r="175" spans="13:31" ht="15" customHeight="1" x14ac:dyDescent="0.25">
      <c r="M175" t="s">
        <v>182</v>
      </c>
      <c r="N175" t="s">
        <v>292</v>
      </c>
      <c r="O175" t="s">
        <v>292</v>
      </c>
      <c r="P175" t="s">
        <v>90</v>
      </c>
      <c r="R175" t="b">
        <v>0</v>
      </c>
      <c r="S175" t="b">
        <v>0</v>
      </c>
      <c r="T175" t="b">
        <v>0</v>
      </c>
      <c r="X175" t="s">
        <v>1533</v>
      </c>
      <c r="Y175" t="s">
        <v>1464</v>
      </c>
      <c r="Z175" t="s">
        <v>1464</v>
      </c>
      <c r="AA175" t="s">
        <v>75</v>
      </c>
      <c r="AC175" t="b">
        <v>0</v>
      </c>
      <c r="AD175" t="b">
        <v>0</v>
      </c>
      <c r="AE175" t="b">
        <v>0</v>
      </c>
    </row>
    <row r="176" spans="13:31" ht="15" customHeight="1" x14ac:dyDescent="0.25">
      <c r="M176" t="s">
        <v>182</v>
      </c>
      <c r="N176" t="s">
        <v>52</v>
      </c>
      <c r="O176" t="s">
        <v>52</v>
      </c>
      <c r="P176" t="s">
        <v>90</v>
      </c>
      <c r="R176" t="b">
        <v>0</v>
      </c>
      <c r="S176" t="b">
        <v>0</v>
      </c>
      <c r="T176" t="b">
        <v>0</v>
      </c>
      <c r="X176" t="s">
        <v>1533</v>
      </c>
      <c r="Y176" t="s">
        <v>1465</v>
      </c>
      <c r="Z176" t="s">
        <v>1465</v>
      </c>
      <c r="AA176" t="s">
        <v>75</v>
      </c>
      <c r="AC176" t="b">
        <v>0</v>
      </c>
      <c r="AD176" t="b">
        <v>0</v>
      </c>
      <c r="AE176" t="b">
        <v>0</v>
      </c>
    </row>
    <row r="177" spans="13:31" ht="15" customHeight="1" x14ac:dyDescent="0.25">
      <c r="M177" t="s">
        <v>182</v>
      </c>
      <c r="N177" t="s">
        <v>295</v>
      </c>
      <c r="O177" t="s">
        <v>295</v>
      </c>
      <c r="P177" t="s">
        <v>90</v>
      </c>
      <c r="R177" t="b">
        <v>0</v>
      </c>
      <c r="S177" t="b">
        <v>0</v>
      </c>
      <c r="T177" t="b">
        <v>0</v>
      </c>
      <c r="X177" t="s">
        <v>1533</v>
      </c>
      <c r="Y177" t="s">
        <v>1466</v>
      </c>
      <c r="Z177" t="s">
        <v>1466</v>
      </c>
      <c r="AA177" t="s">
        <v>1543</v>
      </c>
      <c r="AC177" t="b">
        <v>0</v>
      </c>
      <c r="AD177" t="b">
        <v>0</v>
      </c>
      <c r="AE177" t="b">
        <v>1</v>
      </c>
    </row>
    <row r="178" spans="13:31" ht="15" customHeight="1" x14ac:dyDescent="0.25">
      <c r="M178" t="s">
        <v>182</v>
      </c>
      <c r="N178" t="s">
        <v>175</v>
      </c>
      <c r="O178" t="s">
        <v>175</v>
      </c>
      <c r="P178" t="s">
        <v>90</v>
      </c>
      <c r="R178" t="b">
        <v>0</v>
      </c>
      <c r="S178" t="b">
        <v>0</v>
      </c>
      <c r="T178" t="b">
        <v>0</v>
      </c>
      <c r="X178" t="s">
        <v>1533</v>
      </c>
      <c r="Y178" t="s">
        <v>1467</v>
      </c>
      <c r="Z178" t="s">
        <v>1467</v>
      </c>
      <c r="AA178" t="s">
        <v>75</v>
      </c>
      <c r="AC178" t="b">
        <v>0</v>
      </c>
      <c r="AD178" t="b">
        <v>0</v>
      </c>
      <c r="AE178" t="b">
        <v>0</v>
      </c>
    </row>
    <row r="179" spans="13:31" ht="15" customHeight="1" x14ac:dyDescent="0.25">
      <c r="M179" t="s">
        <v>182</v>
      </c>
      <c r="N179" t="s">
        <v>297</v>
      </c>
      <c r="O179" t="s">
        <v>297</v>
      </c>
      <c r="P179" t="s">
        <v>90</v>
      </c>
      <c r="R179" t="b">
        <v>0</v>
      </c>
      <c r="S179" t="b">
        <v>0</v>
      </c>
      <c r="T179" t="b">
        <v>0</v>
      </c>
      <c r="X179" t="s">
        <v>1533</v>
      </c>
      <c r="Y179" t="s">
        <v>1468</v>
      </c>
      <c r="Z179" t="s">
        <v>1468</v>
      </c>
      <c r="AA179" t="s">
        <v>75</v>
      </c>
      <c r="AC179" t="b">
        <v>0</v>
      </c>
      <c r="AD179" t="b">
        <v>0</v>
      </c>
      <c r="AE179" t="b">
        <v>0</v>
      </c>
    </row>
    <row r="180" spans="13:31" ht="15" customHeight="1" x14ac:dyDescent="0.25">
      <c r="M180" t="s">
        <v>182</v>
      </c>
      <c r="N180" t="s">
        <v>37</v>
      </c>
      <c r="O180" t="s">
        <v>37</v>
      </c>
      <c r="P180" t="s">
        <v>90</v>
      </c>
      <c r="R180" t="b">
        <v>0</v>
      </c>
      <c r="S180" t="b">
        <v>0</v>
      </c>
      <c r="T180" t="b">
        <v>0</v>
      </c>
      <c r="X180" t="s">
        <v>1533</v>
      </c>
      <c r="Y180" t="s">
        <v>1469</v>
      </c>
      <c r="Z180" t="s">
        <v>1469</v>
      </c>
      <c r="AA180" t="s">
        <v>75</v>
      </c>
      <c r="AC180" t="b">
        <v>0</v>
      </c>
      <c r="AD180" t="b">
        <v>0</v>
      </c>
      <c r="AE180" t="b">
        <v>0</v>
      </c>
    </row>
    <row r="181" spans="13:31" ht="15" customHeight="1" x14ac:dyDescent="0.25">
      <c r="M181" t="s">
        <v>182</v>
      </c>
      <c r="N181" t="s">
        <v>298</v>
      </c>
      <c r="O181" t="s">
        <v>298</v>
      </c>
      <c r="P181" t="s">
        <v>90</v>
      </c>
      <c r="R181" t="b">
        <v>0</v>
      </c>
      <c r="S181" t="b">
        <v>0</v>
      </c>
      <c r="T181" t="b">
        <v>0</v>
      </c>
      <c r="X181" t="s">
        <v>1544</v>
      </c>
      <c r="Y181" t="s">
        <v>121</v>
      </c>
      <c r="Z181" t="s">
        <v>1444</v>
      </c>
      <c r="AA181" t="s">
        <v>1402</v>
      </c>
      <c r="AC181" t="b">
        <v>0</v>
      </c>
      <c r="AD181" t="b">
        <v>0</v>
      </c>
      <c r="AE181" t="b">
        <v>0</v>
      </c>
    </row>
    <row r="182" spans="13:31" ht="15" customHeight="1" x14ac:dyDescent="0.25">
      <c r="M182" t="s">
        <v>182</v>
      </c>
      <c r="N182" t="s">
        <v>176</v>
      </c>
      <c r="O182" t="s">
        <v>176</v>
      </c>
      <c r="P182" t="s">
        <v>90</v>
      </c>
      <c r="R182" t="b">
        <v>0</v>
      </c>
      <c r="S182" t="b">
        <v>0</v>
      </c>
      <c r="T182" t="b">
        <v>0</v>
      </c>
      <c r="X182" t="s">
        <v>1544</v>
      </c>
      <c r="Y182" t="s">
        <v>179</v>
      </c>
      <c r="Z182" t="s">
        <v>1445</v>
      </c>
      <c r="AA182" t="s">
        <v>1545</v>
      </c>
      <c r="AC182" t="b">
        <v>0</v>
      </c>
      <c r="AD182" t="b">
        <v>0</v>
      </c>
      <c r="AE182" t="b">
        <v>1</v>
      </c>
    </row>
    <row r="183" spans="13:31" ht="15" customHeight="1" x14ac:dyDescent="0.25">
      <c r="M183" t="s">
        <v>182</v>
      </c>
      <c r="N183" t="s">
        <v>177</v>
      </c>
      <c r="O183" t="s">
        <v>177</v>
      </c>
      <c r="P183" t="s">
        <v>90</v>
      </c>
      <c r="R183" t="b">
        <v>0</v>
      </c>
      <c r="S183" t="b">
        <v>0</v>
      </c>
      <c r="T183" t="b">
        <v>0</v>
      </c>
      <c r="X183" t="s">
        <v>1544</v>
      </c>
      <c r="Y183" t="s">
        <v>1446</v>
      </c>
      <c r="Z183" t="s">
        <v>1447</v>
      </c>
      <c r="AA183" t="s">
        <v>1546</v>
      </c>
      <c r="AC183" t="b">
        <v>0</v>
      </c>
      <c r="AD183" t="b">
        <v>0</v>
      </c>
      <c r="AE183" t="b">
        <v>1</v>
      </c>
    </row>
    <row r="184" spans="13:31" ht="15" customHeight="1" x14ac:dyDescent="0.25">
      <c r="M184" t="s">
        <v>182</v>
      </c>
      <c r="N184" t="s">
        <v>300</v>
      </c>
      <c r="O184" t="s">
        <v>300</v>
      </c>
      <c r="P184" t="s">
        <v>90</v>
      </c>
      <c r="R184" t="b">
        <v>0</v>
      </c>
      <c r="S184" t="b">
        <v>0</v>
      </c>
      <c r="T184" t="b">
        <v>0</v>
      </c>
      <c r="X184" t="s">
        <v>1544</v>
      </c>
      <c r="Y184" t="s">
        <v>1448</v>
      </c>
      <c r="Z184" t="s">
        <v>1449</v>
      </c>
      <c r="AA184" t="s">
        <v>1402</v>
      </c>
      <c r="AC184" t="b">
        <v>0</v>
      </c>
      <c r="AD184" t="b">
        <v>0</v>
      </c>
      <c r="AE184" t="b">
        <v>0</v>
      </c>
    </row>
    <row r="185" spans="13:31" ht="15" customHeight="1" x14ac:dyDescent="0.25">
      <c r="M185" t="s">
        <v>182</v>
      </c>
      <c r="N185" t="s">
        <v>301</v>
      </c>
      <c r="O185" t="s">
        <v>301</v>
      </c>
      <c r="P185" t="s">
        <v>90</v>
      </c>
      <c r="R185" t="b">
        <v>0</v>
      </c>
      <c r="S185" t="b">
        <v>0</v>
      </c>
      <c r="T185" t="b">
        <v>0</v>
      </c>
      <c r="X185" t="s">
        <v>1544</v>
      </c>
      <c r="Y185" t="s">
        <v>23</v>
      </c>
      <c r="Z185" t="s">
        <v>1450</v>
      </c>
      <c r="AA185" t="s">
        <v>1547</v>
      </c>
      <c r="AC185" t="b">
        <v>0</v>
      </c>
      <c r="AD185" t="b">
        <v>0</v>
      </c>
      <c r="AE185" t="b">
        <v>1</v>
      </c>
    </row>
    <row r="186" spans="13:31" ht="15" customHeight="1" x14ac:dyDescent="0.25">
      <c r="M186" t="s">
        <v>182</v>
      </c>
      <c r="N186" t="s">
        <v>40</v>
      </c>
      <c r="O186" t="s">
        <v>40</v>
      </c>
      <c r="P186" t="s">
        <v>342</v>
      </c>
      <c r="Q186" t="s">
        <v>182</v>
      </c>
      <c r="R186" t="b">
        <v>1</v>
      </c>
      <c r="S186" t="b">
        <v>0</v>
      </c>
      <c r="T186" t="b">
        <v>0</v>
      </c>
      <c r="X186" t="s">
        <v>1544</v>
      </c>
      <c r="Y186" t="s">
        <v>25</v>
      </c>
      <c r="Z186" t="s">
        <v>1451</v>
      </c>
      <c r="AA186" t="s">
        <v>1548</v>
      </c>
      <c r="AC186" t="b">
        <v>0</v>
      </c>
      <c r="AD186" t="b">
        <v>0</v>
      </c>
      <c r="AE186" t="b">
        <v>1</v>
      </c>
    </row>
    <row r="187" spans="13:31" ht="15" customHeight="1" x14ac:dyDescent="0.25">
      <c r="M187" t="s">
        <v>182</v>
      </c>
      <c r="N187" t="s">
        <v>178</v>
      </c>
      <c r="O187" t="s">
        <v>178</v>
      </c>
      <c r="P187" t="s">
        <v>90</v>
      </c>
      <c r="R187" t="b">
        <v>0</v>
      </c>
      <c r="S187" t="b">
        <v>0</v>
      </c>
      <c r="T187" t="b">
        <v>0</v>
      </c>
      <c r="X187" t="s">
        <v>1544</v>
      </c>
      <c r="Y187" t="s">
        <v>1452</v>
      </c>
      <c r="Z187" t="s">
        <v>1453</v>
      </c>
      <c r="AA187" t="s">
        <v>1549</v>
      </c>
      <c r="AC187" t="b">
        <v>0</v>
      </c>
      <c r="AD187" t="b">
        <v>0</v>
      </c>
      <c r="AE187" t="b">
        <v>1</v>
      </c>
    </row>
    <row r="188" spans="13:31" ht="15" customHeight="1" x14ac:dyDescent="0.25">
      <c r="M188" t="s">
        <v>182</v>
      </c>
      <c r="N188" t="s">
        <v>23</v>
      </c>
      <c r="O188" t="s">
        <v>23</v>
      </c>
      <c r="P188" t="s">
        <v>343</v>
      </c>
      <c r="Q188" t="s">
        <v>344</v>
      </c>
      <c r="R188" t="b">
        <v>1</v>
      </c>
      <c r="S188" t="b">
        <v>0</v>
      </c>
      <c r="T188" t="b">
        <v>0</v>
      </c>
      <c r="X188" t="s">
        <v>1544</v>
      </c>
      <c r="Y188" t="s">
        <v>1446</v>
      </c>
      <c r="Z188" t="s">
        <v>1454</v>
      </c>
      <c r="AA188" t="s">
        <v>1546</v>
      </c>
      <c r="AC188" t="b">
        <v>0</v>
      </c>
      <c r="AD188" t="b">
        <v>0</v>
      </c>
      <c r="AE188" t="b">
        <v>1</v>
      </c>
    </row>
    <row r="189" spans="13:31" ht="15" customHeight="1" x14ac:dyDescent="0.25">
      <c r="M189" t="s">
        <v>182</v>
      </c>
      <c r="N189" t="s">
        <v>34</v>
      </c>
      <c r="O189" t="s">
        <v>34</v>
      </c>
      <c r="P189" t="s">
        <v>90</v>
      </c>
      <c r="R189" t="b">
        <v>0</v>
      </c>
      <c r="S189" t="b">
        <v>0</v>
      </c>
      <c r="T189" t="b">
        <v>0</v>
      </c>
      <c r="X189" t="s">
        <v>1544</v>
      </c>
      <c r="Y189" t="s">
        <v>1448</v>
      </c>
      <c r="Z189" t="s">
        <v>1455</v>
      </c>
      <c r="AA189" t="s">
        <v>1402</v>
      </c>
      <c r="AC189" t="b">
        <v>0</v>
      </c>
      <c r="AD189" t="b">
        <v>0</v>
      </c>
      <c r="AE189" t="b">
        <v>0</v>
      </c>
    </row>
    <row r="190" spans="13:31" ht="15" customHeight="1" x14ac:dyDescent="0.25">
      <c r="M190" t="s">
        <v>182</v>
      </c>
      <c r="N190" t="s">
        <v>47</v>
      </c>
      <c r="O190" t="s">
        <v>47</v>
      </c>
      <c r="P190" t="s">
        <v>90</v>
      </c>
      <c r="R190" t="b">
        <v>0</v>
      </c>
      <c r="S190" t="b">
        <v>0</v>
      </c>
      <c r="T190" t="b">
        <v>0</v>
      </c>
      <c r="X190" t="s">
        <v>1544</v>
      </c>
      <c r="Y190" t="s">
        <v>1456</v>
      </c>
      <c r="Z190" t="s">
        <v>1457</v>
      </c>
      <c r="AA190" t="s">
        <v>1550</v>
      </c>
      <c r="AC190" t="b">
        <v>0</v>
      </c>
      <c r="AD190" t="b">
        <v>0</v>
      </c>
      <c r="AE190" t="b">
        <v>1</v>
      </c>
    </row>
    <row r="191" spans="13:31" ht="15" customHeight="1" x14ac:dyDescent="0.25">
      <c r="M191" t="s">
        <v>182</v>
      </c>
      <c r="N191" t="s">
        <v>308</v>
      </c>
      <c r="O191" t="s">
        <v>308</v>
      </c>
      <c r="P191" t="s">
        <v>90</v>
      </c>
      <c r="R191" t="b">
        <v>0</v>
      </c>
      <c r="S191" t="b">
        <v>0</v>
      </c>
      <c r="T191" t="b">
        <v>0</v>
      </c>
      <c r="X191" t="s">
        <v>1544</v>
      </c>
      <c r="Y191" t="s">
        <v>26</v>
      </c>
      <c r="Z191" t="s">
        <v>26</v>
      </c>
      <c r="AA191" t="s">
        <v>1402</v>
      </c>
      <c r="AC191" t="b">
        <v>0</v>
      </c>
      <c r="AD191" t="b">
        <v>0</v>
      </c>
      <c r="AE191" t="b">
        <v>0</v>
      </c>
    </row>
    <row r="192" spans="13:31" ht="15" customHeight="1" x14ac:dyDescent="0.25">
      <c r="M192" t="s">
        <v>182</v>
      </c>
      <c r="N192" t="s">
        <v>309</v>
      </c>
      <c r="O192" t="s">
        <v>309</v>
      </c>
      <c r="P192" t="s">
        <v>90</v>
      </c>
      <c r="R192" t="b">
        <v>0</v>
      </c>
      <c r="S192" t="b">
        <v>0</v>
      </c>
      <c r="T192" t="b">
        <v>0</v>
      </c>
      <c r="X192" t="s">
        <v>1544</v>
      </c>
      <c r="Y192" t="s">
        <v>40</v>
      </c>
      <c r="Z192" t="s">
        <v>40</v>
      </c>
      <c r="AA192" t="s">
        <v>1551</v>
      </c>
      <c r="AB192" t="s">
        <v>1544</v>
      </c>
      <c r="AC192" t="b">
        <v>1</v>
      </c>
      <c r="AD192" t="b">
        <v>0</v>
      </c>
      <c r="AE192" t="b">
        <v>0</v>
      </c>
    </row>
    <row r="193" spans="13:31" ht="15" customHeight="1" x14ac:dyDescent="0.25">
      <c r="M193" t="s">
        <v>182</v>
      </c>
      <c r="N193" t="s">
        <v>54</v>
      </c>
      <c r="O193" t="s">
        <v>54</v>
      </c>
      <c r="P193" t="s">
        <v>90</v>
      </c>
      <c r="R193" t="b">
        <v>0</v>
      </c>
      <c r="S193" t="b">
        <v>0</v>
      </c>
      <c r="T193" t="b">
        <v>0</v>
      </c>
      <c r="X193" t="s">
        <v>1544</v>
      </c>
      <c r="Y193" t="s">
        <v>1459</v>
      </c>
      <c r="Z193" t="s">
        <v>1459</v>
      </c>
      <c r="AA193" t="s">
        <v>1402</v>
      </c>
      <c r="AC193" t="b">
        <v>0</v>
      </c>
      <c r="AD193" t="b">
        <v>0</v>
      </c>
      <c r="AE193" t="b">
        <v>0</v>
      </c>
    </row>
    <row r="194" spans="13:31" ht="15" customHeight="1" x14ac:dyDescent="0.25">
      <c r="M194" t="s">
        <v>182</v>
      </c>
      <c r="N194" t="s">
        <v>312</v>
      </c>
      <c r="O194" t="s">
        <v>312</v>
      </c>
      <c r="P194" t="s">
        <v>90</v>
      </c>
      <c r="R194" t="b">
        <v>0</v>
      </c>
      <c r="S194" t="b">
        <v>0</v>
      </c>
      <c r="T194" t="b">
        <v>0</v>
      </c>
      <c r="X194" t="s">
        <v>1544</v>
      </c>
      <c r="Y194" t="s">
        <v>34</v>
      </c>
      <c r="Z194" t="s">
        <v>34</v>
      </c>
      <c r="AA194" t="s">
        <v>1402</v>
      </c>
      <c r="AC194" t="b">
        <v>0</v>
      </c>
      <c r="AD194" t="b">
        <v>0</v>
      </c>
      <c r="AE194" t="b">
        <v>0</v>
      </c>
    </row>
    <row r="195" spans="13:31" ht="15" customHeight="1" x14ac:dyDescent="0.25">
      <c r="M195" t="s">
        <v>182</v>
      </c>
      <c r="N195" t="s">
        <v>56</v>
      </c>
      <c r="O195" t="s">
        <v>56</v>
      </c>
      <c r="P195" t="s">
        <v>90</v>
      </c>
      <c r="R195" t="b">
        <v>0</v>
      </c>
      <c r="S195" t="b">
        <v>0</v>
      </c>
      <c r="T195" t="b">
        <v>0</v>
      </c>
      <c r="X195" t="s">
        <v>1544</v>
      </c>
      <c r="Y195" t="s">
        <v>28</v>
      </c>
      <c r="Z195" t="s">
        <v>28</v>
      </c>
      <c r="AA195" t="s">
        <v>1402</v>
      </c>
      <c r="AC195" t="b">
        <v>0</v>
      </c>
      <c r="AD195" t="b">
        <v>0</v>
      </c>
      <c r="AE195" t="b">
        <v>0</v>
      </c>
    </row>
    <row r="196" spans="13:31" ht="15" customHeight="1" x14ac:dyDescent="0.25">
      <c r="M196" t="s">
        <v>182</v>
      </c>
      <c r="N196" t="s">
        <v>179</v>
      </c>
      <c r="O196" t="s">
        <v>179</v>
      </c>
      <c r="P196" t="s">
        <v>345</v>
      </c>
      <c r="Q196" t="s">
        <v>346</v>
      </c>
      <c r="R196" t="b">
        <v>1</v>
      </c>
      <c r="S196" t="b">
        <v>0</v>
      </c>
      <c r="T196" t="b">
        <v>0</v>
      </c>
      <c r="X196" t="s">
        <v>1544</v>
      </c>
      <c r="Y196" t="s">
        <v>196</v>
      </c>
      <c r="Z196" t="s">
        <v>196</v>
      </c>
      <c r="AA196" t="s">
        <v>1552</v>
      </c>
      <c r="AC196" t="b">
        <v>0</v>
      </c>
      <c r="AD196" t="b">
        <v>0</v>
      </c>
      <c r="AE196" t="b">
        <v>1</v>
      </c>
    </row>
    <row r="197" spans="13:31" ht="15" customHeight="1" x14ac:dyDescent="0.25">
      <c r="M197" t="s">
        <v>182</v>
      </c>
      <c r="N197" t="s">
        <v>315</v>
      </c>
      <c r="O197" t="s">
        <v>315</v>
      </c>
      <c r="P197" t="s">
        <v>90</v>
      </c>
      <c r="R197" t="b">
        <v>0</v>
      </c>
      <c r="S197" t="b">
        <v>0</v>
      </c>
      <c r="T197" t="b">
        <v>0</v>
      </c>
      <c r="X197" t="s">
        <v>1544</v>
      </c>
      <c r="Y197" t="s">
        <v>1460</v>
      </c>
      <c r="Z197" t="s">
        <v>1460</v>
      </c>
      <c r="AA197" t="s">
        <v>1553</v>
      </c>
      <c r="AC197" t="b">
        <v>0</v>
      </c>
      <c r="AD197" t="b">
        <v>0</v>
      </c>
      <c r="AE197" t="b">
        <v>1</v>
      </c>
    </row>
    <row r="198" spans="13:31" ht="15" customHeight="1" x14ac:dyDescent="0.25">
      <c r="M198" t="s">
        <v>182</v>
      </c>
      <c r="N198" t="s">
        <v>316</v>
      </c>
      <c r="O198" t="s">
        <v>316</v>
      </c>
      <c r="P198" t="s">
        <v>90</v>
      </c>
      <c r="R198" t="b">
        <v>0</v>
      </c>
      <c r="S198" t="b">
        <v>0</v>
      </c>
      <c r="T198" t="b">
        <v>0</v>
      </c>
      <c r="X198" t="s">
        <v>1544</v>
      </c>
      <c r="Y198" t="s">
        <v>1461</v>
      </c>
      <c r="Z198" t="s">
        <v>1461</v>
      </c>
      <c r="AA198" t="s">
        <v>1554</v>
      </c>
      <c r="AC198" t="b">
        <v>0</v>
      </c>
      <c r="AD198" t="b">
        <v>0</v>
      </c>
      <c r="AE198" t="b">
        <v>1</v>
      </c>
    </row>
    <row r="199" spans="13:31" ht="15" customHeight="1" x14ac:dyDescent="0.25">
      <c r="M199" t="s">
        <v>182</v>
      </c>
      <c r="N199" t="s">
        <v>317</v>
      </c>
      <c r="O199" t="s">
        <v>317</v>
      </c>
      <c r="P199" t="s">
        <v>90</v>
      </c>
      <c r="R199" t="b">
        <v>0</v>
      </c>
      <c r="S199" t="b">
        <v>0</v>
      </c>
      <c r="T199" t="b">
        <v>0</v>
      </c>
      <c r="X199" t="s">
        <v>1544</v>
      </c>
      <c r="Y199" t="s">
        <v>44</v>
      </c>
      <c r="Z199" t="s">
        <v>44</v>
      </c>
      <c r="AA199" t="s">
        <v>1555</v>
      </c>
      <c r="AC199" t="b">
        <v>0</v>
      </c>
      <c r="AD199" t="b">
        <v>0</v>
      </c>
      <c r="AE199" t="b">
        <v>1</v>
      </c>
    </row>
    <row r="200" spans="13:31" ht="15" customHeight="1" x14ac:dyDescent="0.25">
      <c r="M200" t="s">
        <v>182</v>
      </c>
      <c r="N200" t="s">
        <v>180</v>
      </c>
      <c r="O200" t="s">
        <v>180</v>
      </c>
      <c r="P200" t="s">
        <v>90</v>
      </c>
      <c r="R200" t="b">
        <v>0</v>
      </c>
      <c r="S200" t="b">
        <v>0</v>
      </c>
      <c r="T200" t="b">
        <v>0</v>
      </c>
      <c r="X200" t="s">
        <v>1544</v>
      </c>
      <c r="Y200" t="s">
        <v>1462</v>
      </c>
      <c r="Z200" t="s">
        <v>1462</v>
      </c>
      <c r="AA200" t="s">
        <v>1402</v>
      </c>
      <c r="AC200" t="b">
        <v>0</v>
      </c>
      <c r="AD200" t="b">
        <v>0</v>
      </c>
      <c r="AE200" t="b">
        <v>0</v>
      </c>
    </row>
    <row r="201" spans="13:31" ht="15" customHeight="1" x14ac:dyDescent="0.25">
      <c r="M201" t="s">
        <v>182</v>
      </c>
      <c r="N201" t="s">
        <v>319</v>
      </c>
      <c r="O201" t="s">
        <v>319</v>
      </c>
      <c r="P201" t="s">
        <v>90</v>
      </c>
      <c r="R201" t="b">
        <v>0</v>
      </c>
      <c r="S201" t="b">
        <v>0</v>
      </c>
      <c r="T201" t="b">
        <v>0</v>
      </c>
      <c r="X201" t="s">
        <v>1544</v>
      </c>
      <c r="Y201" t="s">
        <v>1463</v>
      </c>
      <c r="Z201" t="s">
        <v>1463</v>
      </c>
      <c r="AA201" t="s">
        <v>1402</v>
      </c>
      <c r="AC201" t="b">
        <v>0</v>
      </c>
      <c r="AD201" t="b">
        <v>0</v>
      </c>
      <c r="AE201" t="b">
        <v>0</v>
      </c>
    </row>
    <row r="202" spans="13:31" ht="15" customHeight="1" x14ac:dyDescent="0.25">
      <c r="M202" t="s">
        <v>182</v>
      </c>
      <c r="N202" t="s">
        <v>46</v>
      </c>
      <c r="O202" t="s">
        <v>46</v>
      </c>
      <c r="P202" t="s">
        <v>90</v>
      </c>
      <c r="R202" t="b">
        <v>0</v>
      </c>
      <c r="S202" t="b">
        <v>0</v>
      </c>
      <c r="T202" t="b">
        <v>0</v>
      </c>
      <c r="X202" t="s">
        <v>1544</v>
      </c>
      <c r="Y202" t="s">
        <v>37</v>
      </c>
      <c r="Z202" t="s">
        <v>37</v>
      </c>
      <c r="AA202" t="s">
        <v>1402</v>
      </c>
      <c r="AC202" t="b">
        <v>0</v>
      </c>
      <c r="AD202" t="b">
        <v>0</v>
      </c>
      <c r="AE202" t="b">
        <v>0</v>
      </c>
    </row>
    <row r="203" spans="13:31" ht="15" customHeight="1" x14ac:dyDescent="0.25">
      <c r="M203" t="s">
        <v>182</v>
      </c>
      <c r="N203" t="s">
        <v>38</v>
      </c>
      <c r="O203" t="s">
        <v>38</v>
      </c>
      <c r="P203" t="s">
        <v>90</v>
      </c>
      <c r="R203" t="b">
        <v>0</v>
      </c>
      <c r="S203" t="b">
        <v>0</v>
      </c>
      <c r="T203" t="b">
        <v>0</v>
      </c>
      <c r="X203" t="s">
        <v>1544</v>
      </c>
      <c r="Y203" t="s">
        <v>1464</v>
      </c>
      <c r="Z203" t="s">
        <v>1464</v>
      </c>
      <c r="AA203" t="s">
        <v>1556</v>
      </c>
      <c r="AC203" t="b">
        <v>0</v>
      </c>
      <c r="AD203" t="b">
        <v>0</v>
      </c>
      <c r="AE203" t="b">
        <v>1</v>
      </c>
    </row>
    <row r="204" spans="13:31" ht="15" customHeight="1" x14ac:dyDescent="0.25">
      <c r="M204" t="s">
        <v>182</v>
      </c>
      <c r="N204" t="s">
        <v>323</v>
      </c>
      <c r="O204" t="s">
        <v>323</v>
      </c>
      <c r="P204" t="s">
        <v>90</v>
      </c>
      <c r="Q204" t="s">
        <v>347</v>
      </c>
      <c r="R204" t="b">
        <v>0</v>
      </c>
      <c r="S204" t="b">
        <v>1</v>
      </c>
      <c r="T204" t="b">
        <v>0</v>
      </c>
      <c r="X204" t="s">
        <v>1544</v>
      </c>
      <c r="Y204" t="s">
        <v>1465</v>
      </c>
      <c r="Z204" t="s">
        <v>1465</v>
      </c>
      <c r="AA204" t="s">
        <v>1557</v>
      </c>
      <c r="AC204" t="b">
        <v>0</v>
      </c>
      <c r="AD204" t="b">
        <v>0</v>
      </c>
      <c r="AE204" t="b">
        <v>1</v>
      </c>
    </row>
    <row r="205" spans="13:31" ht="15" customHeight="1" x14ac:dyDescent="0.25">
      <c r="M205" t="s">
        <v>182</v>
      </c>
      <c r="N205" t="s">
        <v>57</v>
      </c>
      <c r="O205" t="s">
        <v>57</v>
      </c>
      <c r="P205" t="s">
        <v>90</v>
      </c>
      <c r="R205" t="b">
        <v>0</v>
      </c>
      <c r="S205" t="b">
        <v>0</v>
      </c>
      <c r="T205" t="b">
        <v>0</v>
      </c>
      <c r="X205" t="s">
        <v>1544</v>
      </c>
      <c r="Y205" t="s">
        <v>1466</v>
      </c>
      <c r="Z205" t="s">
        <v>1466</v>
      </c>
      <c r="AA205" t="s">
        <v>1558</v>
      </c>
      <c r="AC205" t="b">
        <v>0</v>
      </c>
      <c r="AD205" t="b">
        <v>0</v>
      </c>
      <c r="AE205" t="b">
        <v>1</v>
      </c>
    </row>
    <row r="206" spans="13:31" ht="15" customHeight="1" x14ac:dyDescent="0.25">
      <c r="M206" t="s">
        <v>182</v>
      </c>
      <c r="N206" t="s">
        <v>326</v>
      </c>
      <c r="O206" t="s">
        <v>326</v>
      </c>
      <c r="P206" t="s">
        <v>90</v>
      </c>
      <c r="R206" t="b">
        <v>0</v>
      </c>
      <c r="S206" t="b">
        <v>0</v>
      </c>
      <c r="T206" t="b">
        <v>0</v>
      </c>
      <c r="X206" t="s">
        <v>1544</v>
      </c>
      <c r="Y206" t="s">
        <v>1467</v>
      </c>
      <c r="Z206" t="s">
        <v>1467</v>
      </c>
      <c r="AA206" t="s">
        <v>1559</v>
      </c>
      <c r="AC206" t="b">
        <v>0</v>
      </c>
      <c r="AD206" t="b">
        <v>0</v>
      </c>
      <c r="AE206" t="b">
        <v>1</v>
      </c>
    </row>
    <row r="207" spans="13:31" ht="15" customHeight="1" x14ac:dyDescent="0.25">
      <c r="M207" t="s">
        <v>182</v>
      </c>
      <c r="N207" t="s">
        <v>26</v>
      </c>
      <c r="O207" t="s">
        <v>26</v>
      </c>
      <c r="P207" t="s">
        <v>90</v>
      </c>
      <c r="R207" t="b">
        <v>0</v>
      </c>
      <c r="S207" t="b">
        <v>0</v>
      </c>
      <c r="T207" t="b">
        <v>0</v>
      </c>
      <c r="X207" t="s">
        <v>1544</v>
      </c>
      <c r="Y207" t="s">
        <v>1468</v>
      </c>
      <c r="Z207" t="s">
        <v>1468</v>
      </c>
      <c r="AA207" t="s">
        <v>1402</v>
      </c>
      <c r="AC207" t="b">
        <v>0</v>
      </c>
      <c r="AD207" t="b">
        <v>0</v>
      </c>
      <c r="AE207" t="b">
        <v>0</v>
      </c>
    </row>
    <row r="208" spans="13:31" ht="15" customHeight="1" x14ac:dyDescent="0.25">
      <c r="M208" t="s">
        <v>182</v>
      </c>
      <c r="N208" t="s">
        <v>181</v>
      </c>
      <c r="O208" t="s">
        <v>181</v>
      </c>
      <c r="P208" t="s">
        <v>348</v>
      </c>
      <c r="Q208" t="s">
        <v>349</v>
      </c>
      <c r="R208" t="b">
        <v>1</v>
      </c>
      <c r="S208" t="b">
        <v>0</v>
      </c>
      <c r="T208" t="b">
        <v>0</v>
      </c>
      <c r="X208" t="s">
        <v>1544</v>
      </c>
      <c r="Y208" t="s">
        <v>1469</v>
      </c>
      <c r="Z208" t="s">
        <v>1469</v>
      </c>
      <c r="AA208" t="s">
        <v>1402</v>
      </c>
      <c r="AC208" t="b">
        <v>0</v>
      </c>
      <c r="AD208" t="b">
        <v>0</v>
      </c>
      <c r="AE208" t="b">
        <v>0</v>
      </c>
    </row>
    <row r="209" spans="13:31" ht="15" customHeight="1" x14ac:dyDescent="0.25">
      <c r="M209" t="s">
        <v>182</v>
      </c>
      <c r="N209" t="s">
        <v>328</v>
      </c>
      <c r="O209" t="s">
        <v>328</v>
      </c>
      <c r="P209" t="s">
        <v>90</v>
      </c>
      <c r="R209" t="b">
        <v>0</v>
      </c>
      <c r="S209" t="b">
        <v>0</v>
      </c>
      <c r="T209" t="b">
        <v>0</v>
      </c>
      <c r="X209" t="s">
        <v>1560</v>
      </c>
      <c r="Y209" t="s">
        <v>121</v>
      </c>
      <c r="Z209" t="s">
        <v>1444</v>
      </c>
      <c r="AA209" t="s">
        <v>1017</v>
      </c>
      <c r="AC209" t="b">
        <v>0</v>
      </c>
      <c r="AD209" t="b">
        <v>0</v>
      </c>
      <c r="AE209" t="b">
        <v>0</v>
      </c>
    </row>
    <row r="210" spans="13:31" ht="15" customHeight="1" x14ac:dyDescent="0.25">
      <c r="M210" t="s">
        <v>182</v>
      </c>
      <c r="N210" t="s">
        <v>331</v>
      </c>
      <c r="O210" t="s">
        <v>331</v>
      </c>
      <c r="P210" t="s">
        <v>90</v>
      </c>
      <c r="R210" t="b">
        <v>0</v>
      </c>
      <c r="S210" t="b">
        <v>0</v>
      </c>
      <c r="T210" t="b">
        <v>0</v>
      </c>
      <c r="X210" t="s">
        <v>1560</v>
      </c>
      <c r="Y210" t="s">
        <v>179</v>
      </c>
      <c r="Z210" t="s">
        <v>1445</v>
      </c>
      <c r="AA210" t="s">
        <v>1561</v>
      </c>
      <c r="AC210" t="b">
        <v>0</v>
      </c>
      <c r="AD210" t="b">
        <v>0</v>
      </c>
      <c r="AE210" t="b">
        <v>1</v>
      </c>
    </row>
    <row r="211" spans="13:31" ht="15" customHeight="1" x14ac:dyDescent="0.25">
      <c r="M211" t="s">
        <v>182</v>
      </c>
      <c r="N211" t="s">
        <v>332</v>
      </c>
      <c r="O211" t="s">
        <v>332</v>
      </c>
      <c r="P211" t="s">
        <v>90</v>
      </c>
      <c r="R211" t="b">
        <v>0</v>
      </c>
      <c r="S211" t="b">
        <v>0</v>
      </c>
      <c r="T211" t="b">
        <v>0</v>
      </c>
      <c r="X211" t="s">
        <v>1560</v>
      </c>
      <c r="Y211" t="s">
        <v>1446</v>
      </c>
      <c r="Z211" t="s">
        <v>1447</v>
      </c>
      <c r="AA211" t="s">
        <v>1562</v>
      </c>
      <c r="AC211" t="b">
        <v>0</v>
      </c>
      <c r="AD211" t="b">
        <v>0</v>
      </c>
      <c r="AE211" t="b">
        <v>1</v>
      </c>
    </row>
    <row r="212" spans="13:31" ht="15" customHeight="1" x14ac:dyDescent="0.25">
      <c r="M212" t="s">
        <v>182</v>
      </c>
      <c r="N212" t="s">
        <v>333</v>
      </c>
      <c r="O212" t="s">
        <v>333</v>
      </c>
      <c r="P212" t="s">
        <v>90</v>
      </c>
      <c r="R212" t="b">
        <v>0</v>
      </c>
      <c r="S212" t="b">
        <v>0</v>
      </c>
      <c r="T212" t="b">
        <v>0</v>
      </c>
      <c r="X212" t="s">
        <v>1560</v>
      </c>
      <c r="Y212" t="s">
        <v>1448</v>
      </c>
      <c r="Z212" t="s">
        <v>1449</v>
      </c>
      <c r="AA212" t="s">
        <v>1017</v>
      </c>
      <c r="AC212" t="b">
        <v>0</v>
      </c>
      <c r="AD212" t="b">
        <v>0</v>
      </c>
      <c r="AE212" t="b">
        <v>0</v>
      </c>
    </row>
    <row r="213" spans="13:31" ht="15" customHeight="1" x14ac:dyDescent="0.25">
      <c r="M213" t="s">
        <v>186</v>
      </c>
      <c r="N213" t="s">
        <v>9</v>
      </c>
      <c r="O213" t="s">
        <v>10</v>
      </c>
      <c r="P213" t="s">
        <v>350</v>
      </c>
      <c r="R213" t="b">
        <v>0</v>
      </c>
      <c r="S213" t="b">
        <v>0</v>
      </c>
      <c r="T213" t="b">
        <v>1</v>
      </c>
      <c r="X213" t="s">
        <v>1560</v>
      </c>
      <c r="Y213" t="s">
        <v>23</v>
      </c>
      <c r="Z213" t="s">
        <v>1450</v>
      </c>
      <c r="AA213" t="s">
        <v>1563</v>
      </c>
      <c r="AC213" t="b">
        <v>0</v>
      </c>
      <c r="AD213" t="b">
        <v>0</v>
      </c>
      <c r="AE213" t="b">
        <v>1</v>
      </c>
    </row>
    <row r="214" spans="13:31" ht="15" customHeight="1" x14ac:dyDescent="0.25">
      <c r="M214" t="s">
        <v>186</v>
      </c>
      <c r="N214" t="s">
        <v>206</v>
      </c>
      <c r="O214" t="s">
        <v>207</v>
      </c>
      <c r="P214" t="s">
        <v>351</v>
      </c>
      <c r="R214" t="b">
        <v>0</v>
      </c>
      <c r="S214" t="b">
        <v>0</v>
      </c>
      <c r="T214" t="b">
        <v>0</v>
      </c>
      <c r="X214" t="s">
        <v>1560</v>
      </c>
      <c r="Y214" t="s">
        <v>25</v>
      </c>
      <c r="Z214" t="s">
        <v>1451</v>
      </c>
      <c r="AA214" t="s">
        <v>1564</v>
      </c>
      <c r="AC214" t="b">
        <v>0</v>
      </c>
      <c r="AD214" t="b">
        <v>0</v>
      </c>
      <c r="AE214" t="b">
        <v>1</v>
      </c>
    </row>
    <row r="215" spans="13:31" ht="15" customHeight="1" x14ac:dyDescent="0.25">
      <c r="M215" t="s">
        <v>186</v>
      </c>
      <c r="N215" t="s">
        <v>187</v>
      </c>
      <c r="O215" t="s">
        <v>188</v>
      </c>
      <c r="P215" t="s">
        <v>352</v>
      </c>
      <c r="R215" t="b">
        <v>0</v>
      </c>
      <c r="S215" t="b">
        <v>0</v>
      </c>
      <c r="T215" t="b">
        <v>1</v>
      </c>
      <c r="X215" t="s">
        <v>1560</v>
      </c>
      <c r="Y215" t="s">
        <v>1452</v>
      </c>
      <c r="Z215" t="s">
        <v>1453</v>
      </c>
      <c r="AA215" t="s">
        <v>1565</v>
      </c>
      <c r="AC215" t="b">
        <v>0</v>
      </c>
      <c r="AD215" t="b">
        <v>0</v>
      </c>
      <c r="AE215" t="b">
        <v>1</v>
      </c>
    </row>
    <row r="216" spans="13:31" ht="15" customHeight="1" x14ac:dyDescent="0.25">
      <c r="M216" t="s">
        <v>186</v>
      </c>
      <c r="N216" t="s">
        <v>156</v>
      </c>
      <c r="O216" t="s">
        <v>157</v>
      </c>
      <c r="P216" t="s">
        <v>353</v>
      </c>
      <c r="Q216" t="s">
        <v>354</v>
      </c>
      <c r="R216" t="b">
        <v>1</v>
      </c>
      <c r="S216" t="b">
        <v>0</v>
      </c>
      <c r="T216" t="b">
        <v>0</v>
      </c>
      <c r="X216" t="s">
        <v>1560</v>
      </c>
      <c r="Y216" t="s">
        <v>1446</v>
      </c>
      <c r="Z216" t="s">
        <v>1454</v>
      </c>
      <c r="AA216" t="s">
        <v>1562</v>
      </c>
      <c r="AC216" t="b">
        <v>0</v>
      </c>
      <c r="AD216" t="b">
        <v>0</v>
      </c>
      <c r="AE216" t="b">
        <v>1</v>
      </c>
    </row>
    <row r="217" spans="13:31" ht="15" customHeight="1" x14ac:dyDescent="0.25">
      <c r="M217" t="s">
        <v>186</v>
      </c>
      <c r="N217" t="s">
        <v>158</v>
      </c>
      <c r="O217" t="s">
        <v>159</v>
      </c>
      <c r="P217" t="s">
        <v>355</v>
      </c>
      <c r="R217" t="b">
        <v>0</v>
      </c>
      <c r="S217" t="b">
        <v>0</v>
      </c>
      <c r="T217" t="b">
        <v>1</v>
      </c>
      <c r="X217" t="s">
        <v>1560</v>
      </c>
      <c r="Y217" t="s">
        <v>1448</v>
      </c>
      <c r="Z217" t="s">
        <v>1455</v>
      </c>
      <c r="AA217" t="s">
        <v>1017</v>
      </c>
      <c r="AC217" t="b">
        <v>0</v>
      </c>
      <c r="AD217" t="b">
        <v>0</v>
      </c>
      <c r="AE217" t="b">
        <v>0</v>
      </c>
    </row>
    <row r="218" spans="13:31" ht="15" customHeight="1" x14ac:dyDescent="0.25">
      <c r="M218" t="s">
        <v>186</v>
      </c>
      <c r="N218" t="s">
        <v>199</v>
      </c>
      <c r="O218" t="s">
        <v>200</v>
      </c>
      <c r="P218" t="s">
        <v>356</v>
      </c>
      <c r="Q218" t="s">
        <v>357</v>
      </c>
      <c r="R218" t="b">
        <v>1</v>
      </c>
      <c r="S218" t="b">
        <v>0</v>
      </c>
      <c r="T218" t="b">
        <v>0</v>
      </c>
      <c r="X218" t="s">
        <v>1560</v>
      </c>
      <c r="Y218" t="s">
        <v>1456</v>
      </c>
      <c r="Z218" t="s">
        <v>1457</v>
      </c>
      <c r="AA218" t="s">
        <v>1566</v>
      </c>
      <c r="AC218" t="b">
        <v>0</v>
      </c>
      <c r="AD218" t="b">
        <v>0</v>
      </c>
      <c r="AE218" t="b">
        <v>1</v>
      </c>
    </row>
    <row r="219" spans="13:31" ht="15" customHeight="1" x14ac:dyDescent="0.25">
      <c r="M219" t="s">
        <v>186</v>
      </c>
      <c r="N219" t="s">
        <v>209</v>
      </c>
      <c r="O219" t="s">
        <v>210</v>
      </c>
      <c r="P219" t="s">
        <v>351</v>
      </c>
      <c r="R219" t="b">
        <v>0</v>
      </c>
      <c r="S219" t="b">
        <v>0</v>
      </c>
      <c r="T219" t="b">
        <v>0</v>
      </c>
      <c r="X219" t="s">
        <v>1560</v>
      </c>
      <c r="Y219" t="s">
        <v>26</v>
      </c>
      <c r="Z219" t="s">
        <v>26</v>
      </c>
      <c r="AA219" t="s">
        <v>1567</v>
      </c>
      <c r="AC219" t="b">
        <v>0</v>
      </c>
      <c r="AD219" t="b">
        <v>0</v>
      </c>
      <c r="AE219" t="b">
        <v>1</v>
      </c>
    </row>
    <row r="220" spans="13:31" ht="15" customHeight="1" x14ac:dyDescent="0.25">
      <c r="M220" t="s">
        <v>186</v>
      </c>
      <c r="N220" t="s">
        <v>211</v>
      </c>
      <c r="O220" t="s">
        <v>212</v>
      </c>
      <c r="P220" t="s">
        <v>351</v>
      </c>
      <c r="R220" t="b">
        <v>0</v>
      </c>
      <c r="S220" t="b">
        <v>0</v>
      </c>
      <c r="T220" t="b">
        <v>0</v>
      </c>
      <c r="X220" t="s">
        <v>1560</v>
      </c>
      <c r="Y220" t="s">
        <v>40</v>
      </c>
      <c r="Z220" t="s">
        <v>40</v>
      </c>
      <c r="AA220" t="s">
        <v>1568</v>
      </c>
      <c r="AB220" t="s">
        <v>1560</v>
      </c>
      <c r="AC220" t="b">
        <v>1</v>
      </c>
      <c r="AD220" t="b">
        <v>0</v>
      </c>
      <c r="AE220" t="b">
        <v>0</v>
      </c>
    </row>
    <row r="221" spans="13:31" ht="15" customHeight="1" x14ac:dyDescent="0.25">
      <c r="M221" t="s">
        <v>186</v>
      </c>
      <c r="N221" t="s">
        <v>160</v>
      </c>
      <c r="O221" t="s">
        <v>161</v>
      </c>
      <c r="P221" t="s">
        <v>351</v>
      </c>
      <c r="R221" t="b">
        <v>0</v>
      </c>
      <c r="S221" t="b">
        <v>0</v>
      </c>
      <c r="T221" t="b">
        <v>0</v>
      </c>
      <c r="X221" t="s">
        <v>1560</v>
      </c>
      <c r="Y221" t="s">
        <v>1459</v>
      </c>
      <c r="Z221" t="s">
        <v>1459</v>
      </c>
      <c r="AA221" t="s">
        <v>1017</v>
      </c>
      <c r="AC221" t="b">
        <v>0</v>
      </c>
      <c r="AD221" t="b">
        <v>0</v>
      </c>
      <c r="AE221" t="b">
        <v>0</v>
      </c>
    </row>
    <row r="222" spans="13:31" ht="15" customHeight="1" x14ac:dyDescent="0.25">
      <c r="M222" t="s">
        <v>186</v>
      </c>
      <c r="N222" t="s">
        <v>214</v>
      </c>
      <c r="O222" t="s">
        <v>215</v>
      </c>
      <c r="P222" t="s">
        <v>351</v>
      </c>
      <c r="R222" t="b">
        <v>0</v>
      </c>
      <c r="S222" t="b">
        <v>0</v>
      </c>
      <c r="T222" t="b">
        <v>0</v>
      </c>
      <c r="X222" t="s">
        <v>1560</v>
      </c>
      <c r="Y222" t="s">
        <v>34</v>
      </c>
      <c r="Z222" t="s">
        <v>34</v>
      </c>
      <c r="AA222" t="s">
        <v>1017</v>
      </c>
      <c r="AC222" t="b">
        <v>0</v>
      </c>
      <c r="AD222" t="b">
        <v>0</v>
      </c>
      <c r="AE222" t="b">
        <v>0</v>
      </c>
    </row>
    <row r="223" spans="13:31" ht="15" customHeight="1" x14ac:dyDescent="0.25">
      <c r="M223" t="s">
        <v>186</v>
      </c>
      <c r="N223" t="s">
        <v>218</v>
      </c>
      <c r="O223" t="s">
        <v>219</v>
      </c>
      <c r="P223" t="s">
        <v>351</v>
      </c>
      <c r="R223" t="b">
        <v>0</v>
      </c>
      <c r="S223" t="b">
        <v>0</v>
      </c>
      <c r="T223" t="b">
        <v>0</v>
      </c>
      <c r="X223" t="s">
        <v>1560</v>
      </c>
      <c r="Y223" t="s">
        <v>28</v>
      </c>
      <c r="Z223" t="s">
        <v>28</v>
      </c>
      <c r="AA223" t="s">
        <v>1017</v>
      </c>
      <c r="AC223" t="b">
        <v>0</v>
      </c>
      <c r="AD223" t="b">
        <v>0</v>
      </c>
      <c r="AE223" t="b">
        <v>0</v>
      </c>
    </row>
    <row r="224" spans="13:31" ht="15" customHeight="1" x14ac:dyDescent="0.25">
      <c r="M224" t="s">
        <v>186</v>
      </c>
      <c r="N224" t="s">
        <v>220</v>
      </c>
      <c r="O224" t="s">
        <v>221</v>
      </c>
      <c r="P224" t="s">
        <v>358</v>
      </c>
      <c r="Q224" t="s">
        <v>322</v>
      </c>
      <c r="R224" t="b">
        <v>1</v>
      </c>
      <c r="S224" t="b">
        <v>0</v>
      </c>
      <c r="T224" t="b">
        <v>0</v>
      </c>
      <c r="X224" t="s">
        <v>1560</v>
      </c>
      <c r="Y224" t="s">
        <v>196</v>
      </c>
      <c r="Z224" t="s">
        <v>196</v>
      </c>
      <c r="AA224" t="s">
        <v>1569</v>
      </c>
      <c r="AC224" t="b">
        <v>0</v>
      </c>
      <c r="AD224" t="b">
        <v>0</v>
      </c>
      <c r="AE224" t="b">
        <v>1</v>
      </c>
    </row>
    <row r="225" spans="13:31" ht="15" customHeight="1" x14ac:dyDescent="0.25">
      <c r="M225" t="s">
        <v>186</v>
      </c>
      <c r="N225" t="s">
        <v>222</v>
      </c>
      <c r="O225" t="s">
        <v>223</v>
      </c>
      <c r="P225" t="s">
        <v>359</v>
      </c>
      <c r="Q225" t="s">
        <v>360</v>
      </c>
      <c r="R225" t="b">
        <v>1</v>
      </c>
      <c r="S225" t="b">
        <v>0</v>
      </c>
      <c r="T225" t="b">
        <v>0</v>
      </c>
      <c r="X225" t="s">
        <v>1560</v>
      </c>
      <c r="Y225" t="s">
        <v>1460</v>
      </c>
      <c r="Z225" t="s">
        <v>1460</v>
      </c>
      <c r="AA225" t="s">
        <v>1570</v>
      </c>
      <c r="AC225" t="b">
        <v>0</v>
      </c>
      <c r="AD225" t="b">
        <v>0</v>
      </c>
      <c r="AE225" t="b">
        <v>1</v>
      </c>
    </row>
    <row r="226" spans="13:31" ht="15" customHeight="1" x14ac:dyDescent="0.25">
      <c r="M226" t="s">
        <v>186</v>
      </c>
      <c r="N226" t="s">
        <v>225</v>
      </c>
      <c r="O226" t="s">
        <v>226</v>
      </c>
      <c r="P226" t="s">
        <v>361</v>
      </c>
      <c r="R226" t="b">
        <v>0</v>
      </c>
      <c r="S226" t="b">
        <v>0</v>
      </c>
      <c r="T226" t="b">
        <v>1</v>
      </c>
      <c r="X226" t="s">
        <v>1560</v>
      </c>
      <c r="Y226" t="s">
        <v>1461</v>
      </c>
      <c r="Z226" t="s">
        <v>1461</v>
      </c>
      <c r="AA226" t="s">
        <v>1571</v>
      </c>
      <c r="AC226" t="b">
        <v>0</v>
      </c>
      <c r="AD226" t="b">
        <v>0</v>
      </c>
      <c r="AE226" t="b">
        <v>1</v>
      </c>
    </row>
    <row r="227" spans="13:31" ht="15" customHeight="1" x14ac:dyDescent="0.25">
      <c r="M227" t="s">
        <v>186</v>
      </c>
      <c r="N227" t="s">
        <v>12</v>
      </c>
      <c r="O227" t="s">
        <v>13</v>
      </c>
      <c r="P227" t="s">
        <v>362</v>
      </c>
      <c r="R227" t="b">
        <v>0</v>
      </c>
      <c r="S227" t="b">
        <v>0</v>
      </c>
      <c r="T227" t="b">
        <v>1</v>
      </c>
      <c r="X227" t="s">
        <v>1560</v>
      </c>
      <c r="Y227" t="s">
        <v>44</v>
      </c>
      <c r="Z227" t="s">
        <v>44</v>
      </c>
      <c r="AA227" t="s">
        <v>1572</v>
      </c>
      <c r="AC227" t="b">
        <v>0</v>
      </c>
      <c r="AD227" t="b">
        <v>0</v>
      </c>
      <c r="AE227" t="b">
        <v>1</v>
      </c>
    </row>
    <row r="228" spans="13:31" ht="15" customHeight="1" x14ac:dyDescent="0.25">
      <c r="M228" t="s">
        <v>186</v>
      </c>
      <c r="N228" t="s">
        <v>162</v>
      </c>
      <c r="O228" t="s">
        <v>163</v>
      </c>
      <c r="P228" t="s">
        <v>363</v>
      </c>
      <c r="R228" t="b">
        <v>0</v>
      </c>
      <c r="S228" t="b">
        <v>0</v>
      </c>
      <c r="T228" t="b">
        <v>1</v>
      </c>
      <c r="X228" t="s">
        <v>1560</v>
      </c>
      <c r="Y228" t="s">
        <v>1462</v>
      </c>
      <c r="Z228" t="s">
        <v>1462</v>
      </c>
      <c r="AA228" t="s">
        <v>1017</v>
      </c>
      <c r="AC228" t="b">
        <v>0</v>
      </c>
      <c r="AD228" t="b">
        <v>0</v>
      </c>
      <c r="AE228" t="b">
        <v>0</v>
      </c>
    </row>
    <row r="229" spans="13:31" ht="15" customHeight="1" x14ac:dyDescent="0.25">
      <c r="M229" t="s">
        <v>186</v>
      </c>
      <c r="N229" t="s">
        <v>228</v>
      </c>
      <c r="O229" t="s">
        <v>229</v>
      </c>
      <c r="P229" t="s">
        <v>364</v>
      </c>
      <c r="R229" t="b">
        <v>0</v>
      </c>
      <c r="S229" t="b">
        <v>0</v>
      </c>
      <c r="T229" t="b">
        <v>1</v>
      </c>
      <c r="X229" t="s">
        <v>1560</v>
      </c>
      <c r="Y229" t="s">
        <v>1463</v>
      </c>
      <c r="Z229" t="s">
        <v>1463</v>
      </c>
      <c r="AA229" t="s">
        <v>1017</v>
      </c>
      <c r="AC229" t="b">
        <v>0</v>
      </c>
      <c r="AD229" t="b">
        <v>0</v>
      </c>
      <c r="AE229" t="b">
        <v>0</v>
      </c>
    </row>
    <row r="230" spans="13:31" ht="15" customHeight="1" x14ac:dyDescent="0.25">
      <c r="M230" t="s">
        <v>186</v>
      </c>
      <c r="N230" t="s">
        <v>230</v>
      </c>
      <c r="O230" t="s">
        <v>231</v>
      </c>
      <c r="P230" t="s">
        <v>351</v>
      </c>
      <c r="R230" t="b">
        <v>0</v>
      </c>
      <c r="S230" t="b">
        <v>0</v>
      </c>
      <c r="T230" t="b">
        <v>0</v>
      </c>
      <c r="X230" t="s">
        <v>1560</v>
      </c>
      <c r="Y230" t="s">
        <v>37</v>
      </c>
      <c r="Z230" t="s">
        <v>37</v>
      </c>
      <c r="AA230" t="s">
        <v>1017</v>
      </c>
      <c r="AC230" t="b">
        <v>0</v>
      </c>
      <c r="AD230" t="b">
        <v>0</v>
      </c>
      <c r="AE230" t="b">
        <v>0</v>
      </c>
    </row>
    <row r="231" spans="13:31" ht="15" customHeight="1" x14ac:dyDescent="0.25">
      <c r="M231" t="s">
        <v>186</v>
      </c>
      <c r="N231" t="s">
        <v>234</v>
      </c>
      <c r="O231" t="s">
        <v>235</v>
      </c>
      <c r="P231" t="s">
        <v>351</v>
      </c>
      <c r="R231" t="b">
        <v>0</v>
      </c>
      <c r="S231" t="b">
        <v>0</v>
      </c>
      <c r="T231" t="b">
        <v>0</v>
      </c>
      <c r="X231" t="s">
        <v>1560</v>
      </c>
      <c r="Y231" t="s">
        <v>1464</v>
      </c>
      <c r="Z231" t="s">
        <v>1464</v>
      </c>
      <c r="AA231" t="s">
        <v>1573</v>
      </c>
      <c r="AC231" t="b">
        <v>0</v>
      </c>
      <c r="AD231" t="b">
        <v>0</v>
      </c>
      <c r="AE231" t="b">
        <v>1</v>
      </c>
    </row>
    <row r="232" spans="13:31" ht="15" customHeight="1" x14ac:dyDescent="0.25">
      <c r="M232" t="s">
        <v>186</v>
      </c>
      <c r="N232" t="s">
        <v>236</v>
      </c>
      <c r="O232" t="s">
        <v>237</v>
      </c>
      <c r="P232" t="s">
        <v>365</v>
      </c>
      <c r="R232" t="b">
        <v>0</v>
      </c>
      <c r="S232" t="b">
        <v>0</v>
      </c>
      <c r="T232" t="b">
        <v>1</v>
      </c>
      <c r="X232" t="s">
        <v>1560</v>
      </c>
      <c r="Y232" t="s">
        <v>1465</v>
      </c>
      <c r="Z232" t="s">
        <v>1465</v>
      </c>
      <c r="AA232" t="s">
        <v>1017</v>
      </c>
      <c r="AB232" t="s">
        <v>1574</v>
      </c>
      <c r="AC232" t="b">
        <v>0</v>
      </c>
      <c r="AD232" t="b">
        <v>1</v>
      </c>
      <c r="AE232" t="b">
        <v>0</v>
      </c>
    </row>
    <row r="233" spans="13:31" ht="15" customHeight="1" x14ac:dyDescent="0.25">
      <c r="M233" t="s">
        <v>186</v>
      </c>
      <c r="N233" t="s">
        <v>238</v>
      </c>
      <c r="O233" t="s">
        <v>239</v>
      </c>
      <c r="P233" t="s">
        <v>366</v>
      </c>
      <c r="R233" t="b">
        <v>0</v>
      </c>
      <c r="S233" t="b">
        <v>0</v>
      </c>
      <c r="T233" t="b">
        <v>1</v>
      </c>
      <c r="X233" t="s">
        <v>1560</v>
      </c>
      <c r="Y233" t="s">
        <v>1466</v>
      </c>
      <c r="Z233" t="s">
        <v>1466</v>
      </c>
      <c r="AA233" t="s">
        <v>1575</v>
      </c>
      <c r="AC233" t="b">
        <v>0</v>
      </c>
      <c r="AD233" t="b">
        <v>0</v>
      </c>
      <c r="AE233" t="b">
        <v>1</v>
      </c>
    </row>
    <row r="234" spans="13:31" ht="15" customHeight="1" x14ac:dyDescent="0.25">
      <c r="M234" t="s">
        <v>186</v>
      </c>
      <c r="N234" t="s">
        <v>201</v>
      </c>
      <c r="O234" t="s">
        <v>170</v>
      </c>
      <c r="P234" t="s">
        <v>367</v>
      </c>
      <c r="R234" t="b">
        <v>0</v>
      </c>
      <c r="S234" t="b">
        <v>0</v>
      </c>
      <c r="T234" t="b">
        <v>1</v>
      </c>
      <c r="X234" t="s">
        <v>1560</v>
      </c>
      <c r="Y234" t="s">
        <v>1467</v>
      </c>
      <c r="Z234" t="s">
        <v>1467</v>
      </c>
      <c r="AA234" t="s">
        <v>1017</v>
      </c>
      <c r="AB234" t="s">
        <v>1530</v>
      </c>
      <c r="AC234" t="b">
        <v>0</v>
      </c>
      <c r="AD234" t="b">
        <v>1</v>
      </c>
      <c r="AE234" t="b">
        <v>0</v>
      </c>
    </row>
    <row r="235" spans="13:31" ht="15" customHeight="1" x14ac:dyDescent="0.25">
      <c r="M235" t="s">
        <v>186</v>
      </c>
      <c r="N235" t="s">
        <v>240</v>
      </c>
      <c r="O235" t="s">
        <v>241</v>
      </c>
      <c r="P235" t="s">
        <v>351</v>
      </c>
      <c r="R235" t="b">
        <v>0</v>
      </c>
      <c r="S235" t="b">
        <v>0</v>
      </c>
      <c r="T235" t="b">
        <v>0</v>
      </c>
      <c r="X235" t="s">
        <v>1560</v>
      </c>
      <c r="Y235" t="s">
        <v>1468</v>
      </c>
      <c r="Z235" t="s">
        <v>1468</v>
      </c>
      <c r="AA235" t="s">
        <v>1017</v>
      </c>
      <c r="AC235" t="b">
        <v>0</v>
      </c>
      <c r="AD235" t="b">
        <v>0</v>
      </c>
      <c r="AE235" t="b">
        <v>0</v>
      </c>
    </row>
    <row r="236" spans="13:31" ht="15" customHeight="1" x14ac:dyDescent="0.25">
      <c r="M236" t="s">
        <v>186</v>
      </c>
      <c r="N236" t="s">
        <v>242</v>
      </c>
      <c r="O236" t="s">
        <v>243</v>
      </c>
      <c r="P236" t="s">
        <v>368</v>
      </c>
      <c r="R236" t="b">
        <v>0</v>
      </c>
      <c r="S236" t="b">
        <v>0</v>
      </c>
      <c r="T236" t="b">
        <v>1</v>
      </c>
      <c r="X236" t="s">
        <v>1560</v>
      </c>
      <c r="Y236" t="s">
        <v>1469</v>
      </c>
      <c r="Z236" t="s">
        <v>1469</v>
      </c>
      <c r="AA236" t="s">
        <v>1017</v>
      </c>
      <c r="AC236" t="b">
        <v>0</v>
      </c>
      <c r="AD236" t="b">
        <v>0</v>
      </c>
      <c r="AE236" t="b">
        <v>0</v>
      </c>
    </row>
    <row r="237" spans="13:31" ht="15" customHeight="1" x14ac:dyDescent="0.25">
      <c r="M237" t="s">
        <v>186</v>
      </c>
      <c r="N237" t="s">
        <v>171</v>
      </c>
      <c r="O237" t="s">
        <v>183</v>
      </c>
      <c r="P237" t="s">
        <v>369</v>
      </c>
      <c r="R237" t="b">
        <v>0</v>
      </c>
      <c r="S237" t="b">
        <v>0</v>
      </c>
      <c r="T237" t="b">
        <v>1</v>
      </c>
    </row>
    <row r="238" spans="13:31" ht="15" customHeight="1" x14ac:dyDescent="0.25">
      <c r="M238" t="s">
        <v>186</v>
      </c>
      <c r="N238" t="s">
        <v>119</v>
      </c>
      <c r="O238" t="s">
        <v>164</v>
      </c>
      <c r="P238" t="s">
        <v>351</v>
      </c>
      <c r="R238" t="b">
        <v>0</v>
      </c>
      <c r="S238" t="b">
        <v>0</v>
      </c>
      <c r="T238" t="b">
        <v>0</v>
      </c>
    </row>
    <row r="239" spans="13:31" ht="15" customHeight="1" x14ac:dyDescent="0.25">
      <c r="M239" t="s">
        <v>186</v>
      </c>
      <c r="N239" t="s">
        <v>245</v>
      </c>
      <c r="O239" t="s">
        <v>246</v>
      </c>
      <c r="P239" t="s">
        <v>351</v>
      </c>
      <c r="R239" t="b">
        <v>0</v>
      </c>
      <c r="S239" t="b">
        <v>0</v>
      </c>
      <c r="T239" t="b">
        <v>0</v>
      </c>
    </row>
    <row r="240" spans="13:31" ht="15" customHeight="1" x14ac:dyDescent="0.25">
      <c r="M240" t="s">
        <v>186</v>
      </c>
      <c r="N240" t="s">
        <v>247</v>
      </c>
      <c r="O240" t="s">
        <v>248</v>
      </c>
      <c r="P240" t="s">
        <v>351</v>
      </c>
      <c r="R240" t="b">
        <v>0</v>
      </c>
      <c r="S240" t="b">
        <v>0</v>
      </c>
      <c r="T240" t="b">
        <v>0</v>
      </c>
    </row>
    <row r="241" spans="13:20" ht="15" customHeight="1" x14ac:dyDescent="0.25">
      <c r="M241" t="s">
        <v>186</v>
      </c>
      <c r="N241" t="s">
        <v>249</v>
      </c>
      <c r="O241" t="s">
        <v>250</v>
      </c>
      <c r="P241" t="s">
        <v>370</v>
      </c>
      <c r="R241" t="b">
        <v>0</v>
      </c>
      <c r="S241" t="b">
        <v>0</v>
      </c>
      <c r="T241" t="b">
        <v>1</v>
      </c>
    </row>
    <row r="242" spans="13:20" ht="15" customHeight="1" x14ac:dyDescent="0.25">
      <c r="M242" t="s">
        <v>186</v>
      </c>
      <c r="N242" t="s">
        <v>253</v>
      </c>
      <c r="O242" t="s">
        <v>254</v>
      </c>
      <c r="P242" t="s">
        <v>371</v>
      </c>
      <c r="R242" t="b">
        <v>0</v>
      </c>
      <c r="S242" t="b">
        <v>0</v>
      </c>
      <c r="T242" t="b">
        <v>1</v>
      </c>
    </row>
    <row r="243" spans="13:20" ht="15" customHeight="1" x14ac:dyDescent="0.25">
      <c r="M243" t="s">
        <v>186</v>
      </c>
      <c r="N243" t="s">
        <v>255</v>
      </c>
      <c r="O243" t="s">
        <v>256</v>
      </c>
      <c r="P243" t="s">
        <v>351</v>
      </c>
      <c r="R243" t="b">
        <v>0</v>
      </c>
      <c r="S243" t="b">
        <v>0</v>
      </c>
      <c r="T243" t="b">
        <v>0</v>
      </c>
    </row>
    <row r="244" spans="13:20" x14ac:dyDescent="0.25">
      <c r="M244" t="s">
        <v>186</v>
      </c>
      <c r="N244" t="s">
        <v>190</v>
      </c>
      <c r="O244" t="s">
        <v>191</v>
      </c>
      <c r="P244" t="s">
        <v>351</v>
      </c>
      <c r="R244" t="b">
        <v>0</v>
      </c>
      <c r="S244" t="b">
        <v>0</v>
      </c>
      <c r="T244" t="b">
        <v>0</v>
      </c>
    </row>
    <row r="245" spans="13:20" x14ac:dyDescent="0.25">
      <c r="M245" t="s">
        <v>186</v>
      </c>
      <c r="N245" t="s">
        <v>257</v>
      </c>
      <c r="O245" t="s">
        <v>258</v>
      </c>
      <c r="P245" t="s">
        <v>351</v>
      </c>
      <c r="R245" t="b">
        <v>0</v>
      </c>
      <c r="S245" t="b">
        <v>0</v>
      </c>
      <c r="T245" t="b">
        <v>0</v>
      </c>
    </row>
    <row r="246" spans="13:20" x14ac:dyDescent="0.25">
      <c r="M246" t="s">
        <v>186</v>
      </c>
      <c r="N246" t="s">
        <v>259</v>
      </c>
      <c r="O246" t="s">
        <v>260</v>
      </c>
      <c r="P246" t="s">
        <v>372</v>
      </c>
      <c r="R246" t="b">
        <v>0</v>
      </c>
      <c r="S246" t="b">
        <v>0</v>
      </c>
      <c r="T246" t="b">
        <v>1</v>
      </c>
    </row>
    <row r="247" spans="13:20" x14ac:dyDescent="0.25">
      <c r="M247" t="s">
        <v>186</v>
      </c>
      <c r="N247" t="s">
        <v>261</v>
      </c>
      <c r="O247" t="s">
        <v>262</v>
      </c>
      <c r="P247" t="s">
        <v>373</v>
      </c>
      <c r="R247" t="b">
        <v>0</v>
      </c>
      <c r="S247" t="b">
        <v>0</v>
      </c>
      <c r="T247" t="b">
        <v>1</v>
      </c>
    </row>
    <row r="248" spans="13:20" x14ac:dyDescent="0.25">
      <c r="M248" t="s">
        <v>186</v>
      </c>
      <c r="N248" t="s">
        <v>130</v>
      </c>
      <c r="O248" t="s">
        <v>263</v>
      </c>
      <c r="P248" t="s">
        <v>351</v>
      </c>
      <c r="R248" t="b">
        <v>0</v>
      </c>
      <c r="S248" t="b">
        <v>0</v>
      </c>
      <c r="T248" t="b">
        <v>0</v>
      </c>
    </row>
    <row r="249" spans="13:20" x14ac:dyDescent="0.25">
      <c r="M249" t="s">
        <v>186</v>
      </c>
      <c r="N249" t="s">
        <v>165</v>
      </c>
      <c r="O249" t="s">
        <v>166</v>
      </c>
      <c r="P249" t="s">
        <v>374</v>
      </c>
      <c r="R249" t="b">
        <v>0</v>
      </c>
      <c r="S249" t="b">
        <v>0</v>
      </c>
      <c r="T249" t="b">
        <v>1</v>
      </c>
    </row>
    <row r="250" spans="13:20" x14ac:dyDescent="0.25">
      <c r="M250" t="s">
        <v>186</v>
      </c>
      <c r="N250" t="s">
        <v>192</v>
      </c>
      <c r="O250" t="s">
        <v>193</v>
      </c>
      <c r="P250" t="s">
        <v>375</v>
      </c>
      <c r="R250" t="b">
        <v>0</v>
      </c>
      <c r="S250" t="b">
        <v>0</v>
      </c>
      <c r="T250" t="b">
        <v>1</v>
      </c>
    </row>
    <row r="251" spans="13:20" x14ac:dyDescent="0.25">
      <c r="M251" t="s">
        <v>186</v>
      </c>
      <c r="N251" t="s">
        <v>265</v>
      </c>
      <c r="O251" t="s">
        <v>266</v>
      </c>
      <c r="P251" t="s">
        <v>376</v>
      </c>
      <c r="Q251" t="s">
        <v>377</v>
      </c>
      <c r="R251" t="b">
        <v>1</v>
      </c>
      <c r="S251" t="b">
        <v>0</v>
      </c>
      <c r="T251" t="b">
        <v>0</v>
      </c>
    </row>
    <row r="252" spans="13:20" x14ac:dyDescent="0.25">
      <c r="M252" t="s">
        <v>186</v>
      </c>
      <c r="N252" t="s">
        <v>267</v>
      </c>
      <c r="O252" t="s">
        <v>268</v>
      </c>
      <c r="P252" t="s">
        <v>351</v>
      </c>
      <c r="R252" t="b">
        <v>0</v>
      </c>
      <c r="S252" t="b">
        <v>0</v>
      </c>
      <c r="T252" t="b">
        <v>0</v>
      </c>
    </row>
    <row r="253" spans="13:20" x14ac:dyDescent="0.25">
      <c r="M253" t="s">
        <v>186</v>
      </c>
      <c r="N253" t="s">
        <v>201</v>
      </c>
      <c r="O253" t="s">
        <v>202</v>
      </c>
      <c r="P253" t="s">
        <v>367</v>
      </c>
      <c r="R253" t="b">
        <v>0</v>
      </c>
      <c r="S253" t="b">
        <v>0</v>
      </c>
      <c r="T253" t="b">
        <v>1</v>
      </c>
    </row>
    <row r="254" spans="13:20" x14ac:dyDescent="0.25">
      <c r="M254" t="s">
        <v>186</v>
      </c>
      <c r="N254" t="s">
        <v>271</v>
      </c>
      <c r="O254" t="s">
        <v>272</v>
      </c>
      <c r="P254" t="s">
        <v>351</v>
      </c>
      <c r="R254" t="b">
        <v>0</v>
      </c>
      <c r="S254" t="b">
        <v>0</v>
      </c>
      <c r="T254" t="b">
        <v>0</v>
      </c>
    </row>
    <row r="255" spans="13:20" x14ac:dyDescent="0.25">
      <c r="M255" t="s">
        <v>186</v>
      </c>
      <c r="N255" t="s">
        <v>247</v>
      </c>
      <c r="O255" t="s">
        <v>273</v>
      </c>
      <c r="P255" t="s">
        <v>351</v>
      </c>
      <c r="R255" t="b">
        <v>0</v>
      </c>
      <c r="S255" t="b">
        <v>0</v>
      </c>
      <c r="T255" t="b">
        <v>0</v>
      </c>
    </row>
    <row r="256" spans="13:20" x14ac:dyDescent="0.25">
      <c r="M256" t="s">
        <v>186</v>
      </c>
      <c r="N256" t="s">
        <v>199</v>
      </c>
      <c r="O256" t="s">
        <v>203</v>
      </c>
      <c r="P256" t="s">
        <v>356</v>
      </c>
      <c r="R256" t="b">
        <v>0</v>
      </c>
      <c r="S256" t="b">
        <v>0</v>
      </c>
      <c r="T256" t="b">
        <v>1</v>
      </c>
    </row>
    <row r="257" spans="13:20" x14ac:dyDescent="0.25">
      <c r="M257" t="s">
        <v>186</v>
      </c>
      <c r="N257" t="s">
        <v>194</v>
      </c>
      <c r="O257" t="s">
        <v>195</v>
      </c>
      <c r="P257" t="s">
        <v>366</v>
      </c>
      <c r="R257" t="b">
        <v>0</v>
      </c>
      <c r="S257" t="b">
        <v>0</v>
      </c>
      <c r="T257" t="b">
        <v>1</v>
      </c>
    </row>
    <row r="258" spans="13:20" x14ac:dyDescent="0.25">
      <c r="M258" t="s">
        <v>186</v>
      </c>
      <c r="N258" t="s">
        <v>274</v>
      </c>
      <c r="O258" t="s">
        <v>275</v>
      </c>
      <c r="P258" t="s">
        <v>378</v>
      </c>
      <c r="R258" t="b">
        <v>0</v>
      </c>
      <c r="S258" t="b">
        <v>0</v>
      </c>
      <c r="T258" t="b">
        <v>1</v>
      </c>
    </row>
    <row r="259" spans="13:20" x14ac:dyDescent="0.25">
      <c r="M259" t="s">
        <v>186</v>
      </c>
      <c r="N259" t="s">
        <v>167</v>
      </c>
      <c r="O259" t="s">
        <v>168</v>
      </c>
      <c r="P259" t="s">
        <v>379</v>
      </c>
      <c r="R259" t="b">
        <v>0</v>
      </c>
      <c r="S259" t="b">
        <v>0</v>
      </c>
      <c r="T259" t="b">
        <v>1</v>
      </c>
    </row>
    <row r="260" spans="13:20" x14ac:dyDescent="0.25">
      <c r="M260" t="s">
        <v>186</v>
      </c>
      <c r="N260" t="s">
        <v>9</v>
      </c>
      <c r="O260" t="s">
        <v>169</v>
      </c>
      <c r="P260" t="s">
        <v>350</v>
      </c>
      <c r="R260" t="b">
        <v>0</v>
      </c>
      <c r="S260" t="b">
        <v>0</v>
      </c>
      <c r="T260" t="b">
        <v>1</v>
      </c>
    </row>
    <row r="261" spans="13:20" x14ac:dyDescent="0.25">
      <c r="M261" t="s">
        <v>186</v>
      </c>
      <c r="N261" t="s">
        <v>184</v>
      </c>
      <c r="O261" t="s">
        <v>185</v>
      </c>
      <c r="P261" t="s">
        <v>380</v>
      </c>
      <c r="R261" t="b">
        <v>0</v>
      </c>
      <c r="S261" t="b">
        <v>0</v>
      </c>
      <c r="T261" t="b">
        <v>1</v>
      </c>
    </row>
    <row r="262" spans="13:20" x14ac:dyDescent="0.25">
      <c r="M262" t="s">
        <v>186</v>
      </c>
      <c r="N262" t="s">
        <v>160</v>
      </c>
      <c r="O262" t="s">
        <v>170</v>
      </c>
      <c r="P262" t="s">
        <v>351</v>
      </c>
      <c r="R262" t="b">
        <v>0</v>
      </c>
      <c r="S262" t="b">
        <v>0</v>
      </c>
      <c r="T262" t="b">
        <v>0</v>
      </c>
    </row>
    <row r="263" spans="13:20" x14ac:dyDescent="0.25">
      <c r="M263" t="s">
        <v>186</v>
      </c>
      <c r="N263" t="s">
        <v>278</v>
      </c>
      <c r="O263" t="s">
        <v>279</v>
      </c>
      <c r="P263" t="s">
        <v>381</v>
      </c>
      <c r="R263" t="b">
        <v>0</v>
      </c>
      <c r="S263" t="b">
        <v>0</v>
      </c>
      <c r="T263" t="b">
        <v>1</v>
      </c>
    </row>
    <row r="264" spans="13:20" x14ac:dyDescent="0.25">
      <c r="M264" t="s">
        <v>186</v>
      </c>
      <c r="N264" t="s">
        <v>280</v>
      </c>
      <c r="O264" t="s">
        <v>281</v>
      </c>
      <c r="P264" t="s">
        <v>351</v>
      </c>
      <c r="R264" t="b">
        <v>0</v>
      </c>
      <c r="S264" t="b">
        <v>0</v>
      </c>
      <c r="T264" t="b">
        <v>0</v>
      </c>
    </row>
    <row r="265" spans="13:20" x14ac:dyDescent="0.25">
      <c r="M265" t="s">
        <v>186</v>
      </c>
      <c r="N265" t="s">
        <v>171</v>
      </c>
      <c r="O265" t="s">
        <v>172</v>
      </c>
      <c r="P265" t="s">
        <v>369</v>
      </c>
      <c r="R265" t="b">
        <v>0</v>
      </c>
      <c r="S265" t="b">
        <v>0</v>
      </c>
      <c r="T265" t="b">
        <v>1</v>
      </c>
    </row>
    <row r="266" spans="13:20" x14ac:dyDescent="0.25">
      <c r="M266" t="s">
        <v>186</v>
      </c>
      <c r="N266" t="s">
        <v>282</v>
      </c>
      <c r="O266" t="s">
        <v>282</v>
      </c>
      <c r="P266" t="s">
        <v>351</v>
      </c>
      <c r="R266" t="b">
        <v>0</v>
      </c>
      <c r="S266" t="b">
        <v>0</v>
      </c>
      <c r="T266" t="b">
        <v>0</v>
      </c>
    </row>
    <row r="267" spans="13:20" x14ac:dyDescent="0.25">
      <c r="M267" t="s">
        <v>186</v>
      </c>
      <c r="N267" t="s">
        <v>27</v>
      </c>
      <c r="O267" t="s">
        <v>27</v>
      </c>
      <c r="P267" t="s">
        <v>382</v>
      </c>
      <c r="R267" t="b">
        <v>0</v>
      </c>
      <c r="S267" t="b">
        <v>0</v>
      </c>
      <c r="T267" t="b">
        <v>1</v>
      </c>
    </row>
    <row r="268" spans="13:20" x14ac:dyDescent="0.25">
      <c r="M268" t="s">
        <v>186</v>
      </c>
      <c r="N268" t="s">
        <v>283</v>
      </c>
      <c r="O268" t="s">
        <v>283</v>
      </c>
      <c r="P268" t="s">
        <v>383</v>
      </c>
      <c r="R268" t="b">
        <v>0</v>
      </c>
      <c r="S268" t="b">
        <v>0</v>
      </c>
      <c r="T268" t="b">
        <v>1</v>
      </c>
    </row>
    <row r="269" spans="13:20" x14ac:dyDescent="0.25">
      <c r="M269" t="s">
        <v>186</v>
      </c>
      <c r="N269" t="s">
        <v>28</v>
      </c>
      <c r="O269" t="s">
        <v>28</v>
      </c>
      <c r="P269" t="s">
        <v>384</v>
      </c>
      <c r="Q269" t="s">
        <v>385</v>
      </c>
      <c r="R269" t="b">
        <v>1</v>
      </c>
      <c r="S269" t="b">
        <v>0</v>
      </c>
      <c r="T269" t="b">
        <v>0</v>
      </c>
    </row>
    <row r="270" spans="13:20" x14ac:dyDescent="0.25">
      <c r="M270" t="s">
        <v>186</v>
      </c>
      <c r="N270" t="s">
        <v>196</v>
      </c>
      <c r="O270" t="s">
        <v>196</v>
      </c>
      <c r="P270" t="s">
        <v>386</v>
      </c>
      <c r="Q270" t="s">
        <v>387</v>
      </c>
      <c r="R270" t="b">
        <v>1</v>
      </c>
      <c r="S270" t="b">
        <v>0</v>
      </c>
      <c r="T270" t="b">
        <v>0</v>
      </c>
    </row>
    <row r="271" spans="13:20" x14ac:dyDescent="0.25">
      <c r="M271" t="s">
        <v>186</v>
      </c>
      <c r="N271" t="s">
        <v>173</v>
      </c>
      <c r="O271" t="s">
        <v>173</v>
      </c>
      <c r="P271" t="s">
        <v>388</v>
      </c>
      <c r="R271" t="b">
        <v>0</v>
      </c>
      <c r="S271" t="b">
        <v>0</v>
      </c>
      <c r="T271" t="b">
        <v>1</v>
      </c>
    </row>
    <row r="272" spans="13:20" x14ac:dyDescent="0.25">
      <c r="M272" t="s">
        <v>186</v>
      </c>
      <c r="N272" t="s">
        <v>174</v>
      </c>
      <c r="O272" t="s">
        <v>174</v>
      </c>
      <c r="P272" t="s">
        <v>389</v>
      </c>
      <c r="R272" t="b">
        <v>0</v>
      </c>
      <c r="S272" t="b">
        <v>0</v>
      </c>
      <c r="T272" t="b">
        <v>1</v>
      </c>
    </row>
    <row r="273" spans="13:20" x14ac:dyDescent="0.25">
      <c r="M273" t="s">
        <v>186</v>
      </c>
      <c r="N273" t="s">
        <v>289</v>
      </c>
      <c r="O273" t="s">
        <v>289</v>
      </c>
      <c r="P273" t="s">
        <v>390</v>
      </c>
      <c r="R273" t="b">
        <v>0</v>
      </c>
      <c r="S273" t="b">
        <v>0</v>
      </c>
      <c r="T273" t="b">
        <v>1</v>
      </c>
    </row>
    <row r="274" spans="13:20" x14ac:dyDescent="0.25">
      <c r="M274" t="s">
        <v>186</v>
      </c>
      <c r="N274" t="s">
        <v>197</v>
      </c>
      <c r="O274" t="s">
        <v>197</v>
      </c>
      <c r="P274" t="s">
        <v>391</v>
      </c>
      <c r="Q274" t="s">
        <v>341</v>
      </c>
      <c r="R274" t="b">
        <v>1</v>
      </c>
      <c r="S274" t="b">
        <v>0</v>
      </c>
      <c r="T274" t="b">
        <v>0</v>
      </c>
    </row>
    <row r="275" spans="13:20" x14ac:dyDescent="0.25">
      <c r="M275" t="s">
        <v>186</v>
      </c>
      <c r="N275" t="s">
        <v>292</v>
      </c>
      <c r="O275" t="s">
        <v>292</v>
      </c>
      <c r="P275" t="s">
        <v>392</v>
      </c>
      <c r="R275" t="b">
        <v>0</v>
      </c>
      <c r="S275" t="b">
        <v>0</v>
      </c>
      <c r="T275" t="b">
        <v>1</v>
      </c>
    </row>
    <row r="276" spans="13:20" x14ac:dyDescent="0.25">
      <c r="M276" t="s">
        <v>186</v>
      </c>
      <c r="N276" t="s">
        <v>52</v>
      </c>
      <c r="O276" t="s">
        <v>52</v>
      </c>
      <c r="P276" t="s">
        <v>393</v>
      </c>
      <c r="R276" t="b">
        <v>0</v>
      </c>
      <c r="S276" t="b">
        <v>0</v>
      </c>
      <c r="T276" t="b">
        <v>1</v>
      </c>
    </row>
    <row r="277" spans="13:20" x14ac:dyDescent="0.25">
      <c r="M277" t="s">
        <v>186</v>
      </c>
      <c r="N277" t="s">
        <v>295</v>
      </c>
      <c r="O277" t="s">
        <v>295</v>
      </c>
      <c r="P277" t="s">
        <v>394</v>
      </c>
      <c r="Q277" t="s">
        <v>322</v>
      </c>
      <c r="R277" t="b">
        <v>1</v>
      </c>
      <c r="S277" t="b">
        <v>0</v>
      </c>
      <c r="T277" t="b">
        <v>0</v>
      </c>
    </row>
    <row r="278" spans="13:20" x14ac:dyDescent="0.25">
      <c r="M278" t="s">
        <v>186</v>
      </c>
      <c r="N278" t="s">
        <v>175</v>
      </c>
      <c r="O278" t="s">
        <v>175</v>
      </c>
      <c r="P278" t="s">
        <v>395</v>
      </c>
      <c r="R278" t="b">
        <v>0</v>
      </c>
      <c r="S278" t="b">
        <v>0</v>
      </c>
      <c r="T278" t="b">
        <v>1</v>
      </c>
    </row>
    <row r="279" spans="13:20" x14ac:dyDescent="0.25">
      <c r="M279" t="s">
        <v>186</v>
      </c>
      <c r="N279" t="s">
        <v>297</v>
      </c>
      <c r="O279" t="s">
        <v>297</v>
      </c>
      <c r="P279" t="s">
        <v>396</v>
      </c>
      <c r="Q279" t="s">
        <v>397</v>
      </c>
      <c r="R279" t="b">
        <v>1</v>
      </c>
      <c r="S279" t="b">
        <v>0</v>
      </c>
      <c r="T279" t="b">
        <v>0</v>
      </c>
    </row>
    <row r="280" spans="13:20" x14ac:dyDescent="0.25">
      <c r="M280" t="s">
        <v>186</v>
      </c>
      <c r="N280" t="s">
        <v>37</v>
      </c>
      <c r="O280" t="s">
        <v>37</v>
      </c>
      <c r="P280" t="s">
        <v>398</v>
      </c>
      <c r="Q280" t="s">
        <v>399</v>
      </c>
      <c r="R280" t="b">
        <v>0</v>
      </c>
      <c r="S280" t="b">
        <v>1</v>
      </c>
      <c r="T280" t="b">
        <v>0</v>
      </c>
    </row>
    <row r="281" spans="13:20" x14ac:dyDescent="0.25">
      <c r="M281" t="s">
        <v>186</v>
      </c>
      <c r="N281" t="s">
        <v>298</v>
      </c>
      <c r="O281" t="s">
        <v>298</v>
      </c>
      <c r="P281" t="s">
        <v>381</v>
      </c>
      <c r="R281" t="b">
        <v>0</v>
      </c>
      <c r="S281" t="b">
        <v>0</v>
      </c>
      <c r="T281" t="b">
        <v>1</v>
      </c>
    </row>
    <row r="282" spans="13:20" x14ac:dyDescent="0.25">
      <c r="M282" t="s">
        <v>186</v>
      </c>
      <c r="N282" t="s">
        <v>176</v>
      </c>
      <c r="O282" t="s">
        <v>176</v>
      </c>
      <c r="P282" t="s">
        <v>400</v>
      </c>
      <c r="R282" t="b">
        <v>0</v>
      </c>
      <c r="S282" t="b">
        <v>0</v>
      </c>
      <c r="T282" t="b">
        <v>1</v>
      </c>
    </row>
    <row r="283" spans="13:20" x14ac:dyDescent="0.25">
      <c r="M283" t="s">
        <v>186</v>
      </c>
      <c r="N283" t="s">
        <v>177</v>
      </c>
      <c r="O283" t="s">
        <v>177</v>
      </c>
      <c r="P283" t="s">
        <v>401</v>
      </c>
      <c r="R283" t="b">
        <v>0</v>
      </c>
      <c r="S283" t="b">
        <v>0</v>
      </c>
      <c r="T283" t="b">
        <v>1</v>
      </c>
    </row>
    <row r="284" spans="13:20" x14ac:dyDescent="0.25">
      <c r="M284" t="s">
        <v>186</v>
      </c>
      <c r="N284" t="s">
        <v>300</v>
      </c>
      <c r="O284" t="s">
        <v>300</v>
      </c>
      <c r="P284" t="s">
        <v>402</v>
      </c>
      <c r="Q284" t="s">
        <v>322</v>
      </c>
      <c r="R284" t="b">
        <v>1</v>
      </c>
      <c r="S284" t="b">
        <v>0</v>
      </c>
      <c r="T284" t="b">
        <v>0</v>
      </c>
    </row>
    <row r="285" spans="13:20" x14ac:dyDescent="0.25">
      <c r="M285" t="s">
        <v>186</v>
      </c>
      <c r="N285" t="s">
        <v>301</v>
      </c>
      <c r="O285" t="s">
        <v>301</v>
      </c>
      <c r="P285" t="s">
        <v>403</v>
      </c>
      <c r="Q285" t="s">
        <v>322</v>
      </c>
      <c r="R285" t="b">
        <v>1</v>
      </c>
      <c r="S285" t="b">
        <v>0</v>
      </c>
      <c r="T285" t="b">
        <v>0</v>
      </c>
    </row>
    <row r="286" spans="13:20" x14ac:dyDescent="0.25">
      <c r="M286" t="s">
        <v>186</v>
      </c>
      <c r="N286" t="s">
        <v>40</v>
      </c>
      <c r="O286" t="s">
        <v>40</v>
      </c>
      <c r="P286" t="s">
        <v>404</v>
      </c>
      <c r="Q286" t="s">
        <v>186</v>
      </c>
      <c r="R286" t="b">
        <v>1</v>
      </c>
      <c r="S286" t="b">
        <v>0</v>
      </c>
      <c r="T286" t="b">
        <v>0</v>
      </c>
    </row>
    <row r="287" spans="13:20" x14ac:dyDescent="0.25">
      <c r="M287" t="s">
        <v>186</v>
      </c>
      <c r="N287" t="s">
        <v>178</v>
      </c>
      <c r="O287" t="s">
        <v>178</v>
      </c>
      <c r="P287" t="s">
        <v>405</v>
      </c>
      <c r="R287" t="b">
        <v>0</v>
      </c>
      <c r="S287" t="b">
        <v>0</v>
      </c>
      <c r="T287" t="b">
        <v>1</v>
      </c>
    </row>
    <row r="288" spans="13:20" x14ac:dyDescent="0.25">
      <c r="M288" t="s">
        <v>186</v>
      </c>
      <c r="N288" t="s">
        <v>23</v>
      </c>
      <c r="O288" t="s">
        <v>23</v>
      </c>
      <c r="P288" t="s">
        <v>406</v>
      </c>
      <c r="Q288" t="s">
        <v>407</v>
      </c>
      <c r="R288" t="b">
        <v>1</v>
      </c>
      <c r="S288" t="b">
        <v>0</v>
      </c>
      <c r="T288" t="b">
        <v>0</v>
      </c>
    </row>
    <row r="289" spans="13:20" x14ac:dyDescent="0.25">
      <c r="M289" t="s">
        <v>186</v>
      </c>
      <c r="N289" t="s">
        <v>34</v>
      </c>
      <c r="O289" t="s">
        <v>34</v>
      </c>
      <c r="P289" t="s">
        <v>408</v>
      </c>
      <c r="R289" t="b">
        <v>0</v>
      </c>
      <c r="S289" t="b">
        <v>0</v>
      </c>
      <c r="T289" t="b">
        <v>1</v>
      </c>
    </row>
    <row r="290" spans="13:20" x14ac:dyDescent="0.25">
      <c r="M290" t="s">
        <v>186</v>
      </c>
      <c r="N290" t="s">
        <v>47</v>
      </c>
      <c r="O290" t="s">
        <v>47</v>
      </c>
      <c r="P290" t="s">
        <v>409</v>
      </c>
      <c r="R290" t="b">
        <v>0</v>
      </c>
      <c r="S290" t="b">
        <v>0</v>
      </c>
      <c r="T290" t="b">
        <v>1</v>
      </c>
    </row>
    <row r="291" spans="13:20" x14ac:dyDescent="0.25">
      <c r="M291" t="s">
        <v>186</v>
      </c>
      <c r="N291" t="s">
        <v>308</v>
      </c>
      <c r="O291" t="s">
        <v>308</v>
      </c>
      <c r="P291" t="s">
        <v>410</v>
      </c>
      <c r="R291" t="b">
        <v>0</v>
      </c>
      <c r="S291" t="b">
        <v>0</v>
      </c>
      <c r="T291" t="b">
        <v>1</v>
      </c>
    </row>
    <row r="292" spans="13:20" x14ac:dyDescent="0.25">
      <c r="M292" t="s">
        <v>186</v>
      </c>
      <c r="N292" t="s">
        <v>309</v>
      </c>
      <c r="O292" t="s">
        <v>309</v>
      </c>
      <c r="P292" t="s">
        <v>411</v>
      </c>
      <c r="R292" t="b">
        <v>0</v>
      </c>
      <c r="S292" t="b">
        <v>0</v>
      </c>
      <c r="T292" t="b">
        <v>1</v>
      </c>
    </row>
    <row r="293" spans="13:20" x14ac:dyDescent="0.25">
      <c r="M293" t="s">
        <v>186</v>
      </c>
      <c r="N293" t="s">
        <v>54</v>
      </c>
      <c r="O293" t="s">
        <v>54</v>
      </c>
      <c r="P293" t="s">
        <v>412</v>
      </c>
      <c r="Q293" t="s">
        <v>413</v>
      </c>
      <c r="R293" t="b">
        <v>1</v>
      </c>
      <c r="S293" t="b">
        <v>0</v>
      </c>
      <c r="T293" t="b">
        <v>0</v>
      </c>
    </row>
    <row r="294" spans="13:20" x14ac:dyDescent="0.25">
      <c r="M294" t="s">
        <v>186</v>
      </c>
      <c r="N294" t="s">
        <v>312</v>
      </c>
      <c r="O294" t="s">
        <v>312</v>
      </c>
      <c r="P294" t="s">
        <v>414</v>
      </c>
      <c r="R294" t="b">
        <v>0</v>
      </c>
      <c r="S294" t="b">
        <v>0</v>
      </c>
      <c r="T294" t="b">
        <v>1</v>
      </c>
    </row>
    <row r="295" spans="13:20" x14ac:dyDescent="0.25">
      <c r="M295" t="s">
        <v>186</v>
      </c>
      <c r="N295" t="s">
        <v>56</v>
      </c>
      <c r="O295" t="s">
        <v>56</v>
      </c>
      <c r="P295" t="s">
        <v>415</v>
      </c>
      <c r="Q295" t="s">
        <v>416</v>
      </c>
      <c r="R295" t="b">
        <v>0</v>
      </c>
      <c r="S295" t="b">
        <v>1</v>
      </c>
      <c r="T295" t="b">
        <v>0</v>
      </c>
    </row>
    <row r="296" spans="13:20" x14ac:dyDescent="0.25">
      <c r="M296" t="s">
        <v>186</v>
      </c>
      <c r="N296" t="s">
        <v>179</v>
      </c>
      <c r="O296" t="s">
        <v>179</v>
      </c>
      <c r="P296" t="s">
        <v>417</v>
      </c>
      <c r="R296" t="b">
        <v>0</v>
      </c>
      <c r="S296" t="b">
        <v>0</v>
      </c>
      <c r="T296" t="b">
        <v>1</v>
      </c>
    </row>
    <row r="297" spans="13:20" x14ac:dyDescent="0.25">
      <c r="M297" t="s">
        <v>186</v>
      </c>
      <c r="N297" t="s">
        <v>315</v>
      </c>
      <c r="O297" t="s">
        <v>315</v>
      </c>
      <c r="P297" t="s">
        <v>351</v>
      </c>
      <c r="R297" t="b">
        <v>0</v>
      </c>
      <c r="S297" t="b">
        <v>0</v>
      </c>
      <c r="T297" t="b">
        <v>0</v>
      </c>
    </row>
    <row r="298" spans="13:20" x14ac:dyDescent="0.25">
      <c r="M298" t="s">
        <v>186</v>
      </c>
      <c r="N298" t="s">
        <v>316</v>
      </c>
      <c r="O298" t="s">
        <v>316</v>
      </c>
      <c r="P298" t="s">
        <v>351</v>
      </c>
      <c r="R298" t="b">
        <v>0</v>
      </c>
      <c r="S298" t="b">
        <v>0</v>
      </c>
      <c r="T298" t="b">
        <v>0</v>
      </c>
    </row>
    <row r="299" spans="13:20" x14ac:dyDescent="0.25">
      <c r="M299" t="s">
        <v>186</v>
      </c>
      <c r="N299" t="s">
        <v>317</v>
      </c>
      <c r="O299" t="s">
        <v>317</v>
      </c>
      <c r="P299" t="s">
        <v>381</v>
      </c>
      <c r="R299" t="b">
        <v>0</v>
      </c>
      <c r="S299" t="b">
        <v>0</v>
      </c>
      <c r="T299" t="b">
        <v>1</v>
      </c>
    </row>
    <row r="300" spans="13:20" x14ac:dyDescent="0.25">
      <c r="M300" t="s">
        <v>186</v>
      </c>
      <c r="N300" t="s">
        <v>180</v>
      </c>
      <c r="O300" t="s">
        <v>180</v>
      </c>
      <c r="P300" t="s">
        <v>418</v>
      </c>
      <c r="R300" t="b">
        <v>0</v>
      </c>
      <c r="S300" t="b">
        <v>0</v>
      </c>
      <c r="T300" t="b">
        <v>1</v>
      </c>
    </row>
    <row r="301" spans="13:20" x14ac:dyDescent="0.25">
      <c r="M301" t="s">
        <v>186</v>
      </c>
      <c r="N301" t="s">
        <v>319</v>
      </c>
      <c r="O301" t="s">
        <v>319</v>
      </c>
      <c r="P301" t="s">
        <v>419</v>
      </c>
      <c r="R301" t="b">
        <v>0</v>
      </c>
      <c r="S301" t="b">
        <v>0</v>
      </c>
      <c r="T301" t="b">
        <v>1</v>
      </c>
    </row>
    <row r="302" spans="13:20" x14ac:dyDescent="0.25">
      <c r="M302" t="s">
        <v>186</v>
      </c>
      <c r="N302" t="s">
        <v>46</v>
      </c>
      <c r="O302" t="s">
        <v>46</v>
      </c>
      <c r="P302" t="s">
        <v>420</v>
      </c>
      <c r="R302" t="b">
        <v>0</v>
      </c>
      <c r="S302" t="b">
        <v>0</v>
      </c>
      <c r="T302" t="b">
        <v>1</v>
      </c>
    </row>
    <row r="303" spans="13:20" x14ac:dyDescent="0.25">
      <c r="M303" t="s">
        <v>186</v>
      </c>
      <c r="N303" t="s">
        <v>38</v>
      </c>
      <c r="O303" t="s">
        <v>38</v>
      </c>
      <c r="P303" t="s">
        <v>421</v>
      </c>
      <c r="R303" t="b">
        <v>0</v>
      </c>
      <c r="S303" t="b">
        <v>0</v>
      </c>
      <c r="T303" t="b">
        <v>1</v>
      </c>
    </row>
    <row r="304" spans="13:20" x14ac:dyDescent="0.25">
      <c r="M304" t="s">
        <v>186</v>
      </c>
      <c r="N304" t="s">
        <v>323</v>
      </c>
      <c r="O304" t="s">
        <v>323</v>
      </c>
      <c r="P304" t="s">
        <v>422</v>
      </c>
      <c r="R304" t="b">
        <v>0</v>
      </c>
      <c r="S304" t="b">
        <v>0</v>
      </c>
      <c r="T304" t="b">
        <v>1</v>
      </c>
    </row>
    <row r="305" spans="13:20" x14ac:dyDescent="0.25">
      <c r="M305" t="s">
        <v>186</v>
      </c>
      <c r="N305" t="s">
        <v>57</v>
      </c>
      <c r="O305" t="s">
        <v>57</v>
      </c>
      <c r="P305" t="s">
        <v>423</v>
      </c>
      <c r="Q305" t="s">
        <v>424</v>
      </c>
      <c r="R305" t="b">
        <v>0</v>
      </c>
      <c r="S305" t="b">
        <v>1</v>
      </c>
      <c r="T305" t="b">
        <v>0</v>
      </c>
    </row>
    <row r="306" spans="13:20" x14ac:dyDescent="0.25">
      <c r="M306" t="s">
        <v>186</v>
      </c>
      <c r="N306" t="s">
        <v>326</v>
      </c>
      <c r="O306" t="s">
        <v>326</v>
      </c>
      <c r="P306" t="s">
        <v>351</v>
      </c>
      <c r="R306" t="b">
        <v>0</v>
      </c>
      <c r="S306" t="b">
        <v>0</v>
      </c>
      <c r="T306" t="b">
        <v>0</v>
      </c>
    </row>
    <row r="307" spans="13:20" x14ac:dyDescent="0.25">
      <c r="M307" t="s">
        <v>186</v>
      </c>
      <c r="N307" t="s">
        <v>26</v>
      </c>
      <c r="O307" t="s">
        <v>26</v>
      </c>
      <c r="P307" t="s">
        <v>351</v>
      </c>
      <c r="R307" t="b">
        <v>0</v>
      </c>
      <c r="S307" t="b">
        <v>0</v>
      </c>
      <c r="T307" t="b">
        <v>0</v>
      </c>
    </row>
    <row r="308" spans="13:20" x14ac:dyDescent="0.25">
      <c r="M308" t="s">
        <v>186</v>
      </c>
      <c r="N308" t="s">
        <v>181</v>
      </c>
      <c r="O308" t="s">
        <v>181</v>
      </c>
      <c r="P308" t="s">
        <v>425</v>
      </c>
      <c r="R308" t="b">
        <v>0</v>
      </c>
      <c r="S308" t="b">
        <v>0</v>
      </c>
      <c r="T308" t="b">
        <v>1</v>
      </c>
    </row>
    <row r="309" spans="13:20" x14ac:dyDescent="0.25">
      <c r="M309" t="s">
        <v>186</v>
      </c>
      <c r="N309" t="s">
        <v>328</v>
      </c>
      <c r="O309" t="s">
        <v>328</v>
      </c>
      <c r="P309" t="s">
        <v>351</v>
      </c>
      <c r="R309" t="b">
        <v>0</v>
      </c>
      <c r="S309" t="b">
        <v>0</v>
      </c>
      <c r="T309" t="b">
        <v>0</v>
      </c>
    </row>
    <row r="310" spans="13:20" x14ac:dyDescent="0.25">
      <c r="M310" t="s">
        <v>186</v>
      </c>
      <c r="N310" t="s">
        <v>331</v>
      </c>
      <c r="O310" t="s">
        <v>331</v>
      </c>
      <c r="P310" t="s">
        <v>426</v>
      </c>
      <c r="R310" t="b">
        <v>0</v>
      </c>
      <c r="S310" t="b">
        <v>0</v>
      </c>
      <c r="T310" t="b">
        <v>1</v>
      </c>
    </row>
    <row r="311" spans="13:20" x14ac:dyDescent="0.25">
      <c r="M311" t="s">
        <v>186</v>
      </c>
      <c r="N311" t="s">
        <v>332</v>
      </c>
      <c r="O311" t="s">
        <v>332</v>
      </c>
      <c r="P311" t="s">
        <v>427</v>
      </c>
      <c r="R311" t="b">
        <v>0</v>
      </c>
      <c r="S311" t="b">
        <v>0</v>
      </c>
      <c r="T311" t="b">
        <v>1</v>
      </c>
    </row>
    <row r="312" spans="13:20" x14ac:dyDescent="0.25">
      <c r="M312" t="s">
        <v>186</v>
      </c>
      <c r="N312" t="s">
        <v>333</v>
      </c>
      <c r="O312" t="s">
        <v>333</v>
      </c>
      <c r="P312" t="s">
        <v>428</v>
      </c>
      <c r="Q312" t="s">
        <v>322</v>
      </c>
      <c r="R312" t="b">
        <v>1</v>
      </c>
      <c r="S312" t="b">
        <v>0</v>
      </c>
      <c r="T312" t="b">
        <v>0</v>
      </c>
    </row>
    <row r="313" spans="13:20" x14ac:dyDescent="0.25">
      <c r="M313" t="s">
        <v>429</v>
      </c>
      <c r="N313" t="s">
        <v>9</v>
      </c>
      <c r="O313" t="s">
        <v>10</v>
      </c>
      <c r="P313" t="s">
        <v>90</v>
      </c>
      <c r="R313" t="b">
        <v>0</v>
      </c>
      <c r="S313" t="b">
        <v>0</v>
      </c>
      <c r="T313" t="b">
        <v>0</v>
      </c>
    </row>
    <row r="314" spans="13:20" x14ac:dyDescent="0.25">
      <c r="M314" t="s">
        <v>429</v>
      </c>
      <c r="N314" t="s">
        <v>206</v>
      </c>
      <c r="O314" t="s">
        <v>207</v>
      </c>
      <c r="P314" t="s">
        <v>90</v>
      </c>
      <c r="R314" t="b">
        <v>0</v>
      </c>
      <c r="S314" t="b">
        <v>0</v>
      </c>
      <c r="T314" t="b">
        <v>0</v>
      </c>
    </row>
    <row r="315" spans="13:20" x14ac:dyDescent="0.25">
      <c r="M315" t="s">
        <v>429</v>
      </c>
      <c r="N315" t="s">
        <v>187</v>
      </c>
      <c r="O315" t="s">
        <v>188</v>
      </c>
      <c r="P315" t="s">
        <v>90</v>
      </c>
      <c r="R315" t="b">
        <v>0</v>
      </c>
      <c r="S315" t="b">
        <v>0</v>
      </c>
      <c r="T315" t="b">
        <v>0</v>
      </c>
    </row>
    <row r="316" spans="13:20" x14ac:dyDescent="0.25">
      <c r="M316" t="s">
        <v>429</v>
      </c>
      <c r="N316" t="s">
        <v>156</v>
      </c>
      <c r="O316" t="s">
        <v>157</v>
      </c>
      <c r="P316" t="s">
        <v>430</v>
      </c>
      <c r="Q316" t="s">
        <v>354</v>
      </c>
      <c r="R316" t="b">
        <v>1</v>
      </c>
      <c r="S316" t="b">
        <v>0</v>
      </c>
      <c r="T316" t="b">
        <v>0</v>
      </c>
    </row>
    <row r="317" spans="13:20" x14ac:dyDescent="0.25">
      <c r="M317" t="s">
        <v>429</v>
      </c>
      <c r="N317" t="s">
        <v>158</v>
      </c>
      <c r="O317" t="s">
        <v>159</v>
      </c>
      <c r="P317" t="s">
        <v>431</v>
      </c>
      <c r="R317" t="b">
        <v>0</v>
      </c>
      <c r="S317" t="b">
        <v>0</v>
      </c>
      <c r="T317" t="b">
        <v>1</v>
      </c>
    </row>
    <row r="318" spans="13:20" x14ac:dyDescent="0.25">
      <c r="M318" t="s">
        <v>429</v>
      </c>
      <c r="N318" t="s">
        <v>199</v>
      </c>
      <c r="O318" t="s">
        <v>200</v>
      </c>
      <c r="P318" t="s">
        <v>432</v>
      </c>
      <c r="Q318" t="s">
        <v>433</v>
      </c>
      <c r="R318" t="b">
        <v>1</v>
      </c>
      <c r="S318" t="b">
        <v>0</v>
      </c>
      <c r="T318" t="b">
        <v>0</v>
      </c>
    </row>
    <row r="319" spans="13:20" x14ac:dyDescent="0.25">
      <c r="M319" t="s">
        <v>429</v>
      </c>
      <c r="N319" t="s">
        <v>209</v>
      </c>
      <c r="O319" t="s">
        <v>210</v>
      </c>
      <c r="P319" t="s">
        <v>90</v>
      </c>
      <c r="R319" t="b">
        <v>0</v>
      </c>
      <c r="S319" t="b">
        <v>0</v>
      </c>
      <c r="T319" t="b">
        <v>0</v>
      </c>
    </row>
    <row r="320" spans="13:20" x14ac:dyDescent="0.25">
      <c r="M320" t="s">
        <v>429</v>
      </c>
      <c r="N320" t="s">
        <v>211</v>
      </c>
      <c r="O320" t="s">
        <v>212</v>
      </c>
      <c r="P320" t="s">
        <v>90</v>
      </c>
      <c r="R320" t="b">
        <v>0</v>
      </c>
      <c r="S320" t="b">
        <v>0</v>
      </c>
      <c r="T320" t="b">
        <v>0</v>
      </c>
    </row>
    <row r="321" spans="13:20" x14ac:dyDescent="0.25">
      <c r="M321" t="s">
        <v>429</v>
      </c>
      <c r="N321" t="s">
        <v>160</v>
      </c>
      <c r="O321" t="s">
        <v>161</v>
      </c>
      <c r="P321" t="s">
        <v>90</v>
      </c>
      <c r="R321" t="b">
        <v>0</v>
      </c>
      <c r="S321" t="b">
        <v>0</v>
      </c>
      <c r="T321" t="b">
        <v>0</v>
      </c>
    </row>
    <row r="322" spans="13:20" x14ac:dyDescent="0.25">
      <c r="M322" t="s">
        <v>429</v>
      </c>
      <c r="N322" t="s">
        <v>214</v>
      </c>
      <c r="O322" t="s">
        <v>215</v>
      </c>
      <c r="P322" t="s">
        <v>90</v>
      </c>
      <c r="R322" t="b">
        <v>0</v>
      </c>
      <c r="S322" t="b">
        <v>0</v>
      </c>
      <c r="T322" t="b">
        <v>0</v>
      </c>
    </row>
    <row r="323" spans="13:20" x14ac:dyDescent="0.25">
      <c r="M323" t="s">
        <v>429</v>
      </c>
      <c r="N323" t="s">
        <v>218</v>
      </c>
      <c r="O323" t="s">
        <v>219</v>
      </c>
      <c r="P323" t="s">
        <v>90</v>
      </c>
      <c r="R323" t="b">
        <v>0</v>
      </c>
      <c r="S323" t="b">
        <v>0</v>
      </c>
      <c r="T323" t="b">
        <v>0</v>
      </c>
    </row>
    <row r="324" spans="13:20" x14ac:dyDescent="0.25">
      <c r="M324" t="s">
        <v>429</v>
      </c>
      <c r="N324" t="s">
        <v>220</v>
      </c>
      <c r="O324" t="s">
        <v>221</v>
      </c>
      <c r="P324" t="s">
        <v>434</v>
      </c>
      <c r="Q324" t="s">
        <v>322</v>
      </c>
      <c r="R324" t="b">
        <v>1</v>
      </c>
      <c r="S324" t="b">
        <v>0</v>
      </c>
      <c r="T324" t="b">
        <v>0</v>
      </c>
    </row>
    <row r="325" spans="13:20" x14ac:dyDescent="0.25">
      <c r="M325" t="s">
        <v>429</v>
      </c>
      <c r="N325" t="s">
        <v>222</v>
      </c>
      <c r="O325" t="s">
        <v>223</v>
      </c>
      <c r="P325" t="s">
        <v>90</v>
      </c>
      <c r="R325" t="b">
        <v>0</v>
      </c>
      <c r="S325" t="b">
        <v>0</v>
      </c>
      <c r="T325" t="b">
        <v>0</v>
      </c>
    </row>
    <row r="326" spans="13:20" x14ac:dyDescent="0.25">
      <c r="M326" t="s">
        <v>429</v>
      </c>
      <c r="N326" t="s">
        <v>225</v>
      </c>
      <c r="O326" t="s">
        <v>226</v>
      </c>
      <c r="P326" t="s">
        <v>90</v>
      </c>
      <c r="R326" t="b">
        <v>0</v>
      </c>
      <c r="S326" t="b">
        <v>0</v>
      </c>
      <c r="T326" t="b">
        <v>0</v>
      </c>
    </row>
    <row r="327" spans="13:20" x14ac:dyDescent="0.25">
      <c r="M327" t="s">
        <v>429</v>
      </c>
      <c r="N327" t="s">
        <v>12</v>
      </c>
      <c r="O327" t="s">
        <v>13</v>
      </c>
      <c r="P327" t="s">
        <v>90</v>
      </c>
      <c r="R327" t="b">
        <v>0</v>
      </c>
      <c r="S327" t="b">
        <v>0</v>
      </c>
      <c r="T327" t="b">
        <v>0</v>
      </c>
    </row>
    <row r="328" spans="13:20" x14ac:dyDescent="0.25">
      <c r="M328" t="s">
        <v>429</v>
      </c>
      <c r="N328" t="s">
        <v>162</v>
      </c>
      <c r="O328" t="s">
        <v>163</v>
      </c>
      <c r="P328" t="s">
        <v>142</v>
      </c>
      <c r="R328" t="b">
        <v>0</v>
      </c>
      <c r="S328" t="b">
        <v>0</v>
      </c>
      <c r="T328" t="b">
        <v>1</v>
      </c>
    </row>
    <row r="329" spans="13:20" x14ac:dyDescent="0.25">
      <c r="M329" t="s">
        <v>429</v>
      </c>
      <c r="N329" t="s">
        <v>228</v>
      </c>
      <c r="O329" t="s">
        <v>229</v>
      </c>
      <c r="P329" t="s">
        <v>90</v>
      </c>
      <c r="R329" t="b">
        <v>0</v>
      </c>
      <c r="S329" t="b">
        <v>0</v>
      </c>
      <c r="T329" t="b">
        <v>0</v>
      </c>
    </row>
    <row r="330" spans="13:20" x14ac:dyDescent="0.25">
      <c r="M330" t="s">
        <v>429</v>
      </c>
      <c r="N330" t="s">
        <v>230</v>
      </c>
      <c r="O330" t="s">
        <v>231</v>
      </c>
      <c r="P330" t="s">
        <v>90</v>
      </c>
      <c r="R330" t="b">
        <v>0</v>
      </c>
      <c r="S330" t="b">
        <v>0</v>
      </c>
      <c r="T330" t="b">
        <v>0</v>
      </c>
    </row>
    <row r="331" spans="13:20" x14ac:dyDescent="0.25">
      <c r="M331" t="s">
        <v>429</v>
      </c>
      <c r="N331" t="s">
        <v>234</v>
      </c>
      <c r="O331" t="s">
        <v>235</v>
      </c>
      <c r="P331" t="s">
        <v>90</v>
      </c>
      <c r="R331" t="b">
        <v>0</v>
      </c>
      <c r="S331" t="b">
        <v>0</v>
      </c>
      <c r="T331" t="b">
        <v>0</v>
      </c>
    </row>
    <row r="332" spans="13:20" x14ac:dyDescent="0.25">
      <c r="M332" t="s">
        <v>429</v>
      </c>
      <c r="N332" t="s">
        <v>236</v>
      </c>
      <c r="O332" t="s">
        <v>237</v>
      </c>
      <c r="P332" t="s">
        <v>90</v>
      </c>
      <c r="R332" t="b">
        <v>0</v>
      </c>
      <c r="S332" t="b">
        <v>0</v>
      </c>
      <c r="T332" t="b">
        <v>0</v>
      </c>
    </row>
    <row r="333" spans="13:20" x14ac:dyDescent="0.25">
      <c r="M333" t="s">
        <v>429</v>
      </c>
      <c r="N333" t="s">
        <v>238</v>
      </c>
      <c r="O333" t="s">
        <v>239</v>
      </c>
      <c r="P333" t="s">
        <v>90</v>
      </c>
      <c r="R333" t="b">
        <v>0</v>
      </c>
      <c r="S333" t="b">
        <v>0</v>
      </c>
      <c r="T333" t="b">
        <v>0</v>
      </c>
    </row>
    <row r="334" spans="13:20" x14ac:dyDescent="0.25">
      <c r="M334" t="s">
        <v>429</v>
      </c>
      <c r="N334" t="s">
        <v>201</v>
      </c>
      <c r="O334" t="s">
        <v>170</v>
      </c>
      <c r="P334" t="s">
        <v>434</v>
      </c>
      <c r="Q334" t="s">
        <v>322</v>
      </c>
      <c r="R334" t="b">
        <v>1</v>
      </c>
      <c r="S334" t="b">
        <v>0</v>
      </c>
      <c r="T334" t="b">
        <v>0</v>
      </c>
    </row>
    <row r="335" spans="13:20" x14ac:dyDescent="0.25">
      <c r="M335" t="s">
        <v>429</v>
      </c>
      <c r="N335" t="s">
        <v>240</v>
      </c>
      <c r="O335" t="s">
        <v>241</v>
      </c>
      <c r="P335" t="s">
        <v>435</v>
      </c>
      <c r="Q335" t="s">
        <v>436</v>
      </c>
      <c r="R335" t="b">
        <v>1</v>
      </c>
      <c r="S335" t="b">
        <v>0</v>
      </c>
      <c r="T335" t="b">
        <v>0</v>
      </c>
    </row>
    <row r="336" spans="13:20" x14ac:dyDescent="0.25">
      <c r="M336" t="s">
        <v>429</v>
      </c>
      <c r="N336" t="s">
        <v>242</v>
      </c>
      <c r="O336" t="s">
        <v>243</v>
      </c>
      <c r="P336" t="s">
        <v>90</v>
      </c>
      <c r="R336" t="b">
        <v>0</v>
      </c>
      <c r="S336" t="b">
        <v>0</v>
      </c>
      <c r="T336" t="b">
        <v>0</v>
      </c>
    </row>
    <row r="337" spans="13:20" x14ac:dyDescent="0.25">
      <c r="M337" t="s">
        <v>429</v>
      </c>
      <c r="N337" t="s">
        <v>171</v>
      </c>
      <c r="O337" t="s">
        <v>183</v>
      </c>
      <c r="P337" t="s">
        <v>143</v>
      </c>
      <c r="R337" t="b">
        <v>0</v>
      </c>
      <c r="S337" t="b">
        <v>0</v>
      </c>
      <c r="T337" t="b">
        <v>1</v>
      </c>
    </row>
    <row r="338" spans="13:20" x14ac:dyDescent="0.25">
      <c r="M338" t="s">
        <v>429</v>
      </c>
      <c r="N338" t="s">
        <v>119</v>
      </c>
      <c r="O338" t="s">
        <v>164</v>
      </c>
      <c r="P338" t="s">
        <v>90</v>
      </c>
      <c r="R338" t="b">
        <v>0</v>
      </c>
      <c r="S338" t="b">
        <v>0</v>
      </c>
      <c r="T338" t="b">
        <v>0</v>
      </c>
    </row>
    <row r="339" spans="13:20" x14ac:dyDescent="0.25">
      <c r="M339" t="s">
        <v>429</v>
      </c>
      <c r="N339" t="s">
        <v>245</v>
      </c>
      <c r="O339" t="s">
        <v>246</v>
      </c>
      <c r="P339" t="s">
        <v>90</v>
      </c>
      <c r="R339" t="b">
        <v>0</v>
      </c>
      <c r="S339" t="b">
        <v>0</v>
      </c>
      <c r="T339" t="b">
        <v>0</v>
      </c>
    </row>
    <row r="340" spans="13:20" x14ac:dyDescent="0.25">
      <c r="M340" t="s">
        <v>429</v>
      </c>
      <c r="N340" t="s">
        <v>247</v>
      </c>
      <c r="O340" t="s">
        <v>248</v>
      </c>
      <c r="P340" t="s">
        <v>90</v>
      </c>
      <c r="R340" t="b">
        <v>0</v>
      </c>
      <c r="S340" t="b">
        <v>0</v>
      </c>
      <c r="T340" t="b">
        <v>0</v>
      </c>
    </row>
    <row r="341" spans="13:20" x14ac:dyDescent="0.25">
      <c r="M341" t="s">
        <v>429</v>
      </c>
      <c r="N341" t="s">
        <v>249</v>
      </c>
      <c r="O341" t="s">
        <v>250</v>
      </c>
      <c r="P341" t="s">
        <v>90</v>
      </c>
      <c r="R341" t="b">
        <v>0</v>
      </c>
      <c r="S341" t="b">
        <v>0</v>
      </c>
      <c r="T341" t="b">
        <v>0</v>
      </c>
    </row>
    <row r="342" spans="13:20" x14ac:dyDescent="0.25">
      <c r="M342" t="s">
        <v>429</v>
      </c>
      <c r="N342" t="s">
        <v>253</v>
      </c>
      <c r="O342" t="s">
        <v>254</v>
      </c>
      <c r="P342" t="s">
        <v>90</v>
      </c>
      <c r="R342" t="b">
        <v>0</v>
      </c>
      <c r="S342" t="b">
        <v>0</v>
      </c>
      <c r="T342" t="b">
        <v>0</v>
      </c>
    </row>
    <row r="343" spans="13:20" x14ac:dyDescent="0.25">
      <c r="M343" t="s">
        <v>429</v>
      </c>
      <c r="N343" t="s">
        <v>255</v>
      </c>
      <c r="O343" t="s">
        <v>256</v>
      </c>
      <c r="P343" t="s">
        <v>90</v>
      </c>
      <c r="R343" t="b">
        <v>0</v>
      </c>
      <c r="S343" t="b">
        <v>0</v>
      </c>
      <c r="T343" t="b">
        <v>0</v>
      </c>
    </row>
    <row r="344" spans="13:20" x14ac:dyDescent="0.25">
      <c r="M344" t="s">
        <v>429</v>
      </c>
      <c r="N344" t="s">
        <v>190</v>
      </c>
      <c r="O344" t="s">
        <v>191</v>
      </c>
      <c r="P344" t="s">
        <v>90</v>
      </c>
      <c r="R344" t="b">
        <v>0</v>
      </c>
      <c r="S344" t="b">
        <v>0</v>
      </c>
      <c r="T344" t="b">
        <v>0</v>
      </c>
    </row>
    <row r="345" spans="13:20" x14ac:dyDescent="0.25">
      <c r="M345" t="s">
        <v>429</v>
      </c>
      <c r="N345" t="s">
        <v>257</v>
      </c>
      <c r="O345" t="s">
        <v>258</v>
      </c>
      <c r="P345" t="s">
        <v>90</v>
      </c>
      <c r="R345" t="b">
        <v>0</v>
      </c>
      <c r="S345" t="b">
        <v>0</v>
      </c>
      <c r="T345" t="b">
        <v>0</v>
      </c>
    </row>
    <row r="346" spans="13:20" x14ac:dyDescent="0.25">
      <c r="M346" t="s">
        <v>429</v>
      </c>
      <c r="N346" t="s">
        <v>259</v>
      </c>
      <c r="O346" t="s">
        <v>260</v>
      </c>
      <c r="P346" t="s">
        <v>437</v>
      </c>
      <c r="Q346" s="8">
        <v>41164</v>
      </c>
      <c r="R346" t="b">
        <v>1</v>
      </c>
      <c r="S346" t="b">
        <v>0</v>
      </c>
      <c r="T346" t="b">
        <v>0</v>
      </c>
    </row>
    <row r="347" spans="13:20" x14ac:dyDescent="0.25">
      <c r="M347" t="s">
        <v>429</v>
      </c>
      <c r="N347" t="s">
        <v>261</v>
      </c>
      <c r="O347" t="s">
        <v>262</v>
      </c>
      <c r="P347" t="s">
        <v>90</v>
      </c>
      <c r="R347" t="b">
        <v>0</v>
      </c>
      <c r="S347" t="b">
        <v>0</v>
      </c>
      <c r="T347" t="b">
        <v>0</v>
      </c>
    </row>
    <row r="348" spans="13:20" x14ac:dyDescent="0.25">
      <c r="M348" t="s">
        <v>429</v>
      </c>
      <c r="N348" t="s">
        <v>130</v>
      </c>
      <c r="O348" t="s">
        <v>263</v>
      </c>
      <c r="P348" t="s">
        <v>90</v>
      </c>
      <c r="R348" t="b">
        <v>0</v>
      </c>
      <c r="S348" t="b">
        <v>0</v>
      </c>
      <c r="T348" t="b">
        <v>0</v>
      </c>
    </row>
    <row r="349" spans="13:20" x14ac:dyDescent="0.25">
      <c r="M349" t="s">
        <v>429</v>
      </c>
      <c r="N349" t="s">
        <v>165</v>
      </c>
      <c r="O349" t="s">
        <v>166</v>
      </c>
      <c r="P349" t="s">
        <v>438</v>
      </c>
      <c r="R349" t="b">
        <v>0</v>
      </c>
      <c r="S349" t="b">
        <v>0</v>
      </c>
      <c r="T349" t="b">
        <v>1</v>
      </c>
    </row>
    <row r="350" spans="13:20" x14ac:dyDescent="0.25">
      <c r="M350" t="s">
        <v>429</v>
      </c>
      <c r="N350" t="s">
        <v>192</v>
      </c>
      <c r="O350" t="s">
        <v>193</v>
      </c>
      <c r="P350" t="s">
        <v>90</v>
      </c>
      <c r="R350" t="b">
        <v>0</v>
      </c>
      <c r="S350" t="b">
        <v>0</v>
      </c>
      <c r="T350" t="b">
        <v>0</v>
      </c>
    </row>
    <row r="351" spans="13:20" x14ac:dyDescent="0.25">
      <c r="M351" t="s">
        <v>429</v>
      </c>
      <c r="N351" t="s">
        <v>265</v>
      </c>
      <c r="O351" t="s">
        <v>266</v>
      </c>
      <c r="P351" t="s">
        <v>90</v>
      </c>
      <c r="R351" t="b">
        <v>0</v>
      </c>
      <c r="S351" t="b">
        <v>0</v>
      </c>
      <c r="T351" t="b">
        <v>0</v>
      </c>
    </row>
    <row r="352" spans="13:20" x14ac:dyDescent="0.25">
      <c r="M352" t="s">
        <v>429</v>
      </c>
      <c r="N352" t="s">
        <v>267</v>
      </c>
      <c r="O352" t="s">
        <v>268</v>
      </c>
      <c r="P352" t="s">
        <v>439</v>
      </c>
      <c r="Q352" t="s">
        <v>440</v>
      </c>
      <c r="R352" t="b">
        <v>1</v>
      </c>
      <c r="S352" t="b">
        <v>0</v>
      </c>
      <c r="T352" t="b">
        <v>0</v>
      </c>
    </row>
    <row r="353" spans="13:20" x14ac:dyDescent="0.25">
      <c r="M353" t="s">
        <v>429</v>
      </c>
      <c r="N353" t="s">
        <v>201</v>
      </c>
      <c r="O353" t="s">
        <v>202</v>
      </c>
      <c r="P353" t="s">
        <v>434</v>
      </c>
      <c r="R353" t="b">
        <v>0</v>
      </c>
      <c r="S353" t="b">
        <v>0</v>
      </c>
      <c r="T353" t="b">
        <v>1</v>
      </c>
    </row>
    <row r="354" spans="13:20" x14ac:dyDescent="0.25">
      <c r="M354" t="s">
        <v>429</v>
      </c>
      <c r="N354" t="s">
        <v>271</v>
      </c>
      <c r="O354" t="s">
        <v>272</v>
      </c>
      <c r="P354" t="s">
        <v>90</v>
      </c>
      <c r="R354" t="b">
        <v>0</v>
      </c>
      <c r="S354" t="b">
        <v>0</v>
      </c>
      <c r="T354" t="b">
        <v>0</v>
      </c>
    </row>
    <row r="355" spans="13:20" x14ac:dyDescent="0.25">
      <c r="M355" t="s">
        <v>429</v>
      </c>
      <c r="N355" t="s">
        <v>247</v>
      </c>
      <c r="O355" t="s">
        <v>273</v>
      </c>
      <c r="P355" t="s">
        <v>90</v>
      </c>
      <c r="R355" t="b">
        <v>0</v>
      </c>
      <c r="S355" t="b">
        <v>0</v>
      </c>
      <c r="T355" t="b">
        <v>0</v>
      </c>
    </row>
    <row r="356" spans="13:20" x14ac:dyDescent="0.25">
      <c r="M356" t="s">
        <v>429</v>
      </c>
      <c r="N356" t="s">
        <v>199</v>
      </c>
      <c r="O356" t="s">
        <v>203</v>
      </c>
      <c r="P356" t="s">
        <v>432</v>
      </c>
      <c r="R356" t="b">
        <v>0</v>
      </c>
      <c r="S356" t="b">
        <v>0</v>
      </c>
      <c r="T356" t="b">
        <v>1</v>
      </c>
    </row>
    <row r="357" spans="13:20" x14ac:dyDescent="0.25">
      <c r="M357" t="s">
        <v>429</v>
      </c>
      <c r="N357" t="s">
        <v>194</v>
      </c>
      <c r="O357" t="s">
        <v>195</v>
      </c>
      <c r="P357" t="s">
        <v>90</v>
      </c>
      <c r="R357" t="b">
        <v>0</v>
      </c>
      <c r="S357" t="b">
        <v>0</v>
      </c>
      <c r="T357" t="b">
        <v>0</v>
      </c>
    </row>
    <row r="358" spans="13:20" x14ac:dyDescent="0.25">
      <c r="M358" t="s">
        <v>429</v>
      </c>
      <c r="N358" t="s">
        <v>274</v>
      </c>
      <c r="O358" t="s">
        <v>275</v>
      </c>
      <c r="P358" t="s">
        <v>90</v>
      </c>
      <c r="R358" t="b">
        <v>0</v>
      </c>
      <c r="S358" t="b">
        <v>0</v>
      </c>
      <c r="T358" t="b">
        <v>0</v>
      </c>
    </row>
    <row r="359" spans="13:20" x14ac:dyDescent="0.25">
      <c r="M359" t="s">
        <v>429</v>
      </c>
      <c r="N359" t="s">
        <v>167</v>
      </c>
      <c r="O359" t="s">
        <v>168</v>
      </c>
      <c r="P359" t="s">
        <v>90</v>
      </c>
      <c r="R359" t="b">
        <v>0</v>
      </c>
      <c r="S359" t="b">
        <v>0</v>
      </c>
      <c r="T359" t="b">
        <v>0</v>
      </c>
    </row>
    <row r="360" spans="13:20" x14ac:dyDescent="0.25">
      <c r="M360" t="s">
        <v>429</v>
      </c>
      <c r="N360" t="s">
        <v>9</v>
      </c>
      <c r="O360" t="s">
        <v>169</v>
      </c>
      <c r="P360" t="s">
        <v>90</v>
      </c>
      <c r="R360" t="b">
        <v>0</v>
      </c>
      <c r="S360" t="b">
        <v>0</v>
      </c>
      <c r="T360" t="b">
        <v>0</v>
      </c>
    </row>
    <row r="361" spans="13:20" x14ac:dyDescent="0.25">
      <c r="M361" t="s">
        <v>429</v>
      </c>
      <c r="N361" t="s">
        <v>184</v>
      </c>
      <c r="O361" t="s">
        <v>185</v>
      </c>
      <c r="P361" t="s">
        <v>145</v>
      </c>
      <c r="R361" t="b">
        <v>0</v>
      </c>
      <c r="S361" t="b">
        <v>0</v>
      </c>
      <c r="T361" t="b">
        <v>1</v>
      </c>
    </row>
    <row r="362" spans="13:20" x14ac:dyDescent="0.25">
      <c r="M362" t="s">
        <v>429</v>
      </c>
      <c r="N362" t="s">
        <v>160</v>
      </c>
      <c r="O362" t="s">
        <v>170</v>
      </c>
      <c r="P362" t="s">
        <v>90</v>
      </c>
      <c r="Q362" t="s">
        <v>322</v>
      </c>
      <c r="R362" t="b">
        <v>0</v>
      </c>
      <c r="S362" t="b">
        <v>1</v>
      </c>
      <c r="T362" t="b">
        <v>0</v>
      </c>
    </row>
    <row r="363" spans="13:20" x14ac:dyDescent="0.25">
      <c r="M363" t="s">
        <v>429</v>
      </c>
      <c r="N363" t="s">
        <v>278</v>
      </c>
      <c r="O363" t="s">
        <v>279</v>
      </c>
      <c r="P363" t="s">
        <v>90</v>
      </c>
      <c r="R363" t="b">
        <v>0</v>
      </c>
      <c r="S363" t="b">
        <v>0</v>
      </c>
      <c r="T363" t="b">
        <v>0</v>
      </c>
    </row>
    <row r="364" spans="13:20" x14ac:dyDescent="0.25">
      <c r="M364" t="s">
        <v>429</v>
      </c>
      <c r="N364" t="s">
        <v>280</v>
      </c>
      <c r="O364" t="s">
        <v>281</v>
      </c>
      <c r="P364" t="s">
        <v>90</v>
      </c>
      <c r="R364" t="b">
        <v>0</v>
      </c>
      <c r="S364" t="b">
        <v>0</v>
      </c>
      <c r="T364" t="b">
        <v>0</v>
      </c>
    </row>
    <row r="365" spans="13:20" x14ac:dyDescent="0.25">
      <c r="M365" t="s">
        <v>429</v>
      </c>
      <c r="N365" t="s">
        <v>171</v>
      </c>
      <c r="O365" t="s">
        <v>172</v>
      </c>
      <c r="P365" t="s">
        <v>143</v>
      </c>
      <c r="R365" t="b">
        <v>0</v>
      </c>
      <c r="S365" t="b">
        <v>0</v>
      </c>
      <c r="T365" t="b">
        <v>1</v>
      </c>
    </row>
    <row r="366" spans="13:20" x14ac:dyDescent="0.25">
      <c r="M366" t="s">
        <v>429</v>
      </c>
      <c r="N366" t="s">
        <v>282</v>
      </c>
      <c r="O366" t="s">
        <v>282</v>
      </c>
      <c r="P366" t="s">
        <v>90</v>
      </c>
      <c r="R366" t="b">
        <v>0</v>
      </c>
      <c r="S366" t="b">
        <v>0</v>
      </c>
      <c r="T366" t="b">
        <v>0</v>
      </c>
    </row>
    <row r="367" spans="13:20" x14ac:dyDescent="0.25">
      <c r="M367" t="s">
        <v>429</v>
      </c>
      <c r="N367" t="s">
        <v>27</v>
      </c>
      <c r="O367" t="s">
        <v>27</v>
      </c>
      <c r="P367" t="s">
        <v>441</v>
      </c>
      <c r="Q367" t="s">
        <v>442</v>
      </c>
      <c r="R367" t="b">
        <v>1</v>
      </c>
      <c r="S367" t="b">
        <v>0</v>
      </c>
      <c r="T367" t="b">
        <v>0</v>
      </c>
    </row>
    <row r="368" spans="13:20" x14ac:dyDescent="0.25">
      <c r="M368" t="s">
        <v>429</v>
      </c>
      <c r="N368" t="s">
        <v>283</v>
      </c>
      <c r="O368" t="s">
        <v>283</v>
      </c>
      <c r="P368" t="s">
        <v>90</v>
      </c>
      <c r="R368" t="b">
        <v>0</v>
      </c>
      <c r="S368" t="b">
        <v>0</v>
      </c>
      <c r="T368" t="b">
        <v>0</v>
      </c>
    </row>
    <row r="369" spans="13:20" x14ac:dyDescent="0.25">
      <c r="M369" t="s">
        <v>429</v>
      </c>
      <c r="N369" t="s">
        <v>28</v>
      </c>
      <c r="O369" t="s">
        <v>28</v>
      </c>
      <c r="P369" t="s">
        <v>443</v>
      </c>
      <c r="Q369" t="s">
        <v>444</v>
      </c>
      <c r="R369" t="b">
        <v>1</v>
      </c>
      <c r="S369" t="b">
        <v>0</v>
      </c>
      <c r="T369" t="b">
        <v>0</v>
      </c>
    </row>
    <row r="370" spans="13:20" x14ac:dyDescent="0.25">
      <c r="M370" t="s">
        <v>429</v>
      </c>
      <c r="N370" t="s">
        <v>196</v>
      </c>
      <c r="O370" t="s">
        <v>196</v>
      </c>
      <c r="P370" t="s">
        <v>445</v>
      </c>
      <c r="Q370" t="s">
        <v>446</v>
      </c>
      <c r="R370" t="b">
        <v>1</v>
      </c>
      <c r="S370" t="b">
        <v>0</v>
      </c>
      <c r="T370" t="b">
        <v>0</v>
      </c>
    </row>
    <row r="371" spans="13:20" x14ac:dyDescent="0.25">
      <c r="M371" t="s">
        <v>429</v>
      </c>
      <c r="N371" t="s">
        <v>173</v>
      </c>
      <c r="O371" t="s">
        <v>173</v>
      </c>
      <c r="P371" t="s">
        <v>447</v>
      </c>
      <c r="Q371" t="s">
        <v>448</v>
      </c>
      <c r="R371" t="b">
        <v>1</v>
      </c>
      <c r="S371" t="b">
        <v>0</v>
      </c>
      <c r="T371" t="b">
        <v>0</v>
      </c>
    </row>
    <row r="372" spans="13:20" x14ac:dyDescent="0.25">
      <c r="M372" t="s">
        <v>429</v>
      </c>
      <c r="N372" t="s">
        <v>174</v>
      </c>
      <c r="O372" t="s">
        <v>174</v>
      </c>
      <c r="P372" t="s">
        <v>90</v>
      </c>
      <c r="R372" t="b">
        <v>0</v>
      </c>
      <c r="S372" t="b">
        <v>0</v>
      </c>
      <c r="T372" t="b">
        <v>0</v>
      </c>
    </row>
    <row r="373" spans="13:20" x14ac:dyDescent="0.25">
      <c r="M373" t="s">
        <v>429</v>
      </c>
      <c r="N373" t="s">
        <v>289</v>
      </c>
      <c r="O373" t="s">
        <v>289</v>
      </c>
      <c r="P373" t="s">
        <v>434</v>
      </c>
      <c r="Q373" t="s">
        <v>322</v>
      </c>
      <c r="R373" t="b">
        <v>1</v>
      </c>
      <c r="S373" t="b">
        <v>0</v>
      </c>
      <c r="T373" t="b">
        <v>0</v>
      </c>
    </row>
    <row r="374" spans="13:20" x14ac:dyDescent="0.25">
      <c r="M374" t="s">
        <v>429</v>
      </c>
      <c r="N374" t="s">
        <v>197</v>
      </c>
      <c r="O374" t="s">
        <v>197</v>
      </c>
      <c r="P374" t="s">
        <v>340</v>
      </c>
      <c r="Q374" t="s">
        <v>341</v>
      </c>
      <c r="R374" t="b">
        <v>1</v>
      </c>
      <c r="S374" t="b">
        <v>0</v>
      </c>
      <c r="T374" t="b">
        <v>0</v>
      </c>
    </row>
    <row r="375" spans="13:20" x14ac:dyDescent="0.25">
      <c r="M375" t="s">
        <v>429</v>
      </c>
      <c r="N375" t="s">
        <v>292</v>
      </c>
      <c r="O375" t="s">
        <v>292</v>
      </c>
      <c r="P375" t="s">
        <v>90</v>
      </c>
      <c r="R375" t="b">
        <v>0</v>
      </c>
      <c r="S375" t="b">
        <v>0</v>
      </c>
      <c r="T375" t="b">
        <v>0</v>
      </c>
    </row>
    <row r="376" spans="13:20" x14ac:dyDescent="0.25">
      <c r="M376" t="s">
        <v>429</v>
      </c>
      <c r="N376" t="s">
        <v>52</v>
      </c>
      <c r="O376" t="s">
        <v>52</v>
      </c>
      <c r="P376" t="s">
        <v>90</v>
      </c>
      <c r="R376" t="b">
        <v>0</v>
      </c>
      <c r="S376" t="b">
        <v>0</v>
      </c>
      <c r="T376" t="b">
        <v>0</v>
      </c>
    </row>
    <row r="377" spans="13:20" x14ac:dyDescent="0.25">
      <c r="M377" t="s">
        <v>429</v>
      </c>
      <c r="N377" t="s">
        <v>295</v>
      </c>
      <c r="O377" t="s">
        <v>295</v>
      </c>
      <c r="P377" t="s">
        <v>434</v>
      </c>
      <c r="Q377" t="s">
        <v>322</v>
      </c>
      <c r="R377" t="b">
        <v>1</v>
      </c>
      <c r="S377" t="b">
        <v>0</v>
      </c>
      <c r="T377" t="b">
        <v>0</v>
      </c>
    </row>
    <row r="378" spans="13:20" x14ac:dyDescent="0.25">
      <c r="M378" t="s">
        <v>429</v>
      </c>
      <c r="N378" t="s">
        <v>175</v>
      </c>
      <c r="O378" t="s">
        <v>175</v>
      </c>
      <c r="P378" t="s">
        <v>449</v>
      </c>
      <c r="Q378" t="s">
        <v>450</v>
      </c>
      <c r="R378" t="b">
        <v>1</v>
      </c>
      <c r="S378" t="b">
        <v>0</v>
      </c>
      <c r="T378" t="b">
        <v>0</v>
      </c>
    </row>
    <row r="379" spans="13:20" x14ac:dyDescent="0.25">
      <c r="M379" t="s">
        <v>429</v>
      </c>
      <c r="N379" t="s">
        <v>297</v>
      </c>
      <c r="O379" t="s">
        <v>297</v>
      </c>
      <c r="P379" t="s">
        <v>90</v>
      </c>
      <c r="R379" t="b">
        <v>0</v>
      </c>
      <c r="S379" t="b">
        <v>0</v>
      </c>
      <c r="T379" t="b">
        <v>0</v>
      </c>
    </row>
    <row r="380" spans="13:20" x14ac:dyDescent="0.25">
      <c r="M380" t="s">
        <v>429</v>
      </c>
      <c r="N380" t="s">
        <v>37</v>
      </c>
      <c r="O380" t="s">
        <v>37</v>
      </c>
      <c r="P380" t="s">
        <v>451</v>
      </c>
      <c r="Q380" t="s">
        <v>452</v>
      </c>
      <c r="R380" t="b">
        <v>0</v>
      </c>
      <c r="S380" t="b">
        <v>1</v>
      </c>
      <c r="T380" t="b">
        <v>0</v>
      </c>
    </row>
    <row r="381" spans="13:20" x14ac:dyDescent="0.25">
      <c r="M381" t="s">
        <v>429</v>
      </c>
      <c r="N381" t="s">
        <v>298</v>
      </c>
      <c r="O381" t="s">
        <v>298</v>
      </c>
      <c r="P381" t="s">
        <v>90</v>
      </c>
      <c r="R381" t="b">
        <v>0</v>
      </c>
      <c r="S381" t="b">
        <v>0</v>
      </c>
      <c r="T381" t="b">
        <v>0</v>
      </c>
    </row>
    <row r="382" spans="13:20" x14ac:dyDescent="0.25">
      <c r="M382" t="s">
        <v>429</v>
      </c>
      <c r="N382" t="s">
        <v>176</v>
      </c>
      <c r="O382" t="s">
        <v>176</v>
      </c>
      <c r="P382" t="s">
        <v>453</v>
      </c>
      <c r="R382" t="b">
        <v>0</v>
      </c>
      <c r="S382" t="b">
        <v>0</v>
      </c>
      <c r="T382" t="b">
        <v>1</v>
      </c>
    </row>
    <row r="383" spans="13:20" x14ac:dyDescent="0.25">
      <c r="M383" t="s">
        <v>429</v>
      </c>
      <c r="N383" t="s">
        <v>177</v>
      </c>
      <c r="O383" t="s">
        <v>177</v>
      </c>
      <c r="P383" t="s">
        <v>90</v>
      </c>
      <c r="R383" t="b">
        <v>0</v>
      </c>
      <c r="S383" t="b">
        <v>0</v>
      </c>
      <c r="T383" t="b">
        <v>0</v>
      </c>
    </row>
    <row r="384" spans="13:20" x14ac:dyDescent="0.25">
      <c r="M384" t="s">
        <v>429</v>
      </c>
      <c r="N384" t="s">
        <v>300</v>
      </c>
      <c r="O384" t="s">
        <v>300</v>
      </c>
      <c r="P384" t="s">
        <v>434</v>
      </c>
      <c r="Q384" t="s">
        <v>322</v>
      </c>
      <c r="R384" t="b">
        <v>1</v>
      </c>
      <c r="S384" t="b">
        <v>0</v>
      </c>
      <c r="T384" t="b">
        <v>0</v>
      </c>
    </row>
    <row r="385" spans="13:20" x14ac:dyDescent="0.25">
      <c r="M385" t="s">
        <v>429</v>
      </c>
      <c r="N385" t="s">
        <v>301</v>
      </c>
      <c r="O385" t="s">
        <v>301</v>
      </c>
      <c r="P385" t="s">
        <v>434</v>
      </c>
      <c r="Q385" t="s">
        <v>322</v>
      </c>
      <c r="R385" t="b">
        <v>1</v>
      </c>
      <c r="S385" t="b">
        <v>0</v>
      </c>
      <c r="T385" t="b">
        <v>0</v>
      </c>
    </row>
    <row r="386" spans="13:20" x14ac:dyDescent="0.25">
      <c r="M386" t="s">
        <v>429</v>
      </c>
      <c r="N386" t="s">
        <v>40</v>
      </c>
      <c r="O386" t="s">
        <v>40</v>
      </c>
      <c r="P386" t="s">
        <v>454</v>
      </c>
      <c r="Q386" t="s">
        <v>429</v>
      </c>
      <c r="R386" t="b">
        <v>1</v>
      </c>
      <c r="S386" t="b">
        <v>0</v>
      </c>
      <c r="T386" t="b">
        <v>0</v>
      </c>
    </row>
    <row r="387" spans="13:20" x14ac:dyDescent="0.25">
      <c r="M387" t="s">
        <v>429</v>
      </c>
      <c r="N387" t="s">
        <v>178</v>
      </c>
      <c r="O387" t="s">
        <v>178</v>
      </c>
      <c r="P387" t="s">
        <v>90</v>
      </c>
      <c r="R387" t="b">
        <v>0</v>
      </c>
      <c r="S387" t="b">
        <v>0</v>
      </c>
      <c r="T387" t="b">
        <v>0</v>
      </c>
    </row>
    <row r="388" spans="13:20" x14ac:dyDescent="0.25">
      <c r="M388" t="s">
        <v>429</v>
      </c>
      <c r="N388" t="s">
        <v>23</v>
      </c>
      <c r="O388" t="s">
        <v>23</v>
      </c>
      <c r="P388" t="s">
        <v>343</v>
      </c>
      <c r="Q388" t="s">
        <v>344</v>
      </c>
      <c r="R388" t="b">
        <v>1</v>
      </c>
      <c r="S388" t="b">
        <v>0</v>
      </c>
      <c r="T388" t="b">
        <v>0</v>
      </c>
    </row>
    <row r="389" spans="13:20" x14ac:dyDescent="0.25">
      <c r="M389" t="s">
        <v>429</v>
      </c>
      <c r="N389" t="s">
        <v>34</v>
      </c>
      <c r="O389" t="s">
        <v>34</v>
      </c>
      <c r="P389" t="s">
        <v>90</v>
      </c>
      <c r="R389" t="b">
        <v>0</v>
      </c>
      <c r="S389" t="b">
        <v>0</v>
      </c>
      <c r="T389" t="b">
        <v>0</v>
      </c>
    </row>
    <row r="390" spans="13:20" x14ac:dyDescent="0.25">
      <c r="M390" t="s">
        <v>429</v>
      </c>
      <c r="N390" t="s">
        <v>47</v>
      </c>
      <c r="O390" t="s">
        <v>47</v>
      </c>
      <c r="P390" t="s">
        <v>90</v>
      </c>
      <c r="R390" t="b">
        <v>0</v>
      </c>
      <c r="S390" t="b">
        <v>0</v>
      </c>
      <c r="T390" t="b">
        <v>0</v>
      </c>
    </row>
    <row r="391" spans="13:20" x14ac:dyDescent="0.25">
      <c r="M391" t="s">
        <v>429</v>
      </c>
      <c r="N391" t="s">
        <v>308</v>
      </c>
      <c r="O391" t="s">
        <v>308</v>
      </c>
      <c r="P391" t="s">
        <v>90</v>
      </c>
      <c r="R391" t="b">
        <v>0</v>
      </c>
      <c r="S391" t="b">
        <v>0</v>
      </c>
      <c r="T391" t="b">
        <v>0</v>
      </c>
    </row>
    <row r="392" spans="13:20" x14ac:dyDescent="0.25">
      <c r="M392" t="s">
        <v>429</v>
      </c>
      <c r="N392" t="s">
        <v>309</v>
      </c>
      <c r="O392" t="s">
        <v>309</v>
      </c>
      <c r="P392" t="s">
        <v>90</v>
      </c>
      <c r="R392" t="b">
        <v>0</v>
      </c>
      <c r="S392" t="b">
        <v>0</v>
      </c>
      <c r="T392" t="b">
        <v>0</v>
      </c>
    </row>
    <row r="393" spans="13:20" x14ac:dyDescent="0.25">
      <c r="M393" t="s">
        <v>429</v>
      </c>
      <c r="N393" t="s">
        <v>54</v>
      </c>
      <c r="O393" t="s">
        <v>54</v>
      </c>
      <c r="P393" t="s">
        <v>455</v>
      </c>
      <c r="Q393" t="s">
        <v>413</v>
      </c>
      <c r="R393" t="b">
        <v>1</v>
      </c>
      <c r="S393" t="b">
        <v>0</v>
      </c>
      <c r="T393" t="b">
        <v>0</v>
      </c>
    </row>
    <row r="394" spans="13:20" x14ac:dyDescent="0.25">
      <c r="M394" t="s">
        <v>429</v>
      </c>
      <c r="N394" t="s">
        <v>312</v>
      </c>
      <c r="O394" t="s">
        <v>312</v>
      </c>
      <c r="P394" t="s">
        <v>90</v>
      </c>
      <c r="R394" t="b">
        <v>0</v>
      </c>
      <c r="S394" t="b">
        <v>0</v>
      </c>
      <c r="T394" t="b">
        <v>0</v>
      </c>
    </row>
    <row r="395" spans="13:20" x14ac:dyDescent="0.25">
      <c r="M395" t="s">
        <v>429</v>
      </c>
      <c r="N395" t="s">
        <v>56</v>
      </c>
      <c r="O395" t="s">
        <v>56</v>
      </c>
      <c r="P395" t="s">
        <v>456</v>
      </c>
      <c r="Q395" t="s">
        <v>457</v>
      </c>
      <c r="R395" t="b">
        <v>0</v>
      </c>
      <c r="S395" t="b">
        <v>1</v>
      </c>
      <c r="T395" t="b">
        <v>0</v>
      </c>
    </row>
    <row r="396" spans="13:20" x14ac:dyDescent="0.25">
      <c r="M396" t="s">
        <v>429</v>
      </c>
      <c r="N396" t="s">
        <v>179</v>
      </c>
      <c r="O396" t="s">
        <v>179</v>
      </c>
      <c r="P396" t="s">
        <v>90</v>
      </c>
      <c r="R396" t="b">
        <v>0</v>
      </c>
      <c r="S396" t="b">
        <v>0</v>
      </c>
      <c r="T396" t="b">
        <v>0</v>
      </c>
    </row>
    <row r="397" spans="13:20" x14ac:dyDescent="0.25">
      <c r="M397" t="s">
        <v>429</v>
      </c>
      <c r="N397" t="s">
        <v>315</v>
      </c>
      <c r="O397" t="s">
        <v>315</v>
      </c>
      <c r="P397" t="s">
        <v>90</v>
      </c>
      <c r="R397" t="b">
        <v>0</v>
      </c>
      <c r="S397" t="b">
        <v>0</v>
      </c>
      <c r="T397" t="b">
        <v>0</v>
      </c>
    </row>
    <row r="398" spans="13:20" x14ac:dyDescent="0.25">
      <c r="M398" t="s">
        <v>429</v>
      </c>
      <c r="N398" t="s">
        <v>316</v>
      </c>
      <c r="O398" t="s">
        <v>316</v>
      </c>
      <c r="P398" t="s">
        <v>90</v>
      </c>
      <c r="R398" t="b">
        <v>0</v>
      </c>
      <c r="S398" t="b">
        <v>0</v>
      </c>
      <c r="T398" t="b">
        <v>0</v>
      </c>
    </row>
    <row r="399" spans="13:20" x14ac:dyDescent="0.25">
      <c r="M399" t="s">
        <v>429</v>
      </c>
      <c r="N399" t="s">
        <v>317</v>
      </c>
      <c r="O399" t="s">
        <v>317</v>
      </c>
      <c r="P399" t="s">
        <v>90</v>
      </c>
      <c r="R399" t="b">
        <v>0</v>
      </c>
      <c r="S399" t="b">
        <v>0</v>
      </c>
      <c r="T399" t="b">
        <v>0</v>
      </c>
    </row>
    <row r="400" spans="13:20" x14ac:dyDescent="0.25">
      <c r="M400" t="s">
        <v>429</v>
      </c>
      <c r="N400" t="s">
        <v>180</v>
      </c>
      <c r="O400" t="s">
        <v>180</v>
      </c>
      <c r="P400" t="s">
        <v>90</v>
      </c>
      <c r="R400" t="b">
        <v>0</v>
      </c>
      <c r="S400" t="b">
        <v>0</v>
      </c>
      <c r="T400" t="b">
        <v>0</v>
      </c>
    </row>
    <row r="401" spans="13:20" x14ac:dyDescent="0.25">
      <c r="M401" t="s">
        <v>429</v>
      </c>
      <c r="N401" t="s">
        <v>319</v>
      </c>
      <c r="O401" t="s">
        <v>319</v>
      </c>
      <c r="P401" t="s">
        <v>90</v>
      </c>
      <c r="R401" t="b">
        <v>0</v>
      </c>
      <c r="S401" t="b">
        <v>0</v>
      </c>
      <c r="T401" t="b">
        <v>0</v>
      </c>
    </row>
    <row r="402" spans="13:20" x14ac:dyDescent="0.25">
      <c r="M402" t="s">
        <v>429</v>
      </c>
      <c r="N402" t="s">
        <v>46</v>
      </c>
      <c r="O402" t="s">
        <v>46</v>
      </c>
      <c r="P402" t="s">
        <v>458</v>
      </c>
      <c r="Q402" t="s">
        <v>459</v>
      </c>
      <c r="R402" t="b">
        <v>1</v>
      </c>
      <c r="S402" t="b">
        <v>0</v>
      </c>
      <c r="T402" t="b">
        <v>0</v>
      </c>
    </row>
    <row r="403" spans="13:20" x14ac:dyDescent="0.25">
      <c r="M403" t="s">
        <v>429</v>
      </c>
      <c r="N403" t="s">
        <v>38</v>
      </c>
      <c r="O403" t="s">
        <v>38</v>
      </c>
      <c r="P403" t="s">
        <v>90</v>
      </c>
      <c r="R403" t="b">
        <v>0</v>
      </c>
      <c r="S403" t="b">
        <v>0</v>
      </c>
      <c r="T403" t="b">
        <v>0</v>
      </c>
    </row>
    <row r="404" spans="13:20" x14ac:dyDescent="0.25">
      <c r="M404" t="s">
        <v>429</v>
      </c>
      <c r="N404" t="s">
        <v>323</v>
      </c>
      <c r="O404" t="s">
        <v>323</v>
      </c>
      <c r="P404" t="s">
        <v>90</v>
      </c>
      <c r="R404" t="b">
        <v>0</v>
      </c>
      <c r="S404" t="b">
        <v>0</v>
      </c>
      <c r="T404" t="b">
        <v>0</v>
      </c>
    </row>
    <row r="405" spans="13:20" x14ac:dyDescent="0.25">
      <c r="M405" t="s">
        <v>429</v>
      </c>
      <c r="N405" t="s">
        <v>57</v>
      </c>
      <c r="O405" t="s">
        <v>57</v>
      </c>
      <c r="P405" t="s">
        <v>460</v>
      </c>
      <c r="Q405" t="s">
        <v>461</v>
      </c>
      <c r="R405" t="b">
        <v>0</v>
      </c>
      <c r="S405" t="b">
        <v>1</v>
      </c>
      <c r="T405" t="b">
        <v>0</v>
      </c>
    </row>
    <row r="406" spans="13:20" x14ac:dyDescent="0.25">
      <c r="M406" t="s">
        <v>429</v>
      </c>
      <c r="N406" t="s">
        <v>326</v>
      </c>
      <c r="O406" t="s">
        <v>326</v>
      </c>
      <c r="P406" t="s">
        <v>90</v>
      </c>
      <c r="R406" t="b">
        <v>0</v>
      </c>
      <c r="S406" t="b">
        <v>0</v>
      </c>
      <c r="T406" t="b">
        <v>0</v>
      </c>
    </row>
    <row r="407" spans="13:20" x14ac:dyDescent="0.25">
      <c r="M407" t="s">
        <v>429</v>
      </c>
      <c r="N407" t="s">
        <v>26</v>
      </c>
      <c r="O407" t="s">
        <v>26</v>
      </c>
      <c r="P407" t="s">
        <v>90</v>
      </c>
      <c r="R407" t="b">
        <v>0</v>
      </c>
      <c r="S407" t="b">
        <v>0</v>
      </c>
      <c r="T407" t="b">
        <v>0</v>
      </c>
    </row>
    <row r="408" spans="13:20" x14ac:dyDescent="0.25">
      <c r="M408" t="s">
        <v>429</v>
      </c>
      <c r="N408" t="s">
        <v>181</v>
      </c>
      <c r="O408" t="s">
        <v>181</v>
      </c>
      <c r="P408" t="s">
        <v>90</v>
      </c>
      <c r="R408" t="b">
        <v>0</v>
      </c>
      <c r="S408" t="b">
        <v>0</v>
      </c>
      <c r="T408" t="b">
        <v>0</v>
      </c>
    </row>
    <row r="409" spans="13:20" x14ac:dyDescent="0.25">
      <c r="M409" t="s">
        <v>429</v>
      </c>
      <c r="N409" t="s">
        <v>328</v>
      </c>
      <c r="O409" t="s">
        <v>328</v>
      </c>
      <c r="P409" t="s">
        <v>90</v>
      </c>
      <c r="R409" t="b">
        <v>0</v>
      </c>
      <c r="S409" t="b">
        <v>0</v>
      </c>
      <c r="T409" t="b">
        <v>0</v>
      </c>
    </row>
    <row r="410" spans="13:20" x14ac:dyDescent="0.25">
      <c r="M410" t="s">
        <v>429</v>
      </c>
      <c r="N410" t="s">
        <v>331</v>
      </c>
      <c r="O410" t="s">
        <v>331</v>
      </c>
      <c r="P410" t="s">
        <v>90</v>
      </c>
      <c r="R410" t="b">
        <v>0</v>
      </c>
      <c r="S410" t="b">
        <v>0</v>
      </c>
      <c r="T410" t="b">
        <v>0</v>
      </c>
    </row>
    <row r="411" spans="13:20" x14ac:dyDescent="0.25">
      <c r="M411" t="s">
        <v>429</v>
      </c>
      <c r="N411" t="s">
        <v>332</v>
      </c>
      <c r="O411" t="s">
        <v>332</v>
      </c>
      <c r="P411" t="s">
        <v>90</v>
      </c>
      <c r="R411" t="b">
        <v>0</v>
      </c>
      <c r="S411" t="b">
        <v>0</v>
      </c>
      <c r="T411" t="b">
        <v>0</v>
      </c>
    </row>
    <row r="412" spans="13:20" x14ac:dyDescent="0.25">
      <c r="M412" t="s">
        <v>429</v>
      </c>
      <c r="N412" t="s">
        <v>333</v>
      </c>
      <c r="O412" t="s">
        <v>333</v>
      </c>
      <c r="P412" t="s">
        <v>434</v>
      </c>
      <c r="Q412" t="s">
        <v>322</v>
      </c>
      <c r="R412" t="b">
        <v>1</v>
      </c>
      <c r="S412" t="b">
        <v>0</v>
      </c>
      <c r="T412" t="b">
        <v>0</v>
      </c>
    </row>
    <row r="413" spans="13:20" x14ac:dyDescent="0.25">
      <c r="M413" t="s">
        <v>462</v>
      </c>
      <c r="N413" t="s">
        <v>9</v>
      </c>
      <c r="O413" t="s">
        <v>10</v>
      </c>
      <c r="P413" t="s">
        <v>90</v>
      </c>
      <c r="R413" t="b">
        <v>0</v>
      </c>
      <c r="S413" t="b">
        <v>0</v>
      </c>
      <c r="T413" t="b">
        <v>0</v>
      </c>
    </row>
    <row r="414" spans="13:20" x14ac:dyDescent="0.25">
      <c r="M414" t="s">
        <v>462</v>
      </c>
      <c r="N414" t="s">
        <v>206</v>
      </c>
      <c r="O414" t="s">
        <v>207</v>
      </c>
      <c r="P414" t="s">
        <v>90</v>
      </c>
      <c r="R414" t="b">
        <v>0</v>
      </c>
      <c r="S414" t="b">
        <v>0</v>
      </c>
      <c r="T414" t="b">
        <v>0</v>
      </c>
    </row>
    <row r="415" spans="13:20" x14ac:dyDescent="0.25">
      <c r="M415" t="s">
        <v>462</v>
      </c>
      <c r="N415" t="s">
        <v>187</v>
      </c>
      <c r="O415" t="s">
        <v>188</v>
      </c>
      <c r="P415" t="s">
        <v>90</v>
      </c>
      <c r="R415" t="b">
        <v>0</v>
      </c>
      <c r="S415" t="b">
        <v>0</v>
      </c>
      <c r="T415" t="b">
        <v>0</v>
      </c>
    </row>
    <row r="416" spans="13:20" x14ac:dyDescent="0.25">
      <c r="M416" t="s">
        <v>462</v>
      </c>
      <c r="N416" t="s">
        <v>156</v>
      </c>
      <c r="O416" t="s">
        <v>157</v>
      </c>
      <c r="P416" t="s">
        <v>90</v>
      </c>
      <c r="R416" t="b">
        <v>0</v>
      </c>
      <c r="S416" t="b">
        <v>0</v>
      </c>
      <c r="T416" t="b">
        <v>0</v>
      </c>
    </row>
    <row r="417" spans="13:20" x14ac:dyDescent="0.25">
      <c r="M417" t="s">
        <v>462</v>
      </c>
      <c r="N417" t="s">
        <v>158</v>
      </c>
      <c r="O417" t="s">
        <v>159</v>
      </c>
      <c r="P417" t="s">
        <v>463</v>
      </c>
      <c r="R417" t="b">
        <v>0</v>
      </c>
      <c r="S417" t="b">
        <v>0</v>
      </c>
      <c r="T417" t="b">
        <v>1</v>
      </c>
    </row>
    <row r="418" spans="13:20" x14ac:dyDescent="0.25">
      <c r="M418" t="s">
        <v>462</v>
      </c>
      <c r="N418" t="s">
        <v>199</v>
      </c>
      <c r="O418" t="s">
        <v>200</v>
      </c>
      <c r="P418" t="s">
        <v>90</v>
      </c>
      <c r="R418" t="b">
        <v>0</v>
      </c>
      <c r="S418" t="b">
        <v>0</v>
      </c>
      <c r="T418" t="b">
        <v>0</v>
      </c>
    </row>
    <row r="419" spans="13:20" x14ac:dyDescent="0.25">
      <c r="M419" t="s">
        <v>462</v>
      </c>
      <c r="N419" t="s">
        <v>209</v>
      </c>
      <c r="O419" t="s">
        <v>210</v>
      </c>
      <c r="P419" t="s">
        <v>90</v>
      </c>
      <c r="R419" t="b">
        <v>0</v>
      </c>
      <c r="S419" t="b">
        <v>0</v>
      </c>
      <c r="T419" t="b">
        <v>0</v>
      </c>
    </row>
    <row r="420" spans="13:20" x14ac:dyDescent="0.25">
      <c r="M420" t="s">
        <v>462</v>
      </c>
      <c r="N420" t="s">
        <v>211</v>
      </c>
      <c r="O420" t="s">
        <v>212</v>
      </c>
      <c r="P420" t="s">
        <v>90</v>
      </c>
      <c r="R420" t="b">
        <v>0</v>
      </c>
      <c r="S420" t="b">
        <v>0</v>
      </c>
      <c r="T420" t="b">
        <v>0</v>
      </c>
    </row>
    <row r="421" spans="13:20" x14ac:dyDescent="0.25">
      <c r="M421" t="s">
        <v>462</v>
      </c>
      <c r="N421" t="s">
        <v>160</v>
      </c>
      <c r="O421" t="s">
        <v>161</v>
      </c>
      <c r="P421" t="s">
        <v>90</v>
      </c>
      <c r="R421" t="b">
        <v>0</v>
      </c>
      <c r="S421" t="b">
        <v>0</v>
      </c>
      <c r="T421" t="b">
        <v>0</v>
      </c>
    </row>
    <row r="422" spans="13:20" x14ac:dyDescent="0.25">
      <c r="M422" t="s">
        <v>462</v>
      </c>
      <c r="N422" t="s">
        <v>214</v>
      </c>
      <c r="O422" t="s">
        <v>215</v>
      </c>
      <c r="P422" t="s">
        <v>90</v>
      </c>
      <c r="R422" t="b">
        <v>0</v>
      </c>
      <c r="S422" t="b">
        <v>0</v>
      </c>
      <c r="T422" t="b">
        <v>0</v>
      </c>
    </row>
    <row r="423" spans="13:20" x14ac:dyDescent="0.25">
      <c r="M423" t="s">
        <v>462</v>
      </c>
      <c r="N423" t="s">
        <v>218</v>
      </c>
      <c r="O423" t="s">
        <v>219</v>
      </c>
      <c r="P423" t="s">
        <v>90</v>
      </c>
      <c r="R423" t="b">
        <v>0</v>
      </c>
      <c r="S423" t="b">
        <v>0</v>
      </c>
      <c r="T423" t="b">
        <v>0</v>
      </c>
    </row>
    <row r="424" spans="13:20" x14ac:dyDescent="0.25">
      <c r="M424" t="s">
        <v>462</v>
      </c>
      <c r="N424" t="s">
        <v>220</v>
      </c>
      <c r="O424" t="s">
        <v>221</v>
      </c>
      <c r="P424" t="s">
        <v>90</v>
      </c>
      <c r="R424" t="b">
        <v>0</v>
      </c>
      <c r="S424" t="b">
        <v>0</v>
      </c>
      <c r="T424" t="b">
        <v>0</v>
      </c>
    </row>
    <row r="425" spans="13:20" x14ac:dyDescent="0.25">
      <c r="M425" t="s">
        <v>462</v>
      </c>
      <c r="N425" t="s">
        <v>222</v>
      </c>
      <c r="O425" t="s">
        <v>223</v>
      </c>
      <c r="P425" t="s">
        <v>90</v>
      </c>
      <c r="R425" t="b">
        <v>0</v>
      </c>
      <c r="S425" t="b">
        <v>0</v>
      </c>
      <c r="T425" t="b">
        <v>0</v>
      </c>
    </row>
    <row r="426" spans="13:20" x14ac:dyDescent="0.25">
      <c r="M426" t="s">
        <v>462</v>
      </c>
      <c r="N426" t="s">
        <v>225</v>
      </c>
      <c r="O426" t="s">
        <v>226</v>
      </c>
      <c r="P426" t="s">
        <v>90</v>
      </c>
      <c r="R426" t="b">
        <v>0</v>
      </c>
      <c r="S426" t="b">
        <v>0</v>
      </c>
      <c r="T426" t="b">
        <v>0</v>
      </c>
    </row>
    <row r="427" spans="13:20" x14ac:dyDescent="0.25">
      <c r="M427" t="s">
        <v>462</v>
      </c>
      <c r="N427" t="s">
        <v>12</v>
      </c>
      <c r="O427" t="s">
        <v>13</v>
      </c>
      <c r="P427" t="s">
        <v>90</v>
      </c>
      <c r="R427" t="b">
        <v>0</v>
      </c>
      <c r="S427" t="b">
        <v>0</v>
      </c>
      <c r="T427" t="b">
        <v>0</v>
      </c>
    </row>
    <row r="428" spans="13:20" x14ac:dyDescent="0.25">
      <c r="M428" t="s">
        <v>462</v>
      </c>
      <c r="N428" t="s">
        <v>162</v>
      </c>
      <c r="O428" t="s">
        <v>163</v>
      </c>
      <c r="P428" t="s">
        <v>464</v>
      </c>
      <c r="R428" t="b">
        <v>0</v>
      </c>
      <c r="S428" t="b">
        <v>0</v>
      </c>
      <c r="T428" t="b">
        <v>1</v>
      </c>
    </row>
    <row r="429" spans="13:20" x14ac:dyDescent="0.25">
      <c r="M429" t="s">
        <v>462</v>
      </c>
      <c r="N429" t="s">
        <v>228</v>
      </c>
      <c r="O429" t="s">
        <v>229</v>
      </c>
      <c r="P429" t="s">
        <v>90</v>
      </c>
      <c r="R429" t="b">
        <v>0</v>
      </c>
      <c r="S429" t="b">
        <v>0</v>
      </c>
      <c r="T429" t="b">
        <v>0</v>
      </c>
    </row>
    <row r="430" spans="13:20" x14ac:dyDescent="0.25">
      <c r="M430" t="s">
        <v>462</v>
      </c>
      <c r="N430" t="s">
        <v>230</v>
      </c>
      <c r="O430" t="s">
        <v>231</v>
      </c>
      <c r="P430" t="s">
        <v>90</v>
      </c>
      <c r="R430" t="b">
        <v>0</v>
      </c>
      <c r="S430" t="b">
        <v>0</v>
      </c>
      <c r="T430" t="b">
        <v>0</v>
      </c>
    </row>
    <row r="431" spans="13:20" x14ac:dyDescent="0.25">
      <c r="M431" t="s">
        <v>462</v>
      </c>
      <c r="N431" t="s">
        <v>234</v>
      </c>
      <c r="O431" t="s">
        <v>235</v>
      </c>
      <c r="P431" t="s">
        <v>90</v>
      </c>
      <c r="R431" t="b">
        <v>0</v>
      </c>
      <c r="S431" t="b">
        <v>0</v>
      </c>
      <c r="T431" t="b">
        <v>0</v>
      </c>
    </row>
    <row r="432" spans="13:20" x14ac:dyDescent="0.25">
      <c r="M432" t="s">
        <v>462</v>
      </c>
      <c r="N432" t="s">
        <v>236</v>
      </c>
      <c r="O432" t="s">
        <v>237</v>
      </c>
      <c r="P432" t="s">
        <v>90</v>
      </c>
      <c r="R432" t="b">
        <v>0</v>
      </c>
      <c r="S432" t="b">
        <v>0</v>
      </c>
      <c r="T432" t="b">
        <v>0</v>
      </c>
    </row>
    <row r="433" spans="13:20" x14ac:dyDescent="0.25">
      <c r="M433" t="s">
        <v>462</v>
      </c>
      <c r="N433" t="s">
        <v>238</v>
      </c>
      <c r="O433" t="s">
        <v>239</v>
      </c>
      <c r="P433" t="s">
        <v>90</v>
      </c>
      <c r="R433" t="b">
        <v>0</v>
      </c>
      <c r="S433" t="b">
        <v>0</v>
      </c>
      <c r="T433" t="b">
        <v>0</v>
      </c>
    </row>
    <row r="434" spans="13:20" x14ac:dyDescent="0.25">
      <c r="M434" t="s">
        <v>462</v>
      </c>
      <c r="N434" t="s">
        <v>201</v>
      </c>
      <c r="O434" t="s">
        <v>170</v>
      </c>
      <c r="P434" t="s">
        <v>90</v>
      </c>
      <c r="R434" t="b">
        <v>0</v>
      </c>
      <c r="S434" t="b">
        <v>0</v>
      </c>
      <c r="T434" t="b">
        <v>0</v>
      </c>
    </row>
    <row r="435" spans="13:20" x14ac:dyDescent="0.25">
      <c r="M435" t="s">
        <v>462</v>
      </c>
      <c r="N435" t="s">
        <v>240</v>
      </c>
      <c r="O435" t="s">
        <v>241</v>
      </c>
      <c r="P435" t="s">
        <v>90</v>
      </c>
      <c r="R435" t="b">
        <v>0</v>
      </c>
      <c r="S435" t="b">
        <v>0</v>
      </c>
      <c r="T435" t="b">
        <v>0</v>
      </c>
    </row>
    <row r="436" spans="13:20" x14ac:dyDescent="0.25">
      <c r="M436" t="s">
        <v>462</v>
      </c>
      <c r="N436" t="s">
        <v>242</v>
      </c>
      <c r="O436" t="s">
        <v>243</v>
      </c>
      <c r="P436" t="s">
        <v>90</v>
      </c>
      <c r="R436" t="b">
        <v>0</v>
      </c>
      <c r="S436" t="b">
        <v>0</v>
      </c>
      <c r="T436" t="b">
        <v>0</v>
      </c>
    </row>
    <row r="437" spans="13:20" x14ac:dyDescent="0.25">
      <c r="M437" t="s">
        <v>462</v>
      </c>
      <c r="N437" t="s">
        <v>171</v>
      </c>
      <c r="O437" t="s">
        <v>183</v>
      </c>
      <c r="P437" t="s">
        <v>90</v>
      </c>
      <c r="R437" t="b">
        <v>0</v>
      </c>
      <c r="S437" t="b">
        <v>0</v>
      </c>
      <c r="T437" t="b">
        <v>0</v>
      </c>
    </row>
    <row r="438" spans="13:20" x14ac:dyDescent="0.25">
      <c r="M438" t="s">
        <v>462</v>
      </c>
      <c r="N438" t="s">
        <v>119</v>
      </c>
      <c r="O438" t="s">
        <v>164</v>
      </c>
      <c r="P438" t="s">
        <v>90</v>
      </c>
      <c r="R438" t="b">
        <v>0</v>
      </c>
      <c r="S438" t="b">
        <v>0</v>
      </c>
      <c r="T438" t="b">
        <v>0</v>
      </c>
    </row>
    <row r="439" spans="13:20" x14ac:dyDescent="0.25">
      <c r="M439" t="s">
        <v>462</v>
      </c>
      <c r="N439" t="s">
        <v>245</v>
      </c>
      <c r="O439" t="s">
        <v>246</v>
      </c>
      <c r="P439" t="s">
        <v>90</v>
      </c>
      <c r="R439" t="b">
        <v>0</v>
      </c>
      <c r="S439" t="b">
        <v>0</v>
      </c>
      <c r="T439" t="b">
        <v>0</v>
      </c>
    </row>
    <row r="440" spans="13:20" x14ac:dyDescent="0.25">
      <c r="M440" t="s">
        <v>462</v>
      </c>
      <c r="N440" t="s">
        <v>247</v>
      </c>
      <c r="O440" t="s">
        <v>248</v>
      </c>
      <c r="P440" t="s">
        <v>90</v>
      </c>
      <c r="R440" t="b">
        <v>0</v>
      </c>
      <c r="S440" t="b">
        <v>0</v>
      </c>
      <c r="T440" t="b">
        <v>0</v>
      </c>
    </row>
    <row r="441" spans="13:20" x14ac:dyDescent="0.25">
      <c r="M441" t="s">
        <v>462</v>
      </c>
      <c r="N441" t="s">
        <v>249</v>
      </c>
      <c r="O441" t="s">
        <v>250</v>
      </c>
      <c r="P441" t="s">
        <v>90</v>
      </c>
      <c r="R441" t="b">
        <v>0</v>
      </c>
      <c r="S441" t="b">
        <v>0</v>
      </c>
      <c r="T441" t="b">
        <v>0</v>
      </c>
    </row>
    <row r="442" spans="13:20" x14ac:dyDescent="0.25">
      <c r="M442" t="s">
        <v>462</v>
      </c>
      <c r="N442" t="s">
        <v>253</v>
      </c>
      <c r="O442" t="s">
        <v>254</v>
      </c>
      <c r="P442" t="s">
        <v>90</v>
      </c>
      <c r="R442" t="b">
        <v>0</v>
      </c>
      <c r="S442" t="b">
        <v>0</v>
      </c>
      <c r="T442" t="b">
        <v>0</v>
      </c>
    </row>
    <row r="443" spans="13:20" x14ac:dyDescent="0.25">
      <c r="M443" t="s">
        <v>462</v>
      </c>
      <c r="N443" t="s">
        <v>255</v>
      </c>
      <c r="O443" t="s">
        <v>256</v>
      </c>
      <c r="P443" t="s">
        <v>90</v>
      </c>
      <c r="R443" t="b">
        <v>0</v>
      </c>
      <c r="S443" t="b">
        <v>0</v>
      </c>
      <c r="T443" t="b">
        <v>0</v>
      </c>
    </row>
    <row r="444" spans="13:20" x14ac:dyDescent="0.25">
      <c r="M444" t="s">
        <v>462</v>
      </c>
      <c r="N444" t="s">
        <v>190</v>
      </c>
      <c r="O444" t="s">
        <v>191</v>
      </c>
      <c r="P444" t="s">
        <v>90</v>
      </c>
      <c r="R444" t="b">
        <v>0</v>
      </c>
      <c r="S444" t="b">
        <v>0</v>
      </c>
      <c r="T444" t="b">
        <v>0</v>
      </c>
    </row>
    <row r="445" spans="13:20" x14ac:dyDescent="0.25">
      <c r="M445" t="s">
        <v>462</v>
      </c>
      <c r="N445" t="s">
        <v>257</v>
      </c>
      <c r="O445" t="s">
        <v>258</v>
      </c>
      <c r="P445" t="s">
        <v>90</v>
      </c>
      <c r="R445" t="b">
        <v>0</v>
      </c>
      <c r="S445" t="b">
        <v>0</v>
      </c>
      <c r="T445" t="b">
        <v>0</v>
      </c>
    </row>
    <row r="446" spans="13:20" x14ac:dyDescent="0.25">
      <c r="M446" t="s">
        <v>462</v>
      </c>
      <c r="N446" t="s">
        <v>259</v>
      </c>
      <c r="O446" t="s">
        <v>260</v>
      </c>
      <c r="P446" t="s">
        <v>90</v>
      </c>
      <c r="R446" t="b">
        <v>0</v>
      </c>
      <c r="S446" t="b">
        <v>0</v>
      </c>
      <c r="T446" t="b">
        <v>0</v>
      </c>
    </row>
    <row r="447" spans="13:20" x14ac:dyDescent="0.25">
      <c r="M447" t="s">
        <v>462</v>
      </c>
      <c r="N447" t="s">
        <v>261</v>
      </c>
      <c r="O447" t="s">
        <v>262</v>
      </c>
      <c r="P447" t="s">
        <v>90</v>
      </c>
      <c r="R447" t="b">
        <v>0</v>
      </c>
      <c r="S447" t="b">
        <v>0</v>
      </c>
      <c r="T447" t="b">
        <v>0</v>
      </c>
    </row>
    <row r="448" spans="13:20" x14ac:dyDescent="0.25">
      <c r="M448" t="s">
        <v>462</v>
      </c>
      <c r="N448" t="s">
        <v>130</v>
      </c>
      <c r="O448" t="s">
        <v>263</v>
      </c>
      <c r="P448" t="s">
        <v>90</v>
      </c>
      <c r="R448" t="b">
        <v>0</v>
      </c>
      <c r="S448" t="b">
        <v>0</v>
      </c>
      <c r="T448" t="b">
        <v>0</v>
      </c>
    </row>
    <row r="449" spans="13:20" x14ac:dyDescent="0.25">
      <c r="M449" t="s">
        <v>462</v>
      </c>
      <c r="N449" t="s">
        <v>165</v>
      </c>
      <c r="O449" t="s">
        <v>166</v>
      </c>
      <c r="P449" t="s">
        <v>90</v>
      </c>
      <c r="R449" t="b">
        <v>0</v>
      </c>
      <c r="S449" t="b">
        <v>0</v>
      </c>
      <c r="T449" t="b">
        <v>0</v>
      </c>
    </row>
    <row r="450" spans="13:20" x14ac:dyDescent="0.25">
      <c r="M450" t="s">
        <v>462</v>
      </c>
      <c r="N450" t="s">
        <v>192</v>
      </c>
      <c r="O450" t="s">
        <v>193</v>
      </c>
      <c r="P450" t="s">
        <v>90</v>
      </c>
      <c r="R450" t="b">
        <v>0</v>
      </c>
      <c r="S450" t="b">
        <v>0</v>
      </c>
      <c r="T450" t="b">
        <v>0</v>
      </c>
    </row>
    <row r="451" spans="13:20" x14ac:dyDescent="0.25">
      <c r="M451" t="s">
        <v>462</v>
      </c>
      <c r="N451" t="s">
        <v>265</v>
      </c>
      <c r="O451" t="s">
        <v>266</v>
      </c>
      <c r="P451" t="s">
        <v>90</v>
      </c>
      <c r="R451" t="b">
        <v>0</v>
      </c>
      <c r="S451" t="b">
        <v>0</v>
      </c>
      <c r="T451" t="b">
        <v>0</v>
      </c>
    </row>
    <row r="452" spans="13:20" x14ac:dyDescent="0.25">
      <c r="M452" t="s">
        <v>462</v>
      </c>
      <c r="N452" t="s">
        <v>267</v>
      </c>
      <c r="O452" t="s">
        <v>268</v>
      </c>
      <c r="P452" t="s">
        <v>90</v>
      </c>
      <c r="R452" t="b">
        <v>0</v>
      </c>
      <c r="S452" t="b">
        <v>0</v>
      </c>
      <c r="T452" t="b">
        <v>0</v>
      </c>
    </row>
    <row r="453" spans="13:20" x14ac:dyDescent="0.25">
      <c r="M453" t="s">
        <v>462</v>
      </c>
      <c r="N453" t="s">
        <v>201</v>
      </c>
      <c r="O453" t="s">
        <v>202</v>
      </c>
      <c r="P453" t="s">
        <v>90</v>
      </c>
      <c r="R453" t="b">
        <v>0</v>
      </c>
      <c r="S453" t="b">
        <v>0</v>
      </c>
      <c r="T453" t="b">
        <v>0</v>
      </c>
    </row>
    <row r="454" spans="13:20" x14ac:dyDescent="0.25">
      <c r="M454" t="s">
        <v>462</v>
      </c>
      <c r="N454" t="s">
        <v>271</v>
      </c>
      <c r="O454" t="s">
        <v>272</v>
      </c>
      <c r="P454" t="s">
        <v>90</v>
      </c>
      <c r="R454" t="b">
        <v>0</v>
      </c>
      <c r="S454" t="b">
        <v>0</v>
      </c>
      <c r="T454" t="b">
        <v>0</v>
      </c>
    </row>
    <row r="455" spans="13:20" x14ac:dyDescent="0.25">
      <c r="M455" t="s">
        <v>462</v>
      </c>
      <c r="N455" t="s">
        <v>247</v>
      </c>
      <c r="O455" t="s">
        <v>273</v>
      </c>
      <c r="P455" t="s">
        <v>90</v>
      </c>
      <c r="R455" t="b">
        <v>0</v>
      </c>
      <c r="S455" t="b">
        <v>0</v>
      </c>
      <c r="T455" t="b">
        <v>0</v>
      </c>
    </row>
    <row r="456" spans="13:20" x14ac:dyDescent="0.25">
      <c r="M456" t="s">
        <v>462</v>
      </c>
      <c r="N456" t="s">
        <v>199</v>
      </c>
      <c r="O456" t="s">
        <v>203</v>
      </c>
      <c r="P456" t="s">
        <v>90</v>
      </c>
      <c r="R456" t="b">
        <v>0</v>
      </c>
      <c r="S456" t="b">
        <v>0</v>
      </c>
      <c r="T456" t="b">
        <v>0</v>
      </c>
    </row>
    <row r="457" spans="13:20" x14ac:dyDescent="0.25">
      <c r="M457" t="s">
        <v>462</v>
      </c>
      <c r="N457" t="s">
        <v>194</v>
      </c>
      <c r="O457" t="s">
        <v>195</v>
      </c>
      <c r="P457" t="s">
        <v>90</v>
      </c>
      <c r="R457" t="b">
        <v>0</v>
      </c>
      <c r="S457" t="b">
        <v>0</v>
      </c>
      <c r="T457" t="b">
        <v>0</v>
      </c>
    </row>
    <row r="458" spans="13:20" x14ac:dyDescent="0.25">
      <c r="M458" t="s">
        <v>462</v>
      </c>
      <c r="N458" t="s">
        <v>274</v>
      </c>
      <c r="O458" t="s">
        <v>275</v>
      </c>
      <c r="P458" t="s">
        <v>90</v>
      </c>
      <c r="R458" t="b">
        <v>0</v>
      </c>
      <c r="S458" t="b">
        <v>0</v>
      </c>
      <c r="T458" t="b">
        <v>0</v>
      </c>
    </row>
    <row r="459" spans="13:20" x14ac:dyDescent="0.25">
      <c r="M459" t="s">
        <v>462</v>
      </c>
      <c r="N459" t="s">
        <v>167</v>
      </c>
      <c r="O459" t="s">
        <v>168</v>
      </c>
      <c r="P459" t="s">
        <v>90</v>
      </c>
      <c r="R459" t="b">
        <v>0</v>
      </c>
      <c r="S459" t="b">
        <v>0</v>
      </c>
      <c r="T459" t="b">
        <v>0</v>
      </c>
    </row>
    <row r="460" spans="13:20" x14ac:dyDescent="0.25">
      <c r="M460" t="s">
        <v>462</v>
      </c>
      <c r="N460" t="s">
        <v>9</v>
      </c>
      <c r="O460" t="s">
        <v>169</v>
      </c>
      <c r="P460" t="s">
        <v>90</v>
      </c>
      <c r="R460" t="b">
        <v>0</v>
      </c>
      <c r="S460" t="b">
        <v>0</v>
      </c>
      <c r="T460" t="b">
        <v>0</v>
      </c>
    </row>
    <row r="461" spans="13:20" x14ac:dyDescent="0.25">
      <c r="M461" t="s">
        <v>462</v>
      </c>
      <c r="N461" t="s">
        <v>184</v>
      </c>
      <c r="O461" t="s">
        <v>185</v>
      </c>
      <c r="P461" t="s">
        <v>90</v>
      </c>
      <c r="R461" t="b">
        <v>0</v>
      </c>
      <c r="S461" t="b">
        <v>0</v>
      </c>
      <c r="T461" t="b">
        <v>0</v>
      </c>
    </row>
    <row r="462" spans="13:20" x14ac:dyDescent="0.25">
      <c r="M462" t="s">
        <v>462</v>
      </c>
      <c r="N462" t="s">
        <v>160</v>
      </c>
      <c r="O462" t="s">
        <v>170</v>
      </c>
      <c r="P462" t="s">
        <v>90</v>
      </c>
      <c r="R462" t="b">
        <v>0</v>
      </c>
      <c r="S462" t="b">
        <v>0</v>
      </c>
      <c r="T462" t="b">
        <v>0</v>
      </c>
    </row>
    <row r="463" spans="13:20" x14ac:dyDescent="0.25">
      <c r="M463" t="s">
        <v>462</v>
      </c>
      <c r="N463" t="s">
        <v>278</v>
      </c>
      <c r="O463" t="s">
        <v>279</v>
      </c>
      <c r="P463" t="s">
        <v>90</v>
      </c>
      <c r="R463" t="b">
        <v>0</v>
      </c>
      <c r="S463" t="b">
        <v>0</v>
      </c>
      <c r="T463" t="b">
        <v>0</v>
      </c>
    </row>
    <row r="464" spans="13:20" x14ac:dyDescent="0.25">
      <c r="M464" t="s">
        <v>462</v>
      </c>
      <c r="N464" t="s">
        <v>280</v>
      </c>
      <c r="O464" t="s">
        <v>281</v>
      </c>
      <c r="P464" t="s">
        <v>90</v>
      </c>
      <c r="R464" t="b">
        <v>0</v>
      </c>
      <c r="S464" t="b">
        <v>0</v>
      </c>
      <c r="T464" t="b">
        <v>0</v>
      </c>
    </row>
    <row r="465" spans="13:20" x14ac:dyDescent="0.25">
      <c r="M465" t="s">
        <v>462</v>
      </c>
      <c r="N465" t="s">
        <v>171</v>
      </c>
      <c r="O465" t="s">
        <v>172</v>
      </c>
      <c r="P465" t="s">
        <v>90</v>
      </c>
      <c r="R465" t="b">
        <v>0</v>
      </c>
      <c r="S465" t="b">
        <v>0</v>
      </c>
      <c r="T465" t="b">
        <v>0</v>
      </c>
    </row>
    <row r="466" spans="13:20" x14ac:dyDescent="0.25">
      <c r="M466" t="s">
        <v>462</v>
      </c>
      <c r="N466" t="s">
        <v>282</v>
      </c>
      <c r="O466" t="s">
        <v>282</v>
      </c>
      <c r="P466" t="s">
        <v>90</v>
      </c>
      <c r="R466" t="b">
        <v>0</v>
      </c>
      <c r="S466" t="b">
        <v>0</v>
      </c>
      <c r="T466" t="b">
        <v>0</v>
      </c>
    </row>
    <row r="467" spans="13:20" x14ac:dyDescent="0.25">
      <c r="M467" t="s">
        <v>462</v>
      </c>
      <c r="N467" t="s">
        <v>27</v>
      </c>
      <c r="O467" t="s">
        <v>27</v>
      </c>
      <c r="P467" t="s">
        <v>90</v>
      </c>
      <c r="R467" t="b">
        <v>0</v>
      </c>
      <c r="S467" t="b">
        <v>0</v>
      </c>
      <c r="T467" t="b">
        <v>0</v>
      </c>
    </row>
    <row r="468" spans="13:20" x14ac:dyDescent="0.25">
      <c r="M468" t="s">
        <v>462</v>
      </c>
      <c r="N468" t="s">
        <v>283</v>
      </c>
      <c r="O468" t="s">
        <v>283</v>
      </c>
      <c r="P468" t="s">
        <v>90</v>
      </c>
      <c r="R468" t="b">
        <v>0</v>
      </c>
      <c r="S468" t="b">
        <v>0</v>
      </c>
      <c r="T468" t="b">
        <v>0</v>
      </c>
    </row>
    <row r="469" spans="13:20" x14ac:dyDescent="0.25">
      <c r="M469" t="s">
        <v>462</v>
      </c>
      <c r="N469" t="s">
        <v>28</v>
      </c>
      <c r="O469" t="s">
        <v>28</v>
      </c>
      <c r="P469" t="s">
        <v>465</v>
      </c>
      <c r="R469" t="b">
        <v>0</v>
      </c>
      <c r="S469" t="b">
        <v>0</v>
      </c>
      <c r="T469" t="b">
        <v>1</v>
      </c>
    </row>
    <row r="470" spans="13:20" x14ac:dyDescent="0.25">
      <c r="M470" t="s">
        <v>462</v>
      </c>
      <c r="N470" t="s">
        <v>196</v>
      </c>
      <c r="O470" t="s">
        <v>196</v>
      </c>
      <c r="P470" t="s">
        <v>466</v>
      </c>
      <c r="R470" t="b">
        <v>0</v>
      </c>
      <c r="S470" t="b">
        <v>0</v>
      </c>
      <c r="T470" t="b">
        <v>1</v>
      </c>
    </row>
    <row r="471" spans="13:20" x14ac:dyDescent="0.25">
      <c r="M471" t="s">
        <v>462</v>
      </c>
      <c r="N471" t="s">
        <v>173</v>
      </c>
      <c r="O471" t="s">
        <v>173</v>
      </c>
      <c r="P471" t="s">
        <v>90</v>
      </c>
      <c r="R471" t="b">
        <v>0</v>
      </c>
      <c r="S471" t="b">
        <v>0</v>
      </c>
      <c r="T471" t="b">
        <v>0</v>
      </c>
    </row>
    <row r="472" spans="13:20" x14ac:dyDescent="0.25">
      <c r="M472" t="s">
        <v>462</v>
      </c>
      <c r="N472" t="s">
        <v>174</v>
      </c>
      <c r="O472" t="s">
        <v>174</v>
      </c>
      <c r="P472" t="s">
        <v>90</v>
      </c>
      <c r="R472" t="b">
        <v>0</v>
      </c>
      <c r="S472" t="b">
        <v>0</v>
      </c>
      <c r="T472" t="b">
        <v>0</v>
      </c>
    </row>
    <row r="473" spans="13:20" x14ac:dyDescent="0.25">
      <c r="M473" t="s">
        <v>462</v>
      </c>
      <c r="N473" t="s">
        <v>289</v>
      </c>
      <c r="O473" t="s">
        <v>289</v>
      </c>
      <c r="P473" t="s">
        <v>90</v>
      </c>
      <c r="R473" t="b">
        <v>0</v>
      </c>
      <c r="S473" t="b">
        <v>0</v>
      </c>
      <c r="T473" t="b">
        <v>0</v>
      </c>
    </row>
    <row r="474" spans="13:20" x14ac:dyDescent="0.25">
      <c r="M474" t="s">
        <v>462</v>
      </c>
      <c r="N474" t="s">
        <v>197</v>
      </c>
      <c r="O474" t="s">
        <v>197</v>
      </c>
      <c r="P474" t="s">
        <v>467</v>
      </c>
      <c r="R474" t="b">
        <v>0</v>
      </c>
      <c r="S474" t="b">
        <v>0</v>
      </c>
      <c r="T474" t="b">
        <v>1</v>
      </c>
    </row>
    <row r="475" spans="13:20" x14ac:dyDescent="0.25">
      <c r="M475" t="s">
        <v>462</v>
      </c>
      <c r="N475" t="s">
        <v>292</v>
      </c>
      <c r="O475" t="s">
        <v>292</v>
      </c>
      <c r="P475" t="s">
        <v>90</v>
      </c>
      <c r="R475" t="b">
        <v>0</v>
      </c>
      <c r="S475" t="b">
        <v>0</v>
      </c>
      <c r="T475" t="b">
        <v>0</v>
      </c>
    </row>
    <row r="476" spans="13:20" x14ac:dyDescent="0.25">
      <c r="M476" t="s">
        <v>462</v>
      </c>
      <c r="N476" t="s">
        <v>52</v>
      </c>
      <c r="O476" t="s">
        <v>52</v>
      </c>
      <c r="P476" t="s">
        <v>90</v>
      </c>
      <c r="R476" t="b">
        <v>0</v>
      </c>
      <c r="S476" t="b">
        <v>0</v>
      </c>
      <c r="T476" t="b">
        <v>0</v>
      </c>
    </row>
    <row r="477" spans="13:20" x14ac:dyDescent="0.25">
      <c r="M477" t="s">
        <v>462</v>
      </c>
      <c r="N477" t="s">
        <v>295</v>
      </c>
      <c r="O477" t="s">
        <v>295</v>
      </c>
      <c r="P477" t="s">
        <v>90</v>
      </c>
      <c r="R477" t="b">
        <v>0</v>
      </c>
      <c r="S477" t="b">
        <v>0</v>
      </c>
      <c r="T477" t="b">
        <v>0</v>
      </c>
    </row>
    <row r="478" spans="13:20" x14ac:dyDescent="0.25">
      <c r="M478" t="s">
        <v>462</v>
      </c>
      <c r="N478" t="s">
        <v>175</v>
      </c>
      <c r="O478" t="s">
        <v>175</v>
      </c>
      <c r="P478" t="s">
        <v>90</v>
      </c>
      <c r="R478" t="b">
        <v>0</v>
      </c>
      <c r="S478" t="b">
        <v>0</v>
      </c>
      <c r="T478" t="b">
        <v>0</v>
      </c>
    </row>
    <row r="479" spans="13:20" x14ac:dyDescent="0.25">
      <c r="M479" t="s">
        <v>462</v>
      </c>
      <c r="N479" t="s">
        <v>297</v>
      </c>
      <c r="O479" t="s">
        <v>297</v>
      </c>
      <c r="P479" t="s">
        <v>90</v>
      </c>
      <c r="R479" t="b">
        <v>0</v>
      </c>
      <c r="S479" t="b">
        <v>0</v>
      </c>
      <c r="T479" t="b">
        <v>0</v>
      </c>
    </row>
    <row r="480" spans="13:20" x14ac:dyDescent="0.25">
      <c r="M480" t="s">
        <v>462</v>
      </c>
      <c r="N480" t="s">
        <v>37</v>
      </c>
      <c r="O480" t="s">
        <v>37</v>
      </c>
      <c r="P480" t="s">
        <v>468</v>
      </c>
      <c r="R480" t="b">
        <v>0</v>
      </c>
      <c r="S480" t="b">
        <v>0</v>
      </c>
      <c r="T480" t="b">
        <v>1</v>
      </c>
    </row>
    <row r="481" spans="13:20" x14ac:dyDescent="0.25">
      <c r="M481" t="s">
        <v>462</v>
      </c>
      <c r="N481" t="s">
        <v>298</v>
      </c>
      <c r="O481" t="s">
        <v>298</v>
      </c>
      <c r="P481" t="s">
        <v>90</v>
      </c>
      <c r="R481" t="b">
        <v>0</v>
      </c>
      <c r="S481" t="b">
        <v>0</v>
      </c>
      <c r="T481" t="b">
        <v>0</v>
      </c>
    </row>
    <row r="482" spans="13:20" x14ac:dyDescent="0.25">
      <c r="M482" t="s">
        <v>462</v>
      </c>
      <c r="N482" t="s">
        <v>176</v>
      </c>
      <c r="O482" t="s">
        <v>176</v>
      </c>
      <c r="P482" t="s">
        <v>90</v>
      </c>
      <c r="R482" t="b">
        <v>0</v>
      </c>
      <c r="S482" t="b">
        <v>0</v>
      </c>
      <c r="T482" t="b">
        <v>0</v>
      </c>
    </row>
    <row r="483" spans="13:20" x14ac:dyDescent="0.25">
      <c r="M483" t="s">
        <v>462</v>
      </c>
      <c r="N483" t="s">
        <v>177</v>
      </c>
      <c r="O483" t="s">
        <v>177</v>
      </c>
      <c r="P483" t="s">
        <v>90</v>
      </c>
      <c r="R483" t="b">
        <v>0</v>
      </c>
      <c r="S483" t="b">
        <v>0</v>
      </c>
      <c r="T483" t="b">
        <v>0</v>
      </c>
    </row>
    <row r="484" spans="13:20" x14ac:dyDescent="0.25">
      <c r="M484" t="s">
        <v>462</v>
      </c>
      <c r="N484" t="s">
        <v>300</v>
      </c>
      <c r="O484" t="s">
        <v>300</v>
      </c>
      <c r="P484" t="s">
        <v>90</v>
      </c>
      <c r="R484" t="b">
        <v>0</v>
      </c>
      <c r="S484" t="b">
        <v>0</v>
      </c>
      <c r="T484" t="b">
        <v>0</v>
      </c>
    </row>
    <row r="485" spans="13:20" x14ac:dyDescent="0.25">
      <c r="M485" t="s">
        <v>462</v>
      </c>
      <c r="N485" t="s">
        <v>301</v>
      </c>
      <c r="O485" t="s">
        <v>301</v>
      </c>
      <c r="P485" t="s">
        <v>90</v>
      </c>
      <c r="R485" t="b">
        <v>0</v>
      </c>
      <c r="S485" t="b">
        <v>0</v>
      </c>
      <c r="T485" t="b">
        <v>0</v>
      </c>
    </row>
    <row r="486" spans="13:20" x14ac:dyDescent="0.25">
      <c r="M486" t="s">
        <v>462</v>
      </c>
      <c r="N486" t="s">
        <v>40</v>
      </c>
      <c r="O486" t="s">
        <v>40</v>
      </c>
      <c r="P486" t="s">
        <v>469</v>
      </c>
      <c r="Q486" t="s">
        <v>462</v>
      </c>
      <c r="R486" t="b">
        <v>1</v>
      </c>
      <c r="S486" t="b">
        <v>0</v>
      </c>
      <c r="T486" t="b">
        <v>0</v>
      </c>
    </row>
    <row r="487" spans="13:20" x14ac:dyDescent="0.25">
      <c r="M487" t="s">
        <v>462</v>
      </c>
      <c r="N487" t="s">
        <v>178</v>
      </c>
      <c r="O487" t="s">
        <v>178</v>
      </c>
      <c r="P487" t="s">
        <v>90</v>
      </c>
      <c r="R487" t="b">
        <v>0</v>
      </c>
      <c r="S487" t="b">
        <v>0</v>
      </c>
      <c r="T487" t="b">
        <v>0</v>
      </c>
    </row>
    <row r="488" spans="13:20" x14ac:dyDescent="0.25">
      <c r="M488" t="s">
        <v>462</v>
      </c>
      <c r="N488" t="s">
        <v>23</v>
      </c>
      <c r="O488" t="s">
        <v>23</v>
      </c>
      <c r="P488" t="s">
        <v>90</v>
      </c>
      <c r="R488" t="b">
        <v>0</v>
      </c>
      <c r="S488" t="b">
        <v>0</v>
      </c>
      <c r="T488" t="b">
        <v>0</v>
      </c>
    </row>
    <row r="489" spans="13:20" x14ac:dyDescent="0.25">
      <c r="M489" t="s">
        <v>462</v>
      </c>
      <c r="N489" t="s">
        <v>34</v>
      </c>
      <c r="O489" t="s">
        <v>34</v>
      </c>
      <c r="P489" t="s">
        <v>90</v>
      </c>
      <c r="R489" t="b">
        <v>0</v>
      </c>
      <c r="S489" t="b">
        <v>0</v>
      </c>
      <c r="T489" t="b">
        <v>0</v>
      </c>
    </row>
    <row r="490" spans="13:20" x14ac:dyDescent="0.25">
      <c r="M490" t="s">
        <v>462</v>
      </c>
      <c r="N490" t="s">
        <v>47</v>
      </c>
      <c r="O490" t="s">
        <v>47</v>
      </c>
      <c r="P490" t="s">
        <v>90</v>
      </c>
      <c r="R490" t="b">
        <v>0</v>
      </c>
      <c r="S490" t="b">
        <v>0</v>
      </c>
      <c r="T490" t="b">
        <v>0</v>
      </c>
    </row>
    <row r="491" spans="13:20" x14ac:dyDescent="0.25">
      <c r="M491" t="s">
        <v>462</v>
      </c>
      <c r="N491" t="s">
        <v>308</v>
      </c>
      <c r="O491" t="s">
        <v>308</v>
      </c>
      <c r="P491" t="s">
        <v>90</v>
      </c>
      <c r="R491" t="b">
        <v>0</v>
      </c>
      <c r="S491" t="b">
        <v>0</v>
      </c>
      <c r="T491" t="b">
        <v>0</v>
      </c>
    </row>
    <row r="492" spans="13:20" x14ac:dyDescent="0.25">
      <c r="M492" t="s">
        <v>462</v>
      </c>
      <c r="N492" t="s">
        <v>309</v>
      </c>
      <c r="O492" t="s">
        <v>309</v>
      </c>
      <c r="P492" t="s">
        <v>90</v>
      </c>
      <c r="R492" t="b">
        <v>0</v>
      </c>
      <c r="S492" t="b">
        <v>0</v>
      </c>
      <c r="T492" t="b">
        <v>0</v>
      </c>
    </row>
    <row r="493" spans="13:20" x14ac:dyDescent="0.25">
      <c r="M493" t="s">
        <v>462</v>
      </c>
      <c r="N493" t="s">
        <v>54</v>
      </c>
      <c r="O493" t="s">
        <v>54</v>
      </c>
      <c r="P493" t="s">
        <v>90</v>
      </c>
      <c r="R493" t="b">
        <v>0</v>
      </c>
      <c r="S493" t="b">
        <v>0</v>
      </c>
      <c r="T493" t="b">
        <v>0</v>
      </c>
    </row>
    <row r="494" spans="13:20" x14ac:dyDescent="0.25">
      <c r="M494" t="s">
        <v>462</v>
      </c>
      <c r="N494" t="s">
        <v>312</v>
      </c>
      <c r="O494" t="s">
        <v>312</v>
      </c>
      <c r="P494" t="s">
        <v>90</v>
      </c>
      <c r="R494" t="b">
        <v>0</v>
      </c>
      <c r="S494" t="b">
        <v>0</v>
      </c>
      <c r="T494" t="b">
        <v>0</v>
      </c>
    </row>
    <row r="495" spans="13:20" x14ac:dyDescent="0.25">
      <c r="M495" t="s">
        <v>462</v>
      </c>
      <c r="N495" t="s">
        <v>56</v>
      </c>
      <c r="O495" t="s">
        <v>56</v>
      </c>
      <c r="P495" t="s">
        <v>470</v>
      </c>
      <c r="R495" t="b">
        <v>0</v>
      </c>
      <c r="S495" t="b">
        <v>0</v>
      </c>
      <c r="T495" t="b">
        <v>1</v>
      </c>
    </row>
    <row r="496" spans="13:20" x14ac:dyDescent="0.25">
      <c r="M496" t="s">
        <v>462</v>
      </c>
      <c r="N496" t="s">
        <v>179</v>
      </c>
      <c r="O496" t="s">
        <v>179</v>
      </c>
      <c r="P496" t="s">
        <v>142</v>
      </c>
      <c r="R496" t="b">
        <v>0</v>
      </c>
      <c r="S496" t="b">
        <v>0</v>
      </c>
      <c r="T496" t="b">
        <v>1</v>
      </c>
    </row>
    <row r="497" spans="13:20" x14ac:dyDescent="0.25">
      <c r="M497" t="s">
        <v>462</v>
      </c>
      <c r="N497" t="s">
        <v>315</v>
      </c>
      <c r="O497" t="s">
        <v>315</v>
      </c>
      <c r="P497" t="s">
        <v>90</v>
      </c>
      <c r="R497" t="b">
        <v>0</v>
      </c>
      <c r="S497" t="b">
        <v>0</v>
      </c>
      <c r="T497" t="b">
        <v>0</v>
      </c>
    </row>
    <row r="498" spans="13:20" x14ac:dyDescent="0.25">
      <c r="M498" t="s">
        <v>462</v>
      </c>
      <c r="N498" t="s">
        <v>316</v>
      </c>
      <c r="O498" t="s">
        <v>316</v>
      </c>
      <c r="P498" t="s">
        <v>90</v>
      </c>
      <c r="R498" t="b">
        <v>0</v>
      </c>
      <c r="S498" t="b">
        <v>0</v>
      </c>
      <c r="T498" t="b">
        <v>0</v>
      </c>
    </row>
    <row r="499" spans="13:20" x14ac:dyDescent="0.25">
      <c r="M499" t="s">
        <v>462</v>
      </c>
      <c r="N499" t="s">
        <v>317</v>
      </c>
      <c r="O499" t="s">
        <v>317</v>
      </c>
      <c r="P499" t="s">
        <v>90</v>
      </c>
      <c r="R499" t="b">
        <v>0</v>
      </c>
      <c r="S499" t="b">
        <v>0</v>
      </c>
      <c r="T499" t="b">
        <v>0</v>
      </c>
    </row>
    <row r="500" spans="13:20" x14ac:dyDescent="0.25">
      <c r="M500" t="s">
        <v>462</v>
      </c>
      <c r="N500" t="s">
        <v>180</v>
      </c>
      <c r="O500" t="s">
        <v>180</v>
      </c>
      <c r="P500" t="s">
        <v>90</v>
      </c>
      <c r="R500" t="b">
        <v>0</v>
      </c>
      <c r="S500" t="b">
        <v>0</v>
      </c>
      <c r="T500" t="b">
        <v>0</v>
      </c>
    </row>
    <row r="501" spans="13:20" x14ac:dyDescent="0.25">
      <c r="M501" t="s">
        <v>462</v>
      </c>
      <c r="N501" t="s">
        <v>319</v>
      </c>
      <c r="O501" t="s">
        <v>319</v>
      </c>
      <c r="P501" t="s">
        <v>90</v>
      </c>
      <c r="R501" t="b">
        <v>0</v>
      </c>
      <c r="S501" t="b">
        <v>0</v>
      </c>
      <c r="T501" t="b">
        <v>0</v>
      </c>
    </row>
    <row r="502" spans="13:20" x14ac:dyDescent="0.25">
      <c r="M502" t="s">
        <v>462</v>
      </c>
      <c r="N502" t="s">
        <v>46</v>
      </c>
      <c r="O502" t="s">
        <v>46</v>
      </c>
      <c r="P502" t="s">
        <v>90</v>
      </c>
      <c r="R502" t="b">
        <v>0</v>
      </c>
      <c r="S502" t="b">
        <v>0</v>
      </c>
      <c r="T502" t="b">
        <v>0</v>
      </c>
    </row>
    <row r="503" spans="13:20" x14ac:dyDescent="0.25">
      <c r="M503" t="s">
        <v>462</v>
      </c>
      <c r="N503" t="s">
        <v>38</v>
      </c>
      <c r="O503" t="s">
        <v>38</v>
      </c>
      <c r="P503" t="s">
        <v>90</v>
      </c>
      <c r="R503" t="b">
        <v>0</v>
      </c>
      <c r="S503" t="b">
        <v>0</v>
      </c>
      <c r="T503" t="b">
        <v>0</v>
      </c>
    </row>
    <row r="504" spans="13:20" x14ac:dyDescent="0.25">
      <c r="M504" t="s">
        <v>462</v>
      </c>
      <c r="N504" t="s">
        <v>323</v>
      </c>
      <c r="O504" t="s">
        <v>323</v>
      </c>
      <c r="P504" t="s">
        <v>90</v>
      </c>
      <c r="R504" t="b">
        <v>0</v>
      </c>
      <c r="S504" t="b">
        <v>0</v>
      </c>
      <c r="T504" t="b">
        <v>0</v>
      </c>
    </row>
    <row r="505" spans="13:20" x14ac:dyDescent="0.25">
      <c r="M505" t="s">
        <v>462</v>
      </c>
      <c r="N505" t="s">
        <v>57</v>
      </c>
      <c r="O505" t="s">
        <v>57</v>
      </c>
      <c r="P505" t="s">
        <v>471</v>
      </c>
      <c r="R505" t="b">
        <v>0</v>
      </c>
      <c r="S505" t="b">
        <v>0</v>
      </c>
      <c r="T505" t="b">
        <v>1</v>
      </c>
    </row>
    <row r="506" spans="13:20" x14ac:dyDescent="0.25">
      <c r="M506" t="s">
        <v>462</v>
      </c>
      <c r="N506" t="s">
        <v>326</v>
      </c>
      <c r="O506" t="s">
        <v>326</v>
      </c>
      <c r="P506" t="s">
        <v>90</v>
      </c>
      <c r="R506" t="b">
        <v>0</v>
      </c>
      <c r="S506" t="b">
        <v>0</v>
      </c>
      <c r="T506" t="b">
        <v>0</v>
      </c>
    </row>
    <row r="507" spans="13:20" x14ac:dyDescent="0.25">
      <c r="M507" t="s">
        <v>462</v>
      </c>
      <c r="N507" t="s">
        <v>26</v>
      </c>
      <c r="O507" t="s">
        <v>26</v>
      </c>
      <c r="P507" t="s">
        <v>472</v>
      </c>
      <c r="R507" t="b">
        <v>0</v>
      </c>
      <c r="S507" t="b">
        <v>0</v>
      </c>
      <c r="T507" t="b">
        <v>1</v>
      </c>
    </row>
    <row r="508" spans="13:20" x14ac:dyDescent="0.25">
      <c r="M508" t="s">
        <v>462</v>
      </c>
      <c r="N508" t="s">
        <v>181</v>
      </c>
      <c r="O508" t="s">
        <v>181</v>
      </c>
      <c r="P508" t="s">
        <v>473</v>
      </c>
      <c r="R508" t="b">
        <v>0</v>
      </c>
      <c r="S508" t="b">
        <v>0</v>
      </c>
      <c r="T508" t="b">
        <v>1</v>
      </c>
    </row>
    <row r="509" spans="13:20" x14ac:dyDescent="0.25">
      <c r="M509" t="s">
        <v>462</v>
      </c>
      <c r="N509" t="s">
        <v>328</v>
      </c>
      <c r="O509" t="s">
        <v>328</v>
      </c>
      <c r="P509" t="s">
        <v>90</v>
      </c>
      <c r="R509" t="b">
        <v>0</v>
      </c>
      <c r="S509" t="b">
        <v>0</v>
      </c>
      <c r="T509" t="b">
        <v>0</v>
      </c>
    </row>
    <row r="510" spans="13:20" x14ac:dyDescent="0.25">
      <c r="M510" t="s">
        <v>462</v>
      </c>
      <c r="N510" t="s">
        <v>331</v>
      </c>
      <c r="O510" t="s">
        <v>331</v>
      </c>
      <c r="P510" t="s">
        <v>90</v>
      </c>
      <c r="R510" t="b">
        <v>0</v>
      </c>
      <c r="S510" t="b">
        <v>0</v>
      </c>
      <c r="T510" t="b">
        <v>0</v>
      </c>
    </row>
    <row r="511" spans="13:20" x14ac:dyDescent="0.25">
      <c r="M511" t="s">
        <v>462</v>
      </c>
      <c r="N511" t="s">
        <v>332</v>
      </c>
      <c r="O511" t="s">
        <v>332</v>
      </c>
      <c r="P511" t="s">
        <v>90</v>
      </c>
      <c r="R511" t="b">
        <v>0</v>
      </c>
      <c r="S511" t="b">
        <v>0</v>
      </c>
      <c r="T511" t="b">
        <v>0</v>
      </c>
    </row>
    <row r="512" spans="13:20" x14ac:dyDescent="0.25">
      <c r="M512" t="s">
        <v>462</v>
      </c>
      <c r="N512" t="s">
        <v>333</v>
      </c>
      <c r="O512" t="s">
        <v>333</v>
      </c>
      <c r="P512" t="s">
        <v>90</v>
      </c>
      <c r="R512" t="b">
        <v>0</v>
      </c>
      <c r="S512" t="b">
        <v>0</v>
      </c>
      <c r="T512" t="b">
        <v>0</v>
      </c>
    </row>
    <row r="513" spans="13:20" x14ac:dyDescent="0.25">
      <c r="M513" t="s">
        <v>474</v>
      </c>
      <c r="N513" t="s">
        <v>9</v>
      </c>
      <c r="O513" t="s">
        <v>10</v>
      </c>
      <c r="P513" t="s">
        <v>475</v>
      </c>
      <c r="R513" t="b">
        <v>0</v>
      </c>
      <c r="S513" t="b">
        <v>0</v>
      </c>
      <c r="T513" t="b">
        <v>1</v>
      </c>
    </row>
    <row r="514" spans="13:20" x14ac:dyDescent="0.25">
      <c r="M514" t="s">
        <v>474</v>
      </c>
      <c r="N514" t="s">
        <v>206</v>
      </c>
      <c r="O514" t="s">
        <v>207</v>
      </c>
      <c r="P514" t="s">
        <v>476</v>
      </c>
      <c r="R514" t="b">
        <v>0</v>
      </c>
      <c r="S514" t="b">
        <v>0</v>
      </c>
      <c r="T514" t="b">
        <v>0</v>
      </c>
    </row>
    <row r="515" spans="13:20" x14ac:dyDescent="0.25">
      <c r="M515" t="s">
        <v>474</v>
      </c>
      <c r="N515" t="s">
        <v>187</v>
      </c>
      <c r="O515" t="s">
        <v>188</v>
      </c>
      <c r="P515" t="s">
        <v>476</v>
      </c>
      <c r="R515" t="b">
        <v>0</v>
      </c>
      <c r="S515" t="b">
        <v>0</v>
      </c>
      <c r="T515" t="b">
        <v>0</v>
      </c>
    </row>
    <row r="516" spans="13:20" x14ac:dyDescent="0.25">
      <c r="M516" t="s">
        <v>474</v>
      </c>
      <c r="N516" t="s">
        <v>156</v>
      </c>
      <c r="O516" t="s">
        <v>157</v>
      </c>
      <c r="P516" t="s">
        <v>476</v>
      </c>
      <c r="R516" t="b">
        <v>0</v>
      </c>
      <c r="S516" t="b">
        <v>0</v>
      </c>
      <c r="T516" t="b">
        <v>0</v>
      </c>
    </row>
    <row r="517" spans="13:20" x14ac:dyDescent="0.25">
      <c r="M517" t="s">
        <v>474</v>
      </c>
      <c r="N517" t="s">
        <v>158</v>
      </c>
      <c r="O517" t="s">
        <v>159</v>
      </c>
      <c r="P517" t="s">
        <v>476</v>
      </c>
      <c r="R517" t="b">
        <v>0</v>
      </c>
      <c r="S517" t="b">
        <v>0</v>
      </c>
      <c r="T517" t="b">
        <v>0</v>
      </c>
    </row>
    <row r="518" spans="13:20" x14ac:dyDescent="0.25">
      <c r="M518" t="s">
        <v>474</v>
      </c>
      <c r="N518" t="s">
        <v>199</v>
      </c>
      <c r="O518" t="s">
        <v>200</v>
      </c>
      <c r="P518" t="s">
        <v>476</v>
      </c>
      <c r="R518" t="b">
        <v>0</v>
      </c>
      <c r="S518" t="b">
        <v>0</v>
      </c>
      <c r="T518" t="b">
        <v>0</v>
      </c>
    </row>
    <row r="519" spans="13:20" x14ac:dyDescent="0.25">
      <c r="M519" t="s">
        <v>474</v>
      </c>
      <c r="N519" t="s">
        <v>209</v>
      </c>
      <c r="O519" t="s">
        <v>210</v>
      </c>
      <c r="P519" t="s">
        <v>476</v>
      </c>
      <c r="R519" t="b">
        <v>0</v>
      </c>
      <c r="S519" t="b">
        <v>0</v>
      </c>
      <c r="T519" t="b">
        <v>0</v>
      </c>
    </row>
    <row r="520" spans="13:20" x14ac:dyDescent="0.25">
      <c r="M520" t="s">
        <v>474</v>
      </c>
      <c r="N520" t="s">
        <v>211</v>
      </c>
      <c r="O520" t="s">
        <v>212</v>
      </c>
      <c r="P520" t="s">
        <v>476</v>
      </c>
      <c r="R520" t="b">
        <v>0</v>
      </c>
      <c r="S520" t="b">
        <v>0</v>
      </c>
      <c r="T520" t="b">
        <v>0</v>
      </c>
    </row>
    <row r="521" spans="13:20" x14ac:dyDescent="0.25">
      <c r="M521" t="s">
        <v>474</v>
      </c>
      <c r="N521" t="s">
        <v>160</v>
      </c>
      <c r="O521" t="s">
        <v>161</v>
      </c>
      <c r="P521" t="s">
        <v>476</v>
      </c>
      <c r="R521" t="b">
        <v>0</v>
      </c>
      <c r="S521" t="b">
        <v>0</v>
      </c>
      <c r="T521" t="b">
        <v>0</v>
      </c>
    </row>
    <row r="522" spans="13:20" x14ac:dyDescent="0.25">
      <c r="M522" t="s">
        <v>474</v>
      </c>
      <c r="N522" t="s">
        <v>214</v>
      </c>
      <c r="O522" t="s">
        <v>215</v>
      </c>
      <c r="P522" t="s">
        <v>476</v>
      </c>
      <c r="R522" t="b">
        <v>0</v>
      </c>
      <c r="S522" t="b">
        <v>0</v>
      </c>
      <c r="T522" t="b">
        <v>0</v>
      </c>
    </row>
    <row r="523" spans="13:20" x14ac:dyDescent="0.25">
      <c r="M523" t="s">
        <v>474</v>
      </c>
      <c r="N523" t="s">
        <v>218</v>
      </c>
      <c r="O523" t="s">
        <v>219</v>
      </c>
      <c r="P523" t="s">
        <v>476</v>
      </c>
      <c r="R523" t="b">
        <v>0</v>
      </c>
      <c r="S523" t="b">
        <v>0</v>
      </c>
      <c r="T523" t="b">
        <v>0</v>
      </c>
    </row>
    <row r="524" spans="13:20" x14ac:dyDescent="0.25">
      <c r="M524" t="s">
        <v>474</v>
      </c>
      <c r="N524" t="s">
        <v>220</v>
      </c>
      <c r="O524" t="s">
        <v>221</v>
      </c>
      <c r="P524" t="s">
        <v>476</v>
      </c>
      <c r="R524" t="b">
        <v>0</v>
      </c>
      <c r="S524" t="b">
        <v>0</v>
      </c>
      <c r="T524" t="b">
        <v>0</v>
      </c>
    </row>
    <row r="525" spans="13:20" x14ac:dyDescent="0.25">
      <c r="M525" t="s">
        <v>474</v>
      </c>
      <c r="N525" t="s">
        <v>222</v>
      </c>
      <c r="O525" t="s">
        <v>223</v>
      </c>
      <c r="P525" t="s">
        <v>476</v>
      </c>
      <c r="R525" t="b">
        <v>0</v>
      </c>
      <c r="S525" t="b">
        <v>0</v>
      </c>
      <c r="T525" t="b">
        <v>0</v>
      </c>
    </row>
    <row r="526" spans="13:20" x14ac:dyDescent="0.25">
      <c r="M526" t="s">
        <v>474</v>
      </c>
      <c r="N526" t="s">
        <v>225</v>
      </c>
      <c r="O526" t="s">
        <v>226</v>
      </c>
      <c r="P526" t="s">
        <v>476</v>
      </c>
      <c r="R526" t="b">
        <v>0</v>
      </c>
      <c r="S526" t="b">
        <v>0</v>
      </c>
      <c r="T526" t="b">
        <v>0</v>
      </c>
    </row>
    <row r="527" spans="13:20" x14ac:dyDescent="0.25">
      <c r="M527" t="s">
        <v>474</v>
      </c>
      <c r="N527" t="s">
        <v>12</v>
      </c>
      <c r="O527" t="s">
        <v>13</v>
      </c>
      <c r="P527" t="s">
        <v>476</v>
      </c>
      <c r="R527" t="b">
        <v>0</v>
      </c>
      <c r="S527" t="b">
        <v>0</v>
      </c>
      <c r="T527" t="b">
        <v>0</v>
      </c>
    </row>
    <row r="528" spans="13:20" x14ac:dyDescent="0.25">
      <c r="M528" t="s">
        <v>474</v>
      </c>
      <c r="N528" t="s">
        <v>162</v>
      </c>
      <c r="O528" t="s">
        <v>163</v>
      </c>
      <c r="P528" t="s">
        <v>477</v>
      </c>
      <c r="R528" t="b">
        <v>0</v>
      </c>
      <c r="S528" t="b">
        <v>0</v>
      </c>
      <c r="T528" t="b">
        <v>1</v>
      </c>
    </row>
    <row r="529" spans="13:20" x14ac:dyDescent="0.25">
      <c r="M529" t="s">
        <v>474</v>
      </c>
      <c r="N529" t="s">
        <v>228</v>
      </c>
      <c r="O529" t="s">
        <v>229</v>
      </c>
      <c r="P529" t="s">
        <v>476</v>
      </c>
      <c r="R529" t="b">
        <v>0</v>
      </c>
      <c r="S529" t="b">
        <v>0</v>
      </c>
      <c r="T529" t="b">
        <v>0</v>
      </c>
    </row>
    <row r="530" spans="13:20" x14ac:dyDescent="0.25">
      <c r="M530" t="s">
        <v>474</v>
      </c>
      <c r="N530" t="s">
        <v>230</v>
      </c>
      <c r="O530" t="s">
        <v>231</v>
      </c>
      <c r="P530" t="s">
        <v>476</v>
      </c>
      <c r="R530" t="b">
        <v>0</v>
      </c>
      <c r="S530" t="b">
        <v>0</v>
      </c>
      <c r="T530" t="b">
        <v>0</v>
      </c>
    </row>
    <row r="531" spans="13:20" x14ac:dyDescent="0.25">
      <c r="M531" t="s">
        <v>474</v>
      </c>
      <c r="N531" t="s">
        <v>234</v>
      </c>
      <c r="O531" t="s">
        <v>235</v>
      </c>
      <c r="P531" t="s">
        <v>476</v>
      </c>
      <c r="R531" t="b">
        <v>0</v>
      </c>
      <c r="S531" t="b">
        <v>0</v>
      </c>
      <c r="T531" t="b">
        <v>0</v>
      </c>
    </row>
    <row r="532" spans="13:20" x14ac:dyDescent="0.25">
      <c r="M532" t="s">
        <v>474</v>
      </c>
      <c r="N532" t="s">
        <v>236</v>
      </c>
      <c r="O532" t="s">
        <v>237</v>
      </c>
      <c r="P532" t="s">
        <v>476</v>
      </c>
      <c r="R532" t="b">
        <v>0</v>
      </c>
      <c r="S532" t="b">
        <v>0</v>
      </c>
      <c r="T532" t="b">
        <v>0</v>
      </c>
    </row>
    <row r="533" spans="13:20" x14ac:dyDescent="0.25">
      <c r="M533" t="s">
        <v>474</v>
      </c>
      <c r="N533" t="s">
        <v>238</v>
      </c>
      <c r="O533" t="s">
        <v>239</v>
      </c>
      <c r="P533" t="s">
        <v>476</v>
      </c>
      <c r="R533" t="b">
        <v>0</v>
      </c>
      <c r="S533" t="b">
        <v>0</v>
      </c>
      <c r="T533" t="b">
        <v>0</v>
      </c>
    </row>
    <row r="534" spans="13:20" x14ac:dyDescent="0.25">
      <c r="M534" t="s">
        <v>474</v>
      </c>
      <c r="N534" t="s">
        <v>201</v>
      </c>
      <c r="O534" t="s">
        <v>170</v>
      </c>
      <c r="P534" t="s">
        <v>476</v>
      </c>
      <c r="R534" t="b">
        <v>0</v>
      </c>
      <c r="S534" t="b">
        <v>0</v>
      </c>
      <c r="T534" t="b">
        <v>0</v>
      </c>
    </row>
    <row r="535" spans="13:20" x14ac:dyDescent="0.25">
      <c r="M535" t="s">
        <v>474</v>
      </c>
      <c r="N535" t="s">
        <v>240</v>
      </c>
      <c r="O535" t="s">
        <v>241</v>
      </c>
      <c r="P535" t="s">
        <v>476</v>
      </c>
      <c r="R535" t="b">
        <v>0</v>
      </c>
      <c r="S535" t="b">
        <v>0</v>
      </c>
      <c r="T535" t="b">
        <v>0</v>
      </c>
    </row>
    <row r="536" spans="13:20" x14ac:dyDescent="0.25">
      <c r="M536" t="s">
        <v>474</v>
      </c>
      <c r="N536" t="s">
        <v>242</v>
      </c>
      <c r="O536" t="s">
        <v>243</v>
      </c>
      <c r="P536" t="s">
        <v>476</v>
      </c>
      <c r="R536" t="b">
        <v>0</v>
      </c>
      <c r="S536" t="b">
        <v>0</v>
      </c>
      <c r="T536" t="b">
        <v>0</v>
      </c>
    </row>
    <row r="537" spans="13:20" x14ac:dyDescent="0.25">
      <c r="M537" t="s">
        <v>474</v>
      </c>
      <c r="N537" t="s">
        <v>171</v>
      </c>
      <c r="O537" t="s">
        <v>183</v>
      </c>
      <c r="P537" t="s">
        <v>478</v>
      </c>
      <c r="R537" t="b">
        <v>0</v>
      </c>
      <c r="S537" t="b">
        <v>0</v>
      </c>
      <c r="T537" t="b">
        <v>1</v>
      </c>
    </row>
    <row r="538" spans="13:20" x14ac:dyDescent="0.25">
      <c r="M538" t="s">
        <v>474</v>
      </c>
      <c r="N538" t="s">
        <v>119</v>
      </c>
      <c r="O538" t="s">
        <v>164</v>
      </c>
      <c r="P538" t="s">
        <v>476</v>
      </c>
      <c r="R538" t="b">
        <v>0</v>
      </c>
      <c r="S538" t="b">
        <v>0</v>
      </c>
      <c r="T538" t="b">
        <v>0</v>
      </c>
    </row>
    <row r="539" spans="13:20" x14ac:dyDescent="0.25">
      <c r="M539" t="s">
        <v>474</v>
      </c>
      <c r="N539" t="s">
        <v>245</v>
      </c>
      <c r="O539" t="s">
        <v>246</v>
      </c>
      <c r="P539" t="s">
        <v>476</v>
      </c>
      <c r="R539" t="b">
        <v>0</v>
      </c>
      <c r="S539" t="b">
        <v>0</v>
      </c>
      <c r="T539" t="b">
        <v>0</v>
      </c>
    </row>
    <row r="540" spans="13:20" x14ac:dyDescent="0.25">
      <c r="M540" t="s">
        <v>474</v>
      </c>
      <c r="N540" t="s">
        <v>247</v>
      </c>
      <c r="O540" t="s">
        <v>248</v>
      </c>
      <c r="P540" t="s">
        <v>476</v>
      </c>
      <c r="R540" t="b">
        <v>0</v>
      </c>
      <c r="S540" t="b">
        <v>0</v>
      </c>
      <c r="T540" t="b">
        <v>0</v>
      </c>
    </row>
    <row r="541" spans="13:20" x14ac:dyDescent="0.25">
      <c r="M541" t="s">
        <v>474</v>
      </c>
      <c r="N541" t="s">
        <v>249</v>
      </c>
      <c r="O541" t="s">
        <v>250</v>
      </c>
      <c r="P541" t="s">
        <v>476</v>
      </c>
      <c r="R541" t="b">
        <v>0</v>
      </c>
      <c r="S541" t="b">
        <v>0</v>
      </c>
      <c r="T541" t="b">
        <v>0</v>
      </c>
    </row>
    <row r="542" spans="13:20" x14ac:dyDescent="0.25">
      <c r="M542" t="s">
        <v>474</v>
      </c>
      <c r="N542" t="s">
        <v>253</v>
      </c>
      <c r="O542" t="s">
        <v>254</v>
      </c>
      <c r="P542" t="s">
        <v>476</v>
      </c>
      <c r="R542" t="b">
        <v>0</v>
      </c>
      <c r="S542" t="b">
        <v>0</v>
      </c>
      <c r="T542" t="b">
        <v>0</v>
      </c>
    </row>
    <row r="543" spans="13:20" x14ac:dyDescent="0.25">
      <c r="M543" t="s">
        <v>474</v>
      </c>
      <c r="N543" t="s">
        <v>255</v>
      </c>
      <c r="O543" t="s">
        <v>256</v>
      </c>
      <c r="P543" t="s">
        <v>476</v>
      </c>
      <c r="R543" t="b">
        <v>0</v>
      </c>
      <c r="S543" t="b">
        <v>0</v>
      </c>
      <c r="T543" t="b">
        <v>0</v>
      </c>
    </row>
    <row r="544" spans="13:20" x14ac:dyDescent="0.25">
      <c r="M544" t="s">
        <v>474</v>
      </c>
      <c r="N544" t="s">
        <v>190</v>
      </c>
      <c r="O544" t="s">
        <v>191</v>
      </c>
      <c r="P544" t="s">
        <v>476</v>
      </c>
      <c r="R544" t="b">
        <v>0</v>
      </c>
      <c r="S544" t="b">
        <v>0</v>
      </c>
      <c r="T544" t="b">
        <v>0</v>
      </c>
    </row>
    <row r="545" spans="13:20" x14ac:dyDescent="0.25">
      <c r="M545" t="s">
        <v>474</v>
      </c>
      <c r="N545" t="s">
        <v>257</v>
      </c>
      <c r="O545" t="s">
        <v>258</v>
      </c>
      <c r="P545" t="s">
        <v>476</v>
      </c>
      <c r="R545" t="b">
        <v>0</v>
      </c>
      <c r="S545" t="b">
        <v>0</v>
      </c>
      <c r="T545" t="b">
        <v>0</v>
      </c>
    </row>
    <row r="546" spans="13:20" x14ac:dyDescent="0.25">
      <c r="M546" t="s">
        <v>474</v>
      </c>
      <c r="N546" t="s">
        <v>259</v>
      </c>
      <c r="O546" t="s">
        <v>260</v>
      </c>
      <c r="P546" t="s">
        <v>476</v>
      </c>
      <c r="R546" t="b">
        <v>0</v>
      </c>
      <c r="S546" t="b">
        <v>0</v>
      </c>
      <c r="T546" t="b">
        <v>0</v>
      </c>
    </row>
    <row r="547" spans="13:20" x14ac:dyDescent="0.25">
      <c r="M547" t="s">
        <v>474</v>
      </c>
      <c r="N547" t="s">
        <v>261</v>
      </c>
      <c r="O547" t="s">
        <v>262</v>
      </c>
      <c r="P547" t="s">
        <v>476</v>
      </c>
      <c r="R547" t="b">
        <v>0</v>
      </c>
      <c r="S547" t="b">
        <v>0</v>
      </c>
      <c r="T547" t="b">
        <v>0</v>
      </c>
    </row>
    <row r="548" spans="13:20" x14ac:dyDescent="0.25">
      <c r="M548" t="s">
        <v>474</v>
      </c>
      <c r="N548" t="s">
        <v>130</v>
      </c>
      <c r="O548" t="s">
        <v>263</v>
      </c>
      <c r="P548" t="s">
        <v>476</v>
      </c>
      <c r="R548" t="b">
        <v>0</v>
      </c>
      <c r="S548" t="b">
        <v>0</v>
      </c>
      <c r="T548" t="b">
        <v>0</v>
      </c>
    </row>
    <row r="549" spans="13:20" x14ac:dyDescent="0.25">
      <c r="M549" t="s">
        <v>474</v>
      </c>
      <c r="N549" t="s">
        <v>165</v>
      </c>
      <c r="O549" t="s">
        <v>166</v>
      </c>
      <c r="P549" t="s">
        <v>479</v>
      </c>
      <c r="R549" t="b">
        <v>0</v>
      </c>
      <c r="S549" t="b">
        <v>0</v>
      </c>
      <c r="T549" t="b">
        <v>1</v>
      </c>
    </row>
    <row r="550" spans="13:20" x14ac:dyDescent="0.25">
      <c r="M550" t="s">
        <v>474</v>
      </c>
      <c r="N550" t="s">
        <v>192</v>
      </c>
      <c r="O550" t="s">
        <v>193</v>
      </c>
      <c r="P550" t="s">
        <v>480</v>
      </c>
      <c r="R550" t="b">
        <v>0</v>
      </c>
      <c r="S550" t="b">
        <v>0</v>
      </c>
      <c r="T550" t="b">
        <v>1</v>
      </c>
    </row>
    <row r="551" spans="13:20" x14ac:dyDescent="0.25">
      <c r="M551" t="s">
        <v>474</v>
      </c>
      <c r="N551" t="s">
        <v>265</v>
      </c>
      <c r="O551" t="s">
        <v>266</v>
      </c>
      <c r="P551" t="s">
        <v>476</v>
      </c>
      <c r="R551" t="b">
        <v>0</v>
      </c>
      <c r="S551" t="b">
        <v>0</v>
      </c>
      <c r="T551" t="b">
        <v>0</v>
      </c>
    </row>
    <row r="552" spans="13:20" x14ac:dyDescent="0.25">
      <c r="M552" t="s">
        <v>474</v>
      </c>
      <c r="N552" t="s">
        <v>267</v>
      </c>
      <c r="O552" t="s">
        <v>268</v>
      </c>
      <c r="P552" t="s">
        <v>476</v>
      </c>
      <c r="R552" t="b">
        <v>0</v>
      </c>
      <c r="S552" t="b">
        <v>0</v>
      </c>
      <c r="T552" t="b">
        <v>0</v>
      </c>
    </row>
    <row r="553" spans="13:20" x14ac:dyDescent="0.25">
      <c r="M553" t="s">
        <v>474</v>
      </c>
      <c r="N553" t="s">
        <v>201</v>
      </c>
      <c r="O553" t="s">
        <v>202</v>
      </c>
      <c r="P553" t="s">
        <v>476</v>
      </c>
      <c r="R553" t="b">
        <v>0</v>
      </c>
      <c r="S553" t="b">
        <v>0</v>
      </c>
      <c r="T553" t="b">
        <v>0</v>
      </c>
    </row>
    <row r="554" spans="13:20" x14ac:dyDescent="0.25">
      <c r="M554" t="s">
        <v>474</v>
      </c>
      <c r="N554" t="s">
        <v>271</v>
      </c>
      <c r="O554" t="s">
        <v>272</v>
      </c>
      <c r="P554" t="s">
        <v>476</v>
      </c>
      <c r="R554" t="b">
        <v>0</v>
      </c>
      <c r="S554" t="b">
        <v>0</v>
      </c>
      <c r="T554" t="b">
        <v>0</v>
      </c>
    </row>
    <row r="555" spans="13:20" x14ac:dyDescent="0.25">
      <c r="M555" t="s">
        <v>474</v>
      </c>
      <c r="N555" t="s">
        <v>247</v>
      </c>
      <c r="O555" t="s">
        <v>273</v>
      </c>
      <c r="P555" t="s">
        <v>476</v>
      </c>
      <c r="R555" t="b">
        <v>0</v>
      </c>
      <c r="S555" t="b">
        <v>0</v>
      </c>
      <c r="T555" t="b">
        <v>0</v>
      </c>
    </row>
    <row r="556" spans="13:20" x14ac:dyDescent="0.25">
      <c r="M556" t="s">
        <v>474</v>
      </c>
      <c r="N556" t="s">
        <v>199</v>
      </c>
      <c r="O556" t="s">
        <v>203</v>
      </c>
      <c r="P556" t="s">
        <v>476</v>
      </c>
      <c r="R556" t="b">
        <v>0</v>
      </c>
      <c r="S556" t="b">
        <v>0</v>
      </c>
      <c r="T556" t="b">
        <v>0</v>
      </c>
    </row>
    <row r="557" spans="13:20" x14ac:dyDescent="0.25">
      <c r="M557" t="s">
        <v>474</v>
      </c>
      <c r="N557" t="s">
        <v>194</v>
      </c>
      <c r="O557" t="s">
        <v>195</v>
      </c>
      <c r="P557" t="s">
        <v>476</v>
      </c>
      <c r="R557" t="b">
        <v>0</v>
      </c>
      <c r="S557" t="b">
        <v>0</v>
      </c>
      <c r="T557" t="b">
        <v>0</v>
      </c>
    </row>
    <row r="558" spans="13:20" x14ac:dyDescent="0.25">
      <c r="M558" t="s">
        <v>474</v>
      </c>
      <c r="N558" t="s">
        <v>274</v>
      </c>
      <c r="O558" t="s">
        <v>275</v>
      </c>
      <c r="P558" t="s">
        <v>476</v>
      </c>
      <c r="R558" t="b">
        <v>0</v>
      </c>
      <c r="S558" t="b">
        <v>0</v>
      </c>
      <c r="T558" t="b">
        <v>0</v>
      </c>
    </row>
    <row r="559" spans="13:20" x14ac:dyDescent="0.25">
      <c r="M559" t="s">
        <v>474</v>
      </c>
      <c r="N559" t="s">
        <v>167</v>
      </c>
      <c r="O559" t="s">
        <v>168</v>
      </c>
      <c r="P559" t="s">
        <v>476</v>
      </c>
      <c r="R559" t="b">
        <v>0</v>
      </c>
      <c r="S559" t="b">
        <v>0</v>
      </c>
      <c r="T559" t="b">
        <v>0</v>
      </c>
    </row>
    <row r="560" spans="13:20" x14ac:dyDescent="0.25">
      <c r="M560" t="s">
        <v>474</v>
      </c>
      <c r="N560" t="s">
        <v>9</v>
      </c>
      <c r="O560" t="s">
        <v>169</v>
      </c>
      <c r="P560" t="s">
        <v>475</v>
      </c>
      <c r="R560" t="b">
        <v>0</v>
      </c>
      <c r="S560" t="b">
        <v>0</v>
      </c>
      <c r="T560" t="b">
        <v>1</v>
      </c>
    </row>
    <row r="561" spans="13:20" x14ac:dyDescent="0.25">
      <c r="M561" t="s">
        <v>474</v>
      </c>
      <c r="N561" t="s">
        <v>184</v>
      </c>
      <c r="O561" t="s">
        <v>185</v>
      </c>
      <c r="P561" t="s">
        <v>481</v>
      </c>
      <c r="R561" t="b">
        <v>0</v>
      </c>
      <c r="S561" t="b">
        <v>0</v>
      </c>
      <c r="T561" t="b">
        <v>1</v>
      </c>
    </row>
    <row r="562" spans="13:20" x14ac:dyDescent="0.25">
      <c r="M562" t="s">
        <v>474</v>
      </c>
      <c r="N562" t="s">
        <v>160</v>
      </c>
      <c r="O562" t="s">
        <v>170</v>
      </c>
      <c r="P562" t="s">
        <v>476</v>
      </c>
      <c r="R562" t="b">
        <v>0</v>
      </c>
      <c r="S562" t="b">
        <v>0</v>
      </c>
      <c r="T562" t="b">
        <v>0</v>
      </c>
    </row>
    <row r="563" spans="13:20" x14ac:dyDescent="0.25">
      <c r="M563" t="s">
        <v>474</v>
      </c>
      <c r="N563" t="s">
        <v>278</v>
      </c>
      <c r="O563" t="s">
        <v>279</v>
      </c>
      <c r="P563" t="s">
        <v>476</v>
      </c>
      <c r="R563" t="b">
        <v>0</v>
      </c>
      <c r="S563" t="b">
        <v>0</v>
      </c>
      <c r="T563" t="b">
        <v>0</v>
      </c>
    </row>
    <row r="564" spans="13:20" x14ac:dyDescent="0.25">
      <c r="M564" t="s">
        <v>474</v>
      </c>
      <c r="N564" t="s">
        <v>280</v>
      </c>
      <c r="O564" t="s">
        <v>281</v>
      </c>
      <c r="P564" t="s">
        <v>476</v>
      </c>
      <c r="R564" t="b">
        <v>0</v>
      </c>
      <c r="S564" t="b">
        <v>0</v>
      </c>
      <c r="T564" t="b">
        <v>0</v>
      </c>
    </row>
    <row r="565" spans="13:20" x14ac:dyDescent="0.25">
      <c r="M565" t="s">
        <v>474</v>
      </c>
      <c r="N565" t="s">
        <v>171</v>
      </c>
      <c r="O565" t="s">
        <v>172</v>
      </c>
      <c r="P565" t="s">
        <v>478</v>
      </c>
      <c r="R565" t="b">
        <v>0</v>
      </c>
      <c r="S565" t="b">
        <v>0</v>
      </c>
      <c r="T565" t="b">
        <v>1</v>
      </c>
    </row>
    <row r="566" spans="13:20" x14ac:dyDescent="0.25">
      <c r="M566" t="s">
        <v>474</v>
      </c>
      <c r="N566" t="s">
        <v>282</v>
      </c>
      <c r="O566" t="s">
        <v>282</v>
      </c>
      <c r="P566" t="s">
        <v>476</v>
      </c>
      <c r="R566" t="b">
        <v>0</v>
      </c>
      <c r="S566" t="b">
        <v>0</v>
      </c>
      <c r="T566" t="b">
        <v>0</v>
      </c>
    </row>
    <row r="567" spans="13:20" x14ac:dyDescent="0.25">
      <c r="M567" t="s">
        <v>474</v>
      </c>
      <c r="N567" t="s">
        <v>27</v>
      </c>
      <c r="O567" t="s">
        <v>27</v>
      </c>
      <c r="P567" t="s">
        <v>476</v>
      </c>
      <c r="R567" t="b">
        <v>0</v>
      </c>
      <c r="S567" t="b">
        <v>0</v>
      </c>
      <c r="T567" t="b">
        <v>0</v>
      </c>
    </row>
    <row r="568" spans="13:20" x14ac:dyDescent="0.25">
      <c r="M568" t="s">
        <v>474</v>
      </c>
      <c r="N568" t="s">
        <v>283</v>
      </c>
      <c r="O568" t="s">
        <v>283</v>
      </c>
      <c r="P568" t="s">
        <v>476</v>
      </c>
      <c r="R568" t="b">
        <v>0</v>
      </c>
      <c r="S568" t="b">
        <v>0</v>
      </c>
      <c r="T568" t="b">
        <v>0</v>
      </c>
    </row>
    <row r="569" spans="13:20" x14ac:dyDescent="0.25">
      <c r="M569" t="s">
        <v>474</v>
      </c>
      <c r="N569" t="s">
        <v>28</v>
      </c>
      <c r="O569" t="s">
        <v>28</v>
      </c>
      <c r="P569" t="s">
        <v>476</v>
      </c>
      <c r="R569" t="b">
        <v>0</v>
      </c>
      <c r="S569" t="b">
        <v>0</v>
      </c>
      <c r="T569" t="b">
        <v>0</v>
      </c>
    </row>
    <row r="570" spans="13:20" x14ac:dyDescent="0.25">
      <c r="M570" t="s">
        <v>474</v>
      </c>
      <c r="N570" t="s">
        <v>196</v>
      </c>
      <c r="O570" t="s">
        <v>196</v>
      </c>
      <c r="P570" t="s">
        <v>482</v>
      </c>
      <c r="Q570" t="s">
        <v>288</v>
      </c>
      <c r="R570" t="b">
        <v>1</v>
      </c>
      <c r="S570" t="b">
        <v>0</v>
      </c>
      <c r="T570" t="b">
        <v>0</v>
      </c>
    </row>
    <row r="571" spans="13:20" x14ac:dyDescent="0.25">
      <c r="M571" t="s">
        <v>474</v>
      </c>
      <c r="N571" t="s">
        <v>173</v>
      </c>
      <c r="O571" t="s">
        <v>173</v>
      </c>
      <c r="P571" t="s">
        <v>476</v>
      </c>
      <c r="R571" t="b">
        <v>0</v>
      </c>
      <c r="S571" t="b">
        <v>0</v>
      </c>
      <c r="T571" t="b">
        <v>0</v>
      </c>
    </row>
    <row r="572" spans="13:20" x14ac:dyDescent="0.25">
      <c r="M572" t="s">
        <v>474</v>
      </c>
      <c r="N572" t="s">
        <v>174</v>
      </c>
      <c r="O572" t="s">
        <v>174</v>
      </c>
      <c r="P572" t="s">
        <v>476</v>
      </c>
      <c r="R572" t="b">
        <v>0</v>
      </c>
      <c r="S572" t="b">
        <v>0</v>
      </c>
      <c r="T572" t="b">
        <v>0</v>
      </c>
    </row>
    <row r="573" spans="13:20" x14ac:dyDescent="0.25">
      <c r="M573" t="s">
        <v>474</v>
      </c>
      <c r="N573" t="s">
        <v>289</v>
      </c>
      <c r="O573" t="s">
        <v>289</v>
      </c>
      <c r="P573" t="s">
        <v>476</v>
      </c>
      <c r="R573" t="b">
        <v>0</v>
      </c>
      <c r="S573" t="b">
        <v>0</v>
      </c>
      <c r="T573" t="b">
        <v>0</v>
      </c>
    </row>
    <row r="574" spans="13:20" x14ac:dyDescent="0.25">
      <c r="M574" t="s">
        <v>474</v>
      </c>
      <c r="N574" t="s">
        <v>197</v>
      </c>
      <c r="O574" t="s">
        <v>197</v>
      </c>
      <c r="P574" t="s">
        <v>483</v>
      </c>
      <c r="Q574" t="s">
        <v>341</v>
      </c>
      <c r="R574" t="b">
        <v>1</v>
      </c>
      <c r="S574" t="b">
        <v>0</v>
      </c>
      <c r="T574" t="b">
        <v>0</v>
      </c>
    </row>
    <row r="575" spans="13:20" x14ac:dyDescent="0.25">
      <c r="M575" t="s">
        <v>474</v>
      </c>
      <c r="N575" t="s">
        <v>292</v>
      </c>
      <c r="O575" t="s">
        <v>292</v>
      </c>
      <c r="P575" t="s">
        <v>476</v>
      </c>
      <c r="R575" t="b">
        <v>0</v>
      </c>
      <c r="S575" t="b">
        <v>0</v>
      </c>
      <c r="T575" t="b">
        <v>0</v>
      </c>
    </row>
    <row r="576" spans="13:20" x14ac:dyDescent="0.25">
      <c r="M576" t="s">
        <v>474</v>
      </c>
      <c r="N576" t="s">
        <v>52</v>
      </c>
      <c r="O576" t="s">
        <v>52</v>
      </c>
      <c r="P576" t="s">
        <v>476</v>
      </c>
      <c r="R576" t="b">
        <v>0</v>
      </c>
      <c r="S576" t="b">
        <v>0</v>
      </c>
      <c r="T576" t="b">
        <v>0</v>
      </c>
    </row>
    <row r="577" spans="13:20" x14ac:dyDescent="0.25">
      <c r="M577" t="s">
        <v>474</v>
      </c>
      <c r="N577" t="s">
        <v>295</v>
      </c>
      <c r="O577" t="s">
        <v>295</v>
      </c>
      <c r="P577" t="s">
        <v>476</v>
      </c>
      <c r="R577" t="b">
        <v>0</v>
      </c>
      <c r="S577" t="b">
        <v>0</v>
      </c>
      <c r="T577" t="b">
        <v>0</v>
      </c>
    </row>
    <row r="578" spans="13:20" x14ac:dyDescent="0.25">
      <c r="M578" t="s">
        <v>474</v>
      </c>
      <c r="N578" t="s">
        <v>175</v>
      </c>
      <c r="O578" t="s">
        <v>175</v>
      </c>
      <c r="P578" t="s">
        <v>476</v>
      </c>
      <c r="R578" t="b">
        <v>0</v>
      </c>
      <c r="S578" t="b">
        <v>0</v>
      </c>
      <c r="T578" t="b">
        <v>0</v>
      </c>
    </row>
    <row r="579" spans="13:20" x14ac:dyDescent="0.25">
      <c r="M579" t="s">
        <v>474</v>
      </c>
      <c r="N579" t="s">
        <v>297</v>
      </c>
      <c r="O579" t="s">
        <v>297</v>
      </c>
      <c r="P579" t="s">
        <v>476</v>
      </c>
      <c r="R579" t="b">
        <v>0</v>
      </c>
      <c r="S579" t="b">
        <v>0</v>
      </c>
      <c r="T579" t="b">
        <v>0</v>
      </c>
    </row>
    <row r="580" spans="13:20" x14ac:dyDescent="0.25">
      <c r="M580" t="s">
        <v>474</v>
      </c>
      <c r="N580" t="s">
        <v>37</v>
      </c>
      <c r="O580" t="s">
        <v>37</v>
      </c>
      <c r="P580" t="s">
        <v>476</v>
      </c>
      <c r="R580" t="b">
        <v>0</v>
      </c>
      <c r="S580" t="b">
        <v>0</v>
      </c>
      <c r="T580" t="b">
        <v>0</v>
      </c>
    </row>
    <row r="581" spans="13:20" x14ac:dyDescent="0.25">
      <c r="M581" t="s">
        <v>474</v>
      </c>
      <c r="N581" t="s">
        <v>298</v>
      </c>
      <c r="O581" t="s">
        <v>298</v>
      </c>
      <c r="P581" t="s">
        <v>476</v>
      </c>
      <c r="R581" t="b">
        <v>0</v>
      </c>
      <c r="S581" t="b">
        <v>0</v>
      </c>
      <c r="T581" t="b">
        <v>0</v>
      </c>
    </row>
    <row r="582" spans="13:20" x14ac:dyDescent="0.25">
      <c r="M582" t="s">
        <v>474</v>
      </c>
      <c r="N582" t="s">
        <v>176</v>
      </c>
      <c r="O582" t="s">
        <v>176</v>
      </c>
      <c r="P582" t="s">
        <v>484</v>
      </c>
      <c r="R582" t="b">
        <v>0</v>
      </c>
      <c r="S582" t="b">
        <v>0</v>
      </c>
      <c r="T582" t="b">
        <v>1</v>
      </c>
    </row>
    <row r="583" spans="13:20" x14ac:dyDescent="0.25">
      <c r="M583" t="s">
        <v>474</v>
      </c>
      <c r="N583" t="s">
        <v>177</v>
      </c>
      <c r="O583" t="s">
        <v>177</v>
      </c>
      <c r="P583" t="s">
        <v>476</v>
      </c>
      <c r="R583" t="b">
        <v>0</v>
      </c>
      <c r="S583" t="b">
        <v>0</v>
      </c>
      <c r="T583" t="b">
        <v>0</v>
      </c>
    </row>
    <row r="584" spans="13:20" x14ac:dyDescent="0.25">
      <c r="M584" t="s">
        <v>474</v>
      </c>
      <c r="N584" t="s">
        <v>300</v>
      </c>
      <c r="O584" t="s">
        <v>300</v>
      </c>
      <c r="P584" t="s">
        <v>476</v>
      </c>
      <c r="R584" t="b">
        <v>0</v>
      </c>
      <c r="S584" t="b">
        <v>0</v>
      </c>
      <c r="T584" t="b">
        <v>0</v>
      </c>
    </row>
    <row r="585" spans="13:20" x14ac:dyDescent="0.25">
      <c r="M585" t="s">
        <v>474</v>
      </c>
      <c r="N585" t="s">
        <v>301</v>
      </c>
      <c r="O585" t="s">
        <v>301</v>
      </c>
      <c r="P585" t="s">
        <v>476</v>
      </c>
      <c r="R585" t="b">
        <v>0</v>
      </c>
      <c r="S585" t="b">
        <v>0</v>
      </c>
      <c r="T585" t="b">
        <v>0</v>
      </c>
    </row>
    <row r="586" spans="13:20" x14ac:dyDescent="0.25">
      <c r="M586" t="s">
        <v>474</v>
      </c>
      <c r="N586" t="s">
        <v>40</v>
      </c>
      <c r="O586" t="s">
        <v>40</v>
      </c>
      <c r="P586" t="s">
        <v>485</v>
      </c>
      <c r="Q586" t="s">
        <v>474</v>
      </c>
      <c r="R586" t="b">
        <v>1</v>
      </c>
      <c r="S586" t="b">
        <v>0</v>
      </c>
      <c r="T586" t="b">
        <v>0</v>
      </c>
    </row>
    <row r="587" spans="13:20" x14ac:dyDescent="0.25">
      <c r="M587" t="s">
        <v>474</v>
      </c>
      <c r="N587" t="s">
        <v>178</v>
      </c>
      <c r="O587" t="s">
        <v>178</v>
      </c>
      <c r="P587" t="s">
        <v>486</v>
      </c>
      <c r="R587" t="b">
        <v>0</v>
      </c>
      <c r="S587" t="b">
        <v>0</v>
      </c>
      <c r="T587" t="b">
        <v>1</v>
      </c>
    </row>
    <row r="588" spans="13:20" x14ac:dyDescent="0.25">
      <c r="M588" t="s">
        <v>474</v>
      </c>
      <c r="N588" t="s">
        <v>23</v>
      </c>
      <c r="O588" t="s">
        <v>23</v>
      </c>
      <c r="P588" t="s">
        <v>487</v>
      </c>
      <c r="Q588" t="s">
        <v>344</v>
      </c>
      <c r="R588" t="b">
        <v>1</v>
      </c>
      <c r="S588" t="b">
        <v>0</v>
      </c>
      <c r="T588" t="b">
        <v>0</v>
      </c>
    </row>
    <row r="589" spans="13:20" x14ac:dyDescent="0.25">
      <c r="M589" t="s">
        <v>474</v>
      </c>
      <c r="N589" t="s">
        <v>34</v>
      </c>
      <c r="O589" t="s">
        <v>34</v>
      </c>
      <c r="P589" t="s">
        <v>476</v>
      </c>
      <c r="R589" t="b">
        <v>0</v>
      </c>
      <c r="S589" t="b">
        <v>0</v>
      </c>
      <c r="T589" t="b">
        <v>0</v>
      </c>
    </row>
    <row r="590" spans="13:20" x14ac:dyDescent="0.25">
      <c r="M590" t="s">
        <v>474</v>
      </c>
      <c r="N590" t="s">
        <v>47</v>
      </c>
      <c r="O590" t="s">
        <v>47</v>
      </c>
      <c r="P590" t="s">
        <v>476</v>
      </c>
      <c r="R590" t="b">
        <v>0</v>
      </c>
      <c r="S590" t="b">
        <v>0</v>
      </c>
      <c r="T590" t="b">
        <v>0</v>
      </c>
    </row>
    <row r="591" spans="13:20" x14ac:dyDescent="0.25">
      <c r="M591" t="s">
        <v>474</v>
      </c>
      <c r="N591" t="s">
        <v>308</v>
      </c>
      <c r="O591" t="s">
        <v>308</v>
      </c>
      <c r="P591" t="s">
        <v>476</v>
      </c>
      <c r="R591" t="b">
        <v>0</v>
      </c>
      <c r="S591" t="b">
        <v>0</v>
      </c>
      <c r="T591" t="b">
        <v>0</v>
      </c>
    </row>
    <row r="592" spans="13:20" x14ac:dyDescent="0.25">
      <c r="M592" t="s">
        <v>474</v>
      </c>
      <c r="N592" t="s">
        <v>309</v>
      </c>
      <c r="O592" t="s">
        <v>309</v>
      </c>
      <c r="P592" t="s">
        <v>476</v>
      </c>
      <c r="R592" t="b">
        <v>0</v>
      </c>
      <c r="S592" t="b">
        <v>0</v>
      </c>
      <c r="T592" t="b">
        <v>0</v>
      </c>
    </row>
    <row r="593" spans="13:20" x14ac:dyDescent="0.25">
      <c r="M593" t="s">
        <v>474</v>
      </c>
      <c r="N593" t="s">
        <v>54</v>
      </c>
      <c r="O593" t="s">
        <v>54</v>
      </c>
      <c r="P593" t="s">
        <v>476</v>
      </c>
      <c r="R593" t="b">
        <v>0</v>
      </c>
      <c r="S593" t="b">
        <v>0</v>
      </c>
      <c r="T593" t="b">
        <v>0</v>
      </c>
    </row>
    <row r="594" spans="13:20" x14ac:dyDescent="0.25">
      <c r="M594" t="s">
        <v>474</v>
      </c>
      <c r="N594" t="s">
        <v>312</v>
      </c>
      <c r="O594" t="s">
        <v>312</v>
      </c>
      <c r="P594" t="s">
        <v>476</v>
      </c>
      <c r="R594" t="b">
        <v>0</v>
      </c>
      <c r="S594" t="b">
        <v>0</v>
      </c>
      <c r="T594" t="b">
        <v>0</v>
      </c>
    </row>
    <row r="595" spans="13:20" x14ac:dyDescent="0.25">
      <c r="M595" t="s">
        <v>474</v>
      </c>
      <c r="N595" t="s">
        <v>56</v>
      </c>
      <c r="O595" t="s">
        <v>56</v>
      </c>
      <c r="P595" t="s">
        <v>476</v>
      </c>
      <c r="R595" t="b">
        <v>0</v>
      </c>
      <c r="S595" t="b">
        <v>0</v>
      </c>
      <c r="T595" t="b">
        <v>0</v>
      </c>
    </row>
    <row r="596" spans="13:20" x14ac:dyDescent="0.25">
      <c r="M596" t="s">
        <v>474</v>
      </c>
      <c r="N596" t="s">
        <v>179</v>
      </c>
      <c r="O596" t="s">
        <v>179</v>
      </c>
      <c r="P596" t="s">
        <v>488</v>
      </c>
      <c r="Q596" t="s">
        <v>347</v>
      </c>
      <c r="R596" t="b">
        <v>0</v>
      </c>
      <c r="S596" t="b">
        <v>1</v>
      </c>
      <c r="T596" t="b">
        <v>0</v>
      </c>
    </row>
    <row r="597" spans="13:20" x14ac:dyDescent="0.25">
      <c r="M597" t="s">
        <v>474</v>
      </c>
      <c r="N597" t="s">
        <v>315</v>
      </c>
      <c r="O597" t="s">
        <v>315</v>
      </c>
      <c r="P597" t="s">
        <v>476</v>
      </c>
      <c r="R597" t="b">
        <v>0</v>
      </c>
      <c r="S597" t="b">
        <v>0</v>
      </c>
      <c r="T597" t="b">
        <v>0</v>
      </c>
    </row>
    <row r="598" spans="13:20" x14ac:dyDescent="0.25">
      <c r="M598" t="s">
        <v>474</v>
      </c>
      <c r="N598" t="s">
        <v>316</v>
      </c>
      <c r="O598" t="s">
        <v>316</v>
      </c>
      <c r="P598" t="s">
        <v>476</v>
      </c>
      <c r="R598" t="b">
        <v>0</v>
      </c>
      <c r="S598" t="b">
        <v>0</v>
      </c>
      <c r="T598" t="b">
        <v>0</v>
      </c>
    </row>
    <row r="599" spans="13:20" x14ac:dyDescent="0.25">
      <c r="M599" t="s">
        <v>474</v>
      </c>
      <c r="N599" t="s">
        <v>317</v>
      </c>
      <c r="O599" t="s">
        <v>317</v>
      </c>
      <c r="P599" t="s">
        <v>476</v>
      </c>
      <c r="R599" t="b">
        <v>0</v>
      </c>
      <c r="S599" t="b">
        <v>0</v>
      </c>
      <c r="T599" t="b">
        <v>0</v>
      </c>
    </row>
    <row r="600" spans="13:20" x14ac:dyDescent="0.25">
      <c r="M600" t="s">
        <v>474</v>
      </c>
      <c r="N600" t="s">
        <v>180</v>
      </c>
      <c r="O600" t="s">
        <v>180</v>
      </c>
      <c r="P600" t="s">
        <v>476</v>
      </c>
      <c r="R600" t="b">
        <v>0</v>
      </c>
      <c r="S600" t="b">
        <v>0</v>
      </c>
      <c r="T600" t="b">
        <v>0</v>
      </c>
    </row>
    <row r="601" spans="13:20" x14ac:dyDescent="0.25">
      <c r="M601" t="s">
        <v>474</v>
      </c>
      <c r="N601" t="s">
        <v>319</v>
      </c>
      <c r="O601" t="s">
        <v>319</v>
      </c>
      <c r="P601" t="s">
        <v>476</v>
      </c>
      <c r="R601" t="b">
        <v>0</v>
      </c>
      <c r="S601" t="b">
        <v>0</v>
      </c>
      <c r="T601" t="b">
        <v>0</v>
      </c>
    </row>
    <row r="602" spans="13:20" x14ac:dyDescent="0.25">
      <c r="M602" t="s">
        <v>474</v>
      </c>
      <c r="N602" t="s">
        <v>46</v>
      </c>
      <c r="O602" t="s">
        <v>46</v>
      </c>
      <c r="P602" t="s">
        <v>476</v>
      </c>
      <c r="R602" t="b">
        <v>0</v>
      </c>
      <c r="S602" t="b">
        <v>0</v>
      </c>
      <c r="T602" t="b">
        <v>0</v>
      </c>
    </row>
    <row r="603" spans="13:20" x14ac:dyDescent="0.25">
      <c r="M603" t="s">
        <v>474</v>
      </c>
      <c r="N603" t="s">
        <v>38</v>
      </c>
      <c r="O603" t="s">
        <v>38</v>
      </c>
      <c r="P603" t="s">
        <v>476</v>
      </c>
      <c r="R603" t="b">
        <v>0</v>
      </c>
      <c r="S603" t="b">
        <v>0</v>
      </c>
      <c r="T603" t="b">
        <v>0</v>
      </c>
    </row>
    <row r="604" spans="13:20" x14ac:dyDescent="0.25">
      <c r="M604" t="s">
        <v>474</v>
      </c>
      <c r="N604" t="s">
        <v>323</v>
      </c>
      <c r="O604" t="s">
        <v>323</v>
      </c>
      <c r="P604" t="s">
        <v>489</v>
      </c>
      <c r="Q604" t="s">
        <v>325</v>
      </c>
      <c r="R604" t="b">
        <v>1</v>
      </c>
      <c r="S604" t="b">
        <v>0</v>
      </c>
      <c r="T604" t="b">
        <v>0</v>
      </c>
    </row>
    <row r="605" spans="13:20" x14ac:dyDescent="0.25">
      <c r="M605" t="s">
        <v>474</v>
      </c>
      <c r="N605" t="s">
        <v>57</v>
      </c>
      <c r="O605" t="s">
        <v>57</v>
      </c>
      <c r="P605" t="s">
        <v>476</v>
      </c>
      <c r="R605" t="b">
        <v>0</v>
      </c>
      <c r="S605" t="b">
        <v>0</v>
      </c>
      <c r="T605" t="b">
        <v>0</v>
      </c>
    </row>
    <row r="606" spans="13:20" x14ac:dyDescent="0.25">
      <c r="M606" t="s">
        <v>474</v>
      </c>
      <c r="N606" t="s">
        <v>326</v>
      </c>
      <c r="O606" t="s">
        <v>326</v>
      </c>
      <c r="P606" t="s">
        <v>476</v>
      </c>
      <c r="R606" t="b">
        <v>0</v>
      </c>
      <c r="S606" t="b">
        <v>0</v>
      </c>
      <c r="T606" t="b">
        <v>0</v>
      </c>
    </row>
    <row r="607" spans="13:20" x14ac:dyDescent="0.25">
      <c r="M607" t="s">
        <v>474</v>
      </c>
      <c r="N607" t="s">
        <v>26</v>
      </c>
      <c r="O607" t="s">
        <v>26</v>
      </c>
      <c r="P607" t="s">
        <v>476</v>
      </c>
      <c r="R607" t="b">
        <v>0</v>
      </c>
      <c r="S607" t="b">
        <v>0</v>
      </c>
      <c r="T607" t="b">
        <v>0</v>
      </c>
    </row>
    <row r="608" spans="13:20" x14ac:dyDescent="0.25">
      <c r="M608" t="s">
        <v>474</v>
      </c>
      <c r="N608" t="s">
        <v>181</v>
      </c>
      <c r="O608" t="s">
        <v>181</v>
      </c>
      <c r="P608" t="s">
        <v>490</v>
      </c>
      <c r="R608" t="b">
        <v>0</v>
      </c>
      <c r="S608" t="b">
        <v>0</v>
      </c>
      <c r="T608" t="b">
        <v>1</v>
      </c>
    </row>
    <row r="609" spans="13:20" x14ac:dyDescent="0.25">
      <c r="M609" t="s">
        <v>474</v>
      </c>
      <c r="N609" t="s">
        <v>328</v>
      </c>
      <c r="O609" t="s">
        <v>328</v>
      </c>
      <c r="P609" t="s">
        <v>476</v>
      </c>
      <c r="R609" t="b">
        <v>0</v>
      </c>
      <c r="S609" t="b">
        <v>0</v>
      </c>
      <c r="T609" t="b">
        <v>0</v>
      </c>
    </row>
    <row r="610" spans="13:20" x14ac:dyDescent="0.25">
      <c r="M610" t="s">
        <v>474</v>
      </c>
      <c r="N610" t="s">
        <v>331</v>
      </c>
      <c r="O610" t="s">
        <v>331</v>
      </c>
      <c r="P610" t="s">
        <v>476</v>
      </c>
      <c r="R610" t="b">
        <v>0</v>
      </c>
      <c r="S610" t="b">
        <v>0</v>
      </c>
      <c r="T610" t="b">
        <v>0</v>
      </c>
    </row>
    <row r="611" spans="13:20" x14ac:dyDescent="0.25">
      <c r="M611" t="s">
        <v>474</v>
      </c>
      <c r="N611" t="s">
        <v>332</v>
      </c>
      <c r="O611" t="s">
        <v>332</v>
      </c>
      <c r="P611" t="s">
        <v>476</v>
      </c>
      <c r="R611" t="b">
        <v>0</v>
      </c>
      <c r="S611" t="b">
        <v>0</v>
      </c>
      <c r="T611" t="b">
        <v>0</v>
      </c>
    </row>
    <row r="612" spans="13:20" x14ac:dyDescent="0.25">
      <c r="M612" t="s">
        <v>474</v>
      </c>
      <c r="N612" t="s">
        <v>333</v>
      </c>
      <c r="O612" t="s">
        <v>333</v>
      </c>
      <c r="P612" t="s">
        <v>476</v>
      </c>
      <c r="R612" t="b">
        <v>0</v>
      </c>
      <c r="S612" t="b">
        <v>0</v>
      </c>
      <c r="T612" t="b">
        <v>0</v>
      </c>
    </row>
    <row r="613" spans="13:20" x14ac:dyDescent="0.25">
      <c r="M613" t="s">
        <v>491</v>
      </c>
      <c r="N613" t="s">
        <v>9</v>
      </c>
      <c r="O613" t="s">
        <v>10</v>
      </c>
      <c r="P613" t="s">
        <v>492</v>
      </c>
      <c r="R613" t="b">
        <v>0</v>
      </c>
      <c r="S613" t="b">
        <v>0</v>
      </c>
      <c r="T613" t="b">
        <v>1</v>
      </c>
    </row>
    <row r="614" spans="13:20" x14ac:dyDescent="0.25">
      <c r="M614" t="s">
        <v>491</v>
      </c>
      <c r="N614" t="s">
        <v>206</v>
      </c>
      <c r="O614" t="s">
        <v>207</v>
      </c>
      <c r="P614" t="s">
        <v>493</v>
      </c>
      <c r="R614" t="b">
        <v>0</v>
      </c>
      <c r="S614" t="b">
        <v>0</v>
      </c>
      <c r="T614" t="b">
        <v>0</v>
      </c>
    </row>
    <row r="615" spans="13:20" x14ac:dyDescent="0.25">
      <c r="M615" t="s">
        <v>491</v>
      </c>
      <c r="N615" t="s">
        <v>187</v>
      </c>
      <c r="O615" t="s">
        <v>188</v>
      </c>
      <c r="P615" t="s">
        <v>493</v>
      </c>
      <c r="R615" t="b">
        <v>0</v>
      </c>
      <c r="S615" t="b">
        <v>0</v>
      </c>
      <c r="T615" t="b">
        <v>0</v>
      </c>
    </row>
    <row r="616" spans="13:20" x14ac:dyDescent="0.25">
      <c r="M616" t="s">
        <v>491</v>
      </c>
      <c r="N616" t="s">
        <v>156</v>
      </c>
      <c r="O616" t="s">
        <v>157</v>
      </c>
      <c r="P616" t="s">
        <v>493</v>
      </c>
      <c r="R616" t="b">
        <v>0</v>
      </c>
      <c r="S616" t="b">
        <v>0</v>
      </c>
      <c r="T616" t="b">
        <v>0</v>
      </c>
    </row>
    <row r="617" spans="13:20" x14ac:dyDescent="0.25">
      <c r="M617" t="s">
        <v>491</v>
      </c>
      <c r="N617" t="s">
        <v>158</v>
      </c>
      <c r="O617" t="s">
        <v>159</v>
      </c>
      <c r="P617" t="s">
        <v>493</v>
      </c>
      <c r="R617" t="b">
        <v>0</v>
      </c>
      <c r="S617" t="b">
        <v>0</v>
      </c>
      <c r="T617" t="b">
        <v>0</v>
      </c>
    </row>
    <row r="618" spans="13:20" x14ac:dyDescent="0.25">
      <c r="M618" t="s">
        <v>491</v>
      </c>
      <c r="N618" t="s">
        <v>199</v>
      </c>
      <c r="O618" t="s">
        <v>200</v>
      </c>
      <c r="P618" t="s">
        <v>493</v>
      </c>
      <c r="R618" t="b">
        <v>0</v>
      </c>
      <c r="S618" t="b">
        <v>0</v>
      </c>
      <c r="T618" t="b">
        <v>0</v>
      </c>
    </row>
    <row r="619" spans="13:20" x14ac:dyDescent="0.25">
      <c r="M619" t="s">
        <v>491</v>
      </c>
      <c r="N619" t="s">
        <v>209</v>
      </c>
      <c r="O619" t="s">
        <v>210</v>
      </c>
      <c r="P619" t="s">
        <v>493</v>
      </c>
      <c r="R619" t="b">
        <v>0</v>
      </c>
      <c r="S619" t="b">
        <v>0</v>
      </c>
      <c r="T619" t="b">
        <v>0</v>
      </c>
    </row>
    <row r="620" spans="13:20" x14ac:dyDescent="0.25">
      <c r="M620" t="s">
        <v>491</v>
      </c>
      <c r="N620" t="s">
        <v>211</v>
      </c>
      <c r="O620" t="s">
        <v>212</v>
      </c>
      <c r="P620" t="s">
        <v>493</v>
      </c>
      <c r="R620" t="b">
        <v>0</v>
      </c>
      <c r="S620" t="b">
        <v>0</v>
      </c>
      <c r="T620" t="b">
        <v>0</v>
      </c>
    </row>
    <row r="621" spans="13:20" x14ac:dyDescent="0.25">
      <c r="M621" t="s">
        <v>491</v>
      </c>
      <c r="N621" t="s">
        <v>160</v>
      </c>
      <c r="O621" t="s">
        <v>161</v>
      </c>
      <c r="P621" t="s">
        <v>493</v>
      </c>
      <c r="R621" t="b">
        <v>0</v>
      </c>
      <c r="S621" t="b">
        <v>0</v>
      </c>
      <c r="T621" t="b">
        <v>0</v>
      </c>
    </row>
    <row r="622" spans="13:20" x14ac:dyDescent="0.25">
      <c r="M622" t="s">
        <v>491</v>
      </c>
      <c r="N622" t="s">
        <v>214</v>
      </c>
      <c r="O622" t="s">
        <v>215</v>
      </c>
      <c r="P622" t="s">
        <v>493</v>
      </c>
      <c r="R622" t="b">
        <v>0</v>
      </c>
      <c r="S622" t="b">
        <v>0</v>
      </c>
      <c r="T622" t="b">
        <v>0</v>
      </c>
    </row>
    <row r="623" spans="13:20" x14ac:dyDescent="0.25">
      <c r="M623" t="s">
        <v>491</v>
      </c>
      <c r="N623" t="s">
        <v>218</v>
      </c>
      <c r="O623" t="s">
        <v>219</v>
      </c>
      <c r="P623" t="s">
        <v>493</v>
      </c>
      <c r="R623" t="b">
        <v>0</v>
      </c>
      <c r="S623" t="b">
        <v>0</v>
      </c>
      <c r="T623" t="b">
        <v>0</v>
      </c>
    </row>
    <row r="624" spans="13:20" x14ac:dyDescent="0.25">
      <c r="M624" t="s">
        <v>491</v>
      </c>
      <c r="N624" t="s">
        <v>220</v>
      </c>
      <c r="O624" t="s">
        <v>221</v>
      </c>
      <c r="P624" t="s">
        <v>493</v>
      </c>
      <c r="R624" t="b">
        <v>0</v>
      </c>
      <c r="S624" t="b">
        <v>0</v>
      </c>
      <c r="T624" t="b">
        <v>0</v>
      </c>
    </row>
    <row r="625" spans="6:20" x14ac:dyDescent="0.25">
      <c r="M625" t="s">
        <v>491</v>
      </c>
      <c r="N625" t="s">
        <v>222</v>
      </c>
      <c r="O625" t="s">
        <v>223</v>
      </c>
      <c r="P625" t="s">
        <v>493</v>
      </c>
      <c r="R625" t="b">
        <v>0</v>
      </c>
      <c r="S625" t="b">
        <v>0</v>
      </c>
      <c r="T625" t="b">
        <v>0</v>
      </c>
    </row>
    <row r="626" spans="6:20" x14ac:dyDescent="0.25">
      <c r="M626" t="s">
        <v>491</v>
      </c>
      <c r="N626" t="s">
        <v>225</v>
      </c>
      <c r="O626" t="s">
        <v>226</v>
      </c>
      <c r="P626" t="s">
        <v>493</v>
      </c>
      <c r="R626" t="b">
        <v>0</v>
      </c>
      <c r="S626" t="b">
        <v>0</v>
      </c>
      <c r="T626" t="b">
        <v>0</v>
      </c>
    </row>
    <row r="627" spans="6:20" x14ac:dyDescent="0.25">
      <c r="M627" t="s">
        <v>491</v>
      </c>
      <c r="N627" t="s">
        <v>12</v>
      </c>
      <c r="O627" t="s">
        <v>13</v>
      </c>
      <c r="P627" t="s">
        <v>493</v>
      </c>
      <c r="R627" t="b">
        <v>0</v>
      </c>
      <c r="S627" t="b">
        <v>0</v>
      </c>
      <c r="T627" t="b">
        <v>0</v>
      </c>
    </row>
    <row r="628" spans="6:20" x14ac:dyDescent="0.25">
      <c r="M628" t="s">
        <v>491</v>
      </c>
      <c r="N628" t="s">
        <v>162</v>
      </c>
      <c r="O628" t="s">
        <v>163</v>
      </c>
      <c r="P628" t="s">
        <v>493</v>
      </c>
      <c r="R628" t="b">
        <v>0</v>
      </c>
      <c r="S628" t="b">
        <v>0</v>
      </c>
      <c r="T628" t="b">
        <v>0</v>
      </c>
    </row>
    <row r="629" spans="6:20" x14ac:dyDescent="0.25">
      <c r="F629" s="1"/>
      <c r="M629" t="s">
        <v>491</v>
      </c>
      <c r="N629" t="s">
        <v>228</v>
      </c>
      <c r="O629" t="s">
        <v>229</v>
      </c>
      <c r="P629" t="s">
        <v>493</v>
      </c>
      <c r="R629" t="b">
        <v>0</v>
      </c>
      <c r="S629" t="b">
        <v>0</v>
      </c>
      <c r="T629" t="b">
        <v>0</v>
      </c>
    </row>
    <row r="630" spans="6:20" x14ac:dyDescent="0.25">
      <c r="M630" t="s">
        <v>491</v>
      </c>
      <c r="N630" t="s">
        <v>230</v>
      </c>
      <c r="O630" t="s">
        <v>231</v>
      </c>
      <c r="P630" t="s">
        <v>493</v>
      </c>
      <c r="R630" t="b">
        <v>0</v>
      </c>
      <c r="S630" t="b">
        <v>0</v>
      </c>
      <c r="T630" t="b">
        <v>0</v>
      </c>
    </row>
    <row r="631" spans="6:20" x14ac:dyDescent="0.25">
      <c r="M631" t="s">
        <v>491</v>
      </c>
      <c r="N631" t="s">
        <v>234</v>
      </c>
      <c r="O631" t="s">
        <v>235</v>
      </c>
      <c r="P631" t="s">
        <v>493</v>
      </c>
      <c r="R631" t="b">
        <v>0</v>
      </c>
      <c r="S631" t="b">
        <v>0</v>
      </c>
      <c r="T631" t="b">
        <v>0</v>
      </c>
    </row>
    <row r="632" spans="6:20" x14ac:dyDescent="0.25">
      <c r="M632" t="s">
        <v>491</v>
      </c>
      <c r="N632" t="s">
        <v>236</v>
      </c>
      <c r="O632" t="s">
        <v>237</v>
      </c>
      <c r="P632" t="s">
        <v>493</v>
      </c>
      <c r="R632" t="b">
        <v>0</v>
      </c>
      <c r="S632" t="b">
        <v>0</v>
      </c>
      <c r="T632" t="b">
        <v>0</v>
      </c>
    </row>
    <row r="633" spans="6:20" x14ac:dyDescent="0.25">
      <c r="M633" t="s">
        <v>491</v>
      </c>
      <c r="N633" t="s">
        <v>238</v>
      </c>
      <c r="O633" t="s">
        <v>239</v>
      </c>
      <c r="P633" t="s">
        <v>493</v>
      </c>
      <c r="R633" t="b">
        <v>0</v>
      </c>
      <c r="S633" t="b">
        <v>0</v>
      </c>
      <c r="T633" t="b">
        <v>0</v>
      </c>
    </row>
    <row r="634" spans="6:20" x14ac:dyDescent="0.25">
      <c r="M634" t="s">
        <v>491</v>
      </c>
      <c r="N634" t="s">
        <v>201</v>
      </c>
      <c r="O634" t="s">
        <v>170</v>
      </c>
      <c r="P634" t="s">
        <v>493</v>
      </c>
      <c r="R634" t="b">
        <v>0</v>
      </c>
      <c r="S634" t="b">
        <v>0</v>
      </c>
      <c r="T634" t="b">
        <v>0</v>
      </c>
    </row>
    <row r="635" spans="6:20" x14ac:dyDescent="0.25">
      <c r="M635" t="s">
        <v>491</v>
      </c>
      <c r="N635" t="s">
        <v>240</v>
      </c>
      <c r="O635" t="s">
        <v>241</v>
      </c>
      <c r="P635" t="s">
        <v>493</v>
      </c>
      <c r="R635" t="b">
        <v>0</v>
      </c>
      <c r="S635" t="b">
        <v>0</v>
      </c>
      <c r="T635" t="b">
        <v>0</v>
      </c>
    </row>
    <row r="636" spans="6:20" x14ac:dyDescent="0.25">
      <c r="M636" t="s">
        <v>491</v>
      </c>
      <c r="N636" t="s">
        <v>242</v>
      </c>
      <c r="O636" t="s">
        <v>243</v>
      </c>
      <c r="P636" t="s">
        <v>493</v>
      </c>
      <c r="R636" t="b">
        <v>0</v>
      </c>
      <c r="S636" t="b">
        <v>0</v>
      </c>
      <c r="T636" t="b">
        <v>0</v>
      </c>
    </row>
    <row r="637" spans="6:20" x14ac:dyDescent="0.25">
      <c r="M637" t="s">
        <v>491</v>
      </c>
      <c r="N637" t="s">
        <v>171</v>
      </c>
      <c r="O637" t="s">
        <v>183</v>
      </c>
      <c r="P637" t="s">
        <v>493</v>
      </c>
      <c r="R637" t="b">
        <v>0</v>
      </c>
      <c r="S637" t="b">
        <v>0</v>
      </c>
      <c r="T637" t="b">
        <v>0</v>
      </c>
    </row>
    <row r="638" spans="6:20" x14ac:dyDescent="0.25">
      <c r="M638" t="s">
        <v>491</v>
      </c>
      <c r="N638" t="s">
        <v>119</v>
      </c>
      <c r="O638" t="s">
        <v>164</v>
      </c>
      <c r="P638" t="s">
        <v>493</v>
      </c>
      <c r="R638" t="b">
        <v>0</v>
      </c>
      <c r="S638" t="b">
        <v>0</v>
      </c>
      <c r="T638" t="b">
        <v>0</v>
      </c>
    </row>
    <row r="639" spans="6:20" x14ac:dyDescent="0.25">
      <c r="M639" t="s">
        <v>491</v>
      </c>
      <c r="N639" t="s">
        <v>245</v>
      </c>
      <c r="O639" t="s">
        <v>246</v>
      </c>
      <c r="P639" t="s">
        <v>493</v>
      </c>
      <c r="R639" t="b">
        <v>0</v>
      </c>
      <c r="S639" t="b">
        <v>0</v>
      </c>
      <c r="T639" t="b">
        <v>0</v>
      </c>
    </row>
    <row r="640" spans="6:20" x14ac:dyDescent="0.25">
      <c r="M640" t="s">
        <v>491</v>
      </c>
      <c r="N640" t="s">
        <v>247</v>
      </c>
      <c r="O640" t="s">
        <v>248</v>
      </c>
      <c r="P640" t="s">
        <v>493</v>
      </c>
      <c r="R640" t="b">
        <v>0</v>
      </c>
      <c r="S640" t="b">
        <v>0</v>
      </c>
      <c r="T640" t="b">
        <v>0</v>
      </c>
    </row>
    <row r="641" spans="13:20" x14ac:dyDescent="0.25">
      <c r="M641" t="s">
        <v>491</v>
      </c>
      <c r="N641" t="s">
        <v>249</v>
      </c>
      <c r="O641" t="s">
        <v>250</v>
      </c>
      <c r="P641" t="s">
        <v>493</v>
      </c>
      <c r="R641" t="b">
        <v>0</v>
      </c>
      <c r="S641" t="b">
        <v>0</v>
      </c>
      <c r="T641" t="b">
        <v>0</v>
      </c>
    </row>
    <row r="642" spans="13:20" x14ac:dyDescent="0.25">
      <c r="M642" t="s">
        <v>491</v>
      </c>
      <c r="N642" t="s">
        <v>253</v>
      </c>
      <c r="O642" t="s">
        <v>254</v>
      </c>
      <c r="P642" t="s">
        <v>493</v>
      </c>
      <c r="R642" t="b">
        <v>0</v>
      </c>
      <c r="S642" t="b">
        <v>0</v>
      </c>
      <c r="T642" t="b">
        <v>0</v>
      </c>
    </row>
    <row r="643" spans="13:20" x14ac:dyDescent="0.25">
      <c r="M643" t="s">
        <v>491</v>
      </c>
      <c r="N643" t="s">
        <v>255</v>
      </c>
      <c r="O643" t="s">
        <v>256</v>
      </c>
      <c r="P643" t="s">
        <v>493</v>
      </c>
      <c r="R643" t="b">
        <v>0</v>
      </c>
      <c r="S643" t="b">
        <v>0</v>
      </c>
      <c r="T643" t="b">
        <v>0</v>
      </c>
    </row>
    <row r="644" spans="13:20" x14ac:dyDescent="0.25">
      <c r="M644" t="s">
        <v>491</v>
      </c>
      <c r="N644" t="s">
        <v>190</v>
      </c>
      <c r="O644" t="s">
        <v>191</v>
      </c>
      <c r="P644" t="s">
        <v>493</v>
      </c>
      <c r="R644" t="b">
        <v>0</v>
      </c>
      <c r="S644" t="b">
        <v>0</v>
      </c>
      <c r="T644" t="b">
        <v>0</v>
      </c>
    </row>
    <row r="645" spans="13:20" x14ac:dyDescent="0.25">
      <c r="M645" t="s">
        <v>491</v>
      </c>
      <c r="N645" t="s">
        <v>257</v>
      </c>
      <c r="O645" t="s">
        <v>258</v>
      </c>
      <c r="P645" t="s">
        <v>493</v>
      </c>
      <c r="R645" t="b">
        <v>0</v>
      </c>
      <c r="S645" t="b">
        <v>0</v>
      </c>
      <c r="T645" t="b">
        <v>0</v>
      </c>
    </row>
    <row r="646" spans="13:20" x14ac:dyDescent="0.25">
      <c r="M646" t="s">
        <v>491</v>
      </c>
      <c r="N646" t="s">
        <v>259</v>
      </c>
      <c r="O646" t="s">
        <v>260</v>
      </c>
      <c r="P646" t="s">
        <v>493</v>
      </c>
      <c r="R646" t="b">
        <v>0</v>
      </c>
      <c r="S646" t="b">
        <v>0</v>
      </c>
      <c r="T646" t="b">
        <v>0</v>
      </c>
    </row>
    <row r="647" spans="13:20" x14ac:dyDescent="0.25">
      <c r="M647" t="s">
        <v>491</v>
      </c>
      <c r="N647" t="s">
        <v>261</v>
      </c>
      <c r="O647" t="s">
        <v>262</v>
      </c>
      <c r="P647" t="s">
        <v>493</v>
      </c>
      <c r="R647" t="b">
        <v>0</v>
      </c>
      <c r="S647" t="b">
        <v>0</v>
      </c>
      <c r="T647" t="b">
        <v>0</v>
      </c>
    </row>
    <row r="648" spans="13:20" x14ac:dyDescent="0.25">
      <c r="M648" t="s">
        <v>491</v>
      </c>
      <c r="N648" t="s">
        <v>130</v>
      </c>
      <c r="O648" t="s">
        <v>263</v>
      </c>
      <c r="P648" t="s">
        <v>493</v>
      </c>
      <c r="R648" t="b">
        <v>0</v>
      </c>
      <c r="S648" t="b">
        <v>0</v>
      </c>
      <c r="T648" t="b">
        <v>0</v>
      </c>
    </row>
    <row r="649" spans="13:20" x14ac:dyDescent="0.25">
      <c r="M649" t="s">
        <v>491</v>
      </c>
      <c r="N649" t="s">
        <v>165</v>
      </c>
      <c r="O649" t="s">
        <v>166</v>
      </c>
      <c r="P649" t="s">
        <v>494</v>
      </c>
      <c r="R649" t="b">
        <v>0</v>
      </c>
      <c r="S649" t="b">
        <v>0</v>
      </c>
      <c r="T649" t="b">
        <v>1</v>
      </c>
    </row>
    <row r="650" spans="13:20" x14ac:dyDescent="0.25">
      <c r="M650" t="s">
        <v>491</v>
      </c>
      <c r="N650" t="s">
        <v>192</v>
      </c>
      <c r="O650" t="s">
        <v>193</v>
      </c>
      <c r="P650" t="s">
        <v>493</v>
      </c>
      <c r="R650" t="b">
        <v>0</v>
      </c>
      <c r="S650" t="b">
        <v>0</v>
      </c>
      <c r="T650" t="b">
        <v>0</v>
      </c>
    </row>
    <row r="651" spans="13:20" x14ac:dyDescent="0.25">
      <c r="M651" t="s">
        <v>491</v>
      </c>
      <c r="N651" t="s">
        <v>265</v>
      </c>
      <c r="O651" t="s">
        <v>266</v>
      </c>
      <c r="P651" t="s">
        <v>493</v>
      </c>
      <c r="R651" t="b">
        <v>0</v>
      </c>
      <c r="S651" t="b">
        <v>0</v>
      </c>
      <c r="T651" t="b">
        <v>0</v>
      </c>
    </row>
    <row r="652" spans="13:20" x14ac:dyDescent="0.25">
      <c r="M652" t="s">
        <v>491</v>
      </c>
      <c r="N652" t="s">
        <v>267</v>
      </c>
      <c r="O652" t="s">
        <v>268</v>
      </c>
      <c r="P652" t="s">
        <v>493</v>
      </c>
      <c r="R652" t="b">
        <v>0</v>
      </c>
      <c r="S652" t="b">
        <v>0</v>
      </c>
      <c r="T652" t="b">
        <v>0</v>
      </c>
    </row>
    <row r="653" spans="13:20" x14ac:dyDescent="0.25">
      <c r="M653" t="s">
        <v>491</v>
      </c>
      <c r="N653" t="s">
        <v>201</v>
      </c>
      <c r="O653" t="s">
        <v>202</v>
      </c>
      <c r="P653" t="s">
        <v>493</v>
      </c>
      <c r="R653" t="b">
        <v>0</v>
      </c>
      <c r="S653" t="b">
        <v>0</v>
      </c>
      <c r="T653" t="b">
        <v>0</v>
      </c>
    </row>
    <row r="654" spans="13:20" x14ac:dyDescent="0.25">
      <c r="M654" t="s">
        <v>491</v>
      </c>
      <c r="N654" t="s">
        <v>271</v>
      </c>
      <c r="O654" t="s">
        <v>272</v>
      </c>
      <c r="P654" t="s">
        <v>493</v>
      </c>
      <c r="R654" t="b">
        <v>0</v>
      </c>
      <c r="S654" t="b">
        <v>0</v>
      </c>
      <c r="T654" t="b">
        <v>0</v>
      </c>
    </row>
    <row r="655" spans="13:20" x14ac:dyDescent="0.25">
      <c r="M655" t="s">
        <v>491</v>
      </c>
      <c r="N655" t="s">
        <v>247</v>
      </c>
      <c r="O655" t="s">
        <v>273</v>
      </c>
      <c r="P655" t="s">
        <v>493</v>
      </c>
      <c r="R655" t="b">
        <v>0</v>
      </c>
      <c r="S655" t="b">
        <v>0</v>
      </c>
      <c r="T655" t="b">
        <v>0</v>
      </c>
    </row>
    <row r="656" spans="13:20" x14ac:dyDescent="0.25">
      <c r="M656" t="s">
        <v>491</v>
      </c>
      <c r="N656" t="s">
        <v>199</v>
      </c>
      <c r="O656" t="s">
        <v>203</v>
      </c>
      <c r="P656" t="s">
        <v>493</v>
      </c>
      <c r="R656" t="b">
        <v>0</v>
      </c>
      <c r="S656" t="b">
        <v>0</v>
      </c>
      <c r="T656" t="b">
        <v>0</v>
      </c>
    </row>
    <row r="657" spans="13:20" x14ac:dyDescent="0.25">
      <c r="M657" t="s">
        <v>491</v>
      </c>
      <c r="N657" t="s">
        <v>194</v>
      </c>
      <c r="O657" t="s">
        <v>195</v>
      </c>
      <c r="P657" t="s">
        <v>493</v>
      </c>
      <c r="R657" t="b">
        <v>0</v>
      </c>
      <c r="S657" t="b">
        <v>0</v>
      </c>
      <c r="T657" t="b">
        <v>0</v>
      </c>
    </row>
    <row r="658" spans="13:20" x14ac:dyDescent="0.25">
      <c r="M658" t="s">
        <v>491</v>
      </c>
      <c r="N658" t="s">
        <v>274</v>
      </c>
      <c r="O658" t="s">
        <v>275</v>
      </c>
      <c r="P658" t="s">
        <v>493</v>
      </c>
      <c r="R658" t="b">
        <v>0</v>
      </c>
      <c r="S658" t="b">
        <v>0</v>
      </c>
      <c r="T658" t="b">
        <v>0</v>
      </c>
    </row>
    <row r="659" spans="13:20" x14ac:dyDescent="0.25">
      <c r="M659" t="s">
        <v>491</v>
      </c>
      <c r="N659" t="s">
        <v>167</v>
      </c>
      <c r="O659" t="s">
        <v>168</v>
      </c>
      <c r="P659" t="s">
        <v>493</v>
      </c>
      <c r="R659" t="b">
        <v>0</v>
      </c>
      <c r="S659" t="b">
        <v>0</v>
      </c>
      <c r="T659" t="b">
        <v>0</v>
      </c>
    </row>
    <row r="660" spans="13:20" x14ac:dyDescent="0.25">
      <c r="M660" t="s">
        <v>491</v>
      </c>
      <c r="N660" t="s">
        <v>9</v>
      </c>
      <c r="O660" t="s">
        <v>169</v>
      </c>
      <c r="P660" t="s">
        <v>492</v>
      </c>
      <c r="R660" t="b">
        <v>0</v>
      </c>
      <c r="S660" t="b">
        <v>0</v>
      </c>
      <c r="T660" t="b">
        <v>1</v>
      </c>
    </row>
    <row r="661" spans="13:20" x14ac:dyDescent="0.25">
      <c r="M661" t="s">
        <v>491</v>
      </c>
      <c r="N661" t="s">
        <v>184</v>
      </c>
      <c r="O661" t="s">
        <v>185</v>
      </c>
      <c r="P661" t="s">
        <v>495</v>
      </c>
      <c r="R661" t="b">
        <v>0</v>
      </c>
      <c r="S661" t="b">
        <v>0</v>
      </c>
      <c r="T661" t="b">
        <v>1</v>
      </c>
    </row>
    <row r="662" spans="13:20" x14ac:dyDescent="0.25">
      <c r="M662" t="s">
        <v>491</v>
      </c>
      <c r="N662" t="s">
        <v>160</v>
      </c>
      <c r="O662" t="s">
        <v>170</v>
      </c>
      <c r="P662" t="s">
        <v>493</v>
      </c>
      <c r="R662" t="b">
        <v>0</v>
      </c>
      <c r="S662" t="b">
        <v>0</v>
      </c>
      <c r="T662" t="b">
        <v>0</v>
      </c>
    </row>
    <row r="663" spans="13:20" x14ac:dyDescent="0.25">
      <c r="M663" t="s">
        <v>491</v>
      </c>
      <c r="N663" t="s">
        <v>278</v>
      </c>
      <c r="O663" t="s">
        <v>279</v>
      </c>
      <c r="P663" t="s">
        <v>493</v>
      </c>
      <c r="R663" t="b">
        <v>0</v>
      </c>
      <c r="S663" t="b">
        <v>0</v>
      </c>
      <c r="T663" t="b">
        <v>0</v>
      </c>
    </row>
    <row r="664" spans="13:20" x14ac:dyDescent="0.25">
      <c r="M664" t="s">
        <v>491</v>
      </c>
      <c r="N664" t="s">
        <v>280</v>
      </c>
      <c r="O664" t="s">
        <v>281</v>
      </c>
      <c r="P664" t="s">
        <v>493</v>
      </c>
      <c r="R664" t="b">
        <v>0</v>
      </c>
      <c r="S664" t="b">
        <v>0</v>
      </c>
      <c r="T664" t="b">
        <v>0</v>
      </c>
    </row>
    <row r="665" spans="13:20" x14ac:dyDescent="0.25">
      <c r="M665" t="s">
        <v>491</v>
      </c>
      <c r="N665" t="s">
        <v>171</v>
      </c>
      <c r="O665" t="s">
        <v>172</v>
      </c>
      <c r="P665" t="s">
        <v>493</v>
      </c>
      <c r="R665" t="b">
        <v>0</v>
      </c>
      <c r="S665" t="b">
        <v>0</v>
      </c>
      <c r="T665" t="b">
        <v>0</v>
      </c>
    </row>
    <row r="666" spans="13:20" x14ac:dyDescent="0.25">
      <c r="M666" t="s">
        <v>491</v>
      </c>
      <c r="N666" t="s">
        <v>282</v>
      </c>
      <c r="O666" t="s">
        <v>282</v>
      </c>
      <c r="P666" t="s">
        <v>493</v>
      </c>
      <c r="R666" t="b">
        <v>0</v>
      </c>
      <c r="S666" t="b">
        <v>0</v>
      </c>
      <c r="T666" t="b">
        <v>0</v>
      </c>
    </row>
    <row r="667" spans="13:20" x14ac:dyDescent="0.25">
      <c r="M667" t="s">
        <v>491</v>
      </c>
      <c r="N667" t="s">
        <v>27</v>
      </c>
      <c r="O667" t="s">
        <v>27</v>
      </c>
      <c r="P667" t="s">
        <v>493</v>
      </c>
      <c r="R667" t="b">
        <v>0</v>
      </c>
      <c r="S667" t="b">
        <v>0</v>
      </c>
      <c r="T667" t="b">
        <v>0</v>
      </c>
    </row>
    <row r="668" spans="13:20" x14ac:dyDescent="0.25">
      <c r="M668" t="s">
        <v>491</v>
      </c>
      <c r="N668" t="s">
        <v>283</v>
      </c>
      <c r="O668" t="s">
        <v>283</v>
      </c>
      <c r="P668" t="s">
        <v>493</v>
      </c>
      <c r="R668" t="b">
        <v>0</v>
      </c>
      <c r="S668" t="b">
        <v>0</v>
      </c>
      <c r="T668" t="b">
        <v>0</v>
      </c>
    </row>
    <row r="669" spans="13:20" x14ac:dyDescent="0.25">
      <c r="M669" t="s">
        <v>491</v>
      </c>
      <c r="N669" t="s">
        <v>28</v>
      </c>
      <c r="O669" t="s">
        <v>28</v>
      </c>
      <c r="P669" t="s">
        <v>493</v>
      </c>
      <c r="R669" t="b">
        <v>0</v>
      </c>
      <c r="S669" t="b">
        <v>0</v>
      </c>
      <c r="T669" t="b">
        <v>0</v>
      </c>
    </row>
    <row r="670" spans="13:20" x14ac:dyDescent="0.25">
      <c r="M670" t="s">
        <v>491</v>
      </c>
      <c r="N670" t="s">
        <v>196</v>
      </c>
      <c r="O670" t="s">
        <v>196</v>
      </c>
      <c r="P670" t="s">
        <v>493</v>
      </c>
      <c r="R670" t="b">
        <v>0</v>
      </c>
      <c r="S670" t="b">
        <v>0</v>
      </c>
      <c r="T670" t="b">
        <v>0</v>
      </c>
    </row>
    <row r="671" spans="13:20" x14ac:dyDescent="0.25">
      <c r="M671" t="s">
        <v>491</v>
      </c>
      <c r="N671" t="s">
        <v>173</v>
      </c>
      <c r="O671" t="s">
        <v>173</v>
      </c>
      <c r="P671" t="s">
        <v>493</v>
      </c>
      <c r="R671" t="b">
        <v>0</v>
      </c>
      <c r="S671" t="b">
        <v>0</v>
      </c>
      <c r="T671" t="b">
        <v>0</v>
      </c>
    </row>
    <row r="672" spans="13:20" x14ac:dyDescent="0.25">
      <c r="M672" t="s">
        <v>491</v>
      </c>
      <c r="N672" t="s">
        <v>174</v>
      </c>
      <c r="O672" t="s">
        <v>174</v>
      </c>
      <c r="P672" t="s">
        <v>493</v>
      </c>
      <c r="R672" t="b">
        <v>0</v>
      </c>
      <c r="S672" t="b">
        <v>0</v>
      </c>
      <c r="T672" t="b">
        <v>0</v>
      </c>
    </row>
    <row r="673" spans="13:20" x14ac:dyDescent="0.25">
      <c r="M673" t="s">
        <v>491</v>
      </c>
      <c r="N673" t="s">
        <v>289</v>
      </c>
      <c r="O673" t="s">
        <v>289</v>
      </c>
      <c r="P673" t="s">
        <v>493</v>
      </c>
      <c r="R673" t="b">
        <v>0</v>
      </c>
      <c r="S673" t="b">
        <v>0</v>
      </c>
      <c r="T673" t="b">
        <v>0</v>
      </c>
    </row>
    <row r="674" spans="13:20" x14ac:dyDescent="0.25">
      <c r="M674" t="s">
        <v>491</v>
      </c>
      <c r="N674" t="s">
        <v>197</v>
      </c>
      <c r="O674" t="s">
        <v>197</v>
      </c>
      <c r="P674" t="s">
        <v>496</v>
      </c>
      <c r="Q674" t="s">
        <v>341</v>
      </c>
      <c r="R674" t="b">
        <v>1</v>
      </c>
      <c r="S674" t="b">
        <v>0</v>
      </c>
      <c r="T674" t="b">
        <v>0</v>
      </c>
    </row>
    <row r="675" spans="13:20" x14ac:dyDescent="0.25">
      <c r="M675" t="s">
        <v>491</v>
      </c>
      <c r="N675" t="s">
        <v>292</v>
      </c>
      <c r="O675" t="s">
        <v>292</v>
      </c>
      <c r="P675" t="s">
        <v>493</v>
      </c>
      <c r="R675" t="b">
        <v>0</v>
      </c>
      <c r="S675" t="b">
        <v>0</v>
      </c>
      <c r="T675" t="b">
        <v>0</v>
      </c>
    </row>
    <row r="676" spans="13:20" x14ac:dyDescent="0.25">
      <c r="M676" t="s">
        <v>491</v>
      </c>
      <c r="N676" t="s">
        <v>52</v>
      </c>
      <c r="O676" t="s">
        <v>52</v>
      </c>
      <c r="P676" t="s">
        <v>493</v>
      </c>
      <c r="R676" t="b">
        <v>0</v>
      </c>
      <c r="S676" t="b">
        <v>0</v>
      </c>
      <c r="T676" t="b">
        <v>0</v>
      </c>
    </row>
    <row r="677" spans="13:20" x14ac:dyDescent="0.25">
      <c r="M677" t="s">
        <v>491</v>
      </c>
      <c r="N677" t="s">
        <v>295</v>
      </c>
      <c r="O677" t="s">
        <v>295</v>
      </c>
      <c r="P677" t="s">
        <v>493</v>
      </c>
      <c r="R677" t="b">
        <v>0</v>
      </c>
      <c r="S677" t="b">
        <v>0</v>
      </c>
      <c r="T677" t="b">
        <v>0</v>
      </c>
    </row>
    <row r="678" spans="13:20" x14ac:dyDescent="0.25">
      <c r="M678" t="s">
        <v>491</v>
      </c>
      <c r="N678" t="s">
        <v>175</v>
      </c>
      <c r="O678" t="s">
        <v>175</v>
      </c>
      <c r="P678" t="s">
        <v>493</v>
      </c>
      <c r="R678" t="b">
        <v>0</v>
      </c>
      <c r="S678" t="b">
        <v>0</v>
      </c>
      <c r="T678" t="b">
        <v>0</v>
      </c>
    </row>
    <row r="679" spans="13:20" x14ac:dyDescent="0.25">
      <c r="M679" t="s">
        <v>491</v>
      </c>
      <c r="N679" t="s">
        <v>297</v>
      </c>
      <c r="O679" t="s">
        <v>297</v>
      </c>
      <c r="P679" t="s">
        <v>493</v>
      </c>
      <c r="R679" t="b">
        <v>0</v>
      </c>
      <c r="S679" t="b">
        <v>0</v>
      </c>
      <c r="T679" t="b">
        <v>0</v>
      </c>
    </row>
    <row r="680" spans="13:20" x14ac:dyDescent="0.25">
      <c r="M680" t="s">
        <v>491</v>
      </c>
      <c r="N680" t="s">
        <v>37</v>
      </c>
      <c r="O680" t="s">
        <v>37</v>
      </c>
      <c r="P680" t="s">
        <v>493</v>
      </c>
      <c r="R680" t="b">
        <v>0</v>
      </c>
      <c r="S680" t="b">
        <v>0</v>
      </c>
      <c r="T680" t="b">
        <v>0</v>
      </c>
    </row>
    <row r="681" spans="13:20" x14ac:dyDescent="0.25">
      <c r="M681" t="s">
        <v>491</v>
      </c>
      <c r="N681" t="s">
        <v>298</v>
      </c>
      <c r="O681" t="s">
        <v>298</v>
      </c>
      <c r="P681" t="s">
        <v>493</v>
      </c>
      <c r="R681" t="b">
        <v>0</v>
      </c>
      <c r="S681" t="b">
        <v>0</v>
      </c>
      <c r="T681" t="b">
        <v>0</v>
      </c>
    </row>
    <row r="682" spans="13:20" x14ac:dyDescent="0.25">
      <c r="M682" t="s">
        <v>491</v>
      </c>
      <c r="N682" t="s">
        <v>176</v>
      </c>
      <c r="O682" t="s">
        <v>176</v>
      </c>
      <c r="P682" t="s">
        <v>497</v>
      </c>
      <c r="R682" t="b">
        <v>0</v>
      </c>
      <c r="S682" t="b">
        <v>0</v>
      </c>
      <c r="T682" t="b">
        <v>1</v>
      </c>
    </row>
    <row r="683" spans="13:20" x14ac:dyDescent="0.25">
      <c r="M683" t="s">
        <v>491</v>
      </c>
      <c r="N683" t="s">
        <v>177</v>
      </c>
      <c r="O683" t="s">
        <v>177</v>
      </c>
      <c r="P683" t="s">
        <v>493</v>
      </c>
      <c r="R683" t="b">
        <v>0</v>
      </c>
      <c r="S683" t="b">
        <v>0</v>
      </c>
      <c r="T683" t="b">
        <v>0</v>
      </c>
    </row>
    <row r="684" spans="13:20" x14ac:dyDescent="0.25">
      <c r="M684" t="s">
        <v>491</v>
      </c>
      <c r="N684" t="s">
        <v>300</v>
      </c>
      <c r="O684" t="s">
        <v>300</v>
      </c>
      <c r="P684" t="s">
        <v>493</v>
      </c>
      <c r="R684" t="b">
        <v>0</v>
      </c>
      <c r="S684" t="b">
        <v>0</v>
      </c>
      <c r="T684" t="b">
        <v>0</v>
      </c>
    </row>
    <row r="685" spans="13:20" x14ac:dyDescent="0.25">
      <c r="M685" t="s">
        <v>491</v>
      </c>
      <c r="N685" t="s">
        <v>301</v>
      </c>
      <c r="O685" t="s">
        <v>301</v>
      </c>
      <c r="P685" t="s">
        <v>493</v>
      </c>
      <c r="R685" t="b">
        <v>0</v>
      </c>
      <c r="S685" t="b">
        <v>0</v>
      </c>
      <c r="T685" t="b">
        <v>0</v>
      </c>
    </row>
    <row r="686" spans="13:20" x14ac:dyDescent="0.25">
      <c r="M686" t="s">
        <v>491</v>
      </c>
      <c r="N686" t="s">
        <v>40</v>
      </c>
      <c r="O686" t="s">
        <v>40</v>
      </c>
      <c r="P686" t="s">
        <v>498</v>
      </c>
      <c r="Q686" t="s">
        <v>491</v>
      </c>
      <c r="R686" t="b">
        <v>1</v>
      </c>
      <c r="S686" t="b">
        <v>0</v>
      </c>
      <c r="T686" t="b">
        <v>0</v>
      </c>
    </row>
    <row r="687" spans="13:20" x14ac:dyDescent="0.25">
      <c r="M687" t="s">
        <v>491</v>
      </c>
      <c r="N687" t="s">
        <v>178</v>
      </c>
      <c r="O687" t="s">
        <v>178</v>
      </c>
      <c r="P687" t="s">
        <v>493</v>
      </c>
      <c r="R687" t="b">
        <v>0</v>
      </c>
      <c r="S687" t="b">
        <v>0</v>
      </c>
      <c r="T687" t="b">
        <v>0</v>
      </c>
    </row>
    <row r="688" spans="13:20" x14ac:dyDescent="0.25">
      <c r="M688" t="s">
        <v>491</v>
      </c>
      <c r="N688" t="s">
        <v>23</v>
      </c>
      <c r="O688" t="s">
        <v>23</v>
      </c>
      <c r="P688" t="s">
        <v>499</v>
      </c>
      <c r="Q688" t="s">
        <v>344</v>
      </c>
      <c r="R688" t="b">
        <v>1</v>
      </c>
      <c r="S688" t="b">
        <v>0</v>
      </c>
      <c r="T688" t="b">
        <v>0</v>
      </c>
    </row>
    <row r="689" spans="13:20" x14ac:dyDescent="0.25">
      <c r="M689" t="s">
        <v>491</v>
      </c>
      <c r="N689" t="s">
        <v>34</v>
      </c>
      <c r="O689" t="s">
        <v>34</v>
      </c>
      <c r="P689" t="s">
        <v>493</v>
      </c>
      <c r="R689" t="b">
        <v>0</v>
      </c>
      <c r="S689" t="b">
        <v>0</v>
      </c>
      <c r="T689" t="b">
        <v>0</v>
      </c>
    </row>
    <row r="690" spans="13:20" x14ac:dyDescent="0.25">
      <c r="M690" t="s">
        <v>491</v>
      </c>
      <c r="N690" t="s">
        <v>47</v>
      </c>
      <c r="O690" t="s">
        <v>47</v>
      </c>
      <c r="P690" t="s">
        <v>493</v>
      </c>
      <c r="R690" t="b">
        <v>0</v>
      </c>
      <c r="S690" t="b">
        <v>0</v>
      </c>
      <c r="T690" t="b">
        <v>0</v>
      </c>
    </row>
    <row r="691" spans="13:20" x14ac:dyDescent="0.25">
      <c r="M691" t="s">
        <v>491</v>
      </c>
      <c r="N691" t="s">
        <v>308</v>
      </c>
      <c r="O691" t="s">
        <v>308</v>
      </c>
      <c r="P691" t="s">
        <v>493</v>
      </c>
      <c r="R691" t="b">
        <v>0</v>
      </c>
      <c r="S691" t="b">
        <v>0</v>
      </c>
      <c r="T691" t="b">
        <v>0</v>
      </c>
    </row>
    <row r="692" spans="13:20" x14ac:dyDescent="0.25">
      <c r="M692" t="s">
        <v>491</v>
      </c>
      <c r="N692" t="s">
        <v>309</v>
      </c>
      <c r="O692" t="s">
        <v>309</v>
      </c>
      <c r="P692" t="s">
        <v>493</v>
      </c>
      <c r="R692" t="b">
        <v>0</v>
      </c>
      <c r="S692" t="b">
        <v>0</v>
      </c>
      <c r="T692" t="b">
        <v>0</v>
      </c>
    </row>
    <row r="693" spans="13:20" x14ac:dyDescent="0.25">
      <c r="M693" t="s">
        <v>491</v>
      </c>
      <c r="N693" t="s">
        <v>54</v>
      </c>
      <c r="O693" t="s">
        <v>54</v>
      </c>
      <c r="P693" t="s">
        <v>493</v>
      </c>
      <c r="R693" t="b">
        <v>0</v>
      </c>
      <c r="S693" t="b">
        <v>0</v>
      </c>
      <c r="T693" t="b">
        <v>0</v>
      </c>
    </row>
    <row r="694" spans="13:20" x14ac:dyDescent="0.25">
      <c r="M694" t="s">
        <v>491</v>
      </c>
      <c r="N694" t="s">
        <v>312</v>
      </c>
      <c r="O694" t="s">
        <v>312</v>
      </c>
      <c r="P694" t="s">
        <v>493</v>
      </c>
      <c r="R694" t="b">
        <v>0</v>
      </c>
      <c r="S694" t="b">
        <v>0</v>
      </c>
      <c r="T694" t="b">
        <v>0</v>
      </c>
    </row>
    <row r="695" spans="13:20" x14ac:dyDescent="0.25">
      <c r="M695" t="s">
        <v>491</v>
      </c>
      <c r="N695" t="s">
        <v>56</v>
      </c>
      <c r="O695" t="s">
        <v>56</v>
      </c>
      <c r="P695" t="s">
        <v>493</v>
      </c>
      <c r="R695" t="b">
        <v>0</v>
      </c>
      <c r="S695" t="b">
        <v>0</v>
      </c>
      <c r="T695" t="b">
        <v>0</v>
      </c>
    </row>
    <row r="696" spans="13:20" x14ac:dyDescent="0.25">
      <c r="M696" t="s">
        <v>491</v>
      </c>
      <c r="N696" t="s">
        <v>179</v>
      </c>
      <c r="O696" t="s">
        <v>179</v>
      </c>
      <c r="P696" t="s">
        <v>500</v>
      </c>
      <c r="Q696" t="s">
        <v>347</v>
      </c>
      <c r="R696" t="b">
        <v>1</v>
      </c>
      <c r="S696" t="b">
        <v>0</v>
      </c>
      <c r="T696" t="b">
        <v>0</v>
      </c>
    </row>
    <row r="697" spans="13:20" x14ac:dyDescent="0.25">
      <c r="M697" t="s">
        <v>491</v>
      </c>
      <c r="N697" t="s">
        <v>315</v>
      </c>
      <c r="O697" t="s">
        <v>315</v>
      </c>
      <c r="P697" t="s">
        <v>493</v>
      </c>
      <c r="R697" t="b">
        <v>0</v>
      </c>
      <c r="S697" t="b">
        <v>0</v>
      </c>
      <c r="T697" t="b">
        <v>0</v>
      </c>
    </row>
    <row r="698" spans="13:20" x14ac:dyDescent="0.25">
      <c r="M698" t="s">
        <v>491</v>
      </c>
      <c r="N698" t="s">
        <v>316</v>
      </c>
      <c r="O698" t="s">
        <v>316</v>
      </c>
      <c r="P698" t="s">
        <v>493</v>
      </c>
      <c r="R698" t="b">
        <v>0</v>
      </c>
      <c r="S698" t="b">
        <v>0</v>
      </c>
      <c r="T698" t="b">
        <v>0</v>
      </c>
    </row>
    <row r="699" spans="13:20" x14ac:dyDescent="0.25">
      <c r="M699" t="s">
        <v>491</v>
      </c>
      <c r="N699" t="s">
        <v>317</v>
      </c>
      <c r="O699" t="s">
        <v>317</v>
      </c>
      <c r="P699" t="s">
        <v>493</v>
      </c>
      <c r="R699" t="b">
        <v>0</v>
      </c>
      <c r="S699" t="b">
        <v>0</v>
      </c>
      <c r="T699" t="b">
        <v>0</v>
      </c>
    </row>
    <row r="700" spans="13:20" x14ac:dyDescent="0.25">
      <c r="M700" t="s">
        <v>491</v>
      </c>
      <c r="N700" t="s">
        <v>180</v>
      </c>
      <c r="O700" t="s">
        <v>180</v>
      </c>
      <c r="P700" t="s">
        <v>493</v>
      </c>
      <c r="R700" t="b">
        <v>0</v>
      </c>
      <c r="S700" t="b">
        <v>0</v>
      </c>
      <c r="T700" t="b">
        <v>0</v>
      </c>
    </row>
    <row r="701" spans="13:20" x14ac:dyDescent="0.25">
      <c r="M701" t="s">
        <v>491</v>
      </c>
      <c r="N701" t="s">
        <v>319</v>
      </c>
      <c r="O701" t="s">
        <v>319</v>
      </c>
      <c r="P701" t="s">
        <v>493</v>
      </c>
      <c r="R701" t="b">
        <v>0</v>
      </c>
      <c r="S701" t="b">
        <v>0</v>
      </c>
      <c r="T701" t="b">
        <v>0</v>
      </c>
    </row>
    <row r="702" spans="13:20" x14ac:dyDescent="0.25">
      <c r="M702" t="s">
        <v>491</v>
      </c>
      <c r="N702" t="s">
        <v>46</v>
      </c>
      <c r="O702" t="s">
        <v>46</v>
      </c>
      <c r="P702" t="s">
        <v>493</v>
      </c>
      <c r="R702" t="b">
        <v>0</v>
      </c>
      <c r="S702" t="b">
        <v>0</v>
      </c>
      <c r="T702" t="b">
        <v>0</v>
      </c>
    </row>
    <row r="703" spans="13:20" x14ac:dyDescent="0.25">
      <c r="M703" t="s">
        <v>491</v>
      </c>
      <c r="N703" t="s">
        <v>38</v>
      </c>
      <c r="O703" t="s">
        <v>38</v>
      </c>
      <c r="P703" t="s">
        <v>493</v>
      </c>
      <c r="R703" t="b">
        <v>0</v>
      </c>
      <c r="S703" t="b">
        <v>0</v>
      </c>
      <c r="T703" t="b">
        <v>0</v>
      </c>
    </row>
    <row r="704" spans="13:20" x14ac:dyDescent="0.25">
      <c r="M704" t="s">
        <v>491</v>
      </c>
      <c r="N704" t="s">
        <v>323</v>
      </c>
      <c r="O704" t="s">
        <v>323</v>
      </c>
      <c r="P704" t="s">
        <v>501</v>
      </c>
      <c r="Q704" t="s">
        <v>325</v>
      </c>
      <c r="R704" t="b">
        <v>1</v>
      </c>
      <c r="S704" t="b">
        <v>0</v>
      </c>
      <c r="T704" t="b">
        <v>0</v>
      </c>
    </row>
    <row r="705" spans="6:20" x14ac:dyDescent="0.25">
      <c r="M705" t="s">
        <v>491</v>
      </c>
      <c r="N705" t="s">
        <v>57</v>
      </c>
      <c r="O705" t="s">
        <v>57</v>
      </c>
      <c r="P705" t="s">
        <v>493</v>
      </c>
      <c r="R705" t="b">
        <v>0</v>
      </c>
      <c r="S705" t="b">
        <v>0</v>
      </c>
      <c r="T705" t="b">
        <v>0</v>
      </c>
    </row>
    <row r="706" spans="6:20" x14ac:dyDescent="0.25">
      <c r="M706" t="s">
        <v>491</v>
      </c>
      <c r="N706" t="s">
        <v>326</v>
      </c>
      <c r="O706" t="s">
        <v>326</v>
      </c>
      <c r="P706" t="s">
        <v>493</v>
      </c>
      <c r="R706" t="b">
        <v>0</v>
      </c>
      <c r="S706" t="b">
        <v>0</v>
      </c>
      <c r="T706" t="b">
        <v>0</v>
      </c>
    </row>
    <row r="707" spans="6:20" x14ac:dyDescent="0.25">
      <c r="M707" t="s">
        <v>491</v>
      </c>
      <c r="N707" t="s">
        <v>26</v>
      </c>
      <c r="O707" t="s">
        <v>26</v>
      </c>
      <c r="P707" t="s">
        <v>493</v>
      </c>
      <c r="R707" t="b">
        <v>0</v>
      </c>
      <c r="S707" t="b">
        <v>0</v>
      </c>
      <c r="T707" t="b">
        <v>0</v>
      </c>
    </row>
    <row r="708" spans="6:20" x14ac:dyDescent="0.25">
      <c r="F708" s="1"/>
      <c r="M708" t="s">
        <v>491</v>
      </c>
      <c r="N708" t="s">
        <v>181</v>
      </c>
      <c r="O708" t="s">
        <v>181</v>
      </c>
      <c r="P708" t="s">
        <v>502</v>
      </c>
      <c r="R708" t="b">
        <v>0</v>
      </c>
      <c r="S708" t="b">
        <v>0</v>
      </c>
      <c r="T708" t="b">
        <v>1</v>
      </c>
    </row>
    <row r="709" spans="6:20" x14ac:dyDescent="0.25">
      <c r="M709" t="s">
        <v>491</v>
      </c>
      <c r="N709" t="s">
        <v>328</v>
      </c>
      <c r="O709" t="s">
        <v>328</v>
      </c>
      <c r="P709" t="s">
        <v>493</v>
      </c>
      <c r="R709" t="b">
        <v>0</v>
      </c>
      <c r="S709" t="b">
        <v>0</v>
      </c>
      <c r="T709" t="b">
        <v>0</v>
      </c>
    </row>
    <row r="710" spans="6:20" x14ac:dyDescent="0.25">
      <c r="M710" t="s">
        <v>491</v>
      </c>
      <c r="N710" t="s">
        <v>331</v>
      </c>
      <c r="O710" t="s">
        <v>331</v>
      </c>
      <c r="P710" t="s">
        <v>493</v>
      </c>
      <c r="R710" t="b">
        <v>0</v>
      </c>
      <c r="S710" t="b">
        <v>0</v>
      </c>
      <c r="T710" t="b">
        <v>0</v>
      </c>
    </row>
    <row r="711" spans="6:20" x14ac:dyDescent="0.25">
      <c r="M711" t="s">
        <v>491</v>
      </c>
      <c r="N711" t="s">
        <v>332</v>
      </c>
      <c r="O711" t="s">
        <v>332</v>
      </c>
      <c r="P711" t="s">
        <v>493</v>
      </c>
      <c r="R711" t="b">
        <v>0</v>
      </c>
      <c r="S711" t="b">
        <v>0</v>
      </c>
      <c r="T711" t="b">
        <v>0</v>
      </c>
    </row>
    <row r="712" spans="6:20" x14ac:dyDescent="0.25">
      <c r="M712" t="s">
        <v>491</v>
      </c>
      <c r="N712" t="s">
        <v>333</v>
      </c>
      <c r="O712" t="s">
        <v>333</v>
      </c>
      <c r="P712" t="s">
        <v>493</v>
      </c>
      <c r="R712" t="b">
        <v>0</v>
      </c>
      <c r="S712" t="b">
        <v>0</v>
      </c>
      <c r="T712" t="b">
        <v>0</v>
      </c>
    </row>
    <row r="713" spans="6:20" x14ac:dyDescent="0.25">
      <c r="M713" t="s">
        <v>503</v>
      </c>
      <c r="N713" t="s">
        <v>9</v>
      </c>
      <c r="O713" t="s">
        <v>10</v>
      </c>
      <c r="P713" t="s">
        <v>504</v>
      </c>
      <c r="Q713" t="s">
        <v>505</v>
      </c>
      <c r="R713" t="b">
        <v>1</v>
      </c>
      <c r="S713" t="b">
        <v>0</v>
      </c>
      <c r="T713" t="b">
        <v>0</v>
      </c>
    </row>
    <row r="714" spans="6:20" x14ac:dyDescent="0.25">
      <c r="M714" t="s">
        <v>503</v>
      </c>
      <c r="N714" t="s">
        <v>206</v>
      </c>
      <c r="O714" t="s">
        <v>207</v>
      </c>
      <c r="P714" t="s">
        <v>493</v>
      </c>
      <c r="R714" t="b">
        <v>0</v>
      </c>
      <c r="S714" t="b">
        <v>0</v>
      </c>
      <c r="T714" t="b">
        <v>0</v>
      </c>
    </row>
    <row r="715" spans="6:20" x14ac:dyDescent="0.25">
      <c r="M715" t="s">
        <v>503</v>
      </c>
      <c r="N715" t="s">
        <v>187</v>
      </c>
      <c r="O715" t="s">
        <v>188</v>
      </c>
      <c r="P715" t="s">
        <v>493</v>
      </c>
      <c r="R715" t="b">
        <v>0</v>
      </c>
      <c r="S715" t="b">
        <v>0</v>
      </c>
      <c r="T715" t="b">
        <v>0</v>
      </c>
    </row>
    <row r="716" spans="6:20" x14ac:dyDescent="0.25">
      <c r="M716" t="s">
        <v>503</v>
      </c>
      <c r="N716" t="s">
        <v>156</v>
      </c>
      <c r="O716" t="s">
        <v>157</v>
      </c>
      <c r="P716" t="s">
        <v>506</v>
      </c>
      <c r="Q716" t="s">
        <v>507</v>
      </c>
      <c r="R716" t="b">
        <v>1</v>
      </c>
      <c r="S716" t="b">
        <v>0</v>
      </c>
      <c r="T716" t="b">
        <v>0</v>
      </c>
    </row>
    <row r="717" spans="6:20" x14ac:dyDescent="0.25">
      <c r="M717" t="s">
        <v>503</v>
      </c>
      <c r="N717" t="s">
        <v>158</v>
      </c>
      <c r="O717" t="s">
        <v>159</v>
      </c>
      <c r="P717" t="s">
        <v>508</v>
      </c>
      <c r="R717" t="b">
        <v>0</v>
      </c>
      <c r="S717" t="b">
        <v>0</v>
      </c>
      <c r="T717" t="b">
        <v>1</v>
      </c>
    </row>
    <row r="718" spans="6:20" x14ac:dyDescent="0.25">
      <c r="M718" t="s">
        <v>503</v>
      </c>
      <c r="N718" t="s">
        <v>199</v>
      </c>
      <c r="O718" t="s">
        <v>200</v>
      </c>
      <c r="P718" t="s">
        <v>493</v>
      </c>
      <c r="R718" t="b">
        <v>0</v>
      </c>
      <c r="S718" t="b">
        <v>0</v>
      </c>
      <c r="T718" t="b">
        <v>0</v>
      </c>
    </row>
    <row r="719" spans="6:20" x14ac:dyDescent="0.25">
      <c r="M719" t="s">
        <v>503</v>
      </c>
      <c r="N719" t="s">
        <v>209</v>
      </c>
      <c r="O719" t="s">
        <v>210</v>
      </c>
      <c r="P719" t="s">
        <v>493</v>
      </c>
      <c r="R719" t="b">
        <v>0</v>
      </c>
      <c r="S719" t="b">
        <v>0</v>
      </c>
      <c r="T719" t="b">
        <v>0</v>
      </c>
    </row>
    <row r="720" spans="6:20" x14ac:dyDescent="0.25">
      <c r="M720" t="s">
        <v>503</v>
      </c>
      <c r="N720" t="s">
        <v>211</v>
      </c>
      <c r="O720" t="s">
        <v>212</v>
      </c>
      <c r="P720" t="s">
        <v>493</v>
      </c>
      <c r="R720" t="b">
        <v>0</v>
      </c>
      <c r="S720" t="b">
        <v>0</v>
      </c>
      <c r="T720" t="b">
        <v>0</v>
      </c>
    </row>
    <row r="721" spans="13:20" x14ac:dyDescent="0.25">
      <c r="M721" t="s">
        <v>503</v>
      </c>
      <c r="N721" t="s">
        <v>160</v>
      </c>
      <c r="O721" t="s">
        <v>161</v>
      </c>
      <c r="P721" t="s">
        <v>493</v>
      </c>
      <c r="Q721" t="s">
        <v>509</v>
      </c>
      <c r="R721" t="b">
        <v>0</v>
      </c>
      <c r="S721" t="b">
        <v>1</v>
      </c>
      <c r="T721" t="b">
        <v>0</v>
      </c>
    </row>
    <row r="722" spans="13:20" x14ac:dyDescent="0.25">
      <c r="M722" t="s">
        <v>503</v>
      </c>
      <c r="N722" t="s">
        <v>214</v>
      </c>
      <c r="O722" t="s">
        <v>215</v>
      </c>
      <c r="P722" t="s">
        <v>493</v>
      </c>
      <c r="R722" t="b">
        <v>0</v>
      </c>
      <c r="S722" t="b">
        <v>0</v>
      </c>
      <c r="T722" t="b">
        <v>0</v>
      </c>
    </row>
    <row r="723" spans="13:20" x14ac:dyDescent="0.25">
      <c r="M723" t="s">
        <v>503</v>
      </c>
      <c r="N723" t="s">
        <v>218</v>
      </c>
      <c r="O723" t="s">
        <v>219</v>
      </c>
      <c r="P723" t="s">
        <v>493</v>
      </c>
      <c r="R723" t="b">
        <v>0</v>
      </c>
      <c r="S723" t="b">
        <v>0</v>
      </c>
      <c r="T723" t="b">
        <v>0</v>
      </c>
    </row>
    <row r="724" spans="13:20" x14ac:dyDescent="0.25">
      <c r="M724" t="s">
        <v>503</v>
      </c>
      <c r="N724" t="s">
        <v>220</v>
      </c>
      <c r="O724" t="s">
        <v>221</v>
      </c>
      <c r="P724" t="s">
        <v>510</v>
      </c>
      <c r="Q724" t="s">
        <v>509</v>
      </c>
      <c r="R724" t="b">
        <v>1</v>
      </c>
      <c r="S724" t="b">
        <v>0</v>
      </c>
      <c r="T724" t="b">
        <v>0</v>
      </c>
    </row>
    <row r="725" spans="13:20" x14ac:dyDescent="0.25">
      <c r="M725" t="s">
        <v>503</v>
      </c>
      <c r="N725" t="s">
        <v>222</v>
      </c>
      <c r="O725" t="s">
        <v>223</v>
      </c>
      <c r="P725" t="s">
        <v>493</v>
      </c>
      <c r="R725" t="b">
        <v>0</v>
      </c>
      <c r="S725" t="b">
        <v>0</v>
      </c>
      <c r="T725" t="b">
        <v>0</v>
      </c>
    </row>
    <row r="726" spans="13:20" x14ac:dyDescent="0.25">
      <c r="M726" t="s">
        <v>503</v>
      </c>
      <c r="N726" t="s">
        <v>225</v>
      </c>
      <c r="O726" t="s">
        <v>226</v>
      </c>
      <c r="P726" t="s">
        <v>493</v>
      </c>
      <c r="R726" t="b">
        <v>0</v>
      </c>
      <c r="S726" t="b">
        <v>0</v>
      </c>
      <c r="T726" t="b">
        <v>0</v>
      </c>
    </row>
    <row r="727" spans="13:20" x14ac:dyDescent="0.25">
      <c r="M727" t="s">
        <v>503</v>
      </c>
      <c r="N727" t="s">
        <v>12</v>
      </c>
      <c r="O727" t="s">
        <v>13</v>
      </c>
      <c r="P727" t="s">
        <v>493</v>
      </c>
      <c r="Q727" t="s">
        <v>509</v>
      </c>
      <c r="R727" t="b">
        <v>0</v>
      </c>
      <c r="S727" t="b">
        <v>1</v>
      </c>
      <c r="T727" t="b">
        <v>0</v>
      </c>
    </row>
    <row r="728" spans="13:20" x14ac:dyDescent="0.25">
      <c r="M728" t="s">
        <v>503</v>
      </c>
      <c r="N728" t="s">
        <v>162</v>
      </c>
      <c r="O728" t="s">
        <v>163</v>
      </c>
      <c r="P728" t="s">
        <v>511</v>
      </c>
      <c r="R728" t="b">
        <v>0</v>
      </c>
      <c r="S728" t="b">
        <v>0</v>
      </c>
      <c r="T728" t="b">
        <v>1</v>
      </c>
    </row>
    <row r="729" spans="13:20" x14ac:dyDescent="0.25">
      <c r="M729" t="s">
        <v>503</v>
      </c>
      <c r="N729" t="s">
        <v>228</v>
      </c>
      <c r="O729" t="s">
        <v>229</v>
      </c>
      <c r="P729" t="s">
        <v>493</v>
      </c>
      <c r="R729" t="b">
        <v>0</v>
      </c>
      <c r="S729" t="b">
        <v>0</v>
      </c>
      <c r="T729" t="b">
        <v>0</v>
      </c>
    </row>
    <row r="730" spans="13:20" x14ac:dyDescent="0.25">
      <c r="M730" t="s">
        <v>503</v>
      </c>
      <c r="N730" t="s">
        <v>230</v>
      </c>
      <c r="O730" t="s">
        <v>231</v>
      </c>
      <c r="P730" t="s">
        <v>493</v>
      </c>
      <c r="R730" t="b">
        <v>0</v>
      </c>
      <c r="S730" t="b">
        <v>0</v>
      </c>
      <c r="T730" t="b">
        <v>0</v>
      </c>
    </row>
    <row r="731" spans="13:20" x14ac:dyDescent="0.25">
      <c r="M731" t="s">
        <v>503</v>
      </c>
      <c r="N731" t="s">
        <v>234</v>
      </c>
      <c r="O731" t="s">
        <v>235</v>
      </c>
      <c r="P731" t="s">
        <v>493</v>
      </c>
      <c r="R731" t="b">
        <v>0</v>
      </c>
      <c r="S731" t="b">
        <v>0</v>
      </c>
      <c r="T731" t="b">
        <v>0</v>
      </c>
    </row>
    <row r="732" spans="13:20" x14ac:dyDescent="0.25">
      <c r="M732" t="s">
        <v>503</v>
      </c>
      <c r="N732" t="s">
        <v>236</v>
      </c>
      <c r="O732" t="s">
        <v>237</v>
      </c>
      <c r="P732" t="s">
        <v>493</v>
      </c>
      <c r="R732" t="b">
        <v>0</v>
      </c>
      <c r="S732" t="b">
        <v>0</v>
      </c>
      <c r="T732" t="b">
        <v>0</v>
      </c>
    </row>
    <row r="733" spans="13:20" x14ac:dyDescent="0.25">
      <c r="M733" t="s">
        <v>503</v>
      </c>
      <c r="N733" t="s">
        <v>238</v>
      </c>
      <c r="O733" t="s">
        <v>239</v>
      </c>
      <c r="P733" t="s">
        <v>493</v>
      </c>
      <c r="R733" t="b">
        <v>0</v>
      </c>
      <c r="S733" t="b">
        <v>0</v>
      </c>
      <c r="T733" t="b">
        <v>0</v>
      </c>
    </row>
    <row r="734" spans="13:20" x14ac:dyDescent="0.25">
      <c r="M734" t="s">
        <v>503</v>
      </c>
      <c r="N734" t="s">
        <v>201</v>
      </c>
      <c r="O734" t="s">
        <v>170</v>
      </c>
      <c r="P734" t="s">
        <v>510</v>
      </c>
      <c r="R734" t="b">
        <v>0</v>
      </c>
      <c r="S734" t="b">
        <v>0</v>
      </c>
      <c r="T734" t="b">
        <v>1</v>
      </c>
    </row>
    <row r="735" spans="13:20" x14ac:dyDescent="0.25">
      <c r="M735" t="s">
        <v>503</v>
      </c>
      <c r="N735" t="s">
        <v>240</v>
      </c>
      <c r="O735" t="s">
        <v>241</v>
      </c>
      <c r="P735" t="s">
        <v>512</v>
      </c>
      <c r="Q735">
        <v>390</v>
      </c>
      <c r="R735" t="b">
        <v>1</v>
      </c>
      <c r="S735" t="b">
        <v>0</v>
      </c>
      <c r="T735" t="b">
        <v>0</v>
      </c>
    </row>
    <row r="736" spans="13:20" x14ac:dyDescent="0.25">
      <c r="M736" t="s">
        <v>503</v>
      </c>
      <c r="N736" t="s">
        <v>242</v>
      </c>
      <c r="O736" t="s">
        <v>243</v>
      </c>
      <c r="P736" t="s">
        <v>493</v>
      </c>
      <c r="R736" t="b">
        <v>0</v>
      </c>
      <c r="S736" t="b">
        <v>0</v>
      </c>
      <c r="T736" t="b">
        <v>0</v>
      </c>
    </row>
    <row r="737" spans="13:20" x14ac:dyDescent="0.25">
      <c r="M737" t="s">
        <v>503</v>
      </c>
      <c r="N737" t="s">
        <v>171</v>
      </c>
      <c r="O737" t="s">
        <v>183</v>
      </c>
      <c r="P737" t="s">
        <v>513</v>
      </c>
      <c r="Q737" t="s">
        <v>244</v>
      </c>
      <c r="R737" t="b">
        <v>0</v>
      </c>
      <c r="S737" t="b">
        <v>1</v>
      </c>
      <c r="T737" t="b">
        <v>0</v>
      </c>
    </row>
    <row r="738" spans="13:20" x14ac:dyDescent="0.25">
      <c r="M738" t="s">
        <v>503</v>
      </c>
      <c r="N738" t="s">
        <v>119</v>
      </c>
      <c r="O738" t="s">
        <v>164</v>
      </c>
      <c r="P738" t="s">
        <v>493</v>
      </c>
      <c r="R738" t="b">
        <v>0</v>
      </c>
      <c r="S738" t="b">
        <v>0</v>
      </c>
      <c r="T738" t="b">
        <v>0</v>
      </c>
    </row>
    <row r="739" spans="13:20" x14ac:dyDescent="0.25">
      <c r="M739" t="s">
        <v>503</v>
      </c>
      <c r="N739" t="s">
        <v>245</v>
      </c>
      <c r="O739" t="s">
        <v>246</v>
      </c>
      <c r="P739" t="s">
        <v>510</v>
      </c>
      <c r="Q739" t="s">
        <v>509</v>
      </c>
      <c r="R739" t="b">
        <v>1</v>
      </c>
      <c r="S739" t="b">
        <v>0</v>
      </c>
      <c r="T739" t="b">
        <v>0</v>
      </c>
    </row>
    <row r="740" spans="13:20" x14ac:dyDescent="0.25">
      <c r="M740" t="s">
        <v>503</v>
      </c>
      <c r="N740" t="s">
        <v>247</v>
      </c>
      <c r="O740" t="s">
        <v>248</v>
      </c>
      <c r="P740" t="s">
        <v>514</v>
      </c>
      <c r="Q740" t="s">
        <v>515</v>
      </c>
      <c r="R740" t="b">
        <v>1</v>
      </c>
      <c r="S740" t="b">
        <v>0</v>
      </c>
      <c r="T740" t="b">
        <v>0</v>
      </c>
    </row>
    <row r="741" spans="13:20" x14ac:dyDescent="0.25">
      <c r="M741" t="s">
        <v>503</v>
      </c>
      <c r="N741" t="s">
        <v>249</v>
      </c>
      <c r="O741" t="s">
        <v>250</v>
      </c>
      <c r="P741" t="s">
        <v>493</v>
      </c>
      <c r="R741" t="b">
        <v>0</v>
      </c>
      <c r="S741" t="b">
        <v>0</v>
      </c>
      <c r="T741" t="b">
        <v>0</v>
      </c>
    </row>
    <row r="742" spans="13:20" x14ac:dyDescent="0.25">
      <c r="M742" t="s">
        <v>503</v>
      </c>
      <c r="N742" t="s">
        <v>253</v>
      </c>
      <c r="O742" t="s">
        <v>254</v>
      </c>
      <c r="P742" t="s">
        <v>493</v>
      </c>
      <c r="R742" t="b">
        <v>0</v>
      </c>
      <c r="S742" t="b">
        <v>0</v>
      </c>
      <c r="T742" t="b">
        <v>0</v>
      </c>
    </row>
    <row r="743" spans="13:20" x14ac:dyDescent="0.25">
      <c r="M743" t="s">
        <v>503</v>
      </c>
      <c r="N743" t="s">
        <v>255</v>
      </c>
      <c r="O743" t="s">
        <v>256</v>
      </c>
      <c r="P743" t="s">
        <v>510</v>
      </c>
      <c r="Q743" t="s">
        <v>509</v>
      </c>
      <c r="R743" t="b">
        <v>1</v>
      </c>
      <c r="S743" t="b">
        <v>0</v>
      </c>
      <c r="T743" t="b">
        <v>0</v>
      </c>
    </row>
    <row r="744" spans="13:20" x14ac:dyDescent="0.25">
      <c r="M744" t="s">
        <v>503</v>
      </c>
      <c r="N744" t="s">
        <v>190</v>
      </c>
      <c r="O744" t="s">
        <v>191</v>
      </c>
      <c r="P744" t="s">
        <v>493</v>
      </c>
      <c r="R744" t="b">
        <v>0</v>
      </c>
      <c r="S744" t="b">
        <v>0</v>
      </c>
      <c r="T744" t="b">
        <v>0</v>
      </c>
    </row>
    <row r="745" spans="13:20" x14ac:dyDescent="0.25">
      <c r="M745" t="s">
        <v>503</v>
      </c>
      <c r="N745" t="s">
        <v>257</v>
      </c>
      <c r="O745" t="s">
        <v>258</v>
      </c>
      <c r="P745" t="s">
        <v>516</v>
      </c>
      <c r="Q745" t="s">
        <v>517</v>
      </c>
      <c r="R745" t="b">
        <v>1</v>
      </c>
      <c r="S745" t="b">
        <v>0</v>
      </c>
      <c r="T745" t="b">
        <v>0</v>
      </c>
    </row>
    <row r="746" spans="13:20" x14ac:dyDescent="0.25">
      <c r="M746" t="s">
        <v>503</v>
      </c>
      <c r="N746" t="s">
        <v>259</v>
      </c>
      <c r="O746" t="s">
        <v>260</v>
      </c>
      <c r="P746" t="s">
        <v>493</v>
      </c>
      <c r="R746" t="b">
        <v>0</v>
      </c>
      <c r="S746" t="b">
        <v>0</v>
      </c>
      <c r="T746" t="b">
        <v>0</v>
      </c>
    </row>
    <row r="747" spans="13:20" x14ac:dyDescent="0.25">
      <c r="M747" t="s">
        <v>503</v>
      </c>
      <c r="N747" t="s">
        <v>261</v>
      </c>
      <c r="O747" t="s">
        <v>262</v>
      </c>
      <c r="P747" t="s">
        <v>493</v>
      </c>
      <c r="R747" t="b">
        <v>0</v>
      </c>
      <c r="S747" t="b">
        <v>0</v>
      </c>
      <c r="T747" t="b">
        <v>0</v>
      </c>
    </row>
    <row r="748" spans="13:20" x14ac:dyDescent="0.25">
      <c r="M748" t="s">
        <v>503</v>
      </c>
      <c r="N748" t="s">
        <v>130</v>
      </c>
      <c r="O748" t="s">
        <v>263</v>
      </c>
      <c r="P748" t="s">
        <v>518</v>
      </c>
      <c r="Q748">
        <v>67</v>
      </c>
      <c r="R748" t="b">
        <v>0</v>
      </c>
      <c r="S748" t="b">
        <v>1</v>
      </c>
      <c r="T748" t="b">
        <v>0</v>
      </c>
    </row>
    <row r="749" spans="13:20" x14ac:dyDescent="0.25">
      <c r="M749" t="s">
        <v>503</v>
      </c>
      <c r="N749" t="s">
        <v>165</v>
      </c>
      <c r="O749" t="s">
        <v>166</v>
      </c>
      <c r="P749" t="s">
        <v>519</v>
      </c>
      <c r="R749" t="b">
        <v>0</v>
      </c>
      <c r="S749" t="b">
        <v>0</v>
      </c>
      <c r="T749" t="b">
        <v>1</v>
      </c>
    </row>
    <row r="750" spans="13:20" x14ac:dyDescent="0.25">
      <c r="M750" t="s">
        <v>503</v>
      </c>
      <c r="N750" t="s">
        <v>192</v>
      </c>
      <c r="O750" t="s">
        <v>193</v>
      </c>
      <c r="P750" t="s">
        <v>493</v>
      </c>
      <c r="R750" t="b">
        <v>0</v>
      </c>
      <c r="S750" t="b">
        <v>0</v>
      </c>
      <c r="T750" t="b">
        <v>0</v>
      </c>
    </row>
    <row r="751" spans="13:20" x14ac:dyDescent="0.25">
      <c r="M751" t="s">
        <v>503</v>
      </c>
      <c r="N751" t="s">
        <v>265</v>
      </c>
      <c r="O751" t="s">
        <v>266</v>
      </c>
      <c r="P751" t="s">
        <v>520</v>
      </c>
      <c r="Q751" t="s">
        <v>521</v>
      </c>
      <c r="R751" t="b">
        <v>1</v>
      </c>
      <c r="S751" t="b">
        <v>0</v>
      </c>
      <c r="T751" t="b">
        <v>0</v>
      </c>
    </row>
    <row r="752" spans="13:20" x14ac:dyDescent="0.25">
      <c r="M752" t="s">
        <v>503</v>
      </c>
      <c r="N752" t="s">
        <v>267</v>
      </c>
      <c r="O752" t="s">
        <v>268</v>
      </c>
      <c r="P752" t="s">
        <v>522</v>
      </c>
      <c r="R752" t="b">
        <v>0</v>
      </c>
      <c r="S752" t="b">
        <v>0</v>
      </c>
      <c r="T752" t="b">
        <v>1</v>
      </c>
    </row>
    <row r="753" spans="13:20" x14ac:dyDescent="0.25">
      <c r="M753" t="s">
        <v>503</v>
      </c>
      <c r="N753" t="s">
        <v>201</v>
      </c>
      <c r="O753" t="s">
        <v>202</v>
      </c>
      <c r="P753" t="s">
        <v>510</v>
      </c>
      <c r="R753" t="b">
        <v>0</v>
      </c>
      <c r="S753" t="b">
        <v>0</v>
      </c>
      <c r="T753" t="b">
        <v>1</v>
      </c>
    </row>
    <row r="754" spans="13:20" x14ac:dyDescent="0.25">
      <c r="M754" t="s">
        <v>503</v>
      </c>
      <c r="N754" t="s">
        <v>271</v>
      </c>
      <c r="O754" t="s">
        <v>272</v>
      </c>
      <c r="P754" t="s">
        <v>510</v>
      </c>
      <c r="Q754" t="s">
        <v>509</v>
      </c>
      <c r="R754" t="b">
        <v>1</v>
      </c>
      <c r="S754" t="b">
        <v>0</v>
      </c>
      <c r="T754" t="b">
        <v>0</v>
      </c>
    </row>
    <row r="755" spans="13:20" x14ac:dyDescent="0.25">
      <c r="M755" t="s">
        <v>503</v>
      </c>
      <c r="N755" t="s">
        <v>247</v>
      </c>
      <c r="O755" t="s">
        <v>273</v>
      </c>
      <c r="P755" t="s">
        <v>514</v>
      </c>
      <c r="R755" t="b">
        <v>0</v>
      </c>
      <c r="S755" t="b">
        <v>0</v>
      </c>
      <c r="T755" t="b">
        <v>1</v>
      </c>
    </row>
    <row r="756" spans="13:20" x14ac:dyDescent="0.25">
      <c r="M756" t="s">
        <v>503</v>
      </c>
      <c r="N756" t="s">
        <v>199</v>
      </c>
      <c r="O756" t="s">
        <v>203</v>
      </c>
      <c r="P756" t="s">
        <v>493</v>
      </c>
      <c r="R756" t="b">
        <v>0</v>
      </c>
      <c r="S756" t="b">
        <v>0</v>
      </c>
      <c r="T756" t="b">
        <v>0</v>
      </c>
    </row>
    <row r="757" spans="13:20" x14ac:dyDescent="0.25">
      <c r="M757" t="s">
        <v>503</v>
      </c>
      <c r="N757" t="s">
        <v>194</v>
      </c>
      <c r="O757" t="s">
        <v>195</v>
      </c>
      <c r="P757" t="s">
        <v>493</v>
      </c>
      <c r="R757" t="b">
        <v>0</v>
      </c>
      <c r="S757" t="b">
        <v>0</v>
      </c>
      <c r="T757" t="b">
        <v>0</v>
      </c>
    </row>
    <row r="758" spans="13:20" x14ac:dyDescent="0.25">
      <c r="M758" t="s">
        <v>503</v>
      </c>
      <c r="N758" t="s">
        <v>274</v>
      </c>
      <c r="O758" t="s">
        <v>275</v>
      </c>
      <c r="P758" t="s">
        <v>493</v>
      </c>
      <c r="R758" t="b">
        <v>0</v>
      </c>
      <c r="S758" t="b">
        <v>0</v>
      </c>
      <c r="T758" t="b">
        <v>0</v>
      </c>
    </row>
    <row r="759" spans="13:20" x14ac:dyDescent="0.25">
      <c r="M759" t="s">
        <v>503</v>
      </c>
      <c r="N759" t="s">
        <v>167</v>
      </c>
      <c r="O759" t="s">
        <v>168</v>
      </c>
      <c r="P759" t="s">
        <v>493</v>
      </c>
      <c r="R759" t="b">
        <v>0</v>
      </c>
      <c r="S759" t="b">
        <v>0</v>
      </c>
      <c r="T759" t="b">
        <v>0</v>
      </c>
    </row>
    <row r="760" spans="13:20" x14ac:dyDescent="0.25">
      <c r="M760" t="s">
        <v>503</v>
      </c>
      <c r="N760" t="s">
        <v>9</v>
      </c>
      <c r="O760" t="s">
        <v>169</v>
      </c>
      <c r="P760" t="s">
        <v>504</v>
      </c>
      <c r="R760" t="b">
        <v>0</v>
      </c>
      <c r="S760" t="b">
        <v>0</v>
      </c>
      <c r="T760" t="b">
        <v>1</v>
      </c>
    </row>
    <row r="761" spans="13:20" x14ac:dyDescent="0.25">
      <c r="M761" t="s">
        <v>503</v>
      </c>
      <c r="N761" t="s">
        <v>184</v>
      </c>
      <c r="O761" t="s">
        <v>185</v>
      </c>
      <c r="P761" t="s">
        <v>523</v>
      </c>
      <c r="R761" t="b">
        <v>0</v>
      </c>
      <c r="S761" t="b">
        <v>0</v>
      </c>
      <c r="T761" t="b">
        <v>1</v>
      </c>
    </row>
    <row r="762" spans="13:20" x14ac:dyDescent="0.25">
      <c r="M762" t="s">
        <v>503</v>
      </c>
      <c r="N762" t="s">
        <v>160</v>
      </c>
      <c r="O762" t="s">
        <v>170</v>
      </c>
      <c r="P762" t="s">
        <v>493</v>
      </c>
      <c r="R762" t="b">
        <v>0</v>
      </c>
      <c r="S762" t="b">
        <v>0</v>
      </c>
      <c r="T762" t="b">
        <v>0</v>
      </c>
    </row>
    <row r="763" spans="13:20" x14ac:dyDescent="0.25">
      <c r="M763" t="s">
        <v>503</v>
      </c>
      <c r="N763" t="s">
        <v>278</v>
      </c>
      <c r="O763" t="s">
        <v>279</v>
      </c>
      <c r="P763" t="s">
        <v>493</v>
      </c>
      <c r="R763" t="b">
        <v>0</v>
      </c>
      <c r="S763" t="b">
        <v>0</v>
      </c>
      <c r="T763" t="b">
        <v>0</v>
      </c>
    </row>
    <row r="764" spans="13:20" x14ac:dyDescent="0.25">
      <c r="M764" t="s">
        <v>503</v>
      </c>
      <c r="N764" t="s">
        <v>280</v>
      </c>
      <c r="O764" t="s">
        <v>281</v>
      </c>
      <c r="P764" t="s">
        <v>510</v>
      </c>
      <c r="R764" t="b">
        <v>0</v>
      </c>
      <c r="S764" t="b">
        <v>0</v>
      </c>
      <c r="T764" t="b">
        <v>1</v>
      </c>
    </row>
    <row r="765" spans="13:20" x14ac:dyDescent="0.25">
      <c r="M765" t="s">
        <v>503</v>
      </c>
      <c r="N765" t="s">
        <v>171</v>
      </c>
      <c r="O765" t="s">
        <v>172</v>
      </c>
      <c r="P765" t="s">
        <v>513</v>
      </c>
      <c r="R765" t="b">
        <v>0</v>
      </c>
      <c r="S765" t="b">
        <v>0</v>
      </c>
      <c r="T765" t="b">
        <v>1</v>
      </c>
    </row>
    <row r="766" spans="13:20" x14ac:dyDescent="0.25">
      <c r="M766" t="s">
        <v>503</v>
      </c>
      <c r="N766" t="s">
        <v>282</v>
      </c>
      <c r="O766" t="s">
        <v>282</v>
      </c>
      <c r="P766" t="s">
        <v>493</v>
      </c>
      <c r="R766" t="b">
        <v>0</v>
      </c>
      <c r="S766" t="b">
        <v>0</v>
      </c>
      <c r="T766" t="b">
        <v>0</v>
      </c>
    </row>
    <row r="767" spans="13:20" x14ac:dyDescent="0.25">
      <c r="M767" t="s">
        <v>503</v>
      </c>
      <c r="N767" t="s">
        <v>27</v>
      </c>
      <c r="O767" t="s">
        <v>27</v>
      </c>
      <c r="P767" t="s">
        <v>493</v>
      </c>
      <c r="R767" t="b">
        <v>0</v>
      </c>
      <c r="S767" t="b">
        <v>0</v>
      </c>
      <c r="T767" t="b">
        <v>0</v>
      </c>
    </row>
    <row r="768" spans="13:20" x14ac:dyDescent="0.25">
      <c r="M768" t="s">
        <v>503</v>
      </c>
      <c r="N768" t="s">
        <v>283</v>
      </c>
      <c r="O768" t="s">
        <v>283</v>
      </c>
      <c r="P768" t="s">
        <v>493</v>
      </c>
      <c r="R768" t="b">
        <v>0</v>
      </c>
      <c r="S768" t="b">
        <v>0</v>
      </c>
      <c r="T768" t="b">
        <v>0</v>
      </c>
    </row>
    <row r="769" spans="13:20" x14ac:dyDescent="0.25">
      <c r="M769" t="s">
        <v>503</v>
      </c>
      <c r="N769" t="s">
        <v>28</v>
      </c>
      <c r="O769" t="s">
        <v>28</v>
      </c>
      <c r="P769" t="s">
        <v>524</v>
      </c>
      <c r="Q769" t="s">
        <v>525</v>
      </c>
      <c r="R769" t="b">
        <v>0</v>
      </c>
      <c r="S769" t="b">
        <v>1</v>
      </c>
      <c r="T769" t="b">
        <v>0</v>
      </c>
    </row>
    <row r="770" spans="13:20" x14ac:dyDescent="0.25">
      <c r="M770" t="s">
        <v>503</v>
      </c>
      <c r="N770" t="s">
        <v>196</v>
      </c>
      <c r="O770" t="s">
        <v>196</v>
      </c>
      <c r="P770" t="s">
        <v>526</v>
      </c>
      <c r="Q770" t="s">
        <v>527</v>
      </c>
      <c r="R770" t="b">
        <v>1</v>
      </c>
      <c r="S770" t="b">
        <v>0</v>
      </c>
      <c r="T770" t="b">
        <v>0</v>
      </c>
    </row>
    <row r="771" spans="13:20" x14ac:dyDescent="0.25">
      <c r="M771" t="s">
        <v>503</v>
      </c>
      <c r="N771" t="s">
        <v>173</v>
      </c>
      <c r="O771" t="s">
        <v>173</v>
      </c>
      <c r="P771" t="s">
        <v>528</v>
      </c>
      <c r="Q771">
        <v>2800</v>
      </c>
      <c r="R771" t="b">
        <v>1</v>
      </c>
      <c r="S771" t="b">
        <v>0</v>
      </c>
      <c r="T771" t="b">
        <v>0</v>
      </c>
    </row>
    <row r="772" spans="13:20" x14ac:dyDescent="0.25">
      <c r="M772" t="s">
        <v>503</v>
      </c>
      <c r="N772" t="s">
        <v>174</v>
      </c>
      <c r="O772" t="s">
        <v>174</v>
      </c>
      <c r="P772" t="s">
        <v>529</v>
      </c>
      <c r="R772" t="b">
        <v>0</v>
      </c>
      <c r="S772" t="b">
        <v>0</v>
      </c>
      <c r="T772" t="b">
        <v>1</v>
      </c>
    </row>
    <row r="773" spans="13:20" x14ac:dyDescent="0.25">
      <c r="M773" t="s">
        <v>503</v>
      </c>
      <c r="N773" t="s">
        <v>289</v>
      </c>
      <c r="O773" t="s">
        <v>289</v>
      </c>
      <c r="P773" t="s">
        <v>493</v>
      </c>
      <c r="R773" t="b">
        <v>0</v>
      </c>
      <c r="S773" t="b">
        <v>0</v>
      </c>
      <c r="T773" t="b">
        <v>0</v>
      </c>
    </row>
    <row r="774" spans="13:20" x14ac:dyDescent="0.25">
      <c r="M774" t="s">
        <v>503</v>
      </c>
      <c r="N774" t="s">
        <v>197</v>
      </c>
      <c r="O774" t="s">
        <v>197</v>
      </c>
      <c r="P774" t="s">
        <v>496</v>
      </c>
      <c r="Q774" t="s">
        <v>341</v>
      </c>
      <c r="R774" t="b">
        <v>1</v>
      </c>
      <c r="S774" t="b">
        <v>0</v>
      </c>
      <c r="T774" t="b">
        <v>0</v>
      </c>
    </row>
    <row r="775" spans="13:20" x14ac:dyDescent="0.25">
      <c r="M775" t="s">
        <v>503</v>
      </c>
      <c r="N775" t="s">
        <v>292</v>
      </c>
      <c r="O775" t="s">
        <v>292</v>
      </c>
      <c r="P775" t="s">
        <v>493</v>
      </c>
      <c r="R775" t="b">
        <v>0</v>
      </c>
      <c r="S775" t="b">
        <v>0</v>
      </c>
      <c r="T775" t="b">
        <v>0</v>
      </c>
    </row>
    <row r="776" spans="13:20" x14ac:dyDescent="0.25">
      <c r="M776" t="s">
        <v>503</v>
      </c>
      <c r="N776" t="s">
        <v>52</v>
      </c>
      <c r="O776" t="s">
        <v>52</v>
      </c>
      <c r="P776" t="s">
        <v>493</v>
      </c>
      <c r="R776" t="b">
        <v>0</v>
      </c>
      <c r="S776" t="b">
        <v>0</v>
      </c>
      <c r="T776" t="b">
        <v>0</v>
      </c>
    </row>
    <row r="777" spans="13:20" x14ac:dyDescent="0.25">
      <c r="M777" t="s">
        <v>503</v>
      </c>
      <c r="N777" t="s">
        <v>295</v>
      </c>
      <c r="O777" t="s">
        <v>295</v>
      </c>
      <c r="P777" t="s">
        <v>493</v>
      </c>
      <c r="R777" t="b">
        <v>0</v>
      </c>
      <c r="S777" t="b">
        <v>0</v>
      </c>
      <c r="T777" t="b">
        <v>0</v>
      </c>
    </row>
    <row r="778" spans="13:20" x14ac:dyDescent="0.25">
      <c r="M778" t="s">
        <v>503</v>
      </c>
      <c r="N778" t="s">
        <v>175</v>
      </c>
      <c r="O778" t="s">
        <v>175</v>
      </c>
      <c r="P778" t="s">
        <v>530</v>
      </c>
      <c r="Q778" t="s">
        <v>531</v>
      </c>
      <c r="R778" t="b">
        <v>1</v>
      </c>
      <c r="S778" t="b">
        <v>0</v>
      </c>
      <c r="T778" t="b">
        <v>0</v>
      </c>
    </row>
    <row r="779" spans="13:20" x14ac:dyDescent="0.25">
      <c r="M779" t="s">
        <v>503</v>
      </c>
      <c r="N779" t="s">
        <v>297</v>
      </c>
      <c r="O779" t="s">
        <v>297</v>
      </c>
      <c r="P779" t="s">
        <v>493</v>
      </c>
      <c r="R779" t="b">
        <v>0</v>
      </c>
      <c r="S779" t="b">
        <v>0</v>
      </c>
      <c r="T779" t="b">
        <v>0</v>
      </c>
    </row>
    <row r="780" spans="13:20" x14ac:dyDescent="0.25">
      <c r="M780" t="s">
        <v>503</v>
      </c>
      <c r="N780" t="s">
        <v>37</v>
      </c>
      <c r="O780" t="s">
        <v>37</v>
      </c>
      <c r="P780" t="s">
        <v>532</v>
      </c>
      <c r="R780" t="b">
        <v>0</v>
      </c>
      <c r="S780" t="b">
        <v>0</v>
      </c>
      <c r="T780" t="b">
        <v>1</v>
      </c>
    </row>
    <row r="781" spans="13:20" x14ac:dyDescent="0.25">
      <c r="M781" t="s">
        <v>503</v>
      </c>
      <c r="N781" t="s">
        <v>298</v>
      </c>
      <c r="O781" t="s">
        <v>298</v>
      </c>
      <c r="P781" t="s">
        <v>493</v>
      </c>
      <c r="R781" t="b">
        <v>0</v>
      </c>
      <c r="S781" t="b">
        <v>0</v>
      </c>
      <c r="T781" t="b">
        <v>0</v>
      </c>
    </row>
    <row r="782" spans="13:20" x14ac:dyDescent="0.25">
      <c r="M782" t="s">
        <v>503</v>
      </c>
      <c r="N782" t="s">
        <v>176</v>
      </c>
      <c r="O782" t="s">
        <v>176</v>
      </c>
      <c r="P782" t="s">
        <v>533</v>
      </c>
      <c r="R782" t="b">
        <v>0</v>
      </c>
      <c r="S782" t="b">
        <v>0</v>
      </c>
      <c r="T782" t="b">
        <v>1</v>
      </c>
    </row>
    <row r="783" spans="13:20" x14ac:dyDescent="0.25">
      <c r="M783" t="s">
        <v>503</v>
      </c>
      <c r="N783" t="s">
        <v>177</v>
      </c>
      <c r="O783" t="s">
        <v>177</v>
      </c>
      <c r="P783" t="s">
        <v>493</v>
      </c>
      <c r="R783" t="b">
        <v>0</v>
      </c>
      <c r="S783" t="b">
        <v>0</v>
      </c>
      <c r="T783" t="b">
        <v>0</v>
      </c>
    </row>
    <row r="784" spans="13:20" x14ac:dyDescent="0.25">
      <c r="M784" t="s">
        <v>503</v>
      </c>
      <c r="N784" t="s">
        <v>300</v>
      </c>
      <c r="O784" t="s">
        <v>300</v>
      </c>
      <c r="P784" t="s">
        <v>493</v>
      </c>
      <c r="R784" t="b">
        <v>0</v>
      </c>
      <c r="S784" t="b">
        <v>0</v>
      </c>
      <c r="T784" t="b">
        <v>0</v>
      </c>
    </row>
    <row r="785" spans="13:20" x14ac:dyDescent="0.25">
      <c r="M785" t="s">
        <v>503</v>
      </c>
      <c r="N785" t="s">
        <v>301</v>
      </c>
      <c r="O785" t="s">
        <v>301</v>
      </c>
      <c r="P785" t="s">
        <v>493</v>
      </c>
      <c r="R785" t="b">
        <v>0</v>
      </c>
      <c r="S785" t="b">
        <v>0</v>
      </c>
      <c r="T785" t="b">
        <v>0</v>
      </c>
    </row>
    <row r="786" spans="13:20" x14ac:dyDescent="0.25">
      <c r="M786" t="s">
        <v>503</v>
      </c>
      <c r="N786" t="s">
        <v>40</v>
      </c>
      <c r="O786" t="s">
        <v>40</v>
      </c>
      <c r="P786" t="s">
        <v>534</v>
      </c>
      <c r="Q786" t="s">
        <v>503</v>
      </c>
      <c r="R786" t="b">
        <v>1</v>
      </c>
      <c r="S786" t="b">
        <v>0</v>
      </c>
      <c r="T786" t="b">
        <v>0</v>
      </c>
    </row>
    <row r="787" spans="13:20" x14ac:dyDescent="0.25">
      <c r="M787" t="s">
        <v>503</v>
      </c>
      <c r="N787" t="s">
        <v>178</v>
      </c>
      <c r="O787" t="s">
        <v>178</v>
      </c>
      <c r="P787" t="s">
        <v>535</v>
      </c>
      <c r="Q787" t="s">
        <v>536</v>
      </c>
      <c r="R787" t="b">
        <v>0</v>
      </c>
      <c r="S787" t="b">
        <v>1</v>
      </c>
      <c r="T787" t="b">
        <v>0</v>
      </c>
    </row>
    <row r="788" spans="13:20" x14ac:dyDescent="0.25">
      <c r="M788" t="s">
        <v>503</v>
      </c>
      <c r="N788" t="s">
        <v>23</v>
      </c>
      <c r="O788" t="s">
        <v>23</v>
      </c>
      <c r="P788" t="s">
        <v>537</v>
      </c>
      <c r="Q788" t="s">
        <v>305</v>
      </c>
      <c r="R788" t="b">
        <v>1</v>
      </c>
      <c r="S788" t="b">
        <v>0</v>
      </c>
      <c r="T788" t="b">
        <v>0</v>
      </c>
    </row>
    <row r="789" spans="13:20" x14ac:dyDescent="0.25">
      <c r="M789" t="s">
        <v>503</v>
      </c>
      <c r="N789" t="s">
        <v>34</v>
      </c>
      <c r="O789" t="s">
        <v>34</v>
      </c>
      <c r="P789" t="s">
        <v>493</v>
      </c>
      <c r="R789" t="b">
        <v>0</v>
      </c>
      <c r="S789" t="b">
        <v>0</v>
      </c>
      <c r="T789" t="b">
        <v>0</v>
      </c>
    </row>
    <row r="790" spans="13:20" x14ac:dyDescent="0.25">
      <c r="M790" t="s">
        <v>503</v>
      </c>
      <c r="N790" t="s">
        <v>47</v>
      </c>
      <c r="O790" t="s">
        <v>47</v>
      </c>
      <c r="P790" t="s">
        <v>538</v>
      </c>
      <c r="Q790" t="s">
        <v>539</v>
      </c>
      <c r="R790" t="b">
        <v>1</v>
      </c>
      <c r="S790" t="b">
        <v>0</v>
      </c>
      <c r="T790" t="b">
        <v>0</v>
      </c>
    </row>
    <row r="791" spans="13:20" x14ac:dyDescent="0.25">
      <c r="M791" t="s">
        <v>503</v>
      </c>
      <c r="N791" t="s">
        <v>308</v>
      </c>
      <c r="O791" t="s">
        <v>308</v>
      </c>
      <c r="P791" t="s">
        <v>493</v>
      </c>
      <c r="R791" t="b">
        <v>0</v>
      </c>
      <c r="S791" t="b">
        <v>0</v>
      </c>
      <c r="T791" t="b">
        <v>0</v>
      </c>
    </row>
    <row r="792" spans="13:20" x14ac:dyDescent="0.25">
      <c r="M792" t="s">
        <v>503</v>
      </c>
      <c r="N792" t="s">
        <v>309</v>
      </c>
      <c r="O792" t="s">
        <v>309</v>
      </c>
      <c r="P792" t="s">
        <v>493</v>
      </c>
      <c r="R792" t="b">
        <v>0</v>
      </c>
      <c r="S792" t="b">
        <v>0</v>
      </c>
      <c r="T792" t="b">
        <v>0</v>
      </c>
    </row>
    <row r="793" spans="13:20" x14ac:dyDescent="0.25">
      <c r="M793" t="s">
        <v>503</v>
      </c>
      <c r="N793" t="s">
        <v>54</v>
      </c>
      <c r="O793" t="s">
        <v>54</v>
      </c>
      <c r="P793" t="s">
        <v>540</v>
      </c>
      <c r="Q793" t="s">
        <v>541</v>
      </c>
      <c r="R793" t="b">
        <v>1</v>
      </c>
      <c r="S793" t="b">
        <v>0</v>
      </c>
      <c r="T793" t="b">
        <v>0</v>
      </c>
    </row>
    <row r="794" spans="13:20" x14ac:dyDescent="0.25">
      <c r="M794" t="s">
        <v>503</v>
      </c>
      <c r="N794" t="s">
        <v>312</v>
      </c>
      <c r="O794" t="s">
        <v>312</v>
      </c>
      <c r="P794" t="s">
        <v>493</v>
      </c>
      <c r="R794" t="b">
        <v>0</v>
      </c>
      <c r="S794" t="b">
        <v>0</v>
      </c>
      <c r="T794" t="b">
        <v>0</v>
      </c>
    </row>
    <row r="795" spans="13:20" x14ac:dyDescent="0.25">
      <c r="M795" t="s">
        <v>503</v>
      </c>
      <c r="N795" t="s">
        <v>56</v>
      </c>
      <c r="O795" t="s">
        <v>56</v>
      </c>
      <c r="P795" t="s">
        <v>542</v>
      </c>
      <c r="Q795" t="s">
        <v>543</v>
      </c>
      <c r="R795" t="b">
        <v>0</v>
      </c>
      <c r="S795" t="b">
        <v>1</v>
      </c>
      <c r="T795" t="b">
        <v>0</v>
      </c>
    </row>
    <row r="796" spans="13:20" x14ac:dyDescent="0.25">
      <c r="M796" t="s">
        <v>503</v>
      </c>
      <c r="N796" t="s">
        <v>179</v>
      </c>
      <c r="O796" t="s">
        <v>179</v>
      </c>
      <c r="P796" t="s">
        <v>544</v>
      </c>
      <c r="R796" t="b">
        <v>0</v>
      </c>
      <c r="S796" t="b">
        <v>0</v>
      </c>
      <c r="T796" t="b">
        <v>1</v>
      </c>
    </row>
    <row r="797" spans="13:20" x14ac:dyDescent="0.25">
      <c r="M797" t="s">
        <v>503</v>
      </c>
      <c r="N797" t="s">
        <v>315</v>
      </c>
      <c r="O797" t="s">
        <v>315</v>
      </c>
      <c r="P797" t="s">
        <v>493</v>
      </c>
      <c r="R797" t="b">
        <v>0</v>
      </c>
      <c r="S797" t="b">
        <v>0</v>
      </c>
      <c r="T797" t="b">
        <v>0</v>
      </c>
    </row>
    <row r="798" spans="13:20" x14ac:dyDescent="0.25">
      <c r="M798" t="s">
        <v>503</v>
      </c>
      <c r="N798" t="s">
        <v>316</v>
      </c>
      <c r="O798" t="s">
        <v>316</v>
      </c>
      <c r="P798" t="s">
        <v>493</v>
      </c>
      <c r="R798" t="b">
        <v>0</v>
      </c>
      <c r="S798" t="b">
        <v>0</v>
      </c>
      <c r="T798" t="b">
        <v>0</v>
      </c>
    </row>
    <row r="799" spans="13:20" x14ac:dyDescent="0.25">
      <c r="M799" t="s">
        <v>503</v>
      </c>
      <c r="N799" t="s">
        <v>317</v>
      </c>
      <c r="O799" t="s">
        <v>317</v>
      </c>
      <c r="P799" t="s">
        <v>510</v>
      </c>
      <c r="Q799" t="s">
        <v>509</v>
      </c>
      <c r="R799" t="b">
        <v>1</v>
      </c>
      <c r="S799" t="b">
        <v>0</v>
      </c>
      <c r="T799" t="b">
        <v>0</v>
      </c>
    </row>
    <row r="800" spans="13:20" x14ac:dyDescent="0.25">
      <c r="M800" t="s">
        <v>503</v>
      </c>
      <c r="N800" t="s">
        <v>180</v>
      </c>
      <c r="O800" t="s">
        <v>180</v>
      </c>
      <c r="P800" t="s">
        <v>545</v>
      </c>
      <c r="Q800" t="s">
        <v>546</v>
      </c>
      <c r="R800" t="b">
        <v>0</v>
      </c>
      <c r="S800" t="b">
        <v>1</v>
      </c>
      <c r="T800" t="b">
        <v>0</v>
      </c>
    </row>
    <row r="801" spans="13:20" x14ac:dyDescent="0.25">
      <c r="M801" t="s">
        <v>503</v>
      </c>
      <c r="N801" t="s">
        <v>319</v>
      </c>
      <c r="O801" t="s">
        <v>319</v>
      </c>
      <c r="P801" t="s">
        <v>493</v>
      </c>
      <c r="R801" t="b">
        <v>0</v>
      </c>
      <c r="S801" t="b">
        <v>0</v>
      </c>
      <c r="T801" t="b">
        <v>0</v>
      </c>
    </row>
    <row r="802" spans="13:20" x14ac:dyDescent="0.25">
      <c r="M802" t="s">
        <v>503</v>
      </c>
      <c r="N802" t="s">
        <v>46</v>
      </c>
      <c r="O802" t="s">
        <v>46</v>
      </c>
      <c r="P802" t="s">
        <v>493</v>
      </c>
      <c r="R802" t="b">
        <v>0</v>
      </c>
      <c r="S802" t="b">
        <v>0</v>
      </c>
      <c r="T802" t="b">
        <v>0</v>
      </c>
    </row>
    <row r="803" spans="13:20" x14ac:dyDescent="0.25">
      <c r="M803" t="s">
        <v>503</v>
      </c>
      <c r="N803" t="s">
        <v>38</v>
      </c>
      <c r="O803" t="s">
        <v>38</v>
      </c>
      <c r="P803" t="s">
        <v>510</v>
      </c>
      <c r="Q803" t="s">
        <v>509</v>
      </c>
      <c r="R803" t="b">
        <v>1</v>
      </c>
      <c r="S803" t="b">
        <v>0</v>
      </c>
      <c r="T803" t="b">
        <v>0</v>
      </c>
    </row>
    <row r="804" spans="13:20" x14ac:dyDescent="0.25">
      <c r="M804" t="s">
        <v>503</v>
      </c>
      <c r="N804" t="s">
        <v>323</v>
      </c>
      <c r="O804" t="s">
        <v>323</v>
      </c>
      <c r="P804" t="s">
        <v>501</v>
      </c>
      <c r="Q804" t="s">
        <v>325</v>
      </c>
      <c r="R804" t="b">
        <v>1</v>
      </c>
      <c r="S804" t="b">
        <v>0</v>
      </c>
      <c r="T804" t="b">
        <v>0</v>
      </c>
    </row>
    <row r="805" spans="13:20" x14ac:dyDescent="0.25">
      <c r="M805" t="s">
        <v>503</v>
      </c>
      <c r="N805" t="s">
        <v>57</v>
      </c>
      <c r="O805" t="s">
        <v>57</v>
      </c>
      <c r="P805" t="s">
        <v>547</v>
      </c>
      <c r="R805" t="b">
        <v>0</v>
      </c>
      <c r="S805" t="b">
        <v>0</v>
      </c>
      <c r="T805" t="b">
        <v>1</v>
      </c>
    </row>
    <row r="806" spans="13:20" x14ac:dyDescent="0.25">
      <c r="M806" t="s">
        <v>503</v>
      </c>
      <c r="N806" t="s">
        <v>326</v>
      </c>
      <c r="O806" t="s">
        <v>326</v>
      </c>
      <c r="P806" t="s">
        <v>493</v>
      </c>
      <c r="R806" t="b">
        <v>0</v>
      </c>
      <c r="S806" t="b">
        <v>0</v>
      </c>
      <c r="T806" t="b">
        <v>0</v>
      </c>
    </row>
    <row r="807" spans="13:20" x14ac:dyDescent="0.25">
      <c r="M807" t="s">
        <v>503</v>
      </c>
      <c r="N807" t="s">
        <v>26</v>
      </c>
      <c r="O807" t="s">
        <v>26</v>
      </c>
      <c r="P807" t="s">
        <v>493</v>
      </c>
      <c r="R807" t="b">
        <v>0</v>
      </c>
      <c r="S807" t="b">
        <v>0</v>
      </c>
      <c r="T807" t="b">
        <v>0</v>
      </c>
    </row>
    <row r="808" spans="13:20" x14ac:dyDescent="0.25">
      <c r="M808" t="s">
        <v>503</v>
      </c>
      <c r="N808" t="s">
        <v>181</v>
      </c>
      <c r="O808" t="s">
        <v>181</v>
      </c>
      <c r="P808" t="s">
        <v>548</v>
      </c>
      <c r="R808" t="b">
        <v>0</v>
      </c>
      <c r="S808" t="b">
        <v>0</v>
      </c>
      <c r="T808" t="b">
        <v>1</v>
      </c>
    </row>
    <row r="809" spans="13:20" x14ac:dyDescent="0.25">
      <c r="M809" t="s">
        <v>503</v>
      </c>
      <c r="N809" t="s">
        <v>328</v>
      </c>
      <c r="O809" t="s">
        <v>328</v>
      </c>
      <c r="P809" t="s">
        <v>510</v>
      </c>
      <c r="Q809" t="s">
        <v>509</v>
      </c>
      <c r="R809" t="b">
        <v>1</v>
      </c>
      <c r="S809" t="b">
        <v>0</v>
      </c>
      <c r="T809" t="b">
        <v>0</v>
      </c>
    </row>
    <row r="810" spans="13:20" x14ac:dyDescent="0.25">
      <c r="M810" t="s">
        <v>503</v>
      </c>
      <c r="N810" t="s">
        <v>331</v>
      </c>
      <c r="O810" t="s">
        <v>331</v>
      </c>
      <c r="P810" t="s">
        <v>493</v>
      </c>
      <c r="R810" t="b">
        <v>0</v>
      </c>
      <c r="S810" t="b">
        <v>0</v>
      </c>
      <c r="T810" t="b">
        <v>0</v>
      </c>
    </row>
    <row r="811" spans="13:20" x14ac:dyDescent="0.25">
      <c r="M811" t="s">
        <v>503</v>
      </c>
      <c r="N811" t="s">
        <v>332</v>
      </c>
      <c r="O811" t="s">
        <v>332</v>
      </c>
      <c r="P811" t="s">
        <v>510</v>
      </c>
      <c r="Q811" t="s">
        <v>509</v>
      </c>
      <c r="R811" t="b">
        <v>1</v>
      </c>
      <c r="S811" t="b">
        <v>0</v>
      </c>
      <c r="T811" t="b">
        <v>0</v>
      </c>
    </row>
    <row r="812" spans="13:20" x14ac:dyDescent="0.25">
      <c r="M812" t="s">
        <v>503</v>
      </c>
      <c r="N812" t="s">
        <v>333</v>
      </c>
      <c r="O812" t="s">
        <v>333</v>
      </c>
      <c r="P812" t="s">
        <v>493</v>
      </c>
      <c r="R812" t="b">
        <v>0</v>
      </c>
      <c r="S812" t="b">
        <v>0</v>
      </c>
      <c r="T812" t="b">
        <v>0</v>
      </c>
    </row>
    <row r="813" spans="13:20" x14ac:dyDescent="0.25">
      <c r="M813" t="s">
        <v>549</v>
      </c>
      <c r="N813" t="s">
        <v>9</v>
      </c>
      <c r="O813" t="s">
        <v>10</v>
      </c>
      <c r="P813" t="s">
        <v>550</v>
      </c>
      <c r="R813" t="b">
        <v>0</v>
      </c>
      <c r="S813" t="b">
        <v>0</v>
      </c>
      <c r="T813" t="b">
        <v>1</v>
      </c>
    </row>
    <row r="814" spans="13:20" x14ac:dyDescent="0.25">
      <c r="M814" t="s">
        <v>549</v>
      </c>
      <c r="N814" t="s">
        <v>206</v>
      </c>
      <c r="O814" t="s">
        <v>207</v>
      </c>
      <c r="P814" t="s">
        <v>11</v>
      </c>
      <c r="R814" t="b">
        <v>0</v>
      </c>
      <c r="S814" t="b">
        <v>0</v>
      </c>
      <c r="T814" t="b">
        <v>0</v>
      </c>
    </row>
    <row r="815" spans="13:20" x14ac:dyDescent="0.25">
      <c r="M815" t="s">
        <v>549</v>
      </c>
      <c r="N815" t="s">
        <v>187</v>
      </c>
      <c r="O815" t="s">
        <v>188</v>
      </c>
      <c r="P815" t="s">
        <v>11</v>
      </c>
      <c r="R815" t="b">
        <v>0</v>
      </c>
      <c r="S815" t="b">
        <v>0</v>
      </c>
      <c r="T815" t="b">
        <v>0</v>
      </c>
    </row>
    <row r="816" spans="13:20" x14ac:dyDescent="0.25">
      <c r="M816" t="s">
        <v>549</v>
      </c>
      <c r="N816" t="s">
        <v>156</v>
      </c>
      <c r="O816" t="s">
        <v>157</v>
      </c>
      <c r="P816" t="s">
        <v>551</v>
      </c>
      <c r="R816" t="b">
        <v>0</v>
      </c>
      <c r="S816" t="b">
        <v>0</v>
      </c>
      <c r="T816" t="b">
        <v>1</v>
      </c>
    </row>
    <row r="817" spans="13:20" x14ac:dyDescent="0.25">
      <c r="M817" t="s">
        <v>549</v>
      </c>
      <c r="N817" t="s">
        <v>158</v>
      </c>
      <c r="O817" t="s">
        <v>159</v>
      </c>
      <c r="P817" t="s">
        <v>11</v>
      </c>
      <c r="R817" t="b">
        <v>0</v>
      </c>
      <c r="S817" t="b">
        <v>0</v>
      </c>
      <c r="T817" t="b">
        <v>0</v>
      </c>
    </row>
    <row r="818" spans="13:20" x14ac:dyDescent="0.25">
      <c r="M818" t="s">
        <v>549</v>
      </c>
      <c r="N818" t="s">
        <v>199</v>
      </c>
      <c r="O818" t="s">
        <v>200</v>
      </c>
      <c r="P818" t="s">
        <v>552</v>
      </c>
      <c r="R818" t="b">
        <v>0</v>
      </c>
      <c r="S818" t="b">
        <v>0</v>
      </c>
      <c r="T818" t="b">
        <v>1</v>
      </c>
    </row>
    <row r="819" spans="13:20" x14ac:dyDescent="0.25">
      <c r="M819" t="s">
        <v>549</v>
      </c>
      <c r="N819" t="s">
        <v>209</v>
      </c>
      <c r="O819" t="s">
        <v>210</v>
      </c>
      <c r="P819" t="s">
        <v>11</v>
      </c>
      <c r="R819" t="b">
        <v>0</v>
      </c>
      <c r="S819" t="b">
        <v>0</v>
      </c>
      <c r="T819" t="b">
        <v>0</v>
      </c>
    </row>
    <row r="820" spans="13:20" x14ac:dyDescent="0.25">
      <c r="M820" t="s">
        <v>549</v>
      </c>
      <c r="N820" t="s">
        <v>211</v>
      </c>
      <c r="O820" t="s">
        <v>212</v>
      </c>
      <c r="P820" t="s">
        <v>11</v>
      </c>
      <c r="R820" t="b">
        <v>0</v>
      </c>
      <c r="S820" t="b">
        <v>0</v>
      </c>
      <c r="T820" t="b">
        <v>0</v>
      </c>
    </row>
    <row r="821" spans="13:20" x14ac:dyDescent="0.25">
      <c r="M821" t="s">
        <v>549</v>
      </c>
      <c r="N821" t="s">
        <v>160</v>
      </c>
      <c r="O821" t="s">
        <v>161</v>
      </c>
      <c r="P821" t="s">
        <v>11</v>
      </c>
      <c r="R821" t="b">
        <v>0</v>
      </c>
      <c r="S821" t="b">
        <v>0</v>
      </c>
      <c r="T821" t="b">
        <v>0</v>
      </c>
    </row>
    <row r="822" spans="13:20" x14ac:dyDescent="0.25">
      <c r="M822" t="s">
        <v>549</v>
      </c>
      <c r="N822" t="s">
        <v>214</v>
      </c>
      <c r="O822" t="s">
        <v>215</v>
      </c>
      <c r="P822" t="s">
        <v>11</v>
      </c>
      <c r="Q822" t="s">
        <v>553</v>
      </c>
      <c r="R822" t="b">
        <v>0</v>
      </c>
      <c r="S822" t="b">
        <v>1</v>
      </c>
      <c r="T822" t="b">
        <v>0</v>
      </c>
    </row>
    <row r="823" spans="13:20" x14ac:dyDescent="0.25">
      <c r="M823" t="s">
        <v>549</v>
      </c>
      <c r="N823" t="s">
        <v>218</v>
      </c>
      <c r="O823" t="s">
        <v>219</v>
      </c>
      <c r="P823" t="s">
        <v>11</v>
      </c>
      <c r="R823" t="b">
        <v>0</v>
      </c>
      <c r="S823" t="b">
        <v>0</v>
      </c>
      <c r="T823" t="b">
        <v>0</v>
      </c>
    </row>
    <row r="824" spans="13:20" x14ac:dyDescent="0.25">
      <c r="M824" t="s">
        <v>549</v>
      </c>
      <c r="N824" t="s">
        <v>220</v>
      </c>
      <c r="O824" t="s">
        <v>221</v>
      </c>
      <c r="P824" t="s">
        <v>554</v>
      </c>
      <c r="R824" t="b">
        <v>0</v>
      </c>
      <c r="S824" t="b">
        <v>0</v>
      </c>
      <c r="T824" t="b">
        <v>1</v>
      </c>
    </row>
    <row r="825" spans="13:20" x14ac:dyDescent="0.25">
      <c r="M825" t="s">
        <v>549</v>
      </c>
      <c r="N825" t="s">
        <v>222</v>
      </c>
      <c r="O825" t="s">
        <v>223</v>
      </c>
      <c r="P825" t="s">
        <v>11</v>
      </c>
      <c r="R825" t="b">
        <v>0</v>
      </c>
      <c r="S825" t="b">
        <v>0</v>
      </c>
      <c r="T825" t="b">
        <v>0</v>
      </c>
    </row>
    <row r="826" spans="13:20" x14ac:dyDescent="0.25">
      <c r="M826" t="s">
        <v>549</v>
      </c>
      <c r="N826" t="s">
        <v>225</v>
      </c>
      <c r="O826" t="s">
        <v>226</v>
      </c>
      <c r="P826" t="s">
        <v>11</v>
      </c>
      <c r="R826" t="b">
        <v>0</v>
      </c>
      <c r="S826" t="b">
        <v>0</v>
      </c>
      <c r="T826" t="b">
        <v>0</v>
      </c>
    </row>
    <row r="827" spans="13:20" x14ac:dyDescent="0.25">
      <c r="M827" t="s">
        <v>549</v>
      </c>
      <c r="N827" t="s">
        <v>12</v>
      </c>
      <c r="O827" t="s">
        <v>13</v>
      </c>
      <c r="P827" t="s">
        <v>555</v>
      </c>
      <c r="R827" t="b">
        <v>0</v>
      </c>
      <c r="S827" t="b">
        <v>0</v>
      </c>
      <c r="T827" t="b">
        <v>1</v>
      </c>
    </row>
    <row r="828" spans="13:20" x14ac:dyDescent="0.25">
      <c r="M828" t="s">
        <v>549</v>
      </c>
      <c r="N828" t="s">
        <v>162</v>
      </c>
      <c r="O828" t="s">
        <v>163</v>
      </c>
      <c r="P828" t="s">
        <v>556</v>
      </c>
      <c r="R828" t="b">
        <v>0</v>
      </c>
      <c r="S828" t="b">
        <v>0</v>
      </c>
      <c r="T828" t="b">
        <v>1</v>
      </c>
    </row>
    <row r="829" spans="13:20" x14ac:dyDescent="0.25">
      <c r="M829" t="s">
        <v>549</v>
      </c>
      <c r="N829" t="s">
        <v>228</v>
      </c>
      <c r="O829" t="s">
        <v>229</v>
      </c>
      <c r="P829" t="s">
        <v>11</v>
      </c>
      <c r="R829" t="b">
        <v>0</v>
      </c>
      <c r="S829" t="b">
        <v>0</v>
      </c>
      <c r="T829" t="b">
        <v>0</v>
      </c>
    </row>
    <row r="830" spans="13:20" x14ac:dyDescent="0.25">
      <c r="M830" t="s">
        <v>549</v>
      </c>
      <c r="N830" t="s">
        <v>230</v>
      </c>
      <c r="O830" t="s">
        <v>231</v>
      </c>
      <c r="P830" t="s">
        <v>11</v>
      </c>
      <c r="R830" t="b">
        <v>0</v>
      </c>
      <c r="S830" t="b">
        <v>0</v>
      </c>
      <c r="T830" t="b">
        <v>0</v>
      </c>
    </row>
    <row r="831" spans="13:20" x14ac:dyDescent="0.25">
      <c r="M831" t="s">
        <v>549</v>
      </c>
      <c r="N831" t="s">
        <v>234</v>
      </c>
      <c r="O831" t="s">
        <v>235</v>
      </c>
      <c r="P831" t="s">
        <v>11</v>
      </c>
      <c r="R831" t="b">
        <v>0</v>
      </c>
      <c r="S831" t="b">
        <v>0</v>
      </c>
      <c r="T831" t="b">
        <v>0</v>
      </c>
    </row>
    <row r="832" spans="13:20" x14ac:dyDescent="0.25">
      <c r="M832" t="s">
        <v>549</v>
      </c>
      <c r="N832" t="s">
        <v>236</v>
      </c>
      <c r="O832" t="s">
        <v>237</v>
      </c>
      <c r="P832" t="s">
        <v>11</v>
      </c>
      <c r="R832" t="b">
        <v>0</v>
      </c>
      <c r="S832" t="b">
        <v>0</v>
      </c>
      <c r="T832" t="b">
        <v>0</v>
      </c>
    </row>
    <row r="833" spans="13:20" x14ac:dyDescent="0.25">
      <c r="M833" t="s">
        <v>549</v>
      </c>
      <c r="N833" t="s">
        <v>238</v>
      </c>
      <c r="O833" t="s">
        <v>239</v>
      </c>
      <c r="P833" t="s">
        <v>11</v>
      </c>
      <c r="R833" t="b">
        <v>0</v>
      </c>
      <c r="S833" t="b">
        <v>0</v>
      </c>
      <c r="T833" t="b">
        <v>0</v>
      </c>
    </row>
    <row r="834" spans="13:20" x14ac:dyDescent="0.25">
      <c r="M834" t="s">
        <v>549</v>
      </c>
      <c r="N834" t="s">
        <v>201</v>
      </c>
      <c r="O834" t="s">
        <v>170</v>
      </c>
      <c r="P834" t="s">
        <v>554</v>
      </c>
      <c r="R834" t="b">
        <v>0</v>
      </c>
      <c r="S834" t="b">
        <v>0</v>
      </c>
      <c r="T834" t="b">
        <v>1</v>
      </c>
    </row>
    <row r="835" spans="13:20" x14ac:dyDescent="0.25">
      <c r="M835" t="s">
        <v>549</v>
      </c>
      <c r="N835" t="s">
        <v>240</v>
      </c>
      <c r="O835" t="s">
        <v>241</v>
      </c>
      <c r="P835" t="s">
        <v>557</v>
      </c>
      <c r="R835" t="b">
        <v>0</v>
      </c>
      <c r="S835" t="b">
        <v>0</v>
      </c>
      <c r="T835" t="b">
        <v>1</v>
      </c>
    </row>
    <row r="836" spans="13:20" x14ac:dyDescent="0.25">
      <c r="M836" t="s">
        <v>549</v>
      </c>
      <c r="N836" t="s">
        <v>242</v>
      </c>
      <c r="O836" t="s">
        <v>243</v>
      </c>
      <c r="P836" t="s">
        <v>11</v>
      </c>
      <c r="R836" t="b">
        <v>0</v>
      </c>
      <c r="S836" t="b">
        <v>0</v>
      </c>
      <c r="T836" t="b">
        <v>0</v>
      </c>
    </row>
    <row r="837" spans="13:20" x14ac:dyDescent="0.25">
      <c r="M837" t="s">
        <v>549</v>
      </c>
      <c r="N837" t="s">
        <v>171</v>
      </c>
      <c r="O837" t="s">
        <v>183</v>
      </c>
      <c r="P837" t="s">
        <v>558</v>
      </c>
      <c r="R837" t="b">
        <v>0</v>
      </c>
      <c r="S837" t="b">
        <v>0</v>
      </c>
      <c r="T837" t="b">
        <v>1</v>
      </c>
    </row>
    <row r="838" spans="13:20" x14ac:dyDescent="0.25">
      <c r="M838" t="s">
        <v>549</v>
      </c>
      <c r="N838" t="s">
        <v>119</v>
      </c>
      <c r="O838" t="s">
        <v>164</v>
      </c>
      <c r="P838" t="s">
        <v>11</v>
      </c>
      <c r="R838" t="b">
        <v>0</v>
      </c>
      <c r="S838" t="b">
        <v>0</v>
      </c>
      <c r="T838" t="b">
        <v>0</v>
      </c>
    </row>
    <row r="839" spans="13:20" x14ac:dyDescent="0.25">
      <c r="M839" t="s">
        <v>549</v>
      </c>
      <c r="N839" t="s">
        <v>245</v>
      </c>
      <c r="O839" t="s">
        <v>246</v>
      </c>
      <c r="P839" t="s">
        <v>11</v>
      </c>
      <c r="R839" t="b">
        <v>0</v>
      </c>
      <c r="S839" t="b">
        <v>0</v>
      </c>
      <c r="T839" t="b">
        <v>0</v>
      </c>
    </row>
    <row r="840" spans="13:20" x14ac:dyDescent="0.25">
      <c r="M840" t="s">
        <v>549</v>
      </c>
      <c r="N840" t="s">
        <v>247</v>
      </c>
      <c r="O840" t="s">
        <v>248</v>
      </c>
      <c r="P840" t="s">
        <v>11</v>
      </c>
      <c r="R840" t="b">
        <v>0</v>
      </c>
      <c r="S840" t="b">
        <v>0</v>
      </c>
      <c r="T840" t="b">
        <v>0</v>
      </c>
    </row>
    <row r="841" spans="13:20" x14ac:dyDescent="0.25">
      <c r="M841" t="s">
        <v>549</v>
      </c>
      <c r="N841" t="s">
        <v>249</v>
      </c>
      <c r="O841" t="s">
        <v>250</v>
      </c>
      <c r="P841" t="s">
        <v>11</v>
      </c>
      <c r="R841" t="b">
        <v>0</v>
      </c>
      <c r="S841" t="b">
        <v>0</v>
      </c>
      <c r="T841" t="b">
        <v>0</v>
      </c>
    </row>
    <row r="842" spans="13:20" x14ac:dyDescent="0.25">
      <c r="M842" t="s">
        <v>549</v>
      </c>
      <c r="N842" t="s">
        <v>253</v>
      </c>
      <c r="O842" t="s">
        <v>254</v>
      </c>
      <c r="P842" t="s">
        <v>11</v>
      </c>
      <c r="R842" t="b">
        <v>0</v>
      </c>
      <c r="S842" t="b">
        <v>0</v>
      </c>
      <c r="T842" t="b">
        <v>0</v>
      </c>
    </row>
    <row r="843" spans="13:20" x14ac:dyDescent="0.25">
      <c r="M843" t="s">
        <v>549</v>
      </c>
      <c r="N843" t="s">
        <v>255</v>
      </c>
      <c r="O843" t="s">
        <v>256</v>
      </c>
      <c r="P843" t="s">
        <v>11</v>
      </c>
      <c r="R843" t="b">
        <v>0</v>
      </c>
      <c r="S843" t="b">
        <v>0</v>
      </c>
      <c r="T843" t="b">
        <v>0</v>
      </c>
    </row>
    <row r="844" spans="13:20" x14ac:dyDescent="0.25">
      <c r="M844" t="s">
        <v>549</v>
      </c>
      <c r="N844" t="s">
        <v>190</v>
      </c>
      <c r="O844" t="s">
        <v>191</v>
      </c>
      <c r="P844" t="s">
        <v>11</v>
      </c>
      <c r="R844" t="b">
        <v>0</v>
      </c>
      <c r="S844" t="b">
        <v>0</v>
      </c>
      <c r="T844" t="b">
        <v>0</v>
      </c>
    </row>
    <row r="845" spans="13:20" x14ac:dyDescent="0.25">
      <c r="M845" t="s">
        <v>549</v>
      </c>
      <c r="N845" t="s">
        <v>257</v>
      </c>
      <c r="O845" t="s">
        <v>258</v>
      </c>
      <c r="P845" t="s">
        <v>11</v>
      </c>
      <c r="R845" t="b">
        <v>0</v>
      </c>
      <c r="S845" t="b">
        <v>0</v>
      </c>
      <c r="T845" t="b">
        <v>0</v>
      </c>
    </row>
    <row r="846" spans="13:20" x14ac:dyDescent="0.25">
      <c r="M846" t="s">
        <v>549</v>
      </c>
      <c r="N846" t="s">
        <v>259</v>
      </c>
      <c r="O846" t="s">
        <v>260</v>
      </c>
      <c r="P846" t="s">
        <v>11</v>
      </c>
      <c r="R846" t="b">
        <v>0</v>
      </c>
      <c r="S846" t="b">
        <v>0</v>
      </c>
      <c r="T846" t="b">
        <v>0</v>
      </c>
    </row>
    <row r="847" spans="13:20" x14ac:dyDescent="0.25">
      <c r="M847" t="s">
        <v>549</v>
      </c>
      <c r="N847" t="s">
        <v>261</v>
      </c>
      <c r="O847" t="s">
        <v>262</v>
      </c>
      <c r="P847" t="s">
        <v>11</v>
      </c>
      <c r="R847" t="b">
        <v>0</v>
      </c>
      <c r="S847" t="b">
        <v>0</v>
      </c>
      <c r="T847" t="b">
        <v>0</v>
      </c>
    </row>
    <row r="848" spans="13:20" x14ac:dyDescent="0.25">
      <c r="M848" t="s">
        <v>549</v>
      </c>
      <c r="N848" t="s">
        <v>130</v>
      </c>
      <c r="O848" t="s">
        <v>263</v>
      </c>
      <c r="P848" t="s">
        <v>11</v>
      </c>
      <c r="R848" t="b">
        <v>0</v>
      </c>
      <c r="S848" t="b">
        <v>0</v>
      </c>
      <c r="T848" t="b">
        <v>0</v>
      </c>
    </row>
    <row r="849" spans="13:20" x14ac:dyDescent="0.25">
      <c r="M849" t="s">
        <v>549</v>
      </c>
      <c r="N849" t="s">
        <v>165</v>
      </c>
      <c r="O849" t="s">
        <v>166</v>
      </c>
      <c r="P849" t="s">
        <v>559</v>
      </c>
      <c r="R849" t="b">
        <v>0</v>
      </c>
      <c r="S849" t="b">
        <v>0</v>
      </c>
      <c r="T849" t="b">
        <v>1</v>
      </c>
    </row>
    <row r="850" spans="13:20" x14ac:dyDescent="0.25">
      <c r="M850" t="s">
        <v>549</v>
      </c>
      <c r="N850" t="s">
        <v>192</v>
      </c>
      <c r="O850" t="s">
        <v>193</v>
      </c>
      <c r="P850" t="s">
        <v>11</v>
      </c>
      <c r="R850" t="b">
        <v>0</v>
      </c>
      <c r="S850" t="b">
        <v>0</v>
      </c>
      <c r="T850" t="b">
        <v>0</v>
      </c>
    </row>
    <row r="851" spans="13:20" x14ac:dyDescent="0.25">
      <c r="M851" t="s">
        <v>549</v>
      </c>
      <c r="N851" t="s">
        <v>265</v>
      </c>
      <c r="O851" t="s">
        <v>266</v>
      </c>
      <c r="P851" t="s">
        <v>560</v>
      </c>
      <c r="R851" t="b">
        <v>0</v>
      </c>
      <c r="S851" t="b">
        <v>0</v>
      </c>
      <c r="T851" t="b">
        <v>1</v>
      </c>
    </row>
    <row r="852" spans="13:20" x14ac:dyDescent="0.25">
      <c r="M852" t="s">
        <v>549</v>
      </c>
      <c r="N852" t="s">
        <v>267</v>
      </c>
      <c r="O852" t="s">
        <v>268</v>
      </c>
      <c r="P852" t="s">
        <v>11</v>
      </c>
      <c r="R852" t="b">
        <v>0</v>
      </c>
      <c r="S852" t="b">
        <v>0</v>
      </c>
      <c r="T852" t="b">
        <v>0</v>
      </c>
    </row>
    <row r="853" spans="13:20" x14ac:dyDescent="0.25">
      <c r="M853" t="s">
        <v>549</v>
      </c>
      <c r="N853" t="s">
        <v>201</v>
      </c>
      <c r="O853" t="s">
        <v>202</v>
      </c>
      <c r="P853" t="s">
        <v>554</v>
      </c>
      <c r="R853" t="b">
        <v>0</v>
      </c>
      <c r="S853" t="b">
        <v>0</v>
      </c>
      <c r="T853" t="b">
        <v>1</v>
      </c>
    </row>
    <row r="854" spans="13:20" x14ac:dyDescent="0.25">
      <c r="M854" t="s">
        <v>549</v>
      </c>
      <c r="N854" t="s">
        <v>271</v>
      </c>
      <c r="O854" t="s">
        <v>272</v>
      </c>
      <c r="P854" t="s">
        <v>11</v>
      </c>
      <c r="R854" t="b">
        <v>0</v>
      </c>
      <c r="S854" t="b">
        <v>0</v>
      </c>
      <c r="T854" t="b">
        <v>0</v>
      </c>
    </row>
    <row r="855" spans="13:20" x14ac:dyDescent="0.25">
      <c r="M855" t="s">
        <v>549</v>
      </c>
      <c r="N855" t="s">
        <v>247</v>
      </c>
      <c r="O855" t="s">
        <v>273</v>
      </c>
      <c r="P855" t="s">
        <v>11</v>
      </c>
      <c r="R855" t="b">
        <v>0</v>
      </c>
      <c r="S855" t="b">
        <v>0</v>
      </c>
      <c r="T855" t="b">
        <v>0</v>
      </c>
    </row>
    <row r="856" spans="13:20" x14ac:dyDescent="0.25">
      <c r="M856" t="s">
        <v>549</v>
      </c>
      <c r="N856" t="s">
        <v>199</v>
      </c>
      <c r="O856" t="s">
        <v>203</v>
      </c>
      <c r="P856" t="s">
        <v>552</v>
      </c>
      <c r="R856" t="b">
        <v>0</v>
      </c>
      <c r="S856" t="b">
        <v>0</v>
      </c>
      <c r="T856" t="b">
        <v>1</v>
      </c>
    </row>
    <row r="857" spans="13:20" x14ac:dyDescent="0.25">
      <c r="M857" t="s">
        <v>549</v>
      </c>
      <c r="N857" t="s">
        <v>194</v>
      </c>
      <c r="O857" t="s">
        <v>195</v>
      </c>
      <c r="P857" t="s">
        <v>11</v>
      </c>
      <c r="R857" t="b">
        <v>0</v>
      </c>
      <c r="S857" t="b">
        <v>0</v>
      </c>
      <c r="T857" t="b">
        <v>0</v>
      </c>
    </row>
    <row r="858" spans="13:20" x14ac:dyDescent="0.25">
      <c r="M858" t="s">
        <v>549</v>
      </c>
      <c r="N858" t="s">
        <v>274</v>
      </c>
      <c r="O858" t="s">
        <v>275</v>
      </c>
      <c r="P858" t="s">
        <v>11</v>
      </c>
      <c r="R858" t="b">
        <v>0</v>
      </c>
      <c r="S858" t="b">
        <v>0</v>
      </c>
      <c r="T858" t="b">
        <v>0</v>
      </c>
    </row>
    <row r="859" spans="13:20" x14ac:dyDescent="0.25">
      <c r="M859" t="s">
        <v>549</v>
      </c>
      <c r="N859" t="s">
        <v>167</v>
      </c>
      <c r="O859" t="s">
        <v>168</v>
      </c>
      <c r="P859" t="s">
        <v>11</v>
      </c>
      <c r="R859" t="b">
        <v>0</v>
      </c>
      <c r="S859" t="b">
        <v>0</v>
      </c>
      <c r="T859" t="b">
        <v>0</v>
      </c>
    </row>
    <row r="860" spans="13:20" x14ac:dyDescent="0.25">
      <c r="M860" t="s">
        <v>549</v>
      </c>
      <c r="N860" t="s">
        <v>9</v>
      </c>
      <c r="O860" t="s">
        <v>169</v>
      </c>
      <c r="P860" t="s">
        <v>550</v>
      </c>
      <c r="R860" t="b">
        <v>0</v>
      </c>
      <c r="S860" t="b">
        <v>0</v>
      </c>
      <c r="T860" t="b">
        <v>1</v>
      </c>
    </row>
    <row r="861" spans="13:20" x14ac:dyDescent="0.25">
      <c r="M861" t="s">
        <v>549</v>
      </c>
      <c r="N861" t="s">
        <v>184</v>
      </c>
      <c r="O861" t="s">
        <v>185</v>
      </c>
      <c r="P861" t="s">
        <v>561</v>
      </c>
      <c r="R861" t="b">
        <v>0</v>
      </c>
      <c r="S861" t="b">
        <v>0</v>
      </c>
      <c r="T861" t="b">
        <v>1</v>
      </c>
    </row>
    <row r="862" spans="13:20" x14ac:dyDescent="0.25">
      <c r="M862" t="s">
        <v>549</v>
      </c>
      <c r="N862" t="s">
        <v>160</v>
      </c>
      <c r="O862" t="s">
        <v>170</v>
      </c>
      <c r="P862" t="s">
        <v>11</v>
      </c>
      <c r="R862" t="b">
        <v>0</v>
      </c>
      <c r="S862" t="b">
        <v>0</v>
      </c>
      <c r="T862" t="b">
        <v>0</v>
      </c>
    </row>
    <row r="863" spans="13:20" x14ac:dyDescent="0.25">
      <c r="M863" t="s">
        <v>549</v>
      </c>
      <c r="N863" t="s">
        <v>278</v>
      </c>
      <c r="O863" t="s">
        <v>279</v>
      </c>
      <c r="P863" t="s">
        <v>11</v>
      </c>
      <c r="R863" t="b">
        <v>0</v>
      </c>
      <c r="S863" t="b">
        <v>0</v>
      </c>
      <c r="T863" t="b">
        <v>0</v>
      </c>
    </row>
    <row r="864" spans="13:20" x14ac:dyDescent="0.25">
      <c r="M864" t="s">
        <v>549</v>
      </c>
      <c r="N864" t="s">
        <v>280</v>
      </c>
      <c r="O864" t="s">
        <v>281</v>
      </c>
      <c r="P864" t="s">
        <v>11</v>
      </c>
      <c r="R864" t="b">
        <v>0</v>
      </c>
      <c r="S864" t="b">
        <v>0</v>
      </c>
      <c r="T864" t="b">
        <v>0</v>
      </c>
    </row>
    <row r="865" spans="13:20" x14ac:dyDescent="0.25">
      <c r="M865" t="s">
        <v>549</v>
      </c>
      <c r="N865" t="s">
        <v>171</v>
      </c>
      <c r="O865" t="s">
        <v>172</v>
      </c>
      <c r="P865" t="s">
        <v>558</v>
      </c>
      <c r="R865" t="b">
        <v>0</v>
      </c>
      <c r="S865" t="b">
        <v>0</v>
      </c>
      <c r="T865" t="b">
        <v>1</v>
      </c>
    </row>
    <row r="866" spans="13:20" x14ac:dyDescent="0.25">
      <c r="M866" t="s">
        <v>549</v>
      </c>
      <c r="N866" t="s">
        <v>282</v>
      </c>
      <c r="O866" t="s">
        <v>282</v>
      </c>
      <c r="P866" t="s">
        <v>11</v>
      </c>
      <c r="R866" t="b">
        <v>0</v>
      </c>
      <c r="S866" t="b">
        <v>0</v>
      </c>
      <c r="T866" t="b">
        <v>0</v>
      </c>
    </row>
    <row r="867" spans="13:20" x14ac:dyDescent="0.25">
      <c r="M867" t="s">
        <v>549</v>
      </c>
      <c r="N867" t="s">
        <v>27</v>
      </c>
      <c r="O867" t="s">
        <v>27</v>
      </c>
      <c r="P867" t="s">
        <v>562</v>
      </c>
      <c r="R867" t="b">
        <v>0</v>
      </c>
      <c r="S867" t="b">
        <v>0</v>
      </c>
      <c r="T867" t="b">
        <v>1</v>
      </c>
    </row>
    <row r="868" spans="13:20" x14ac:dyDescent="0.25">
      <c r="M868" t="s">
        <v>549</v>
      </c>
      <c r="N868" t="s">
        <v>283</v>
      </c>
      <c r="O868" t="s">
        <v>283</v>
      </c>
      <c r="P868" t="s">
        <v>11</v>
      </c>
      <c r="R868" t="b">
        <v>0</v>
      </c>
      <c r="S868" t="b">
        <v>0</v>
      </c>
      <c r="T868" t="b">
        <v>0</v>
      </c>
    </row>
    <row r="869" spans="13:20" x14ac:dyDescent="0.25">
      <c r="M869" t="s">
        <v>549</v>
      </c>
      <c r="N869" t="s">
        <v>28</v>
      </c>
      <c r="O869" t="s">
        <v>28</v>
      </c>
      <c r="P869" t="s">
        <v>11</v>
      </c>
      <c r="R869" t="b">
        <v>0</v>
      </c>
      <c r="S869" t="b">
        <v>0</v>
      </c>
      <c r="T869" t="b">
        <v>0</v>
      </c>
    </row>
    <row r="870" spans="13:20" x14ac:dyDescent="0.25">
      <c r="M870" t="s">
        <v>549</v>
      </c>
      <c r="N870" t="s">
        <v>196</v>
      </c>
      <c r="O870" t="s">
        <v>196</v>
      </c>
      <c r="P870" t="s">
        <v>563</v>
      </c>
      <c r="Q870" t="s">
        <v>288</v>
      </c>
      <c r="R870" t="b">
        <v>1</v>
      </c>
      <c r="S870" t="b">
        <v>0</v>
      </c>
      <c r="T870" t="b">
        <v>0</v>
      </c>
    </row>
    <row r="871" spans="13:20" x14ac:dyDescent="0.25">
      <c r="M871" t="s">
        <v>549</v>
      </c>
      <c r="N871" t="s">
        <v>173</v>
      </c>
      <c r="O871" t="s">
        <v>173</v>
      </c>
      <c r="P871" t="s">
        <v>564</v>
      </c>
      <c r="R871" t="b">
        <v>0</v>
      </c>
      <c r="S871" t="b">
        <v>0</v>
      </c>
      <c r="T871" t="b">
        <v>1</v>
      </c>
    </row>
    <row r="872" spans="13:20" x14ac:dyDescent="0.25">
      <c r="M872" t="s">
        <v>549</v>
      </c>
      <c r="N872" t="s">
        <v>174</v>
      </c>
      <c r="O872" t="s">
        <v>174</v>
      </c>
      <c r="P872" t="s">
        <v>565</v>
      </c>
      <c r="R872" t="b">
        <v>0</v>
      </c>
      <c r="S872" t="b">
        <v>0</v>
      </c>
      <c r="T872" t="b">
        <v>1</v>
      </c>
    </row>
    <row r="873" spans="13:20" x14ac:dyDescent="0.25">
      <c r="M873" t="s">
        <v>549</v>
      </c>
      <c r="N873" t="s">
        <v>289</v>
      </c>
      <c r="O873" t="s">
        <v>289</v>
      </c>
      <c r="P873" t="s">
        <v>11</v>
      </c>
      <c r="R873" t="b">
        <v>0</v>
      </c>
      <c r="S873" t="b">
        <v>0</v>
      </c>
      <c r="T873" t="b">
        <v>0</v>
      </c>
    </row>
    <row r="874" spans="13:20" x14ac:dyDescent="0.25">
      <c r="M874" t="s">
        <v>549</v>
      </c>
      <c r="N874" t="s">
        <v>197</v>
      </c>
      <c r="O874" t="s">
        <v>197</v>
      </c>
      <c r="P874" t="s">
        <v>566</v>
      </c>
      <c r="R874" t="b">
        <v>0</v>
      </c>
      <c r="S874" t="b">
        <v>0</v>
      </c>
      <c r="T874" t="b">
        <v>1</v>
      </c>
    </row>
    <row r="875" spans="13:20" x14ac:dyDescent="0.25">
      <c r="M875" t="s">
        <v>549</v>
      </c>
      <c r="N875" t="s">
        <v>292</v>
      </c>
      <c r="O875" t="s">
        <v>292</v>
      </c>
      <c r="P875" t="s">
        <v>11</v>
      </c>
      <c r="R875" t="b">
        <v>0</v>
      </c>
      <c r="S875" t="b">
        <v>0</v>
      </c>
      <c r="T875" t="b">
        <v>0</v>
      </c>
    </row>
    <row r="876" spans="13:20" x14ac:dyDescent="0.25">
      <c r="M876" t="s">
        <v>549</v>
      </c>
      <c r="N876" t="s">
        <v>52</v>
      </c>
      <c r="O876" t="s">
        <v>52</v>
      </c>
      <c r="P876" t="s">
        <v>11</v>
      </c>
      <c r="R876" t="b">
        <v>0</v>
      </c>
      <c r="S876" t="b">
        <v>0</v>
      </c>
      <c r="T876" t="b">
        <v>0</v>
      </c>
    </row>
    <row r="877" spans="13:20" x14ac:dyDescent="0.25">
      <c r="M877" t="s">
        <v>549</v>
      </c>
      <c r="N877" t="s">
        <v>295</v>
      </c>
      <c r="O877" t="s">
        <v>295</v>
      </c>
      <c r="P877" t="s">
        <v>554</v>
      </c>
      <c r="R877" t="b">
        <v>0</v>
      </c>
      <c r="S877" t="b">
        <v>0</v>
      </c>
      <c r="T877" t="b">
        <v>1</v>
      </c>
    </row>
    <row r="878" spans="13:20" x14ac:dyDescent="0.25">
      <c r="M878" t="s">
        <v>549</v>
      </c>
      <c r="N878" t="s">
        <v>175</v>
      </c>
      <c r="O878" t="s">
        <v>175</v>
      </c>
      <c r="P878" t="s">
        <v>567</v>
      </c>
      <c r="R878" t="b">
        <v>0</v>
      </c>
      <c r="S878" t="b">
        <v>0</v>
      </c>
      <c r="T878" t="b">
        <v>1</v>
      </c>
    </row>
    <row r="879" spans="13:20" x14ac:dyDescent="0.25">
      <c r="M879" t="s">
        <v>549</v>
      </c>
      <c r="N879" t="s">
        <v>297</v>
      </c>
      <c r="O879" t="s">
        <v>297</v>
      </c>
      <c r="P879" t="s">
        <v>11</v>
      </c>
      <c r="R879" t="b">
        <v>0</v>
      </c>
      <c r="S879" t="b">
        <v>0</v>
      </c>
      <c r="T879" t="b">
        <v>0</v>
      </c>
    </row>
    <row r="880" spans="13:20" x14ac:dyDescent="0.25">
      <c r="M880" t="s">
        <v>549</v>
      </c>
      <c r="N880" t="s">
        <v>37</v>
      </c>
      <c r="O880" t="s">
        <v>37</v>
      </c>
      <c r="P880" t="s">
        <v>11</v>
      </c>
      <c r="R880" t="b">
        <v>0</v>
      </c>
      <c r="S880" t="b">
        <v>0</v>
      </c>
      <c r="T880" t="b">
        <v>0</v>
      </c>
    </row>
    <row r="881" spans="13:20" x14ac:dyDescent="0.25">
      <c r="M881" t="s">
        <v>549</v>
      </c>
      <c r="N881" t="s">
        <v>298</v>
      </c>
      <c r="O881" t="s">
        <v>298</v>
      </c>
      <c r="P881" t="s">
        <v>11</v>
      </c>
      <c r="R881" t="b">
        <v>0</v>
      </c>
      <c r="S881" t="b">
        <v>0</v>
      </c>
      <c r="T881" t="b">
        <v>0</v>
      </c>
    </row>
    <row r="882" spans="13:20" x14ac:dyDescent="0.25">
      <c r="M882" t="s">
        <v>549</v>
      </c>
      <c r="N882" t="s">
        <v>176</v>
      </c>
      <c r="O882" t="s">
        <v>176</v>
      </c>
      <c r="P882" t="s">
        <v>568</v>
      </c>
      <c r="R882" t="b">
        <v>0</v>
      </c>
      <c r="S882" t="b">
        <v>0</v>
      </c>
      <c r="T882" t="b">
        <v>1</v>
      </c>
    </row>
    <row r="883" spans="13:20" x14ac:dyDescent="0.25">
      <c r="M883" t="s">
        <v>549</v>
      </c>
      <c r="N883" t="s">
        <v>177</v>
      </c>
      <c r="O883" t="s">
        <v>177</v>
      </c>
      <c r="P883" t="s">
        <v>11</v>
      </c>
      <c r="R883" t="b">
        <v>0</v>
      </c>
      <c r="S883" t="b">
        <v>0</v>
      </c>
      <c r="T883" t="b">
        <v>0</v>
      </c>
    </row>
    <row r="884" spans="13:20" x14ac:dyDescent="0.25">
      <c r="M884" t="s">
        <v>549</v>
      </c>
      <c r="N884" t="s">
        <v>300</v>
      </c>
      <c r="O884" t="s">
        <v>300</v>
      </c>
      <c r="P884" t="s">
        <v>554</v>
      </c>
      <c r="R884" t="b">
        <v>0</v>
      </c>
      <c r="S884" t="b">
        <v>0</v>
      </c>
      <c r="T884" t="b">
        <v>1</v>
      </c>
    </row>
    <row r="885" spans="13:20" x14ac:dyDescent="0.25">
      <c r="M885" t="s">
        <v>549</v>
      </c>
      <c r="N885" t="s">
        <v>301</v>
      </c>
      <c r="O885" t="s">
        <v>301</v>
      </c>
      <c r="P885" t="s">
        <v>11</v>
      </c>
      <c r="R885" t="b">
        <v>0</v>
      </c>
      <c r="S885" t="b">
        <v>0</v>
      </c>
      <c r="T885" t="b">
        <v>0</v>
      </c>
    </row>
    <row r="886" spans="13:20" x14ac:dyDescent="0.25">
      <c r="M886" t="s">
        <v>549</v>
      </c>
      <c r="N886" t="s">
        <v>40</v>
      </c>
      <c r="O886" t="s">
        <v>40</v>
      </c>
      <c r="P886" t="s">
        <v>569</v>
      </c>
      <c r="Q886" t="s">
        <v>549</v>
      </c>
      <c r="R886" t="b">
        <v>1</v>
      </c>
      <c r="S886" t="b">
        <v>0</v>
      </c>
      <c r="T886" t="b">
        <v>0</v>
      </c>
    </row>
    <row r="887" spans="13:20" x14ac:dyDescent="0.25">
      <c r="M887" t="s">
        <v>549</v>
      </c>
      <c r="N887" t="s">
        <v>178</v>
      </c>
      <c r="O887" t="s">
        <v>178</v>
      </c>
      <c r="P887" t="s">
        <v>570</v>
      </c>
      <c r="R887" t="b">
        <v>0</v>
      </c>
      <c r="S887" t="b">
        <v>0</v>
      </c>
      <c r="T887" t="b">
        <v>1</v>
      </c>
    </row>
    <row r="888" spans="13:20" x14ac:dyDescent="0.25">
      <c r="M888" t="s">
        <v>549</v>
      </c>
      <c r="N888" t="s">
        <v>23</v>
      </c>
      <c r="O888" t="s">
        <v>23</v>
      </c>
      <c r="P888" t="s">
        <v>571</v>
      </c>
      <c r="Q888" t="s">
        <v>572</v>
      </c>
      <c r="R888" t="b">
        <v>1</v>
      </c>
      <c r="S888" t="b">
        <v>0</v>
      </c>
      <c r="T888" t="b">
        <v>0</v>
      </c>
    </row>
    <row r="889" spans="13:20" x14ac:dyDescent="0.25">
      <c r="M889" t="s">
        <v>549</v>
      </c>
      <c r="N889" t="s">
        <v>34</v>
      </c>
      <c r="O889" t="s">
        <v>34</v>
      </c>
      <c r="P889" t="s">
        <v>11</v>
      </c>
      <c r="R889" t="b">
        <v>0</v>
      </c>
      <c r="S889" t="b">
        <v>0</v>
      </c>
      <c r="T889" t="b">
        <v>0</v>
      </c>
    </row>
    <row r="890" spans="13:20" x14ac:dyDescent="0.25">
      <c r="M890" t="s">
        <v>549</v>
      </c>
      <c r="N890" t="s">
        <v>47</v>
      </c>
      <c r="O890" t="s">
        <v>47</v>
      </c>
      <c r="P890" t="s">
        <v>11</v>
      </c>
      <c r="R890" t="b">
        <v>0</v>
      </c>
      <c r="S890" t="b">
        <v>0</v>
      </c>
      <c r="T890" t="b">
        <v>0</v>
      </c>
    </row>
    <row r="891" spans="13:20" x14ac:dyDescent="0.25">
      <c r="M891" t="s">
        <v>549</v>
      </c>
      <c r="N891" t="s">
        <v>308</v>
      </c>
      <c r="O891" t="s">
        <v>308</v>
      </c>
      <c r="P891" t="s">
        <v>11</v>
      </c>
      <c r="R891" t="b">
        <v>0</v>
      </c>
      <c r="S891" t="b">
        <v>0</v>
      </c>
      <c r="T891" t="b">
        <v>0</v>
      </c>
    </row>
    <row r="892" spans="13:20" x14ac:dyDescent="0.25">
      <c r="M892" t="s">
        <v>549</v>
      </c>
      <c r="N892" t="s">
        <v>309</v>
      </c>
      <c r="O892" t="s">
        <v>309</v>
      </c>
      <c r="P892" t="s">
        <v>11</v>
      </c>
      <c r="R892" t="b">
        <v>0</v>
      </c>
      <c r="S892" t="b">
        <v>0</v>
      </c>
      <c r="T892" t="b">
        <v>0</v>
      </c>
    </row>
    <row r="893" spans="13:20" x14ac:dyDescent="0.25">
      <c r="M893" t="s">
        <v>549</v>
      </c>
      <c r="N893" t="s">
        <v>54</v>
      </c>
      <c r="O893" t="s">
        <v>54</v>
      </c>
      <c r="P893" t="s">
        <v>573</v>
      </c>
      <c r="R893" t="b">
        <v>0</v>
      </c>
      <c r="S893" t="b">
        <v>0</v>
      </c>
      <c r="T893" t="b">
        <v>1</v>
      </c>
    </row>
    <row r="894" spans="13:20" x14ac:dyDescent="0.25">
      <c r="M894" t="s">
        <v>549</v>
      </c>
      <c r="N894" t="s">
        <v>312</v>
      </c>
      <c r="O894" t="s">
        <v>312</v>
      </c>
      <c r="P894" t="s">
        <v>11</v>
      </c>
      <c r="R894" t="b">
        <v>0</v>
      </c>
      <c r="S894" t="b">
        <v>0</v>
      </c>
      <c r="T894" t="b">
        <v>0</v>
      </c>
    </row>
    <row r="895" spans="13:20" x14ac:dyDescent="0.25">
      <c r="M895" t="s">
        <v>549</v>
      </c>
      <c r="N895" t="s">
        <v>56</v>
      </c>
      <c r="O895" t="s">
        <v>56</v>
      </c>
      <c r="P895" t="s">
        <v>11</v>
      </c>
      <c r="R895" t="b">
        <v>0</v>
      </c>
      <c r="S895" t="b">
        <v>0</v>
      </c>
      <c r="T895" t="b">
        <v>0</v>
      </c>
    </row>
    <row r="896" spans="13:20" x14ac:dyDescent="0.25">
      <c r="M896" t="s">
        <v>549</v>
      </c>
      <c r="N896" t="s">
        <v>179</v>
      </c>
      <c r="O896" t="s">
        <v>179</v>
      </c>
      <c r="P896" t="s">
        <v>574</v>
      </c>
      <c r="Q896" t="s">
        <v>346</v>
      </c>
      <c r="R896" t="b">
        <v>1</v>
      </c>
      <c r="S896" t="b">
        <v>0</v>
      </c>
      <c r="T896" t="b">
        <v>0</v>
      </c>
    </row>
    <row r="897" spans="13:20" x14ac:dyDescent="0.25">
      <c r="M897" t="s">
        <v>549</v>
      </c>
      <c r="N897" t="s">
        <v>315</v>
      </c>
      <c r="O897" t="s">
        <v>315</v>
      </c>
      <c r="P897" t="s">
        <v>11</v>
      </c>
      <c r="R897" t="b">
        <v>0</v>
      </c>
      <c r="S897" t="b">
        <v>0</v>
      </c>
      <c r="T897" t="b">
        <v>0</v>
      </c>
    </row>
    <row r="898" spans="13:20" x14ac:dyDescent="0.25">
      <c r="M898" t="s">
        <v>549</v>
      </c>
      <c r="N898" t="s">
        <v>316</v>
      </c>
      <c r="O898" t="s">
        <v>316</v>
      </c>
      <c r="P898" t="s">
        <v>11</v>
      </c>
      <c r="R898" t="b">
        <v>0</v>
      </c>
      <c r="S898" t="b">
        <v>0</v>
      </c>
      <c r="T898" t="b">
        <v>0</v>
      </c>
    </row>
    <row r="899" spans="13:20" x14ac:dyDescent="0.25">
      <c r="M899" t="s">
        <v>549</v>
      </c>
      <c r="N899" t="s">
        <v>317</v>
      </c>
      <c r="O899" t="s">
        <v>317</v>
      </c>
      <c r="P899" t="s">
        <v>11</v>
      </c>
      <c r="R899" t="b">
        <v>0</v>
      </c>
      <c r="S899" t="b">
        <v>0</v>
      </c>
      <c r="T899" t="b">
        <v>0</v>
      </c>
    </row>
    <row r="900" spans="13:20" x14ac:dyDescent="0.25">
      <c r="M900" t="s">
        <v>549</v>
      </c>
      <c r="N900" t="s">
        <v>180</v>
      </c>
      <c r="O900" t="s">
        <v>180</v>
      </c>
      <c r="P900" t="s">
        <v>575</v>
      </c>
      <c r="R900" t="b">
        <v>0</v>
      </c>
      <c r="S900" t="b">
        <v>0</v>
      </c>
      <c r="T900" t="b">
        <v>1</v>
      </c>
    </row>
    <row r="901" spans="13:20" x14ac:dyDescent="0.25">
      <c r="M901" t="s">
        <v>549</v>
      </c>
      <c r="N901" t="s">
        <v>319</v>
      </c>
      <c r="O901" t="s">
        <v>319</v>
      </c>
      <c r="P901" t="s">
        <v>11</v>
      </c>
      <c r="R901" t="b">
        <v>0</v>
      </c>
      <c r="S901" t="b">
        <v>0</v>
      </c>
      <c r="T901" t="b">
        <v>0</v>
      </c>
    </row>
    <row r="902" spans="13:20" x14ac:dyDescent="0.25">
      <c r="M902" t="s">
        <v>549</v>
      </c>
      <c r="N902" t="s">
        <v>46</v>
      </c>
      <c r="O902" t="s">
        <v>46</v>
      </c>
      <c r="P902" t="s">
        <v>576</v>
      </c>
      <c r="R902" t="b">
        <v>0</v>
      </c>
      <c r="S902" t="b">
        <v>0</v>
      </c>
      <c r="T902" t="b">
        <v>1</v>
      </c>
    </row>
    <row r="903" spans="13:20" x14ac:dyDescent="0.25">
      <c r="M903" t="s">
        <v>549</v>
      </c>
      <c r="N903" t="s">
        <v>38</v>
      </c>
      <c r="O903" t="s">
        <v>38</v>
      </c>
      <c r="P903" t="s">
        <v>11</v>
      </c>
      <c r="R903" t="b">
        <v>0</v>
      </c>
      <c r="S903" t="b">
        <v>0</v>
      </c>
      <c r="T903" t="b">
        <v>0</v>
      </c>
    </row>
    <row r="904" spans="13:20" x14ac:dyDescent="0.25">
      <c r="M904" t="s">
        <v>549</v>
      </c>
      <c r="N904" t="s">
        <v>323</v>
      </c>
      <c r="O904" t="s">
        <v>323</v>
      </c>
      <c r="P904" t="s">
        <v>577</v>
      </c>
      <c r="Q904" t="s">
        <v>325</v>
      </c>
      <c r="R904" t="b">
        <v>1</v>
      </c>
      <c r="S904" t="b">
        <v>0</v>
      </c>
      <c r="T904" t="b">
        <v>0</v>
      </c>
    </row>
    <row r="905" spans="13:20" x14ac:dyDescent="0.25">
      <c r="M905" t="s">
        <v>549</v>
      </c>
      <c r="N905" t="s">
        <v>57</v>
      </c>
      <c r="O905" t="s">
        <v>57</v>
      </c>
      <c r="P905" t="s">
        <v>11</v>
      </c>
      <c r="R905" t="b">
        <v>0</v>
      </c>
      <c r="S905" t="b">
        <v>0</v>
      </c>
      <c r="T905" t="b">
        <v>0</v>
      </c>
    </row>
    <row r="906" spans="13:20" x14ac:dyDescent="0.25">
      <c r="M906" t="s">
        <v>549</v>
      </c>
      <c r="N906" t="s">
        <v>326</v>
      </c>
      <c r="O906" t="s">
        <v>326</v>
      </c>
      <c r="P906" t="s">
        <v>11</v>
      </c>
      <c r="R906" t="b">
        <v>0</v>
      </c>
      <c r="S906" t="b">
        <v>0</v>
      </c>
      <c r="T906" t="b">
        <v>0</v>
      </c>
    </row>
    <row r="907" spans="13:20" x14ac:dyDescent="0.25">
      <c r="M907" t="s">
        <v>549</v>
      </c>
      <c r="N907" t="s">
        <v>26</v>
      </c>
      <c r="O907" t="s">
        <v>26</v>
      </c>
      <c r="P907" t="s">
        <v>11</v>
      </c>
      <c r="R907" t="b">
        <v>0</v>
      </c>
      <c r="S907" t="b">
        <v>0</v>
      </c>
      <c r="T907" t="b">
        <v>0</v>
      </c>
    </row>
    <row r="908" spans="13:20" x14ac:dyDescent="0.25">
      <c r="M908" t="s">
        <v>549</v>
      </c>
      <c r="N908" t="s">
        <v>181</v>
      </c>
      <c r="O908" t="s">
        <v>181</v>
      </c>
      <c r="P908" t="s">
        <v>578</v>
      </c>
      <c r="R908" t="b">
        <v>0</v>
      </c>
      <c r="S908" t="b">
        <v>0</v>
      </c>
      <c r="T908" t="b">
        <v>1</v>
      </c>
    </row>
    <row r="909" spans="13:20" x14ac:dyDescent="0.25">
      <c r="M909" t="s">
        <v>549</v>
      </c>
      <c r="N909" t="s">
        <v>328</v>
      </c>
      <c r="O909" t="s">
        <v>328</v>
      </c>
      <c r="P909" t="s">
        <v>11</v>
      </c>
      <c r="R909" t="b">
        <v>0</v>
      </c>
      <c r="S909" t="b">
        <v>0</v>
      </c>
      <c r="T909" t="b">
        <v>0</v>
      </c>
    </row>
    <row r="910" spans="13:20" x14ac:dyDescent="0.25">
      <c r="M910" t="s">
        <v>549</v>
      </c>
      <c r="N910" t="s">
        <v>331</v>
      </c>
      <c r="O910" t="s">
        <v>331</v>
      </c>
      <c r="P910" t="s">
        <v>11</v>
      </c>
      <c r="R910" t="b">
        <v>0</v>
      </c>
      <c r="S910" t="b">
        <v>0</v>
      </c>
      <c r="T910" t="b">
        <v>0</v>
      </c>
    </row>
    <row r="911" spans="13:20" x14ac:dyDescent="0.25">
      <c r="M911" t="s">
        <v>549</v>
      </c>
      <c r="N911" t="s">
        <v>332</v>
      </c>
      <c r="O911" t="s">
        <v>332</v>
      </c>
      <c r="P911" t="s">
        <v>11</v>
      </c>
      <c r="R911" t="b">
        <v>0</v>
      </c>
      <c r="S911" t="b">
        <v>0</v>
      </c>
      <c r="T911" t="b">
        <v>0</v>
      </c>
    </row>
    <row r="912" spans="13:20" x14ac:dyDescent="0.25">
      <c r="M912" t="s">
        <v>549</v>
      </c>
      <c r="N912" t="s">
        <v>333</v>
      </c>
      <c r="O912" t="s">
        <v>333</v>
      </c>
      <c r="P912" t="s">
        <v>554</v>
      </c>
      <c r="R912" t="b">
        <v>0</v>
      </c>
      <c r="S912" t="b">
        <v>0</v>
      </c>
      <c r="T912" t="b">
        <v>1</v>
      </c>
    </row>
    <row r="913" spans="13:20" x14ac:dyDescent="0.25">
      <c r="M913" t="s">
        <v>579</v>
      </c>
      <c r="N913" t="s">
        <v>9</v>
      </c>
      <c r="O913" t="s">
        <v>10</v>
      </c>
      <c r="P913" t="s">
        <v>90</v>
      </c>
      <c r="R913" t="b">
        <v>0</v>
      </c>
      <c r="S913" t="b">
        <v>0</v>
      </c>
      <c r="T913" t="b">
        <v>0</v>
      </c>
    </row>
    <row r="914" spans="13:20" x14ac:dyDescent="0.25">
      <c r="M914" t="s">
        <v>579</v>
      </c>
      <c r="N914" t="s">
        <v>206</v>
      </c>
      <c r="O914" t="s">
        <v>207</v>
      </c>
      <c r="P914" t="s">
        <v>90</v>
      </c>
      <c r="R914" t="b">
        <v>0</v>
      </c>
      <c r="S914" t="b">
        <v>0</v>
      </c>
      <c r="T914" t="b">
        <v>0</v>
      </c>
    </row>
    <row r="915" spans="13:20" x14ac:dyDescent="0.25">
      <c r="M915" t="s">
        <v>579</v>
      </c>
      <c r="N915" t="s">
        <v>187</v>
      </c>
      <c r="O915" t="s">
        <v>188</v>
      </c>
      <c r="P915" t="s">
        <v>90</v>
      </c>
      <c r="R915" t="b">
        <v>0</v>
      </c>
      <c r="S915" t="b">
        <v>0</v>
      </c>
      <c r="T915" t="b">
        <v>0</v>
      </c>
    </row>
    <row r="916" spans="13:20" x14ac:dyDescent="0.25">
      <c r="M916" t="s">
        <v>579</v>
      </c>
      <c r="N916" t="s">
        <v>156</v>
      </c>
      <c r="O916" t="s">
        <v>157</v>
      </c>
      <c r="P916" t="s">
        <v>90</v>
      </c>
      <c r="R916" t="b">
        <v>0</v>
      </c>
      <c r="S916" t="b">
        <v>0</v>
      </c>
      <c r="T916" t="b">
        <v>0</v>
      </c>
    </row>
    <row r="917" spans="13:20" x14ac:dyDescent="0.25">
      <c r="M917" t="s">
        <v>579</v>
      </c>
      <c r="N917" t="s">
        <v>158</v>
      </c>
      <c r="O917" t="s">
        <v>159</v>
      </c>
      <c r="P917" t="s">
        <v>90</v>
      </c>
      <c r="R917" t="b">
        <v>0</v>
      </c>
      <c r="S917" t="b">
        <v>0</v>
      </c>
      <c r="T917" t="b">
        <v>0</v>
      </c>
    </row>
    <row r="918" spans="13:20" x14ac:dyDescent="0.25">
      <c r="M918" t="s">
        <v>579</v>
      </c>
      <c r="N918" t="s">
        <v>199</v>
      </c>
      <c r="O918" t="s">
        <v>200</v>
      </c>
      <c r="P918" t="s">
        <v>90</v>
      </c>
      <c r="R918" t="b">
        <v>0</v>
      </c>
      <c r="S918" t="b">
        <v>0</v>
      </c>
      <c r="T918" t="b">
        <v>0</v>
      </c>
    </row>
    <row r="919" spans="13:20" x14ac:dyDescent="0.25">
      <c r="M919" t="s">
        <v>579</v>
      </c>
      <c r="N919" t="s">
        <v>209</v>
      </c>
      <c r="O919" t="s">
        <v>210</v>
      </c>
      <c r="P919" t="s">
        <v>90</v>
      </c>
      <c r="R919" t="b">
        <v>0</v>
      </c>
      <c r="S919" t="b">
        <v>0</v>
      </c>
      <c r="T919" t="b">
        <v>0</v>
      </c>
    </row>
    <row r="920" spans="13:20" x14ac:dyDescent="0.25">
      <c r="M920" t="s">
        <v>579</v>
      </c>
      <c r="N920" t="s">
        <v>211</v>
      </c>
      <c r="O920" t="s">
        <v>212</v>
      </c>
      <c r="P920" t="s">
        <v>90</v>
      </c>
      <c r="R920" t="b">
        <v>0</v>
      </c>
      <c r="S920" t="b">
        <v>0</v>
      </c>
      <c r="T920" t="b">
        <v>0</v>
      </c>
    </row>
    <row r="921" spans="13:20" x14ac:dyDescent="0.25">
      <c r="M921" t="s">
        <v>579</v>
      </c>
      <c r="N921" t="s">
        <v>160</v>
      </c>
      <c r="O921" t="s">
        <v>161</v>
      </c>
      <c r="P921" t="s">
        <v>90</v>
      </c>
      <c r="R921" t="b">
        <v>0</v>
      </c>
      <c r="S921" t="b">
        <v>0</v>
      </c>
      <c r="T921" t="b">
        <v>0</v>
      </c>
    </row>
    <row r="922" spans="13:20" x14ac:dyDescent="0.25">
      <c r="M922" t="s">
        <v>579</v>
      </c>
      <c r="N922" t="s">
        <v>214</v>
      </c>
      <c r="O922" t="s">
        <v>215</v>
      </c>
      <c r="P922" t="s">
        <v>90</v>
      </c>
      <c r="R922" t="b">
        <v>0</v>
      </c>
      <c r="S922" t="b">
        <v>0</v>
      </c>
      <c r="T922" t="b">
        <v>0</v>
      </c>
    </row>
    <row r="923" spans="13:20" x14ac:dyDescent="0.25">
      <c r="M923" t="s">
        <v>579</v>
      </c>
      <c r="N923" t="s">
        <v>218</v>
      </c>
      <c r="O923" t="s">
        <v>219</v>
      </c>
      <c r="P923" t="s">
        <v>90</v>
      </c>
      <c r="R923" t="b">
        <v>0</v>
      </c>
      <c r="S923" t="b">
        <v>0</v>
      </c>
      <c r="T923" t="b">
        <v>0</v>
      </c>
    </row>
    <row r="924" spans="13:20" x14ac:dyDescent="0.25">
      <c r="M924" t="s">
        <v>579</v>
      </c>
      <c r="N924" t="s">
        <v>220</v>
      </c>
      <c r="O924" t="s">
        <v>221</v>
      </c>
      <c r="P924" t="s">
        <v>90</v>
      </c>
      <c r="R924" t="b">
        <v>0</v>
      </c>
      <c r="S924" t="b">
        <v>0</v>
      </c>
      <c r="T924" t="b">
        <v>0</v>
      </c>
    </row>
    <row r="925" spans="13:20" x14ac:dyDescent="0.25">
      <c r="M925" t="s">
        <v>579</v>
      </c>
      <c r="N925" t="s">
        <v>222</v>
      </c>
      <c r="O925" t="s">
        <v>223</v>
      </c>
      <c r="P925" t="s">
        <v>90</v>
      </c>
      <c r="R925" t="b">
        <v>0</v>
      </c>
      <c r="S925" t="b">
        <v>0</v>
      </c>
      <c r="T925" t="b">
        <v>0</v>
      </c>
    </row>
    <row r="926" spans="13:20" x14ac:dyDescent="0.25">
      <c r="M926" t="s">
        <v>579</v>
      </c>
      <c r="N926" t="s">
        <v>225</v>
      </c>
      <c r="O926" t="s">
        <v>226</v>
      </c>
      <c r="P926" t="s">
        <v>90</v>
      </c>
      <c r="R926" t="b">
        <v>0</v>
      </c>
      <c r="S926" t="b">
        <v>0</v>
      </c>
      <c r="T926" t="b">
        <v>0</v>
      </c>
    </row>
    <row r="927" spans="13:20" x14ac:dyDescent="0.25">
      <c r="M927" t="s">
        <v>579</v>
      </c>
      <c r="N927" t="s">
        <v>12</v>
      </c>
      <c r="O927" t="s">
        <v>13</v>
      </c>
      <c r="P927" t="s">
        <v>90</v>
      </c>
      <c r="R927" t="b">
        <v>0</v>
      </c>
      <c r="S927" t="b">
        <v>0</v>
      </c>
      <c r="T927" t="b">
        <v>0</v>
      </c>
    </row>
    <row r="928" spans="13:20" x14ac:dyDescent="0.25">
      <c r="M928" t="s">
        <v>579</v>
      </c>
      <c r="N928" t="s">
        <v>162</v>
      </c>
      <c r="O928" t="s">
        <v>163</v>
      </c>
      <c r="P928" t="s">
        <v>90</v>
      </c>
      <c r="R928" t="b">
        <v>0</v>
      </c>
      <c r="S928" t="b">
        <v>0</v>
      </c>
      <c r="T928" t="b">
        <v>0</v>
      </c>
    </row>
    <row r="929" spans="13:20" x14ac:dyDescent="0.25">
      <c r="M929" t="s">
        <v>579</v>
      </c>
      <c r="N929" t="s">
        <v>228</v>
      </c>
      <c r="O929" t="s">
        <v>229</v>
      </c>
      <c r="P929" t="s">
        <v>90</v>
      </c>
      <c r="R929" t="b">
        <v>0</v>
      </c>
      <c r="S929" t="b">
        <v>0</v>
      </c>
      <c r="T929" t="b">
        <v>0</v>
      </c>
    </row>
    <row r="930" spans="13:20" x14ac:dyDescent="0.25">
      <c r="M930" t="s">
        <v>579</v>
      </c>
      <c r="N930" t="s">
        <v>230</v>
      </c>
      <c r="O930" t="s">
        <v>231</v>
      </c>
      <c r="P930" t="s">
        <v>90</v>
      </c>
      <c r="R930" t="b">
        <v>0</v>
      </c>
      <c r="S930" t="b">
        <v>0</v>
      </c>
      <c r="T930" t="b">
        <v>0</v>
      </c>
    </row>
    <row r="931" spans="13:20" x14ac:dyDescent="0.25">
      <c r="M931" t="s">
        <v>579</v>
      </c>
      <c r="N931" t="s">
        <v>234</v>
      </c>
      <c r="O931" t="s">
        <v>235</v>
      </c>
      <c r="P931" t="s">
        <v>90</v>
      </c>
      <c r="R931" t="b">
        <v>0</v>
      </c>
      <c r="S931" t="b">
        <v>0</v>
      </c>
      <c r="T931" t="b">
        <v>0</v>
      </c>
    </row>
    <row r="932" spans="13:20" x14ac:dyDescent="0.25">
      <c r="M932" t="s">
        <v>579</v>
      </c>
      <c r="N932" t="s">
        <v>236</v>
      </c>
      <c r="O932" t="s">
        <v>237</v>
      </c>
      <c r="P932" t="s">
        <v>90</v>
      </c>
      <c r="R932" t="b">
        <v>0</v>
      </c>
      <c r="S932" t="b">
        <v>0</v>
      </c>
      <c r="T932" t="b">
        <v>0</v>
      </c>
    </row>
    <row r="933" spans="13:20" x14ac:dyDescent="0.25">
      <c r="M933" t="s">
        <v>579</v>
      </c>
      <c r="N933" t="s">
        <v>238</v>
      </c>
      <c r="O933" t="s">
        <v>239</v>
      </c>
      <c r="P933" t="s">
        <v>90</v>
      </c>
      <c r="R933" t="b">
        <v>0</v>
      </c>
      <c r="S933" t="b">
        <v>0</v>
      </c>
      <c r="T933" t="b">
        <v>0</v>
      </c>
    </row>
    <row r="934" spans="13:20" x14ac:dyDescent="0.25">
      <c r="M934" t="s">
        <v>579</v>
      </c>
      <c r="N934" t="s">
        <v>201</v>
      </c>
      <c r="O934" t="s">
        <v>170</v>
      </c>
      <c r="P934" t="s">
        <v>90</v>
      </c>
      <c r="R934" t="b">
        <v>0</v>
      </c>
      <c r="S934" t="b">
        <v>0</v>
      </c>
      <c r="T934" t="b">
        <v>0</v>
      </c>
    </row>
    <row r="935" spans="13:20" x14ac:dyDescent="0.25">
      <c r="M935" t="s">
        <v>579</v>
      </c>
      <c r="N935" t="s">
        <v>240</v>
      </c>
      <c r="O935" t="s">
        <v>241</v>
      </c>
      <c r="P935" t="s">
        <v>90</v>
      </c>
      <c r="R935" t="b">
        <v>0</v>
      </c>
      <c r="S935" t="b">
        <v>0</v>
      </c>
      <c r="T935" t="b">
        <v>0</v>
      </c>
    </row>
    <row r="936" spans="13:20" x14ac:dyDescent="0.25">
      <c r="M936" t="s">
        <v>579</v>
      </c>
      <c r="N936" t="s">
        <v>242</v>
      </c>
      <c r="O936" t="s">
        <v>243</v>
      </c>
      <c r="P936" t="s">
        <v>90</v>
      </c>
      <c r="R936" t="b">
        <v>0</v>
      </c>
      <c r="S936" t="b">
        <v>0</v>
      </c>
      <c r="T936" t="b">
        <v>0</v>
      </c>
    </row>
    <row r="937" spans="13:20" x14ac:dyDescent="0.25">
      <c r="M937" t="s">
        <v>579</v>
      </c>
      <c r="N937" t="s">
        <v>171</v>
      </c>
      <c r="O937" t="s">
        <v>183</v>
      </c>
      <c r="P937" t="s">
        <v>90</v>
      </c>
      <c r="R937" t="b">
        <v>0</v>
      </c>
      <c r="S937" t="b">
        <v>0</v>
      </c>
      <c r="T937" t="b">
        <v>0</v>
      </c>
    </row>
    <row r="938" spans="13:20" x14ac:dyDescent="0.25">
      <c r="M938" t="s">
        <v>579</v>
      </c>
      <c r="N938" t="s">
        <v>119</v>
      </c>
      <c r="O938" t="s">
        <v>164</v>
      </c>
      <c r="P938" t="s">
        <v>90</v>
      </c>
      <c r="R938" t="b">
        <v>0</v>
      </c>
      <c r="S938" t="b">
        <v>0</v>
      </c>
      <c r="T938" t="b">
        <v>0</v>
      </c>
    </row>
    <row r="939" spans="13:20" x14ac:dyDescent="0.25">
      <c r="M939" t="s">
        <v>579</v>
      </c>
      <c r="N939" t="s">
        <v>245</v>
      </c>
      <c r="O939" t="s">
        <v>246</v>
      </c>
      <c r="P939" t="s">
        <v>90</v>
      </c>
      <c r="R939" t="b">
        <v>0</v>
      </c>
      <c r="S939" t="b">
        <v>0</v>
      </c>
      <c r="T939" t="b">
        <v>0</v>
      </c>
    </row>
    <row r="940" spans="13:20" x14ac:dyDescent="0.25">
      <c r="M940" t="s">
        <v>579</v>
      </c>
      <c r="N940" t="s">
        <v>247</v>
      </c>
      <c r="O940" t="s">
        <v>248</v>
      </c>
      <c r="P940" t="s">
        <v>90</v>
      </c>
      <c r="R940" t="b">
        <v>0</v>
      </c>
      <c r="S940" t="b">
        <v>0</v>
      </c>
      <c r="T940" t="b">
        <v>0</v>
      </c>
    </row>
    <row r="941" spans="13:20" x14ac:dyDescent="0.25">
      <c r="M941" t="s">
        <v>579</v>
      </c>
      <c r="N941" t="s">
        <v>249</v>
      </c>
      <c r="O941" t="s">
        <v>250</v>
      </c>
      <c r="P941" t="s">
        <v>90</v>
      </c>
      <c r="R941" t="b">
        <v>0</v>
      </c>
      <c r="S941" t="b">
        <v>0</v>
      </c>
      <c r="T941" t="b">
        <v>0</v>
      </c>
    </row>
    <row r="942" spans="13:20" x14ac:dyDescent="0.25">
      <c r="M942" t="s">
        <v>579</v>
      </c>
      <c r="N942" t="s">
        <v>253</v>
      </c>
      <c r="O942" t="s">
        <v>254</v>
      </c>
      <c r="P942" t="s">
        <v>90</v>
      </c>
      <c r="R942" t="b">
        <v>0</v>
      </c>
      <c r="S942" t="b">
        <v>0</v>
      </c>
      <c r="T942" t="b">
        <v>0</v>
      </c>
    </row>
    <row r="943" spans="13:20" x14ac:dyDescent="0.25">
      <c r="M943" t="s">
        <v>579</v>
      </c>
      <c r="N943" t="s">
        <v>255</v>
      </c>
      <c r="O943" t="s">
        <v>256</v>
      </c>
      <c r="P943" t="s">
        <v>90</v>
      </c>
      <c r="R943" t="b">
        <v>0</v>
      </c>
      <c r="S943" t="b">
        <v>0</v>
      </c>
      <c r="T943" t="b">
        <v>0</v>
      </c>
    </row>
    <row r="944" spans="13:20" x14ac:dyDescent="0.25">
      <c r="M944" t="s">
        <v>579</v>
      </c>
      <c r="N944" t="s">
        <v>190</v>
      </c>
      <c r="O944" t="s">
        <v>191</v>
      </c>
      <c r="P944" t="s">
        <v>90</v>
      </c>
      <c r="R944" t="b">
        <v>0</v>
      </c>
      <c r="S944" t="b">
        <v>0</v>
      </c>
      <c r="T944" t="b">
        <v>0</v>
      </c>
    </row>
    <row r="945" spans="13:20" x14ac:dyDescent="0.25">
      <c r="M945" t="s">
        <v>579</v>
      </c>
      <c r="N945" t="s">
        <v>257</v>
      </c>
      <c r="O945" t="s">
        <v>258</v>
      </c>
      <c r="P945" t="s">
        <v>90</v>
      </c>
      <c r="R945" t="b">
        <v>0</v>
      </c>
      <c r="S945" t="b">
        <v>0</v>
      </c>
      <c r="T945" t="b">
        <v>0</v>
      </c>
    </row>
    <row r="946" spans="13:20" x14ac:dyDescent="0.25">
      <c r="M946" t="s">
        <v>579</v>
      </c>
      <c r="N946" t="s">
        <v>259</v>
      </c>
      <c r="O946" t="s">
        <v>260</v>
      </c>
      <c r="P946" t="s">
        <v>90</v>
      </c>
      <c r="R946" t="b">
        <v>0</v>
      </c>
      <c r="S946" t="b">
        <v>0</v>
      </c>
      <c r="T946" t="b">
        <v>0</v>
      </c>
    </row>
    <row r="947" spans="13:20" x14ac:dyDescent="0.25">
      <c r="M947" t="s">
        <v>579</v>
      </c>
      <c r="N947" t="s">
        <v>261</v>
      </c>
      <c r="O947" t="s">
        <v>262</v>
      </c>
      <c r="P947" t="s">
        <v>90</v>
      </c>
      <c r="R947" t="b">
        <v>0</v>
      </c>
      <c r="S947" t="b">
        <v>0</v>
      </c>
      <c r="T947" t="b">
        <v>0</v>
      </c>
    </row>
    <row r="948" spans="13:20" x14ac:dyDescent="0.25">
      <c r="M948" t="s">
        <v>579</v>
      </c>
      <c r="N948" t="s">
        <v>130</v>
      </c>
      <c r="O948" t="s">
        <v>263</v>
      </c>
      <c r="P948" t="s">
        <v>90</v>
      </c>
      <c r="R948" t="b">
        <v>0</v>
      </c>
      <c r="S948" t="b">
        <v>0</v>
      </c>
      <c r="T948" t="b">
        <v>0</v>
      </c>
    </row>
    <row r="949" spans="13:20" x14ac:dyDescent="0.25">
      <c r="M949" t="s">
        <v>579</v>
      </c>
      <c r="N949" t="s">
        <v>165</v>
      </c>
      <c r="O949" t="s">
        <v>166</v>
      </c>
      <c r="P949" t="s">
        <v>580</v>
      </c>
      <c r="R949" t="b">
        <v>0</v>
      </c>
      <c r="S949" t="b">
        <v>0</v>
      </c>
      <c r="T949" t="b">
        <v>1</v>
      </c>
    </row>
    <row r="950" spans="13:20" x14ac:dyDescent="0.25">
      <c r="M950" t="s">
        <v>579</v>
      </c>
      <c r="N950" t="s">
        <v>192</v>
      </c>
      <c r="O950" t="s">
        <v>193</v>
      </c>
      <c r="P950" t="s">
        <v>90</v>
      </c>
      <c r="R950" t="b">
        <v>0</v>
      </c>
      <c r="S950" t="b">
        <v>0</v>
      </c>
      <c r="T950" t="b">
        <v>0</v>
      </c>
    </row>
    <row r="951" spans="13:20" x14ac:dyDescent="0.25">
      <c r="M951" t="s">
        <v>579</v>
      </c>
      <c r="N951" t="s">
        <v>265</v>
      </c>
      <c r="O951" t="s">
        <v>266</v>
      </c>
      <c r="P951" t="s">
        <v>90</v>
      </c>
      <c r="R951" t="b">
        <v>0</v>
      </c>
      <c r="S951" t="b">
        <v>0</v>
      </c>
      <c r="T951" t="b">
        <v>0</v>
      </c>
    </row>
    <row r="952" spans="13:20" x14ac:dyDescent="0.25">
      <c r="M952" t="s">
        <v>579</v>
      </c>
      <c r="N952" t="s">
        <v>267</v>
      </c>
      <c r="O952" t="s">
        <v>268</v>
      </c>
      <c r="P952" t="s">
        <v>90</v>
      </c>
      <c r="R952" t="b">
        <v>0</v>
      </c>
      <c r="S952" t="b">
        <v>0</v>
      </c>
      <c r="T952" t="b">
        <v>0</v>
      </c>
    </row>
    <row r="953" spans="13:20" x14ac:dyDescent="0.25">
      <c r="M953" t="s">
        <v>579</v>
      </c>
      <c r="N953" t="s">
        <v>201</v>
      </c>
      <c r="O953" t="s">
        <v>202</v>
      </c>
      <c r="P953" t="s">
        <v>90</v>
      </c>
      <c r="R953" t="b">
        <v>0</v>
      </c>
      <c r="S953" t="b">
        <v>0</v>
      </c>
      <c r="T953" t="b">
        <v>0</v>
      </c>
    </row>
    <row r="954" spans="13:20" x14ac:dyDescent="0.25">
      <c r="M954" t="s">
        <v>579</v>
      </c>
      <c r="N954" t="s">
        <v>271</v>
      </c>
      <c r="O954" t="s">
        <v>272</v>
      </c>
      <c r="P954" t="s">
        <v>90</v>
      </c>
      <c r="R954" t="b">
        <v>0</v>
      </c>
      <c r="S954" t="b">
        <v>0</v>
      </c>
      <c r="T954" t="b">
        <v>0</v>
      </c>
    </row>
    <row r="955" spans="13:20" x14ac:dyDescent="0.25">
      <c r="M955" t="s">
        <v>579</v>
      </c>
      <c r="N955" t="s">
        <v>247</v>
      </c>
      <c r="O955" t="s">
        <v>273</v>
      </c>
      <c r="P955" t="s">
        <v>90</v>
      </c>
      <c r="R955" t="b">
        <v>0</v>
      </c>
      <c r="S955" t="b">
        <v>0</v>
      </c>
      <c r="T955" t="b">
        <v>0</v>
      </c>
    </row>
    <row r="956" spans="13:20" x14ac:dyDescent="0.25">
      <c r="M956" t="s">
        <v>579</v>
      </c>
      <c r="N956" t="s">
        <v>199</v>
      </c>
      <c r="O956" t="s">
        <v>203</v>
      </c>
      <c r="P956" t="s">
        <v>90</v>
      </c>
      <c r="R956" t="b">
        <v>0</v>
      </c>
      <c r="S956" t="b">
        <v>0</v>
      </c>
      <c r="T956" t="b">
        <v>0</v>
      </c>
    </row>
    <row r="957" spans="13:20" x14ac:dyDescent="0.25">
      <c r="M957" t="s">
        <v>579</v>
      </c>
      <c r="N957" t="s">
        <v>194</v>
      </c>
      <c r="O957" t="s">
        <v>195</v>
      </c>
      <c r="P957" t="s">
        <v>90</v>
      </c>
      <c r="R957" t="b">
        <v>0</v>
      </c>
      <c r="S957" t="b">
        <v>0</v>
      </c>
      <c r="T957" t="b">
        <v>0</v>
      </c>
    </row>
    <row r="958" spans="13:20" x14ac:dyDescent="0.25">
      <c r="M958" t="s">
        <v>579</v>
      </c>
      <c r="N958" t="s">
        <v>274</v>
      </c>
      <c r="O958" t="s">
        <v>275</v>
      </c>
      <c r="P958" t="s">
        <v>90</v>
      </c>
      <c r="R958" t="b">
        <v>0</v>
      </c>
      <c r="S958" t="b">
        <v>0</v>
      </c>
      <c r="T958" t="b">
        <v>0</v>
      </c>
    </row>
    <row r="959" spans="13:20" x14ac:dyDescent="0.25">
      <c r="M959" t="s">
        <v>579</v>
      </c>
      <c r="N959" t="s">
        <v>167</v>
      </c>
      <c r="O959" t="s">
        <v>168</v>
      </c>
      <c r="P959" t="s">
        <v>90</v>
      </c>
      <c r="R959" t="b">
        <v>0</v>
      </c>
      <c r="S959" t="b">
        <v>0</v>
      </c>
      <c r="T959" t="b">
        <v>0</v>
      </c>
    </row>
    <row r="960" spans="13:20" x14ac:dyDescent="0.25">
      <c r="M960" t="s">
        <v>579</v>
      </c>
      <c r="N960" t="s">
        <v>9</v>
      </c>
      <c r="O960" t="s">
        <v>169</v>
      </c>
      <c r="P960" t="s">
        <v>90</v>
      </c>
      <c r="R960" t="b">
        <v>0</v>
      </c>
      <c r="S960" t="b">
        <v>0</v>
      </c>
      <c r="T960" t="b">
        <v>0</v>
      </c>
    </row>
    <row r="961" spans="13:20" x14ac:dyDescent="0.25">
      <c r="M961" t="s">
        <v>579</v>
      </c>
      <c r="N961" t="s">
        <v>184</v>
      </c>
      <c r="O961" t="s">
        <v>185</v>
      </c>
      <c r="P961" t="s">
        <v>90</v>
      </c>
      <c r="R961" t="b">
        <v>0</v>
      </c>
      <c r="S961" t="b">
        <v>0</v>
      </c>
      <c r="T961" t="b">
        <v>0</v>
      </c>
    </row>
    <row r="962" spans="13:20" x14ac:dyDescent="0.25">
      <c r="M962" t="s">
        <v>579</v>
      </c>
      <c r="N962" t="s">
        <v>160</v>
      </c>
      <c r="O962" t="s">
        <v>170</v>
      </c>
      <c r="P962" t="s">
        <v>90</v>
      </c>
      <c r="R962" t="b">
        <v>0</v>
      </c>
      <c r="S962" t="b">
        <v>0</v>
      </c>
      <c r="T962" t="b">
        <v>0</v>
      </c>
    </row>
    <row r="963" spans="13:20" x14ac:dyDescent="0.25">
      <c r="M963" t="s">
        <v>579</v>
      </c>
      <c r="N963" t="s">
        <v>278</v>
      </c>
      <c r="O963" t="s">
        <v>279</v>
      </c>
      <c r="P963" t="s">
        <v>90</v>
      </c>
      <c r="R963" t="b">
        <v>0</v>
      </c>
      <c r="S963" t="b">
        <v>0</v>
      </c>
      <c r="T963" t="b">
        <v>0</v>
      </c>
    </row>
    <row r="964" spans="13:20" x14ac:dyDescent="0.25">
      <c r="M964" t="s">
        <v>579</v>
      </c>
      <c r="N964" t="s">
        <v>280</v>
      </c>
      <c r="O964" t="s">
        <v>281</v>
      </c>
      <c r="P964" t="s">
        <v>90</v>
      </c>
      <c r="R964" t="b">
        <v>0</v>
      </c>
      <c r="S964" t="b">
        <v>0</v>
      </c>
      <c r="T964" t="b">
        <v>0</v>
      </c>
    </row>
    <row r="965" spans="13:20" x14ac:dyDescent="0.25">
      <c r="M965" t="s">
        <v>579</v>
      </c>
      <c r="N965" t="s">
        <v>171</v>
      </c>
      <c r="O965" t="s">
        <v>172</v>
      </c>
      <c r="P965" t="s">
        <v>90</v>
      </c>
      <c r="R965" t="b">
        <v>0</v>
      </c>
      <c r="S965" t="b">
        <v>0</v>
      </c>
      <c r="T965" t="b">
        <v>0</v>
      </c>
    </row>
    <row r="966" spans="13:20" x14ac:dyDescent="0.25">
      <c r="M966" t="s">
        <v>579</v>
      </c>
      <c r="N966" t="s">
        <v>282</v>
      </c>
      <c r="O966" t="s">
        <v>282</v>
      </c>
      <c r="P966" t="s">
        <v>90</v>
      </c>
      <c r="R966" t="b">
        <v>0</v>
      </c>
      <c r="S966" t="b">
        <v>0</v>
      </c>
      <c r="T966" t="b">
        <v>0</v>
      </c>
    </row>
    <row r="967" spans="13:20" x14ac:dyDescent="0.25">
      <c r="M967" t="s">
        <v>579</v>
      </c>
      <c r="N967" t="s">
        <v>27</v>
      </c>
      <c r="O967" t="s">
        <v>27</v>
      </c>
      <c r="P967" t="s">
        <v>90</v>
      </c>
      <c r="R967" t="b">
        <v>0</v>
      </c>
      <c r="S967" t="b">
        <v>0</v>
      </c>
      <c r="T967" t="b">
        <v>0</v>
      </c>
    </row>
    <row r="968" spans="13:20" x14ac:dyDescent="0.25">
      <c r="M968" t="s">
        <v>579</v>
      </c>
      <c r="N968" t="s">
        <v>283</v>
      </c>
      <c r="O968" t="s">
        <v>283</v>
      </c>
      <c r="P968" t="s">
        <v>90</v>
      </c>
      <c r="R968" t="b">
        <v>0</v>
      </c>
      <c r="S968" t="b">
        <v>0</v>
      </c>
      <c r="T968" t="b">
        <v>0</v>
      </c>
    </row>
    <row r="969" spans="13:20" x14ac:dyDescent="0.25">
      <c r="M969" t="s">
        <v>579</v>
      </c>
      <c r="N969" t="s">
        <v>28</v>
      </c>
      <c r="O969" t="s">
        <v>28</v>
      </c>
      <c r="P969" t="s">
        <v>90</v>
      </c>
      <c r="R969" t="b">
        <v>0</v>
      </c>
      <c r="S969" t="b">
        <v>0</v>
      </c>
      <c r="T969" t="b">
        <v>0</v>
      </c>
    </row>
    <row r="970" spans="13:20" x14ac:dyDescent="0.25">
      <c r="M970" t="s">
        <v>579</v>
      </c>
      <c r="N970" t="s">
        <v>196</v>
      </c>
      <c r="O970" t="s">
        <v>196</v>
      </c>
      <c r="P970" t="s">
        <v>90</v>
      </c>
      <c r="R970" t="b">
        <v>0</v>
      </c>
      <c r="S970" t="b">
        <v>0</v>
      </c>
      <c r="T970" t="b">
        <v>0</v>
      </c>
    </row>
    <row r="971" spans="13:20" x14ac:dyDescent="0.25">
      <c r="M971" t="s">
        <v>579</v>
      </c>
      <c r="N971" t="s">
        <v>173</v>
      </c>
      <c r="O971" t="s">
        <v>173</v>
      </c>
      <c r="P971" t="s">
        <v>90</v>
      </c>
      <c r="R971" t="b">
        <v>0</v>
      </c>
      <c r="S971" t="b">
        <v>0</v>
      </c>
      <c r="T971" t="b">
        <v>0</v>
      </c>
    </row>
    <row r="972" spans="13:20" x14ac:dyDescent="0.25">
      <c r="M972" t="s">
        <v>579</v>
      </c>
      <c r="N972" t="s">
        <v>174</v>
      </c>
      <c r="O972" t="s">
        <v>174</v>
      </c>
      <c r="P972" t="s">
        <v>90</v>
      </c>
      <c r="R972" t="b">
        <v>0</v>
      </c>
      <c r="S972" t="b">
        <v>0</v>
      </c>
      <c r="T972" t="b">
        <v>0</v>
      </c>
    </row>
    <row r="973" spans="13:20" x14ac:dyDescent="0.25">
      <c r="M973" t="s">
        <v>579</v>
      </c>
      <c r="N973" t="s">
        <v>289</v>
      </c>
      <c r="O973" t="s">
        <v>289</v>
      </c>
      <c r="P973" t="s">
        <v>90</v>
      </c>
      <c r="R973" t="b">
        <v>0</v>
      </c>
      <c r="S973" t="b">
        <v>0</v>
      </c>
      <c r="T973" t="b">
        <v>0</v>
      </c>
    </row>
    <row r="974" spans="13:20" x14ac:dyDescent="0.25">
      <c r="M974" t="s">
        <v>579</v>
      </c>
      <c r="N974" t="s">
        <v>197</v>
      </c>
      <c r="O974" t="s">
        <v>197</v>
      </c>
      <c r="P974" t="s">
        <v>90</v>
      </c>
      <c r="R974" t="b">
        <v>0</v>
      </c>
      <c r="S974" t="b">
        <v>0</v>
      </c>
      <c r="T974" t="b">
        <v>0</v>
      </c>
    </row>
    <row r="975" spans="13:20" x14ac:dyDescent="0.25">
      <c r="M975" t="s">
        <v>579</v>
      </c>
      <c r="N975" t="s">
        <v>292</v>
      </c>
      <c r="O975" t="s">
        <v>292</v>
      </c>
      <c r="P975" t="s">
        <v>90</v>
      </c>
      <c r="R975" t="b">
        <v>0</v>
      </c>
      <c r="S975" t="b">
        <v>0</v>
      </c>
      <c r="T975" t="b">
        <v>0</v>
      </c>
    </row>
    <row r="976" spans="13:20" x14ac:dyDescent="0.25">
      <c r="M976" t="s">
        <v>579</v>
      </c>
      <c r="N976" t="s">
        <v>52</v>
      </c>
      <c r="O976" t="s">
        <v>52</v>
      </c>
      <c r="P976" t="s">
        <v>90</v>
      </c>
      <c r="R976" t="b">
        <v>0</v>
      </c>
      <c r="S976" t="b">
        <v>0</v>
      </c>
      <c r="T976" t="b">
        <v>0</v>
      </c>
    </row>
    <row r="977" spans="13:20" x14ac:dyDescent="0.25">
      <c r="M977" t="s">
        <v>579</v>
      </c>
      <c r="N977" t="s">
        <v>295</v>
      </c>
      <c r="O977" t="s">
        <v>295</v>
      </c>
      <c r="P977" t="s">
        <v>90</v>
      </c>
      <c r="R977" t="b">
        <v>0</v>
      </c>
      <c r="S977" t="b">
        <v>0</v>
      </c>
      <c r="T977" t="b">
        <v>0</v>
      </c>
    </row>
    <row r="978" spans="13:20" x14ac:dyDescent="0.25">
      <c r="M978" t="s">
        <v>579</v>
      </c>
      <c r="N978" t="s">
        <v>175</v>
      </c>
      <c r="O978" t="s">
        <v>175</v>
      </c>
      <c r="P978" t="s">
        <v>90</v>
      </c>
      <c r="R978" t="b">
        <v>0</v>
      </c>
      <c r="S978" t="b">
        <v>0</v>
      </c>
      <c r="T978" t="b">
        <v>0</v>
      </c>
    </row>
    <row r="979" spans="13:20" x14ac:dyDescent="0.25">
      <c r="M979" t="s">
        <v>579</v>
      </c>
      <c r="N979" t="s">
        <v>297</v>
      </c>
      <c r="O979" t="s">
        <v>297</v>
      </c>
      <c r="P979" t="s">
        <v>90</v>
      </c>
      <c r="R979" t="b">
        <v>0</v>
      </c>
      <c r="S979" t="b">
        <v>0</v>
      </c>
      <c r="T979" t="b">
        <v>0</v>
      </c>
    </row>
    <row r="980" spans="13:20" x14ac:dyDescent="0.25">
      <c r="M980" t="s">
        <v>579</v>
      </c>
      <c r="N980" t="s">
        <v>37</v>
      </c>
      <c r="O980" t="s">
        <v>37</v>
      </c>
      <c r="P980" t="s">
        <v>90</v>
      </c>
      <c r="R980" t="b">
        <v>0</v>
      </c>
      <c r="S980" t="b">
        <v>0</v>
      </c>
      <c r="T980" t="b">
        <v>0</v>
      </c>
    </row>
    <row r="981" spans="13:20" x14ac:dyDescent="0.25">
      <c r="M981" t="s">
        <v>579</v>
      </c>
      <c r="N981" t="s">
        <v>298</v>
      </c>
      <c r="O981" t="s">
        <v>298</v>
      </c>
      <c r="P981" t="s">
        <v>90</v>
      </c>
      <c r="R981" t="b">
        <v>0</v>
      </c>
      <c r="S981" t="b">
        <v>0</v>
      </c>
      <c r="T981" t="b">
        <v>0</v>
      </c>
    </row>
    <row r="982" spans="13:20" x14ac:dyDescent="0.25">
      <c r="M982" t="s">
        <v>579</v>
      </c>
      <c r="N982" t="s">
        <v>176</v>
      </c>
      <c r="O982" t="s">
        <v>176</v>
      </c>
      <c r="P982" t="s">
        <v>581</v>
      </c>
      <c r="R982" t="b">
        <v>0</v>
      </c>
      <c r="S982" t="b">
        <v>0</v>
      </c>
      <c r="T982" t="b">
        <v>1</v>
      </c>
    </row>
    <row r="983" spans="13:20" x14ac:dyDescent="0.25">
      <c r="M983" t="s">
        <v>579</v>
      </c>
      <c r="N983" t="s">
        <v>177</v>
      </c>
      <c r="O983" t="s">
        <v>177</v>
      </c>
      <c r="P983" t="s">
        <v>90</v>
      </c>
      <c r="R983" t="b">
        <v>0</v>
      </c>
      <c r="S983" t="b">
        <v>0</v>
      </c>
      <c r="T983" t="b">
        <v>0</v>
      </c>
    </row>
    <row r="984" spans="13:20" x14ac:dyDescent="0.25">
      <c r="M984" t="s">
        <v>579</v>
      </c>
      <c r="N984" t="s">
        <v>300</v>
      </c>
      <c r="O984" t="s">
        <v>300</v>
      </c>
      <c r="P984" t="s">
        <v>90</v>
      </c>
      <c r="R984" t="b">
        <v>0</v>
      </c>
      <c r="S984" t="b">
        <v>0</v>
      </c>
      <c r="T984" t="b">
        <v>0</v>
      </c>
    </row>
    <row r="985" spans="13:20" x14ac:dyDescent="0.25">
      <c r="M985" t="s">
        <v>579</v>
      </c>
      <c r="N985" t="s">
        <v>301</v>
      </c>
      <c r="O985" t="s">
        <v>301</v>
      </c>
      <c r="P985" t="s">
        <v>90</v>
      </c>
      <c r="R985" t="b">
        <v>0</v>
      </c>
      <c r="S985" t="b">
        <v>0</v>
      </c>
      <c r="T985" t="b">
        <v>0</v>
      </c>
    </row>
    <row r="986" spans="13:20" x14ac:dyDescent="0.25">
      <c r="M986" t="s">
        <v>579</v>
      </c>
      <c r="N986" t="s">
        <v>40</v>
      </c>
      <c r="O986" t="s">
        <v>40</v>
      </c>
      <c r="P986" t="s">
        <v>582</v>
      </c>
      <c r="Q986" t="s">
        <v>579</v>
      </c>
      <c r="R986" t="b">
        <v>1</v>
      </c>
      <c r="S986" t="b">
        <v>0</v>
      </c>
      <c r="T986" t="b">
        <v>0</v>
      </c>
    </row>
    <row r="987" spans="13:20" x14ac:dyDescent="0.25">
      <c r="M987" t="s">
        <v>579</v>
      </c>
      <c r="N987" t="s">
        <v>178</v>
      </c>
      <c r="O987" t="s">
        <v>178</v>
      </c>
      <c r="P987" t="s">
        <v>90</v>
      </c>
      <c r="R987" t="b">
        <v>0</v>
      </c>
      <c r="S987" t="b">
        <v>0</v>
      </c>
      <c r="T987" t="b">
        <v>0</v>
      </c>
    </row>
    <row r="988" spans="13:20" x14ac:dyDescent="0.25">
      <c r="M988" t="s">
        <v>579</v>
      </c>
      <c r="N988" t="s">
        <v>23</v>
      </c>
      <c r="O988" t="s">
        <v>23</v>
      </c>
      <c r="P988" t="s">
        <v>583</v>
      </c>
      <c r="Q988" t="s">
        <v>584</v>
      </c>
      <c r="R988" t="b">
        <v>1</v>
      </c>
      <c r="S988" t="b">
        <v>0</v>
      </c>
      <c r="T988" t="b">
        <v>0</v>
      </c>
    </row>
    <row r="989" spans="13:20" x14ac:dyDescent="0.25">
      <c r="M989" t="s">
        <v>579</v>
      </c>
      <c r="N989" t="s">
        <v>34</v>
      </c>
      <c r="O989" t="s">
        <v>34</v>
      </c>
      <c r="P989" t="s">
        <v>90</v>
      </c>
      <c r="R989" t="b">
        <v>0</v>
      </c>
      <c r="S989" t="b">
        <v>0</v>
      </c>
      <c r="T989" t="b">
        <v>0</v>
      </c>
    </row>
    <row r="990" spans="13:20" x14ac:dyDescent="0.25">
      <c r="M990" t="s">
        <v>579</v>
      </c>
      <c r="N990" t="s">
        <v>47</v>
      </c>
      <c r="O990" t="s">
        <v>47</v>
      </c>
      <c r="P990" t="s">
        <v>90</v>
      </c>
      <c r="R990" t="b">
        <v>0</v>
      </c>
      <c r="S990" t="b">
        <v>0</v>
      </c>
      <c r="T990" t="b">
        <v>0</v>
      </c>
    </row>
    <row r="991" spans="13:20" x14ac:dyDescent="0.25">
      <c r="M991" t="s">
        <v>579</v>
      </c>
      <c r="N991" t="s">
        <v>308</v>
      </c>
      <c r="O991" t="s">
        <v>308</v>
      </c>
      <c r="P991" t="s">
        <v>90</v>
      </c>
      <c r="R991" t="b">
        <v>0</v>
      </c>
      <c r="S991" t="b">
        <v>0</v>
      </c>
      <c r="T991" t="b">
        <v>0</v>
      </c>
    </row>
    <row r="992" spans="13:20" x14ac:dyDescent="0.25">
      <c r="M992" t="s">
        <v>579</v>
      </c>
      <c r="N992" t="s">
        <v>309</v>
      </c>
      <c r="O992" t="s">
        <v>309</v>
      </c>
      <c r="P992" t="s">
        <v>90</v>
      </c>
      <c r="R992" t="b">
        <v>0</v>
      </c>
      <c r="S992" t="b">
        <v>0</v>
      </c>
      <c r="T992" t="b">
        <v>0</v>
      </c>
    </row>
    <row r="993" spans="13:20" x14ac:dyDescent="0.25">
      <c r="M993" t="s">
        <v>579</v>
      </c>
      <c r="N993" t="s">
        <v>54</v>
      </c>
      <c r="O993" t="s">
        <v>54</v>
      </c>
      <c r="P993" t="s">
        <v>90</v>
      </c>
      <c r="R993" t="b">
        <v>0</v>
      </c>
      <c r="S993" t="b">
        <v>0</v>
      </c>
      <c r="T993" t="b">
        <v>0</v>
      </c>
    </row>
    <row r="994" spans="13:20" x14ac:dyDescent="0.25">
      <c r="M994" t="s">
        <v>579</v>
      </c>
      <c r="N994" t="s">
        <v>312</v>
      </c>
      <c r="O994" t="s">
        <v>312</v>
      </c>
      <c r="P994" t="s">
        <v>90</v>
      </c>
      <c r="R994" t="b">
        <v>0</v>
      </c>
      <c r="S994" t="b">
        <v>0</v>
      </c>
      <c r="T994" t="b">
        <v>0</v>
      </c>
    </row>
    <row r="995" spans="13:20" x14ac:dyDescent="0.25">
      <c r="M995" t="s">
        <v>579</v>
      </c>
      <c r="N995" t="s">
        <v>56</v>
      </c>
      <c r="O995" t="s">
        <v>56</v>
      </c>
      <c r="P995" t="s">
        <v>90</v>
      </c>
      <c r="R995" t="b">
        <v>0</v>
      </c>
      <c r="S995" t="b">
        <v>0</v>
      </c>
      <c r="T995" t="b">
        <v>0</v>
      </c>
    </row>
    <row r="996" spans="13:20" x14ac:dyDescent="0.25">
      <c r="M996" t="s">
        <v>579</v>
      </c>
      <c r="N996" t="s">
        <v>179</v>
      </c>
      <c r="O996" t="s">
        <v>179</v>
      </c>
      <c r="P996" t="s">
        <v>585</v>
      </c>
      <c r="Q996" t="s">
        <v>586</v>
      </c>
      <c r="R996" t="b">
        <v>0</v>
      </c>
      <c r="S996" t="b">
        <v>1</v>
      </c>
      <c r="T996" t="b">
        <v>0</v>
      </c>
    </row>
    <row r="997" spans="13:20" x14ac:dyDescent="0.25">
      <c r="M997" t="s">
        <v>579</v>
      </c>
      <c r="N997" t="s">
        <v>315</v>
      </c>
      <c r="O997" t="s">
        <v>315</v>
      </c>
      <c r="P997" t="s">
        <v>90</v>
      </c>
      <c r="R997" t="b">
        <v>0</v>
      </c>
      <c r="S997" t="b">
        <v>0</v>
      </c>
      <c r="T997" t="b">
        <v>0</v>
      </c>
    </row>
    <row r="998" spans="13:20" x14ac:dyDescent="0.25">
      <c r="M998" t="s">
        <v>579</v>
      </c>
      <c r="N998" t="s">
        <v>316</v>
      </c>
      <c r="O998" t="s">
        <v>316</v>
      </c>
      <c r="P998" t="s">
        <v>90</v>
      </c>
      <c r="R998" t="b">
        <v>0</v>
      </c>
      <c r="S998" t="b">
        <v>0</v>
      </c>
      <c r="T998" t="b">
        <v>0</v>
      </c>
    </row>
    <row r="999" spans="13:20" x14ac:dyDescent="0.25">
      <c r="M999" t="s">
        <v>579</v>
      </c>
      <c r="N999" t="s">
        <v>317</v>
      </c>
      <c r="O999" t="s">
        <v>317</v>
      </c>
      <c r="P999" t="s">
        <v>90</v>
      </c>
      <c r="R999" t="b">
        <v>0</v>
      </c>
      <c r="S999" t="b">
        <v>0</v>
      </c>
      <c r="T999" t="b">
        <v>0</v>
      </c>
    </row>
    <row r="1000" spans="13:20" x14ac:dyDescent="0.25">
      <c r="M1000" t="s">
        <v>579</v>
      </c>
      <c r="N1000" t="s">
        <v>180</v>
      </c>
      <c r="O1000" t="s">
        <v>180</v>
      </c>
      <c r="P1000" t="s">
        <v>90</v>
      </c>
      <c r="Q1000" t="s">
        <v>587</v>
      </c>
      <c r="R1000" t="b">
        <v>0</v>
      </c>
      <c r="S1000" t="b">
        <v>1</v>
      </c>
      <c r="T1000" t="b">
        <v>0</v>
      </c>
    </row>
    <row r="1001" spans="13:20" x14ac:dyDescent="0.25">
      <c r="M1001" t="s">
        <v>579</v>
      </c>
      <c r="N1001" t="s">
        <v>319</v>
      </c>
      <c r="O1001" t="s">
        <v>319</v>
      </c>
      <c r="P1001" t="s">
        <v>90</v>
      </c>
      <c r="R1001" t="b">
        <v>0</v>
      </c>
      <c r="S1001" t="b">
        <v>0</v>
      </c>
      <c r="T1001" t="b">
        <v>0</v>
      </c>
    </row>
    <row r="1002" spans="13:20" x14ac:dyDescent="0.25">
      <c r="M1002" t="s">
        <v>579</v>
      </c>
      <c r="N1002" t="s">
        <v>46</v>
      </c>
      <c r="O1002" t="s">
        <v>46</v>
      </c>
      <c r="P1002" t="s">
        <v>90</v>
      </c>
      <c r="R1002" t="b">
        <v>0</v>
      </c>
      <c r="S1002" t="b">
        <v>0</v>
      </c>
      <c r="T1002" t="b">
        <v>0</v>
      </c>
    </row>
    <row r="1003" spans="13:20" x14ac:dyDescent="0.25">
      <c r="M1003" t="s">
        <v>579</v>
      </c>
      <c r="N1003" t="s">
        <v>38</v>
      </c>
      <c r="O1003" t="s">
        <v>38</v>
      </c>
      <c r="P1003" t="s">
        <v>90</v>
      </c>
      <c r="R1003" t="b">
        <v>0</v>
      </c>
      <c r="S1003" t="b">
        <v>0</v>
      </c>
      <c r="T1003" t="b">
        <v>0</v>
      </c>
    </row>
    <row r="1004" spans="13:20" x14ac:dyDescent="0.25">
      <c r="M1004" t="s">
        <v>579</v>
      </c>
      <c r="N1004" t="s">
        <v>323</v>
      </c>
      <c r="O1004" t="s">
        <v>323</v>
      </c>
      <c r="P1004" t="s">
        <v>90</v>
      </c>
      <c r="R1004" t="b">
        <v>0</v>
      </c>
      <c r="S1004" t="b">
        <v>0</v>
      </c>
      <c r="T1004" t="b">
        <v>0</v>
      </c>
    </row>
    <row r="1005" spans="13:20" x14ac:dyDescent="0.25">
      <c r="M1005" t="s">
        <v>579</v>
      </c>
      <c r="N1005" t="s">
        <v>57</v>
      </c>
      <c r="O1005" t="s">
        <v>57</v>
      </c>
      <c r="P1005" t="s">
        <v>90</v>
      </c>
      <c r="R1005" t="b">
        <v>0</v>
      </c>
      <c r="S1005" t="b">
        <v>0</v>
      </c>
      <c r="T1005" t="b">
        <v>0</v>
      </c>
    </row>
    <row r="1006" spans="13:20" x14ac:dyDescent="0.25">
      <c r="M1006" t="s">
        <v>579</v>
      </c>
      <c r="N1006" t="s">
        <v>326</v>
      </c>
      <c r="O1006" t="s">
        <v>326</v>
      </c>
      <c r="P1006" t="s">
        <v>90</v>
      </c>
      <c r="R1006" t="b">
        <v>0</v>
      </c>
      <c r="S1006" t="b">
        <v>0</v>
      </c>
      <c r="T1006" t="b">
        <v>0</v>
      </c>
    </row>
    <row r="1007" spans="13:20" x14ac:dyDescent="0.25">
      <c r="M1007" t="s">
        <v>579</v>
      </c>
      <c r="N1007" t="s">
        <v>26</v>
      </c>
      <c r="O1007" t="s">
        <v>26</v>
      </c>
      <c r="P1007" t="s">
        <v>90</v>
      </c>
      <c r="R1007" t="b">
        <v>0</v>
      </c>
      <c r="S1007" t="b">
        <v>0</v>
      </c>
      <c r="T1007" t="b">
        <v>0</v>
      </c>
    </row>
    <row r="1008" spans="13:20" x14ac:dyDescent="0.25">
      <c r="M1008" t="s">
        <v>579</v>
      </c>
      <c r="N1008" t="s">
        <v>181</v>
      </c>
      <c r="O1008" t="s">
        <v>181</v>
      </c>
      <c r="P1008" t="s">
        <v>588</v>
      </c>
      <c r="R1008" t="b">
        <v>0</v>
      </c>
      <c r="S1008" t="b">
        <v>0</v>
      </c>
      <c r="T1008" t="b">
        <v>1</v>
      </c>
    </row>
    <row r="1009" spans="13:20" x14ac:dyDescent="0.25">
      <c r="M1009" t="s">
        <v>579</v>
      </c>
      <c r="N1009" t="s">
        <v>328</v>
      </c>
      <c r="O1009" t="s">
        <v>328</v>
      </c>
      <c r="P1009" t="s">
        <v>90</v>
      </c>
      <c r="R1009" t="b">
        <v>0</v>
      </c>
      <c r="S1009" t="b">
        <v>0</v>
      </c>
      <c r="T1009" t="b">
        <v>0</v>
      </c>
    </row>
    <row r="1010" spans="13:20" x14ac:dyDescent="0.25">
      <c r="M1010" t="s">
        <v>579</v>
      </c>
      <c r="N1010" t="s">
        <v>331</v>
      </c>
      <c r="O1010" t="s">
        <v>331</v>
      </c>
      <c r="P1010" t="s">
        <v>90</v>
      </c>
      <c r="R1010" t="b">
        <v>0</v>
      </c>
      <c r="S1010" t="b">
        <v>0</v>
      </c>
      <c r="T1010" t="b">
        <v>0</v>
      </c>
    </row>
    <row r="1011" spans="13:20" x14ac:dyDescent="0.25">
      <c r="M1011" t="s">
        <v>579</v>
      </c>
      <c r="N1011" t="s">
        <v>332</v>
      </c>
      <c r="O1011" t="s">
        <v>332</v>
      </c>
      <c r="P1011" t="s">
        <v>90</v>
      </c>
      <c r="R1011" t="b">
        <v>0</v>
      </c>
      <c r="S1011" t="b">
        <v>0</v>
      </c>
      <c r="T1011" t="b">
        <v>0</v>
      </c>
    </row>
    <row r="1012" spans="13:20" x14ac:dyDescent="0.25">
      <c r="M1012" t="s">
        <v>579</v>
      </c>
      <c r="N1012" t="s">
        <v>333</v>
      </c>
      <c r="O1012" t="s">
        <v>333</v>
      </c>
      <c r="P1012" t="s">
        <v>90</v>
      </c>
      <c r="R1012" t="b">
        <v>0</v>
      </c>
      <c r="S1012" t="b">
        <v>0</v>
      </c>
      <c r="T1012" t="b">
        <v>0</v>
      </c>
    </row>
    <row r="1013" spans="13:20" x14ac:dyDescent="0.25">
      <c r="M1013" t="s">
        <v>589</v>
      </c>
      <c r="N1013" t="s">
        <v>9</v>
      </c>
      <c r="O1013" t="s">
        <v>10</v>
      </c>
      <c r="P1013" t="s">
        <v>590</v>
      </c>
      <c r="R1013" t="b">
        <v>0</v>
      </c>
      <c r="S1013" t="b">
        <v>0</v>
      </c>
      <c r="T1013" t="b">
        <v>1</v>
      </c>
    </row>
    <row r="1014" spans="13:20" x14ac:dyDescent="0.25">
      <c r="M1014" t="s">
        <v>589</v>
      </c>
      <c r="N1014" t="s">
        <v>206</v>
      </c>
      <c r="O1014" t="s">
        <v>207</v>
      </c>
      <c r="P1014" t="s">
        <v>476</v>
      </c>
      <c r="R1014" t="b">
        <v>0</v>
      </c>
      <c r="S1014" t="b">
        <v>0</v>
      </c>
      <c r="T1014" t="b">
        <v>0</v>
      </c>
    </row>
    <row r="1015" spans="13:20" x14ac:dyDescent="0.25">
      <c r="M1015" t="s">
        <v>589</v>
      </c>
      <c r="N1015" t="s">
        <v>187</v>
      </c>
      <c r="O1015" t="s">
        <v>188</v>
      </c>
      <c r="P1015" t="s">
        <v>476</v>
      </c>
      <c r="R1015" t="b">
        <v>0</v>
      </c>
      <c r="S1015" t="b">
        <v>0</v>
      </c>
      <c r="T1015" t="b">
        <v>0</v>
      </c>
    </row>
    <row r="1016" spans="13:20" x14ac:dyDescent="0.25">
      <c r="M1016" t="s">
        <v>589</v>
      </c>
      <c r="N1016" t="s">
        <v>156</v>
      </c>
      <c r="O1016" t="s">
        <v>157</v>
      </c>
      <c r="P1016" t="s">
        <v>476</v>
      </c>
      <c r="R1016" t="b">
        <v>0</v>
      </c>
      <c r="S1016" t="b">
        <v>0</v>
      </c>
      <c r="T1016" t="b">
        <v>0</v>
      </c>
    </row>
    <row r="1017" spans="13:20" x14ac:dyDescent="0.25">
      <c r="M1017" t="s">
        <v>589</v>
      </c>
      <c r="N1017" t="s">
        <v>158</v>
      </c>
      <c r="O1017" t="s">
        <v>159</v>
      </c>
      <c r="P1017" t="s">
        <v>476</v>
      </c>
      <c r="R1017" t="b">
        <v>0</v>
      </c>
      <c r="S1017" t="b">
        <v>0</v>
      </c>
      <c r="T1017" t="b">
        <v>0</v>
      </c>
    </row>
    <row r="1018" spans="13:20" x14ac:dyDescent="0.25">
      <c r="M1018" t="s">
        <v>589</v>
      </c>
      <c r="N1018" t="s">
        <v>199</v>
      </c>
      <c r="O1018" t="s">
        <v>200</v>
      </c>
      <c r="P1018" t="s">
        <v>476</v>
      </c>
      <c r="R1018" t="b">
        <v>0</v>
      </c>
      <c r="S1018" t="b">
        <v>0</v>
      </c>
      <c r="T1018" t="b">
        <v>0</v>
      </c>
    </row>
    <row r="1019" spans="13:20" x14ac:dyDescent="0.25">
      <c r="M1019" t="s">
        <v>589</v>
      </c>
      <c r="N1019" t="s">
        <v>209</v>
      </c>
      <c r="O1019" t="s">
        <v>210</v>
      </c>
      <c r="P1019" t="s">
        <v>476</v>
      </c>
      <c r="R1019" t="b">
        <v>0</v>
      </c>
      <c r="S1019" t="b">
        <v>0</v>
      </c>
      <c r="T1019" t="b">
        <v>0</v>
      </c>
    </row>
    <row r="1020" spans="13:20" x14ac:dyDescent="0.25">
      <c r="M1020" t="s">
        <v>589</v>
      </c>
      <c r="N1020" t="s">
        <v>211</v>
      </c>
      <c r="O1020" t="s">
        <v>212</v>
      </c>
      <c r="P1020" t="s">
        <v>476</v>
      </c>
      <c r="R1020" t="b">
        <v>0</v>
      </c>
      <c r="S1020" t="b">
        <v>0</v>
      </c>
      <c r="T1020" t="b">
        <v>0</v>
      </c>
    </row>
    <row r="1021" spans="13:20" x14ac:dyDescent="0.25">
      <c r="M1021" t="s">
        <v>589</v>
      </c>
      <c r="N1021" t="s">
        <v>160</v>
      </c>
      <c r="O1021" t="s">
        <v>161</v>
      </c>
      <c r="P1021" t="s">
        <v>476</v>
      </c>
      <c r="R1021" t="b">
        <v>0</v>
      </c>
      <c r="S1021" t="b">
        <v>0</v>
      </c>
      <c r="T1021" t="b">
        <v>0</v>
      </c>
    </row>
    <row r="1022" spans="13:20" x14ac:dyDescent="0.25">
      <c r="M1022" t="s">
        <v>589</v>
      </c>
      <c r="N1022" t="s">
        <v>214</v>
      </c>
      <c r="O1022" t="s">
        <v>215</v>
      </c>
      <c r="P1022" t="s">
        <v>476</v>
      </c>
      <c r="R1022" t="b">
        <v>0</v>
      </c>
      <c r="S1022" t="b">
        <v>0</v>
      </c>
      <c r="T1022" t="b">
        <v>0</v>
      </c>
    </row>
    <row r="1023" spans="13:20" x14ac:dyDescent="0.25">
      <c r="M1023" t="s">
        <v>589</v>
      </c>
      <c r="N1023" t="s">
        <v>218</v>
      </c>
      <c r="O1023" t="s">
        <v>219</v>
      </c>
      <c r="P1023" t="s">
        <v>476</v>
      </c>
      <c r="R1023" t="b">
        <v>0</v>
      </c>
      <c r="S1023" t="b">
        <v>0</v>
      </c>
      <c r="T1023" t="b">
        <v>0</v>
      </c>
    </row>
    <row r="1024" spans="13:20" x14ac:dyDescent="0.25">
      <c r="M1024" t="s">
        <v>589</v>
      </c>
      <c r="N1024" t="s">
        <v>220</v>
      </c>
      <c r="O1024" t="s">
        <v>221</v>
      </c>
      <c r="P1024" t="s">
        <v>476</v>
      </c>
      <c r="R1024" t="b">
        <v>0</v>
      </c>
      <c r="S1024" t="b">
        <v>0</v>
      </c>
      <c r="T1024" t="b">
        <v>0</v>
      </c>
    </row>
    <row r="1025" spans="13:20" x14ac:dyDescent="0.25">
      <c r="M1025" t="s">
        <v>589</v>
      </c>
      <c r="N1025" t="s">
        <v>222</v>
      </c>
      <c r="O1025" t="s">
        <v>223</v>
      </c>
      <c r="P1025" t="s">
        <v>591</v>
      </c>
      <c r="R1025" t="b">
        <v>0</v>
      </c>
      <c r="S1025" t="b">
        <v>0</v>
      </c>
      <c r="T1025" t="b">
        <v>1</v>
      </c>
    </row>
    <row r="1026" spans="13:20" x14ac:dyDescent="0.25">
      <c r="M1026" t="s">
        <v>589</v>
      </c>
      <c r="N1026" t="s">
        <v>225</v>
      </c>
      <c r="O1026" t="s">
        <v>226</v>
      </c>
      <c r="P1026" t="s">
        <v>476</v>
      </c>
      <c r="R1026" t="b">
        <v>0</v>
      </c>
      <c r="S1026" t="b">
        <v>0</v>
      </c>
      <c r="T1026" t="b">
        <v>0</v>
      </c>
    </row>
    <row r="1027" spans="13:20" x14ac:dyDescent="0.25">
      <c r="M1027" t="s">
        <v>589</v>
      </c>
      <c r="N1027" t="s">
        <v>12</v>
      </c>
      <c r="O1027" t="s">
        <v>13</v>
      </c>
      <c r="P1027" t="s">
        <v>476</v>
      </c>
      <c r="R1027" t="b">
        <v>0</v>
      </c>
      <c r="S1027" t="b">
        <v>0</v>
      </c>
      <c r="T1027" t="b">
        <v>0</v>
      </c>
    </row>
    <row r="1028" spans="13:20" x14ac:dyDescent="0.25">
      <c r="M1028" t="s">
        <v>589</v>
      </c>
      <c r="N1028" t="s">
        <v>162</v>
      </c>
      <c r="O1028" t="s">
        <v>163</v>
      </c>
      <c r="P1028" t="s">
        <v>592</v>
      </c>
      <c r="R1028" t="b">
        <v>0</v>
      </c>
      <c r="S1028" t="b">
        <v>0</v>
      </c>
      <c r="T1028" t="b">
        <v>1</v>
      </c>
    </row>
    <row r="1029" spans="13:20" x14ac:dyDescent="0.25">
      <c r="M1029" t="s">
        <v>589</v>
      </c>
      <c r="N1029" t="s">
        <v>228</v>
      </c>
      <c r="O1029" t="s">
        <v>229</v>
      </c>
      <c r="P1029" t="s">
        <v>476</v>
      </c>
      <c r="R1029" t="b">
        <v>0</v>
      </c>
      <c r="S1029" t="b">
        <v>0</v>
      </c>
      <c r="T1029" t="b">
        <v>0</v>
      </c>
    </row>
    <row r="1030" spans="13:20" x14ac:dyDescent="0.25">
      <c r="M1030" t="s">
        <v>589</v>
      </c>
      <c r="N1030" t="s">
        <v>230</v>
      </c>
      <c r="O1030" t="s">
        <v>231</v>
      </c>
      <c r="P1030" t="s">
        <v>476</v>
      </c>
      <c r="R1030" t="b">
        <v>0</v>
      </c>
      <c r="S1030" t="b">
        <v>0</v>
      </c>
      <c r="T1030" t="b">
        <v>0</v>
      </c>
    </row>
    <row r="1031" spans="13:20" x14ac:dyDescent="0.25">
      <c r="M1031" t="s">
        <v>589</v>
      </c>
      <c r="N1031" t="s">
        <v>234</v>
      </c>
      <c r="O1031" t="s">
        <v>235</v>
      </c>
      <c r="P1031" t="s">
        <v>476</v>
      </c>
      <c r="R1031" t="b">
        <v>0</v>
      </c>
      <c r="S1031" t="b">
        <v>0</v>
      </c>
      <c r="T1031" t="b">
        <v>0</v>
      </c>
    </row>
    <row r="1032" spans="13:20" x14ac:dyDescent="0.25">
      <c r="M1032" t="s">
        <v>589</v>
      </c>
      <c r="N1032" t="s">
        <v>236</v>
      </c>
      <c r="O1032" t="s">
        <v>237</v>
      </c>
      <c r="P1032" t="s">
        <v>476</v>
      </c>
      <c r="R1032" t="b">
        <v>0</v>
      </c>
      <c r="S1032" t="b">
        <v>0</v>
      </c>
      <c r="T1032" t="b">
        <v>0</v>
      </c>
    </row>
    <row r="1033" spans="13:20" x14ac:dyDescent="0.25">
      <c r="M1033" t="s">
        <v>589</v>
      </c>
      <c r="N1033" t="s">
        <v>238</v>
      </c>
      <c r="O1033" t="s">
        <v>239</v>
      </c>
      <c r="P1033" t="s">
        <v>476</v>
      </c>
      <c r="R1033" t="b">
        <v>0</v>
      </c>
      <c r="S1033" t="b">
        <v>0</v>
      </c>
      <c r="T1033" t="b">
        <v>0</v>
      </c>
    </row>
    <row r="1034" spans="13:20" x14ac:dyDescent="0.25">
      <c r="M1034" t="s">
        <v>589</v>
      </c>
      <c r="N1034" t="s">
        <v>201</v>
      </c>
      <c r="O1034" t="s">
        <v>170</v>
      </c>
      <c r="P1034" t="s">
        <v>476</v>
      </c>
      <c r="R1034" t="b">
        <v>0</v>
      </c>
      <c r="S1034" t="b">
        <v>0</v>
      </c>
      <c r="T1034" t="b">
        <v>0</v>
      </c>
    </row>
    <row r="1035" spans="13:20" x14ac:dyDescent="0.25">
      <c r="M1035" t="s">
        <v>589</v>
      </c>
      <c r="N1035" t="s">
        <v>240</v>
      </c>
      <c r="O1035" t="s">
        <v>241</v>
      </c>
      <c r="P1035" t="s">
        <v>593</v>
      </c>
      <c r="R1035" t="b">
        <v>0</v>
      </c>
      <c r="S1035" t="b">
        <v>0</v>
      </c>
      <c r="T1035" t="b">
        <v>1</v>
      </c>
    </row>
    <row r="1036" spans="13:20" x14ac:dyDescent="0.25">
      <c r="M1036" t="s">
        <v>589</v>
      </c>
      <c r="N1036" t="s">
        <v>242</v>
      </c>
      <c r="O1036" t="s">
        <v>243</v>
      </c>
      <c r="P1036" t="s">
        <v>476</v>
      </c>
      <c r="R1036" t="b">
        <v>0</v>
      </c>
      <c r="S1036" t="b">
        <v>0</v>
      </c>
      <c r="T1036" t="b">
        <v>0</v>
      </c>
    </row>
    <row r="1037" spans="13:20" x14ac:dyDescent="0.25">
      <c r="M1037" t="s">
        <v>589</v>
      </c>
      <c r="N1037" t="s">
        <v>171</v>
      </c>
      <c r="O1037" t="s">
        <v>183</v>
      </c>
      <c r="P1037" t="s">
        <v>594</v>
      </c>
      <c r="R1037" t="b">
        <v>0</v>
      </c>
      <c r="S1037" t="b">
        <v>0</v>
      </c>
      <c r="T1037" t="b">
        <v>1</v>
      </c>
    </row>
    <row r="1038" spans="13:20" x14ac:dyDescent="0.25">
      <c r="M1038" t="s">
        <v>589</v>
      </c>
      <c r="N1038" t="s">
        <v>119</v>
      </c>
      <c r="O1038" t="s">
        <v>164</v>
      </c>
      <c r="P1038" t="s">
        <v>476</v>
      </c>
      <c r="R1038" t="b">
        <v>0</v>
      </c>
      <c r="S1038" t="b">
        <v>0</v>
      </c>
      <c r="T1038" t="b">
        <v>0</v>
      </c>
    </row>
    <row r="1039" spans="13:20" x14ac:dyDescent="0.25">
      <c r="M1039" t="s">
        <v>589</v>
      </c>
      <c r="N1039" t="s">
        <v>245</v>
      </c>
      <c r="O1039" t="s">
        <v>246</v>
      </c>
      <c r="P1039" t="s">
        <v>476</v>
      </c>
      <c r="R1039" t="b">
        <v>0</v>
      </c>
      <c r="S1039" t="b">
        <v>0</v>
      </c>
      <c r="T1039" t="b">
        <v>0</v>
      </c>
    </row>
    <row r="1040" spans="13:20" x14ac:dyDescent="0.25">
      <c r="M1040" t="s">
        <v>589</v>
      </c>
      <c r="N1040" t="s">
        <v>247</v>
      </c>
      <c r="O1040" t="s">
        <v>248</v>
      </c>
      <c r="P1040" t="s">
        <v>476</v>
      </c>
      <c r="R1040" t="b">
        <v>0</v>
      </c>
      <c r="S1040" t="b">
        <v>0</v>
      </c>
      <c r="T1040" t="b">
        <v>0</v>
      </c>
    </row>
    <row r="1041" spans="13:20" x14ac:dyDescent="0.25">
      <c r="M1041" t="s">
        <v>589</v>
      </c>
      <c r="N1041" t="s">
        <v>249</v>
      </c>
      <c r="O1041" t="s">
        <v>250</v>
      </c>
      <c r="P1041" t="s">
        <v>476</v>
      </c>
      <c r="R1041" t="b">
        <v>0</v>
      </c>
      <c r="S1041" t="b">
        <v>0</v>
      </c>
      <c r="T1041" t="b">
        <v>0</v>
      </c>
    </row>
    <row r="1042" spans="13:20" x14ac:dyDescent="0.25">
      <c r="M1042" t="s">
        <v>589</v>
      </c>
      <c r="N1042" t="s">
        <v>253</v>
      </c>
      <c r="O1042" t="s">
        <v>254</v>
      </c>
      <c r="P1042" t="s">
        <v>476</v>
      </c>
      <c r="R1042" t="b">
        <v>0</v>
      </c>
      <c r="S1042" t="b">
        <v>0</v>
      </c>
      <c r="T1042" t="b">
        <v>0</v>
      </c>
    </row>
    <row r="1043" spans="13:20" x14ac:dyDescent="0.25">
      <c r="M1043" t="s">
        <v>589</v>
      </c>
      <c r="N1043" t="s">
        <v>255</v>
      </c>
      <c r="O1043" t="s">
        <v>256</v>
      </c>
      <c r="P1043" t="s">
        <v>476</v>
      </c>
      <c r="R1043" t="b">
        <v>0</v>
      </c>
      <c r="S1043" t="b">
        <v>0</v>
      </c>
      <c r="T1043" t="b">
        <v>0</v>
      </c>
    </row>
    <row r="1044" spans="13:20" x14ac:dyDescent="0.25">
      <c r="M1044" t="s">
        <v>589</v>
      </c>
      <c r="N1044" t="s">
        <v>190</v>
      </c>
      <c r="O1044" t="s">
        <v>191</v>
      </c>
      <c r="P1044" t="s">
        <v>476</v>
      </c>
      <c r="R1044" t="b">
        <v>0</v>
      </c>
      <c r="S1044" t="b">
        <v>0</v>
      </c>
      <c r="T1044" t="b">
        <v>0</v>
      </c>
    </row>
    <row r="1045" spans="13:20" x14ac:dyDescent="0.25">
      <c r="M1045" t="s">
        <v>589</v>
      </c>
      <c r="N1045" t="s">
        <v>257</v>
      </c>
      <c r="O1045" t="s">
        <v>258</v>
      </c>
      <c r="P1045" t="s">
        <v>476</v>
      </c>
      <c r="R1045" t="b">
        <v>0</v>
      </c>
      <c r="S1045" t="b">
        <v>0</v>
      </c>
      <c r="T1045" t="b">
        <v>0</v>
      </c>
    </row>
    <row r="1046" spans="13:20" x14ac:dyDescent="0.25">
      <c r="M1046" t="s">
        <v>589</v>
      </c>
      <c r="N1046" t="s">
        <v>259</v>
      </c>
      <c r="O1046" t="s">
        <v>260</v>
      </c>
      <c r="P1046" t="s">
        <v>476</v>
      </c>
      <c r="R1046" t="b">
        <v>0</v>
      </c>
      <c r="S1046" t="b">
        <v>0</v>
      </c>
      <c r="T1046" t="b">
        <v>0</v>
      </c>
    </row>
    <row r="1047" spans="13:20" x14ac:dyDescent="0.25">
      <c r="M1047" t="s">
        <v>589</v>
      </c>
      <c r="N1047" t="s">
        <v>261</v>
      </c>
      <c r="O1047" t="s">
        <v>262</v>
      </c>
      <c r="P1047" t="s">
        <v>476</v>
      </c>
      <c r="R1047" t="b">
        <v>0</v>
      </c>
      <c r="S1047" t="b">
        <v>0</v>
      </c>
      <c r="T1047" t="b">
        <v>0</v>
      </c>
    </row>
    <row r="1048" spans="13:20" x14ac:dyDescent="0.25">
      <c r="M1048" t="s">
        <v>589</v>
      </c>
      <c r="N1048" t="s">
        <v>130</v>
      </c>
      <c r="O1048" t="s">
        <v>263</v>
      </c>
      <c r="P1048" t="s">
        <v>476</v>
      </c>
      <c r="R1048" t="b">
        <v>0</v>
      </c>
      <c r="S1048" t="b">
        <v>0</v>
      </c>
      <c r="T1048" t="b">
        <v>0</v>
      </c>
    </row>
    <row r="1049" spans="13:20" x14ac:dyDescent="0.25">
      <c r="M1049" t="s">
        <v>589</v>
      </c>
      <c r="N1049" t="s">
        <v>165</v>
      </c>
      <c r="O1049" t="s">
        <v>166</v>
      </c>
      <c r="P1049" t="s">
        <v>595</v>
      </c>
      <c r="R1049" t="b">
        <v>0</v>
      </c>
      <c r="S1049" t="b">
        <v>0</v>
      </c>
      <c r="T1049" t="b">
        <v>1</v>
      </c>
    </row>
    <row r="1050" spans="13:20" x14ac:dyDescent="0.25">
      <c r="M1050" t="s">
        <v>589</v>
      </c>
      <c r="N1050" t="s">
        <v>192</v>
      </c>
      <c r="O1050" t="s">
        <v>193</v>
      </c>
      <c r="P1050" t="s">
        <v>476</v>
      </c>
      <c r="R1050" t="b">
        <v>0</v>
      </c>
      <c r="S1050" t="b">
        <v>0</v>
      </c>
      <c r="T1050" t="b">
        <v>0</v>
      </c>
    </row>
    <row r="1051" spans="13:20" x14ac:dyDescent="0.25">
      <c r="M1051" t="s">
        <v>589</v>
      </c>
      <c r="N1051" t="s">
        <v>265</v>
      </c>
      <c r="O1051" t="s">
        <v>266</v>
      </c>
      <c r="P1051" t="s">
        <v>476</v>
      </c>
      <c r="R1051" t="b">
        <v>0</v>
      </c>
      <c r="S1051" t="b">
        <v>0</v>
      </c>
      <c r="T1051" t="b">
        <v>0</v>
      </c>
    </row>
    <row r="1052" spans="13:20" x14ac:dyDescent="0.25">
      <c r="M1052" t="s">
        <v>589</v>
      </c>
      <c r="N1052" t="s">
        <v>267</v>
      </c>
      <c r="O1052" t="s">
        <v>268</v>
      </c>
      <c r="P1052" t="s">
        <v>596</v>
      </c>
      <c r="R1052" t="b">
        <v>0</v>
      </c>
      <c r="S1052" t="b">
        <v>0</v>
      </c>
      <c r="T1052" t="b">
        <v>1</v>
      </c>
    </row>
    <row r="1053" spans="13:20" x14ac:dyDescent="0.25">
      <c r="M1053" t="s">
        <v>589</v>
      </c>
      <c r="N1053" t="s">
        <v>201</v>
      </c>
      <c r="O1053" t="s">
        <v>202</v>
      </c>
      <c r="P1053" t="s">
        <v>476</v>
      </c>
      <c r="R1053" t="b">
        <v>0</v>
      </c>
      <c r="S1053" t="b">
        <v>0</v>
      </c>
      <c r="T1053" t="b">
        <v>0</v>
      </c>
    </row>
    <row r="1054" spans="13:20" x14ac:dyDescent="0.25">
      <c r="M1054" t="s">
        <v>589</v>
      </c>
      <c r="N1054" t="s">
        <v>271</v>
      </c>
      <c r="O1054" t="s">
        <v>272</v>
      </c>
      <c r="P1054" t="s">
        <v>476</v>
      </c>
      <c r="R1054" t="b">
        <v>0</v>
      </c>
      <c r="S1054" t="b">
        <v>0</v>
      </c>
      <c r="T1054" t="b">
        <v>0</v>
      </c>
    </row>
    <row r="1055" spans="13:20" x14ac:dyDescent="0.25">
      <c r="M1055" t="s">
        <v>589</v>
      </c>
      <c r="N1055" t="s">
        <v>247</v>
      </c>
      <c r="O1055" t="s">
        <v>273</v>
      </c>
      <c r="P1055" t="s">
        <v>476</v>
      </c>
      <c r="R1055" t="b">
        <v>0</v>
      </c>
      <c r="S1055" t="b">
        <v>0</v>
      </c>
      <c r="T1055" t="b">
        <v>0</v>
      </c>
    </row>
    <row r="1056" spans="13:20" x14ac:dyDescent="0.25">
      <c r="M1056" t="s">
        <v>589</v>
      </c>
      <c r="N1056" t="s">
        <v>199</v>
      </c>
      <c r="O1056" t="s">
        <v>203</v>
      </c>
      <c r="P1056" t="s">
        <v>476</v>
      </c>
      <c r="R1056" t="b">
        <v>0</v>
      </c>
      <c r="S1056" t="b">
        <v>0</v>
      </c>
      <c r="T1056" t="b">
        <v>0</v>
      </c>
    </row>
    <row r="1057" spans="13:20" x14ac:dyDescent="0.25">
      <c r="M1057" t="s">
        <v>589</v>
      </c>
      <c r="N1057" t="s">
        <v>194</v>
      </c>
      <c r="O1057" t="s">
        <v>195</v>
      </c>
      <c r="P1057" t="s">
        <v>476</v>
      </c>
      <c r="R1057" t="b">
        <v>0</v>
      </c>
      <c r="S1057" t="b">
        <v>0</v>
      </c>
      <c r="T1057" t="b">
        <v>0</v>
      </c>
    </row>
    <row r="1058" spans="13:20" x14ac:dyDescent="0.25">
      <c r="M1058" t="s">
        <v>589</v>
      </c>
      <c r="N1058" t="s">
        <v>274</v>
      </c>
      <c r="O1058" t="s">
        <v>275</v>
      </c>
      <c r="P1058" t="s">
        <v>476</v>
      </c>
      <c r="R1058" t="b">
        <v>0</v>
      </c>
      <c r="S1058" t="b">
        <v>0</v>
      </c>
      <c r="T1058" t="b">
        <v>0</v>
      </c>
    </row>
    <row r="1059" spans="13:20" x14ac:dyDescent="0.25">
      <c r="M1059" t="s">
        <v>589</v>
      </c>
      <c r="N1059" t="s">
        <v>167</v>
      </c>
      <c r="O1059" t="s">
        <v>168</v>
      </c>
      <c r="P1059" t="s">
        <v>476</v>
      </c>
      <c r="R1059" t="b">
        <v>0</v>
      </c>
      <c r="S1059" t="b">
        <v>0</v>
      </c>
      <c r="T1059" t="b">
        <v>0</v>
      </c>
    </row>
    <row r="1060" spans="13:20" x14ac:dyDescent="0.25">
      <c r="M1060" t="s">
        <v>589</v>
      </c>
      <c r="N1060" t="s">
        <v>9</v>
      </c>
      <c r="O1060" t="s">
        <v>169</v>
      </c>
      <c r="P1060" t="s">
        <v>590</v>
      </c>
      <c r="R1060" t="b">
        <v>0</v>
      </c>
      <c r="S1060" t="b">
        <v>0</v>
      </c>
      <c r="T1060" t="b">
        <v>1</v>
      </c>
    </row>
    <row r="1061" spans="13:20" x14ac:dyDescent="0.25">
      <c r="M1061" t="s">
        <v>589</v>
      </c>
      <c r="N1061" t="s">
        <v>184</v>
      </c>
      <c r="O1061" t="s">
        <v>185</v>
      </c>
      <c r="P1061" t="s">
        <v>597</v>
      </c>
      <c r="R1061" t="b">
        <v>0</v>
      </c>
      <c r="S1061" t="b">
        <v>0</v>
      </c>
      <c r="T1061" t="b">
        <v>1</v>
      </c>
    </row>
    <row r="1062" spans="13:20" x14ac:dyDescent="0.25">
      <c r="M1062" t="s">
        <v>589</v>
      </c>
      <c r="N1062" t="s">
        <v>160</v>
      </c>
      <c r="O1062" t="s">
        <v>170</v>
      </c>
      <c r="P1062" t="s">
        <v>476</v>
      </c>
      <c r="R1062" t="b">
        <v>0</v>
      </c>
      <c r="S1062" t="b">
        <v>0</v>
      </c>
      <c r="T1062" t="b">
        <v>0</v>
      </c>
    </row>
    <row r="1063" spans="13:20" x14ac:dyDescent="0.25">
      <c r="M1063" t="s">
        <v>589</v>
      </c>
      <c r="N1063" t="s">
        <v>278</v>
      </c>
      <c r="O1063" t="s">
        <v>279</v>
      </c>
      <c r="P1063" t="s">
        <v>476</v>
      </c>
      <c r="R1063" t="b">
        <v>0</v>
      </c>
      <c r="S1063" t="b">
        <v>0</v>
      </c>
      <c r="T1063" t="b">
        <v>0</v>
      </c>
    </row>
    <row r="1064" spans="13:20" x14ac:dyDescent="0.25">
      <c r="M1064" t="s">
        <v>589</v>
      </c>
      <c r="N1064" t="s">
        <v>280</v>
      </c>
      <c r="O1064" t="s">
        <v>281</v>
      </c>
      <c r="P1064" t="s">
        <v>476</v>
      </c>
      <c r="R1064" t="b">
        <v>0</v>
      </c>
      <c r="S1064" t="b">
        <v>0</v>
      </c>
      <c r="T1064" t="b">
        <v>0</v>
      </c>
    </row>
    <row r="1065" spans="13:20" x14ac:dyDescent="0.25">
      <c r="M1065" t="s">
        <v>589</v>
      </c>
      <c r="N1065" t="s">
        <v>171</v>
      </c>
      <c r="O1065" t="s">
        <v>172</v>
      </c>
      <c r="P1065" t="s">
        <v>594</v>
      </c>
      <c r="R1065" t="b">
        <v>0</v>
      </c>
      <c r="S1065" t="b">
        <v>0</v>
      </c>
      <c r="T1065" t="b">
        <v>1</v>
      </c>
    </row>
    <row r="1066" spans="13:20" x14ac:dyDescent="0.25">
      <c r="M1066" t="s">
        <v>589</v>
      </c>
      <c r="N1066" t="s">
        <v>282</v>
      </c>
      <c r="O1066" t="s">
        <v>282</v>
      </c>
      <c r="P1066" t="s">
        <v>476</v>
      </c>
      <c r="R1066" t="b">
        <v>0</v>
      </c>
      <c r="S1066" t="b">
        <v>0</v>
      </c>
      <c r="T1066" t="b">
        <v>0</v>
      </c>
    </row>
    <row r="1067" spans="13:20" x14ac:dyDescent="0.25">
      <c r="M1067" t="s">
        <v>589</v>
      </c>
      <c r="N1067" t="s">
        <v>27</v>
      </c>
      <c r="O1067" t="s">
        <v>27</v>
      </c>
      <c r="P1067" t="s">
        <v>476</v>
      </c>
      <c r="R1067" t="b">
        <v>0</v>
      </c>
      <c r="S1067" t="b">
        <v>0</v>
      </c>
      <c r="T1067" t="b">
        <v>0</v>
      </c>
    </row>
    <row r="1068" spans="13:20" x14ac:dyDescent="0.25">
      <c r="M1068" t="s">
        <v>589</v>
      </c>
      <c r="N1068" t="s">
        <v>283</v>
      </c>
      <c r="O1068" t="s">
        <v>283</v>
      </c>
      <c r="P1068" t="s">
        <v>476</v>
      </c>
      <c r="R1068" t="b">
        <v>0</v>
      </c>
      <c r="S1068" t="b">
        <v>0</v>
      </c>
      <c r="T1068" t="b">
        <v>0</v>
      </c>
    </row>
    <row r="1069" spans="13:20" x14ac:dyDescent="0.25">
      <c r="M1069" t="s">
        <v>589</v>
      </c>
      <c r="N1069" t="s">
        <v>28</v>
      </c>
      <c r="O1069" t="s">
        <v>28</v>
      </c>
      <c r="P1069" t="s">
        <v>476</v>
      </c>
      <c r="R1069" t="b">
        <v>0</v>
      </c>
      <c r="S1069" t="b">
        <v>0</v>
      </c>
      <c r="T1069" t="b">
        <v>0</v>
      </c>
    </row>
    <row r="1070" spans="13:20" x14ac:dyDescent="0.25">
      <c r="M1070" t="s">
        <v>589</v>
      </c>
      <c r="N1070" t="s">
        <v>196</v>
      </c>
      <c r="O1070" t="s">
        <v>196</v>
      </c>
      <c r="P1070" t="s">
        <v>476</v>
      </c>
      <c r="R1070" t="b">
        <v>0</v>
      </c>
      <c r="S1070" t="b">
        <v>0</v>
      </c>
      <c r="T1070" t="b">
        <v>0</v>
      </c>
    </row>
    <row r="1071" spans="13:20" x14ac:dyDescent="0.25">
      <c r="M1071" t="s">
        <v>589</v>
      </c>
      <c r="N1071" t="s">
        <v>173</v>
      </c>
      <c r="O1071" t="s">
        <v>173</v>
      </c>
      <c r="P1071" t="s">
        <v>476</v>
      </c>
      <c r="R1071" t="b">
        <v>0</v>
      </c>
      <c r="S1071" t="b">
        <v>0</v>
      </c>
      <c r="T1071" t="b">
        <v>0</v>
      </c>
    </row>
    <row r="1072" spans="13:20" x14ac:dyDescent="0.25">
      <c r="M1072" t="s">
        <v>589</v>
      </c>
      <c r="N1072" t="s">
        <v>174</v>
      </c>
      <c r="O1072" t="s">
        <v>174</v>
      </c>
      <c r="P1072" t="s">
        <v>476</v>
      </c>
      <c r="R1072" t="b">
        <v>0</v>
      </c>
      <c r="S1072" t="b">
        <v>0</v>
      </c>
      <c r="T1072" t="b">
        <v>0</v>
      </c>
    </row>
    <row r="1073" spans="13:20" x14ac:dyDescent="0.25">
      <c r="M1073" t="s">
        <v>589</v>
      </c>
      <c r="N1073" t="s">
        <v>289</v>
      </c>
      <c r="O1073" t="s">
        <v>289</v>
      </c>
      <c r="P1073" t="s">
        <v>476</v>
      </c>
      <c r="R1073" t="b">
        <v>0</v>
      </c>
      <c r="S1073" t="b">
        <v>0</v>
      </c>
      <c r="T1073" t="b">
        <v>0</v>
      </c>
    </row>
    <row r="1074" spans="13:20" x14ac:dyDescent="0.25">
      <c r="M1074" t="s">
        <v>589</v>
      </c>
      <c r="N1074" t="s">
        <v>197</v>
      </c>
      <c r="O1074" t="s">
        <v>197</v>
      </c>
      <c r="P1074" t="s">
        <v>476</v>
      </c>
      <c r="R1074" t="b">
        <v>0</v>
      </c>
      <c r="S1074" t="b">
        <v>0</v>
      </c>
      <c r="T1074" t="b">
        <v>0</v>
      </c>
    </row>
    <row r="1075" spans="13:20" x14ac:dyDescent="0.25">
      <c r="M1075" t="s">
        <v>589</v>
      </c>
      <c r="N1075" t="s">
        <v>292</v>
      </c>
      <c r="O1075" t="s">
        <v>292</v>
      </c>
      <c r="P1075" t="s">
        <v>476</v>
      </c>
      <c r="R1075" t="b">
        <v>0</v>
      </c>
      <c r="S1075" t="b">
        <v>0</v>
      </c>
      <c r="T1075" t="b">
        <v>0</v>
      </c>
    </row>
    <row r="1076" spans="13:20" x14ac:dyDescent="0.25">
      <c r="M1076" t="s">
        <v>589</v>
      </c>
      <c r="N1076" t="s">
        <v>52</v>
      </c>
      <c r="O1076" t="s">
        <v>52</v>
      </c>
      <c r="P1076" t="s">
        <v>598</v>
      </c>
      <c r="R1076" t="b">
        <v>0</v>
      </c>
      <c r="S1076" t="b">
        <v>0</v>
      </c>
      <c r="T1076" t="b">
        <v>1</v>
      </c>
    </row>
    <row r="1077" spans="13:20" x14ac:dyDescent="0.25">
      <c r="M1077" t="s">
        <v>589</v>
      </c>
      <c r="N1077" t="s">
        <v>295</v>
      </c>
      <c r="O1077" t="s">
        <v>295</v>
      </c>
      <c r="P1077" t="s">
        <v>476</v>
      </c>
      <c r="R1077" t="b">
        <v>0</v>
      </c>
      <c r="S1077" t="b">
        <v>0</v>
      </c>
      <c r="T1077" t="b">
        <v>0</v>
      </c>
    </row>
    <row r="1078" spans="13:20" x14ac:dyDescent="0.25">
      <c r="M1078" t="s">
        <v>589</v>
      </c>
      <c r="N1078" t="s">
        <v>175</v>
      </c>
      <c r="O1078" t="s">
        <v>175</v>
      </c>
      <c r="P1078" t="s">
        <v>599</v>
      </c>
      <c r="R1078" t="b">
        <v>0</v>
      </c>
      <c r="S1078" t="b">
        <v>0</v>
      </c>
      <c r="T1078" t="b">
        <v>1</v>
      </c>
    </row>
    <row r="1079" spans="13:20" x14ac:dyDescent="0.25">
      <c r="M1079" t="s">
        <v>589</v>
      </c>
      <c r="N1079" t="s">
        <v>297</v>
      </c>
      <c r="O1079" t="s">
        <v>297</v>
      </c>
      <c r="P1079" t="s">
        <v>476</v>
      </c>
      <c r="R1079" t="b">
        <v>0</v>
      </c>
      <c r="S1079" t="b">
        <v>0</v>
      </c>
      <c r="T1079" t="b">
        <v>0</v>
      </c>
    </row>
    <row r="1080" spans="13:20" x14ac:dyDescent="0.25">
      <c r="M1080" t="s">
        <v>589</v>
      </c>
      <c r="N1080" t="s">
        <v>37</v>
      </c>
      <c r="O1080" t="s">
        <v>37</v>
      </c>
      <c r="P1080" t="s">
        <v>476</v>
      </c>
      <c r="R1080" t="b">
        <v>0</v>
      </c>
      <c r="S1080" t="b">
        <v>0</v>
      </c>
      <c r="T1080" t="b">
        <v>0</v>
      </c>
    </row>
    <row r="1081" spans="13:20" x14ac:dyDescent="0.25">
      <c r="M1081" t="s">
        <v>589</v>
      </c>
      <c r="N1081" t="s">
        <v>298</v>
      </c>
      <c r="O1081" t="s">
        <v>298</v>
      </c>
      <c r="P1081" t="s">
        <v>476</v>
      </c>
      <c r="R1081" t="b">
        <v>0</v>
      </c>
      <c r="S1081" t="b">
        <v>0</v>
      </c>
      <c r="T1081" t="b">
        <v>0</v>
      </c>
    </row>
    <row r="1082" spans="13:20" x14ac:dyDescent="0.25">
      <c r="M1082" t="s">
        <v>589</v>
      </c>
      <c r="N1082" t="s">
        <v>176</v>
      </c>
      <c r="O1082" t="s">
        <v>176</v>
      </c>
      <c r="P1082" t="s">
        <v>476</v>
      </c>
      <c r="R1082" t="b">
        <v>0</v>
      </c>
      <c r="S1082" t="b">
        <v>0</v>
      </c>
      <c r="T1082" t="b">
        <v>0</v>
      </c>
    </row>
    <row r="1083" spans="13:20" x14ac:dyDescent="0.25">
      <c r="M1083" t="s">
        <v>589</v>
      </c>
      <c r="N1083" t="s">
        <v>177</v>
      </c>
      <c r="O1083" t="s">
        <v>177</v>
      </c>
      <c r="P1083" t="s">
        <v>476</v>
      </c>
      <c r="R1083" t="b">
        <v>0</v>
      </c>
      <c r="S1083" t="b">
        <v>0</v>
      </c>
      <c r="T1083" t="b">
        <v>0</v>
      </c>
    </row>
    <row r="1084" spans="13:20" x14ac:dyDescent="0.25">
      <c r="M1084" t="s">
        <v>589</v>
      </c>
      <c r="N1084" t="s">
        <v>300</v>
      </c>
      <c r="O1084" t="s">
        <v>300</v>
      </c>
      <c r="P1084" t="s">
        <v>476</v>
      </c>
      <c r="R1084" t="b">
        <v>0</v>
      </c>
      <c r="S1084" t="b">
        <v>0</v>
      </c>
      <c r="T1084" t="b">
        <v>0</v>
      </c>
    </row>
    <row r="1085" spans="13:20" x14ac:dyDescent="0.25">
      <c r="M1085" t="s">
        <v>589</v>
      </c>
      <c r="N1085" t="s">
        <v>301</v>
      </c>
      <c r="O1085" t="s">
        <v>301</v>
      </c>
      <c r="P1085" t="s">
        <v>476</v>
      </c>
      <c r="R1085" t="b">
        <v>0</v>
      </c>
      <c r="S1085" t="b">
        <v>0</v>
      </c>
      <c r="T1085" t="b">
        <v>0</v>
      </c>
    </row>
    <row r="1086" spans="13:20" x14ac:dyDescent="0.25">
      <c r="M1086" t="s">
        <v>589</v>
      </c>
      <c r="N1086" t="s">
        <v>40</v>
      </c>
      <c r="O1086" t="s">
        <v>40</v>
      </c>
      <c r="P1086" t="s">
        <v>600</v>
      </c>
      <c r="Q1086" t="s">
        <v>589</v>
      </c>
      <c r="R1086" t="b">
        <v>1</v>
      </c>
      <c r="S1086" t="b">
        <v>0</v>
      </c>
      <c r="T1086" t="b">
        <v>0</v>
      </c>
    </row>
    <row r="1087" spans="13:20" x14ac:dyDescent="0.25">
      <c r="M1087" t="s">
        <v>589</v>
      </c>
      <c r="N1087" t="s">
        <v>178</v>
      </c>
      <c r="O1087" t="s">
        <v>178</v>
      </c>
      <c r="P1087" t="s">
        <v>601</v>
      </c>
      <c r="R1087" t="b">
        <v>0</v>
      </c>
      <c r="S1087" t="b">
        <v>0</v>
      </c>
      <c r="T1087" t="b">
        <v>1</v>
      </c>
    </row>
    <row r="1088" spans="13:20" x14ac:dyDescent="0.25">
      <c r="M1088" t="s">
        <v>589</v>
      </c>
      <c r="N1088" t="s">
        <v>23</v>
      </c>
      <c r="O1088" t="s">
        <v>23</v>
      </c>
      <c r="P1088" t="s">
        <v>602</v>
      </c>
      <c r="R1088" t="b">
        <v>0</v>
      </c>
      <c r="S1088" t="b">
        <v>0</v>
      </c>
      <c r="T1088" t="b">
        <v>1</v>
      </c>
    </row>
    <row r="1089" spans="13:20" x14ac:dyDescent="0.25">
      <c r="M1089" t="s">
        <v>589</v>
      </c>
      <c r="N1089" t="s">
        <v>34</v>
      </c>
      <c r="O1089" t="s">
        <v>34</v>
      </c>
      <c r="P1089" t="s">
        <v>603</v>
      </c>
      <c r="R1089" t="b">
        <v>0</v>
      </c>
      <c r="S1089" t="b">
        <v>0</v>
      </c>
      <c r="T1089" t="b">
        <v>1</v>
      </c>
    </row>
    <row r="1090" spans="13:20" x14ac:dyDescent="0.25">
      <c r="M1090" t="s">
        <v>589</v>
      </c>
      <c r="N1090" t="s">
        <v>47</v>
      </c>
      <c r="O1090" t="s">
        <v>47</v>
      </c>
      <c r="P1090" t="s">
        <v>476</v>
      </c>
      <c r="R1090" t="b">
        <v>0</v>
      </c>
      <c r="S1090" t="b">
        <v>0</v>
      </c>
      <c r="T1090" t="b">
        <v>0</v>
      </c>
    </row>
    <row r="1091" spans="13:20" x14ac:dyDescent="0.25">
      <c r="M1091" t="s">
        <v>589</v>
      </c>
      <c r="N1091" t="s">
        <v>308</v>
      </c>
      <c r="O1091" t="s">
        <v>308</v>
      </c>
      <c r="P1091" t="s">
        <v>476</v>
      </c>
      <c r="R1091" t="b">
        <v>0</v>
      </c>
      <c r="S1091" t="b">
        <v>0</v>
      </c>
      <c r="T1091" t="b">
        <v>0</v>
      </c>
    </row>
    <row r="1092" spans="13:20" x14ac:dyDescent="0.25">
      <c r="M1092" t="s">
        <v>589</v>
      </c>
      <c r="N1092" t="s">
        <v>309</v>
      </c>
      <c r="O1092" t="s">
        <v>309</v>
      </c>
      <c r="P1092" t="s">
        <v>476</v>
      </c>
      <c r="R1092" t="b">
        <v>0</v>
      </c>
      <c r="S1092" t="b">
        <v>0</v>
      </c>
      <c r="T1092" t="b">
        <v>0</v>
      </c>
    </row>
    <row r="1093" spans="13:20" x14ac:dyDescent="0.25">
      <c r="M1093" t="s">
        <v>589</v>
      </c>
      <c r="N1093" t="s">
        <v>54</v>
      </c>
      <c r="O1093" t="s">
        <v>54</v>
      </c>
      <c r="P1093" t="s">
        <v>476</v>
      </c>
      <c r="R1093" t="b">
        <v>0</v>
      </c>
      <c r="S1093" t="b">
        <v>0</v>
      </c>
      <c r="T1093" t="b">
        <v>0</v>
      </c>
    </row>
    <row r="1094" spans="13:20" x14ac:dyDescent="0.25">
      <c r="M1094" t="s">
        <v>589</v>
      </c>
      <c r="N1094" t="s">
        <v>312</v>
      </c>
      <c r="O1094" t="s">
        <v>312</v>
      </c>
      <c r="P1094" t="s">
        <v>476</v>
      </c>
      <c r="R1094" t="b">
        <v>0</v>
      </c>
      <c r="S1094" t="b">
        <v>0</v>
      </c>
      <c r="T1094" t="b">
        <v>0</v>
      </c>
    </row>
    <row r="1095" spans="13:20" x14ac:dyDescent="0.25">
      <c r="M1095" t="s">
        <v>589</v>
      </c>
      <c r="N1095" t="s">
        <v>56</v>
      </c>
      <c r="O1095" t="s">
        <v>56</v>
      </c>
      <c r="P1095" t="s">
        <v>476</v>
      </c>
      <c r="R1095" t="b">
        <v>0</v>
      </c>
      <c r="S1095" t="b">
        <v>0</v>
      </c>
      <c r="T1095" t="b">
        <v>0</v>
      </c>
    </row>
    <row r="1096" spans="13:20" x14ac:dyDescent="0.25">
      <c r="M1096" t="s">
        <v>589</v>
      </c>
      <c r="N1096" t="s">
        <v>179</v>
      </c>
      <c r="O1096" t="s">
        <v>179</v>
      </c>
      <c r="P1096" t="s">
        <v>604</v>
      </c>
      <c r="R1096" t="b">
        <v>0</v>
      </c>
      <c r="S1096" t="b">
        <v>0</v>
      </c>
      <c r="T1096" t="b">
        <v>1</v>
      </c>
    </row>
    <row r="1097" spans="13:20" x14ac:dyDescent="0.25">
      <c r="M1097" t="s">
        <v>589</v>
      </c>
      <c r="N1097" t="s">
        <v>315</v>
      </c>
      <c r="O1097" t="s">
        <v>315</v>
      </c>
      <c r="P1097" t="s">
        <v>605</v>
      </c>
      <c r="R1097" t="b">
        <v>0</v>
      </c>
      <c r="S1097" t="b">
        <v>0</v>
      </c>
      <c r="T1097" t="b">
        <v>1</v>
      </c>
    </row>
    <row r="1098" spans="13:20" x14ac:dyDescent="0.25">
      <c r="M1098" t="s">
        <v>589</v>
      </c>
      <c r="N1098" t="s">
        <v>316</v>
      </c>
      <c r="O1098" t="s">
        <v>316</v>
      </c>
      <c r="P1098" t="s">
        <v>476</v>
      </c>
      <c r="R1098" t="b">
        <v>0</v>
      </c>
      <c r="S1098" t="b">
        <v>0</v>
      </c>
      <c r="T1098" t="b">
        <v>0</v>
      </c>
    </row>
    <row r="1099" spans="13:20" x14ac:dyDescent="0.25">
      <c r="M1099" t="s">
        <v>589</v>
      </c>
      <c r="N1099" t="s">
        <v>317</v>
      </c>
      <c r="O1099" t="s">
        <v>317</v>
      </c>
      <c r="P1099" t="s">
        <v>476</v>
      </c>
      <c r="R1099" t="b">
        <v>0</v>
      </c>
      <c r="S1099" t="b">
        <v>0</v>
      </c>
      <c r="T1099" t="b">
        <v>0</v>
      </c>
    </row>
    <row r="1100" spans="13:20" x14ac:dyDescent="0.25">
      <c r="M1100" t="s">
        <v>589</v>
      </c>
      <c r="N1100" t="s">
        <v>180</v>
      </c>
      <c r="O1100" t="s">
        <v>180</v>
      </c>
      <c r="P1100" t="s">
        <v>476</v>
      </c>
      <c r="R1100" t="b">
        <v>0</v>
      </c>
      <c r="S1100" t="b">
        <v>0</v>
      </c>
      <c r="T1100" t="b">
        <v>0</v>
      </c>
    </row>
    <row r="1101" spans="13:20" x14ac:dyDescent="0.25">
      <c r="M1101" t="s">
        <v>589</v>
      </c>
      <c r="N1101" t="s">
        <v>319</v>
      </c>
      <c r="O1101" t="s">
        <v>319</v>
      </c>
      <c r="P1101" t="s">
        <v>476</v>
      </c>
      <c r="R1101" t="b">
        <v>0</v>
      </c>
      <c r="S1101" t="b">
        <v>0</v>
      </c>
      <c r="T1101" t="b">
        <v>0</v>
      </c>
    </row>
    <row r="1102" spans="13:20" x14ac:dyDescent="0.25">
      <c r="M1102" t="s">
        <v>589</v>
      </c>
      <c r="N1102" t="s">
        <v>46</v>
      </c>
      <c r="O1102" t="s">
        <v>46</v>
      </c>
      <c r="P1102" t="s">
        <v>476</v>
      </c>
      <c r="R1102" t="b">
        <v>0</v>
      </c>
      <c r="S1102" t="b">
        <v>0</v>
      </c>
      <c r="T1102" t="b">
        <v>0</v>
      </c>
    </row>
    <row r="1103" spans="13:20" x14ac:dyDescent="0.25">
      <c r="M1103" t="s">
        <v>589</v>
      </c>
      <c r="N1103" t="s">
        <v>38</v>
      </c>
      <c r="O1103" t="s">
        <v>38</v>
      </c>
      <c r="P1103" t="s">
        <v>476</v>
      </c>
      <c r="R1103" t="b">
        <v>0</v>
      </c>
      <c r="S1103" t="b">
        <v>0</v>
      </c>
      <c r="T1103" t="b">
        <v>0</v>
      </c>
    </row>
    <row r="1104" spans="13:20" x14ac:dyDescent="0.25">
      <c r="M1104" t="s">
        <v>589</v>
      </c>
      <c r="N1104" t="s">
        <v>323</v>
      </c>
      <c r="O1104" t="s">
        <v>323</v>
      </c>
      <c r="P1104" t="s">
        <v>476</v>
      </c>
      <c r="R1104" t="b">
        <v>0</v>
      </c>
      <c r="S1104" t="b">
        <v>0</v>
      </c>
      <c r="T1104" t="b">
        <v>0</v>
      </c>
    </row>
    <row r="1105" spans="13:20" x14ac:dyDescent="0.25">
      <c r="M1105" t="s">
        <v>589</v>
      </c>
      <c r="N1105" t="s">
        <v>57</v>
      </c>
      <c r="O1105" t="s">
        <v>57</v>
      </c>
      <c r="P1105" t="s">
        <v>476</v>
      </c>
      <c r="R1105" t="b">
        <v>0</v>
      </c>
      <c r="S1105" t="b">
        <v>0</v>
      </c>
      <c r="T1105" t="b">
        <v>0</v>
      </c>
    </row>
    <row r="1106" spans="13:20" x14ac:dyDescent="0.25">
      <c r="M1106" t="s">
        <v>589</v>
      </c>
      <c r="N1106" t="s">
        <v>326</v>
      </c>
      <c r="O1106" t="s">
        <v>326</v>
      </c>
      <c r="P1106" t="s">
        <v>476</v>
      </c>
      <c r="R1106" t="b">
        <v>0</v>
      </c>
      <c r="S1106" t="b">
        <v>0</v>
      </c>
      <c r="T1106" t="b">
        <v>0</v>
      </c>
    </row>
    <row r="1107" spans="13:20" x14ac:dyDescent="0.25">
      <c r="M1107" t="s">
        <v>589</v>
      </c>
      <c r="N1107" t="s">
        <v>26</v>
      </c>
      <c r="O1107" t="s">
        <v>26</v>
      </c>
      <c r="P1107" t="s">
        <v>476</v>
      </c>
      <c r="R1107" t="b">
        <v>0</v>
      </c>
      <c r="S1107" t="b">
        <v>0</v>
      </c>
      <c r="T1107" t="b">
        <v>0</v>
      </c>
    </row>
    <row r="1108" spans="13:20" x14ac:dyDescent="0.25">
      <c r="M1108" t="s">
        <v>589</v>
      </c>
      <c r="N1108" t="s">
        <v>181</v>
      </c>
      <c r="O1108" t="s">
        <v>181</v>
      </c>
      <c r="P1108" t="s">
        <v>606</v>
      </c>
      <c r="R1108" t="b">
        <v>0</v>
      </c>
      <c r="S1108" t="b">
        <v>0</v>
      </c>
      <c r="T1108" t="b">
        <v>1</v>
      </c>
    </row>
    <row r="1109" spans="13:20" x14ac:dyDescent="0.25">
      <c r="M1109" t="s">
        <v>589</v>
      </c>
      <c r="N1109" t="s">
        <v>328</v>
      </c>
      <c r="O1109" t="s">
        <v>328</v>
      </c>
      <c r="P1109" t="s">
        <v>476</v>
      </c>
      <c r="R1109" t="b">
        <v>0</v>
      </c>
      <c r="S1109" t="b">
        <v>0</v>
      </c>
      <c r="T1109" t="b">
        <v>0</v>
      </c>
    </row>
    <row r="1110" spans="13:20" x14ac:dyDescent="0.25">
      <c r="M1110" t="s">
        <v>589</v>
      </c>
      <c r="N1110" t="s">
        <v>331</v>
      </c>
      <c r="O1110" t="s">
        <v>331</v>
      </c>
      <c r="P1110" t="s">
        <v>607</v>
      </c>
      <c r="R1110" t="b">
        <v>0</v>
      </c>
      <c r="S1110" t="b">
        <v>0</v>
      </c>
      <c r="T1110" t="b">
        <v>1</v>
      </c>
    </row>
    <row r="1111" spans="13:20" x14ac:dyDescent="0.25">
      <c r="M1111" t="s">
        <v>589</v>
      </c>
      <c r="N1111" t="s">
        <v>332</v>
      </c>
      <c r="O1111" t="s">
        <v>332</v>
      </c>
      <c r="P1111" t="s">
        <v>476</v>
      </c>
      <c r="R1111" t="b">
        <v>0</v>
      </c>
      <c r="S1111" t="b">
        <v>0</v>
      </c>
      <c r="T1111" t="b">
        <v>0</v>
      </c>
    </row>
    <row r="1112" spans="13:20" x14ac:dyDescent="0.25">
      <c r="M1112" t="s">
        <v>589</v>
      </c>
      <c r="N1112" t="s">
        <v>333</v>
      </c>
      <c r="O1112" t="s">
        <v>333</v>
      </c>
      <c r="P1112" t="s">
        <v>476</v>
      </c>
      <c r="R1112" t="b">
        <v>0</v>
      </c>
      <c r="S1112" t="b">
        <v>0</v>
      </c>
      <c r="T1112" t="b">
        <v>0</v>
      </c>
    </row>
    <row r="1113" spans="13:20" x14ac:dyDescent="0.25">
      <c r="M1113" t="s">
        <v>608</v>
      </c>
      <c r="N1113" t="s">
        <v>9</v>
      </c>
      <c r="O1113" t="s">
        <v>10</v>
      </c>
      <c r="P1113" t="s">
        <v>90</v>
      </c>
      <c r="R1113" t="b">
        <v>0</v>
      </c>
      <c r="S1113" t="b">
        <v>0</v>
      </c>
      <c r="T1113" t="b">
        <v>0</v>
      </c>
    </row>
    <row r="1114" spans="13:20" x14ac:dyDescent="0.25">
      <c r="M1114" t="s">
        <v>608</v>
      </c>
      <c r="N1114" t="s">
        <v>206</v>
      </c>
      <c r="O1114" t="s">
        <v>207</v>
      </c>
      <c r="P1114" t="s">
        <v>90</v>
      </c>
      <c r="R1114" t="b">
        <v>0</v>
      </c>
      <c r="S1114" t="b">
        <v>0</v>
      </c>
      <c r="T1114" t="b">
        <v>0</v>
      </c>
    </row>
    <row r="1115" spans="13:20" x14ac:dyDescent="0.25">
      <c r="M1115" t="s">
        <v>608</v>
      </c>
      <c r="N1115" t="s">
        <v>187</v>
      </c>
      <c r="O1115" t="s">
        <v>188</v>
      </c>
      <c r="P1115" t="s">
        <v>90</v>
      </c>
      <c r="R1115" t="b">
        <v>0</v>
      </c>
      <c r="S1115" t="b">
        <v>0</v>
      </c>
      <c r="T1115" t="b">
        <v>0</v>
      </c>
    </row>
    <row r="1116" spans="13:20" x14ac:dyDescent="0.25">
      <c r="M1116" t="s">
        <v>608</v>
      </c>
      <c r="N1116" t="s">
        <v>156</v>
      </c>
      <c r="O1116" t="s">
        <v>157</v>
      </c>
      <c r="P1116" t="s">
        <v>90</v>
      </c>
      <c r="Q1116" t="s">
        <v>609</v>
      </c>
      <c r="R1116" t="b">
        <v>0</v>
      </c>
      <c r="S1116" t="b">
        <v>1</v>
      </c>
      <c r="T1116" t="b">
        <v>0</v>
      </c>
    </row>
    <row r="1117" spans="13:20" x14ac:dyDescent="0.25">
      <c r="M1117" t="s">
        <v>608</v>
      </c>
      <c r="N1117" t="s">
        <v>158</v>
      </c>
      <c r="O1117" t="s">
        <v>159</v>
      </c>
      <c r="P1117" t="s">
        <v>90</v>
      </c>
      <c r="Q1117" t="s">
        <v>610</v>
      </c>
      <c r="R1117" t="b">
        <v>0</v>
      </c>
      <c r="S1117" t="b">
        <v>1</v>
      </c>
      <c r="T1117" t="b">
        <v>0</v>
      </c>
    </row>
    <row r="1118" spans="13:20" x14ac:dyDescent="0.25">
      <c r="M1118" t="s">
        <v>608</v>
      </c>
      <c r="N1118" t="s">
        <v>199</v>
      </c>
      <c r="O1118" t="s">
        <v>200</v>
      </c>
      <c r="P1118" t="s">
        <v>90</v>
      </c>
      <c r="Q1118" t="s">
        <v>611</v>
      </c>
      <c r="R1118" t="b">
        <v>0</v>
      </c>
      <c r="S1118" t="b">
        <v>1</v>
      </c>
      <c r="T1118" t="b">
        <v>0</v>
      </c>
    </row>
    <row r="1119" spans="13:20" x14ac:dyDescent="0.25">
      <c r="M1119" t="s">
        <v>608</v>
      </c>
      <c r="N1119" t="s">
        <v>209</v>
      </c>
      <c r="O1119" t="s">
        <v>210</v>
      </c>
      <c r="P1119" t="s">
        <v>90</v>
      </c>
      <c r="R1119" t="b">
        <v>0</v>
      </c>
      <c r="S1119" t="b">
        <v>0</v>
      </c>
      <c r="T1119" t="b">
        <v>0</v>
      </c>
    </row>
    <row r="1120" spans="13:20" x14ac:dyDescent="0.25">
      <c r="M1120" t="s">
        <v>608</v>
      </c>
      <c r="N1120" t="s">
        <v>211</v>
      </c>
      <c r="O1120" t="s">
        <v>212</v>
      </c>
      <c r="P1120" t="s">
        <v>90</v>
      </c>
      <c r="R1120" t="b">
        <v>0</v>
      </c>
      <c r="S1120" t="b">
        <v>0</v>
      </c>
      <c r="T1120" t="b">
        <v>0</v>
      </c>
    </row>
    <row r="1121" spans="13:20" x14ac:dyDescent="0.25">
      <c r="M1121" t="s">
        <v>608</v>
      </c>
      <c r="N1121" t="s">
        <v>160</v>
      </c>
      <c r="O1121" t="s">
        <v>161</v>
      </c>
      <c r="P1121" t="s">
        <v>90</v>
      </c>
      <c r="R1121" t="b">
        <v>0</v>
      </c>
      <c r="S1121" t="b">
        <v>0</v>
      </c>
      <c r="T1121" t="b">
        <v>0</v>
      </c>
    </row>
    <row r="1122" spans="13:20" x14ac:dyDescent="0.25">
      <c r="M1122" t="s">
        <v>608</v>
      </c>
      <c r="N1122" t="s">
        <v>214</v>
      </c>
      <c r="O1122" t="s">
        <v>215</v>
      </c>
      <c r="P1122" t="s">
        <v>90</v>
      </c>
      <c r="R1122" t="b">
        <v>0</v>
      </c>
      <c r="S1122" t="b">
        <v>0</v>
      </c>
      <c r="T1122" t="b">
        <v>0</v>
      </c>
    </row>
    <row r="1123" spans="13:20" x14ac:dyDescent="0.25">
      <c r="M1123" t="s">
        <v>608</v>
      </c>
      <c r="N1123" t="s">
        <v>218</v>
      </c>
      <c r="O1123" t="s">
        <v>219</v>
      </c>
      <c r="P1123" t="s">
        <v>90</v>
      </c>
      <c r="R1123" t="b">
        <v>0</v>
      </c>
      <c r="S1123" t="b">
        <v>0</v>
      </c>
      <c r="T1123" t="b">
        <v>0</v>
      </c>
    </row>
    <row r="1124" spans="13:20" x14ac:dyDescent="0.25">
      <c r="M1124" t="s">
        <v>608</v>
      </c>
      <c r="N1124" t="s">
        <v>220</v>
      </c>
      <c r="O1124" t="s">
        <v>221</v>
      </c>
      <c r="P1124" t="s">
        <v>90</v>
      </c>
      <c r="R1124" t="b">
        <v>0</v>
      </c>
      <c r="S1124" t="b">
        <v>0</v>
      </c>
      <c r="T1124" t="b">
        <v>0</v>
      </c>
    </row>
    <row r="1125" spans="13:20" x14ac:dyDescent="0.25">
      <c r="M1125" t="s">
        <v>608</v>
      </c>
      <c r="N1125" t="s">
        <v>222</v>
      </c>
      <c r="O1125" t="s">
        <v>223</v>
      </c>
      <c r="P1125" t="s">
        <v>90</v>
      </c>
      <c r="R1125" t="b">
        <v>0</v>
      </c>
      <c r="S1125" t="b">
        <v>0</v>
      </c>
      <c r="T1125" t="b">
        <v>0</v>
      </c>
    </row>
    <row r="1126" spans="13:20" x14ac:dyDescent="0.25">
      <c r="M1126" t="s">
        <v>608</v>
      </c>
      <c r="N1126" t="s">
        <v>225</v>
      </c>
      <c r="O1126" t="s">
        <v>226</v>
      </c>
      <c r="P1126" t="s">
        <v>90</v>
      </c>
      <c r="R1126" t="b">
        <v>0</v>
      </c>
      <c r="S1126" t="b">
        <v>0</v>
      </c>
      <c r="T1126" t="b">
        <v>0</v>
      </c>
    </row>
    <row r="1127" spans="13:20" x14ac:dyDescent="0.25">
      <c r="M1127" t="s">
        <v>608</v>
      </c>
      <c r="N1127" t="s">
        <v>12</v>
      </c>
      <c r="O1127" t="s">
        <v>13</v>
      </c>
      <c r="P1127" t="s">
        <v>90</v>
      </c>
      <c r="R1127" t="b">
        <v>0</v>
      </c>
      <c r="S1127" t="b">
        <v>0</v>
      </c>
      <c r="T1127" t="b">
        <v>0</v>
      </c>
    </row>
    <row r="1128" spans="13:20" x14ac:dyDescent="0.25">
      <c r="M1128" t="s">
        <v>608</v>
      </c>
      <c r="N1128" t="s">
        <v>162</v>
      </c>
      <c r="O1128" t="s">
        <v>163</v>
      </c>
      <c r="P1128" t="s">
        <v>90</v>
      </c>
      <c r="R1128" t="b">
        <v>0</v>
      </c>
      <c r="S1128" t="b">
        <v>0</v>
      </c>
      <c r="T1128" t="b">
        <v>0</v>
      </c>
    </row>
    <row r="1129" spans="13:20" x14ac:dyDescent="0.25">
      <c r="M1129" t="s">
        <v>608</v>
      </c>
      <c r="N1129" t="s">
        <v>228</v>
      </c>
      <c r="O1129" t="s">
        <v>229</v>
      </c>
      <c r="P1129" t="s">
        <v>90</v>
      </c>
      <c r="R1129" t="b">
        <v>0</v>
      </c>
      <c r="S1129" t="b">
        <v>0</v>
      </c>
      <c r="T1129" t="b">
        <v>0</v>
      </c>
    </row>
    <row r="1130" spans="13:20" x14ac:dyDescent="0.25">
      <c r="M1130" t="s">
        <v>608</v>
      </c>
      <c r="N1130" t="s">
        <v>230</v>
      </c>
      <c r="O1130" t="s">
        <v>231</v>
      </c>
      <c r="P1130" t="s">
        <v>90</v>
      </c>
      <c r="R1130" t="b">
        <v>0</v>
      </c>
      <c r="S1130" t="b">
        <v>0</v>
      </c>
      <c r="T1130" t="b">
        <v>0</v>
      </c>
    </row>
    <row r="1131" spans="13:20" x14ac:dyDescent="0.25">
      <c r="M1131" t="s">
        <v>608</v>
      </c>
      <c r="N1131" t="s">
        <v>234</v>
      </c>
      <c r="O1131" t="s">
        <v>235</v>
      </c>
      <c r="P1131" t="s">
        <v>90</v>
      </c>
      <c r="R1131" t="b">
        <v>0</v>
      </c>
      <c r="S1131" t="b">
        <v>0</v>
      </c>
      <c r="T1131" t="b">
        <v>0</v>
      </c>
    </row>
    <row r="1132" spans="13:20" x14ac:dyDescent="0.25">
      <c r="M1132" t="s">
        <v>608</v>
      </c>
      <c r="N1132" t="s">
        <v>236</v>
      </c>
      <c r="O1132" t="s">
        <v>237</v>
      </c>
      <c r="P1132" t="s">
        <v>90</v>
      </c>
      <c r="R1132" t="b">
        <v>0</v>
      </c>
      <c r="S1132" t="b">
        <v>0</v>
      </c>
      <c r="T1132" t="b">
        <v>0</v>
      </c>
    </row>
    <row r="1133" spans="13:20" x14ac:dyDescent="0.25">
      <c r="M1133" t="s">
        <v>608</v>
      </c>
      <c r="N1133" t="s">
        <v>238</v>
      </c>
      <c r="O1133" t="s">
        <v>239</v>
      </c>
      <c r="P1133" t="s">
        <v>90</v>
      </c>
      <c r="R1133" t="b">
        <v>0</v>
      </c>
      <c r="S1133" t="b">
        <v>0</v>
      </c>
      <c r="T1133" t="b">
        <v>0</v>
      </c>
    </row>
    <row r="1134" spans="13:20" x14ac:dyDescent="0.25">
      <c r="M1134" t="s">
        <v>608</v>
      </c>
      <c r="N1134" t="s">
        <v>201</v>
      </c>
      <c r="O1134" t="s">
        <v>170</v>
      </c>
      <c r="P1134" t="s">
        <v>90</v>
      </c>
      <c r="R1134" t="b">
        <v>0</v>
      </c>
      <c r="S1134" t="b">
        <v>0</v>
      </c>
      <c r="T1134" t="b">
        <v>0</v>
      </c>
    </row>
    <row r="1135" spans="13:20" x14ac:dyDescent="0.25">
      <c r="M1135" t="s">
        <v>608</v>
      </c>
      <c r="N1135" t="s">
        <v>240</v>
      </c>
      <c r="O1135" t="s">
        <v>241</v>
      </c>
      <c r="P1135" t="s">
        <v>90</v>
      </c>
      <c r="R1135" t="b">
        <v>0</v>
      </c>
      <c r="S1135" t="b">
        <v>0</v>
      </c>
      <c r="T1135" t="b">
        <v>0</v>
      </c>
    </row>
    <row r="1136" spans="13:20" x14ac:dyDescent="0.25">
      <c r="M1136" t="s">
        <v>608</v>
      </c>
      <c r="N1136" t="s">
        <v>242</v>
      </c>
      <c r="O1136" t="s">
        <v>243</v>
      </c>
      <c r="P1136" t="s">
        <v>90</v>
      </c>
      <c r="R1136" t="b">
        <v>0</v>
      </c>
      <c r="S1136" t="b">
        <v>0</v>
      </c>
      <c r="T1136" t="b">
        <v>0</v>
      </c>
    </row>
    <row r="1137" spans="13:20" x14ac:dyDescent="0.25">
      <c r="M1137" t="s">
        <v>608</v>
      </c>
      <c r="N1137" t="s">
        <v>171</v>
      </c>
      <c r="O1137" t="s">
        <v>183</v>
      </c>
      <c r="P1137" t="s">
        <v>90</v>
      </c>
      <c r="R1137" t="b">
        <v>0</v>
      </c>
      <c r="S1137" t="b">
        <v>0</v>
      </c>
      <c r="T1137" t="b">
        <v>0</v>
      </c>
    </row>
    <row r="1138" spans="13:20" x14ac:dyDescent="0.25">
      <c r="M1138" t="s">
        <v>608</v>
      </c>
      <c r="N1138" t="s">
        <v>119</v>
      </c>
      <c r="O1138" t="s">
        <v>164</v>
      </c>
      <c r="P1138" t="s">
        <v>90</v>
      </c>
      <c r="R1138" t="b">
        <v>0</v>
      </c>
      <c r="S1138" t="b">
        <v>0</v>
      </c>
      <c r="T1138" t="b">
        <v>0</v>
      </c>
    </row>
    <row r="1139" spans="13:20" x14ac:dyDescent="0.25">
      <c r="M1139" t="s">
        <v>608</v>
      </c>
      <c r="N1139" t="s">
        <v>245</v>
      </c>
      <c r="O1139" t="s">
        <v>246</v>
      </c>
      <c r="P1139" t="s">
        <v>90</v>
      </c>
      <c r="R1139" t="b">
        <v>0</v>
      </c>
      <c r="S1139" t="b">
        <v>0</v>
      </c>
      <c r="T1139" t="b">
        <v>0</v>
      </c>
    </row>
    <row r="1140" spans="13:20" x14ac:dyDescent="0.25">
      <c r="M1140" t="s">
        <v>608</v>
      </c>
      <c r="N1140" t="s">
        <v>247</v>
      </c>
      <c r="O1140" t="s">
        <v>248</v>
      </c>
      <c r="P1140" t="s">
        <v>90</v>
      </c>
      <c r="R1140" t="b">
        <v>0</v>
      </c>
      <c r="S1140" t="b">
        <v>0</v>
      </c>
      <c r="T1140" t="b">
        <v>0</v>
      </c>
    </row>
    <row r="1141" spans="13:20" x14ac:dyDescent="0.25">
      <c r="M1141" t="s">
        <v>608</v>
      </c>
      <c r="N1141" t="s">
        <v>249</v>
      </c>
      <c r="O1141" t="s">
        <v>250</v>
      </c>
      <c r="P1141" t="s">
        <v>90</v>
      </c>
      <c r="R1141" t="b">
        <v>0</v>
      </c>
      <c r="S1141" t="b">
        <v>0</v>
      </c>
      <c r="T1141" t="b">
        <v>0</v>
      </c>
    </row>
    <row r="1142" spans="13:20" x14ac:dyDescent="0.25">
      <c r="M1142" t="s">
        <v>608</v>
      </c>
      <c r="N1142" t="s">
        <v>253</v>
      </c>
      <c r="O1142" t="s">
        <v>254</v>
      </c>
      <c r="P1142" t="s">
        <v>90</v>
      </c>
      <c r="R1142" t="b">
        <v>0</v>
      </c>
      <c r="S1142" t="b">
        <v>0</v>
      </c>
      <c r="T1142" t="b">
        <v>0</v>
      </c>
    </row>
    <row r="1143" spans="13:20" x14ac:dyDescent="0.25">
      <c r="M1143" t="s">
        <v>608</v>
      </c>
      <c r="N1143" t="s">
        <v>255</v>
      </c>
      <c r="O1143" t="s">
        <v>256</v>
      </c>
      <c r="P1143" t="s">
        <v>90</v>
      </c>
      <c r="R1143" t="b">
        <v>0</v>
      </c>
      <c r="S1143" t="b">
        <v>0</v>
      </c>
      <c r="T1143" t="b">
        <v>0</v>
      </c>
    </row>
    <row r="1144" spans="13:20" x14ac:dyDescent="0.25">
      <c r="M1144" t="s">
        <v>608</v>
      </c>
      <c r="N1144" t="s">
        <v>190</v>
      </c>
      <c r="O1144" t="s">
        <v>191</v>
      </c>
      <c r="P1144" t="s">
        <v>90</v>
      </c>
      <c r="R1144" t="b">
        <v>0</v>
      </c>
      <c r="S1144" t="b">
        <v>0</v>
      </c>
      <c r="T1144" t="b">
        <v>0</v>
      </c>
    </row>
    <row r="1145" spans="13:20" x14ac:dyDescent="0.25">
      <c r="M1145" t="s">
        <v>608</v>
      </c>
      <c r="N1145" t="s">
        <v>257</v>
      </c>
      <c r="O1145" t="s">
        <v>258</v>
      </c>
      <c r="P1145" t="s">
        <v>90</v>
      </c>
      <c r="R1145" t="b">
        <v>0</v>
      </c>
      <c r="S1145" t="b">
        <v>0</v>
      </c>
      <c r="T1145" t="b">
        <v>0</v>
      </c>
    </row>
    <row r="1146" spans="13:20" x14ac:dyDescent="0.25">
      <c r="M1146" t="s">
        <v>608</v>
      </c>
      <c r="N1146" t="s">
        <v>259</v>
      </c>
      <c r="O1146" t="s">
        <v>260</v>
      </c>
      <c r="P1146" t="s">
        <v>90</v>
      </c>
      <c r="R1146" t="b">
        <v>0</v>
      </c>
      <c r="S1146" t="b">
        <v>0</v>
      </c>
      <c r="T1146" t="b">
        <v>0</v>
      </c>
    </row>
    <row r="1147" spans="13:20" x14ac:dyDescent="0.25">
      <c r="M1147" t="s">
        <v>608</v>
      </c>
      <c r="N1147" t="s">
        <v>261</v>
      </c>
      <c r="O1147" t="s">
        <v>262</v>
      </c>
      <c r="P1147" t="s">
        <v>90</v>
      </c>
      <c r="R1147" t="b">
        <v>0</v>
      </c>
      <c r="S1147" t="b">
        <v>0</v>
      </c>
      <c r="T1147" t="b">
        <v>0</v>
      </c>
    </row>
    <row r="1148" spans="13:20" x14ac:dyDescent="0.25">
      <c r="M1148" t="s">
        <v>608</v>
      </c>
      <c r="N1148" t="s">
        <v>130</v>
      </c>
      <c r="O1148" t="s">
        <v>263</v>
      </c>
      <c r="P1148" t="s">
        <v>90</v>
      </c>
      <c r="R1148" t="b">
        <v>0</v>
      </c>
      <c r="S1148" t="b">
        <v>0</v>
      </c>
      <c r="T1148" t="b">
        <v>0</v>
      </c>
    </row>
    <row r="1149" spans="13:20" x14ac:dyDescent="0.25">
      <c r="M1149" t="s">
        <v>608</v>
      </c>
      <c r="N1149" t="s">
        <v>165</v>
      </c>
      <c r="O1149" t="s">
        <v>166</v>
      </c>
      <c r="P1149" t="s">
        <v>90</v>
      </c>
      <c r="R1149" t="b">
        <v>0</v>
      </c>
      <c r="S1149" t="b">
        <v>0</v>
      </c>
      <c r="T1149" t="b">
        <v>0</v>
      </c>
    </row>
    <row r="1150" spans="13:20" x14ac:dyDescent="0.25">
      <c r="M1150" t="s">
        <v>608</v>
      </c>
      <c r="N1150" t="s">
        <v>192</v>
      </c>
      <c r="O1150" t="s">
        <v>193</v>
      </c>
      <c r="P1150" t="s">
        <v>90</v>
      </c>
      <c r="R1150" t="b">
        <v>0</v>
      </c>
      <c r="S1150" t="b">
        <v>0</v>
      </c>
      <c r="T1150" t="b">
        <v>0</v>
      </c>
    </row>
    <row r="1151" spans="13:20" x14ac:dyDescent="0.25">
      <c r="M1151" t="s">
        <v>608</v>
      </c>
      <c r="N1151" t="s">
        <v>265</v>
      </c>
      <c r="O1151" t="s">
        <v>266</v>
      </c>
      <c r="P1151" t="s">
        <v>90</v>
      </c>
      <c r="R1151" t="b">
        <v>0</v>
      </c>
      <c r="S1151" t="b">
        <v>0</v>
      </c>
      <c r="T1151" t="b">
        <v>0</v>
      </c>
    </row>
    <row r="1152" spans="13:20" x14ac:dyDescent="0.25">
      <c r="M1152" t="s">
        <v>608</v>
      </c>
      <c r="N1152" t="s">
        <v>267</v>
      </c>
      <c r="O1152" t="s">
        <v>268</v>
      </c>
      <c r="P1152" t="s">
        <v>90</v>
      </c>
      <c r="R1152" t="b">
        <v>0</v>
      </c>
      <c r="S1152" t="b">
        <v>0</v>
      </c>
      <c r="T1152" t="b">
        <v>0</v>
      </c>
    </row>
    <row r="1153" spans="13:20" x14ac:dyDescent="0.25">
      <c r="M1153" t="s">
        <v>608</v>
      </c>
      <c r="N1153" t="s">
        <v>201</v>
      </c>
      <c r="O1153" t="s">
        <v>202</v>
      </c>
      <c r="P1153" t="s">
        <v>90</v>
      </c>
      <c r="R1153" t="b">
        <v>0</v>
      </c>
      <c r="S1153" t="b">
        <v>0</v>
      </c>
      <c r="T1153" t="b">
        <v>0</v>
      </c>
    </row>
    <row r="1154" spans="13:20" x14ac:dyDescent="0.25">
      <c r="M1154" t="s">
        <v>608</v>
      </c>
      <c r="N1154" t="s">
        <v>271</v>
      </c>
      <c r="O1154" t="s">
        <v>272</v>
      </c>
      <c r="P1154" t="s">
        <v>90</v>
      </c>
      <c r="R1154" t="b">
        <v>0</v>
      </c>
      <c r="S1154" t="b">
        <v>0</v>
      </c>
      <c r="T1154" t="b">
        <v>0</v>
      </c>
    </row>
    <row r="1155" spans="13:20" x14ac:dyDescent="0.25">
      <c r="M1155" t="s">
        <v>608</v>
      </c>
      <c r="N1155" t="s">
        <v>247</v>
      </c>
      <c r="O1155" t="s">
        <v>273</v>
      </c>
      <c r="P1155" t="s">
        <v>90</v>
      </c>
      <c r="R1155" t="b">
        <v>0</v>
      </c>
      <c r="S1155" t="b">
        <v>0</v>
      </c>
      <c r="T1155" t="b">
        <v>0</v>
      </c>
    </row>
    <row r="1156" spans="13:20" x14ac:dyDescent="0.25">
      <c r="M1156" t="s">
        <v>608</v>
      </c>
      <c r="N1156" t="s">
        <v>199</v>
      </c>
      <c r="O1156" t="s">
        <v>203</v>
      </c>
      <c r="P1156" t="s">
        <v>90</v>
      </c>
      <c r="R1156" t="b">
        <v>0</v>
      </c>
      <c r="S1156" t="b">
        <v>0</v>
      </c>
      <c r="T1156" t="b">
        <v>0</v>
      </c>
    </row>
    <row r="1157" spans="13:20" x14ac:dyDescent="0.25">
      <c r="M1157" t="s">
        <v>608</v>
      </c>
      <c r="N1157" t="s">
        <v>194</v>
      </c>
      <c r="O1157" t="s">
        <v>195</v>
      </c>
      <c r="P1157" t="s">
        <v>90</v>
      </c>
      <c r="R1157" t="b">
        <v>0</v>
      </c>
      <c r="S1157" t="b">
        <v>0</v>
      </c>
      <c r="T1157" t="b">
        <v>0</v>
      </c>
    </row>
    <row r="1158" spans="13:20" x14ac:dyDescent="0.25">
      <c r="M1158" t="s">
        <v>608</v>
      </c>
      <c r="N1158" t="s">
        <v>274</v>
      </c>
      <c r="O1158" t="s">
        <v>275</v>
      </c>
      <c r="P1158" t="s">
        <v>90</v>
      </c>
      <c r="R1158" t="b">
        <v>0</v>
      </c>
      <c r="S1158" t="b">
        <v>0</v>
      </c>
      <c r="T1158" t="b">
        <v>0</v>
      </c>
    </row>
    <row r="1159" spans="13:20" x14ac:dyDescent="0.25">
      <c r="M1159" t="s">
        <v>608</v>
      </c>
      <c r="N1159" t="s">
        <v>167</v>
      </c>
      <c r="O1159" t="s">
        <v>168</v>
      </c>
      <c r="P1159" t="s">
        <v>90</v>
      </c>
      <c r="R1159" t="b">
        <v>0</v>
      </c>
      <c r="S1159" t="b">
        <v>0</v>
      </c>
      <c r="T1159" t="b">
        <v>0</v>
      </c>
    </row>
    <row r="1160" spans="13:20" x14ac:dyDescent="0.25">
      <c r="M1160" t="s">
        <v>608</v>
      </c>
      <c r="N1160" t="s">
        <v>9</v>
      </c>
      <c r="O1160" t="s">
        <v>169</v>
      </c>
      <c r="P1160" t="s">
        <v>90</v>
      </c>
      <c r="R1160" t="b">
        <v>0</v>
      </c>
      <c r="S1160" t="b">
        <v>0</v>
      </c>
      <c r="T1160" t="b">
        <v>0</v>
      </c>
    </row>
    <row r="1161" spans="13:20" x14ac:dyDescent="0.25">
      <c r="M1161" t="s">
        <v>608</v>
      </c>
      <c r="N1161" t="s">
        <v>184</v>
      </c>
      <c r="O1161" t="s">
        <v>185</v>
      </c>
      <c r="P1161" t="s">
        <v>90</v>
      </c>
      <c r="Q1161" t="s">
        <v>339</v>
      </c>
      <c r="R1161" t="b">
        <v>0</v>
      </c>
      <c r="S1161" t="b">
        <v>1</v>
      </c>
      <c r="T1161" t="b">
        <v>0</v>
      </c>
    </row>
    <row r="1162" spans="13:20" x14ac:dyDescent="0.25">
      <c r="M1162" t="s">
        <v>608</v>
      </c>
      <c r="N1162" t="s">
        <v>160</v>
      </c>
      <c r="O1162" t="s">
        <v>170</v>
      </c>
      <c r="P1162" t="s">
        <v>90</v>
      </c>
      <c r="R1162" t="b">
        <v>0</v>
      </c>
      <c r="S1162" t="b">
        <v>0</v>
      </c>
      <c r="T1162" t="b">
        <v>0</v>
      </c>
    </row>
    <row r="1163" spans="13:20" x14ac:dyDescent="0.25">
      <c r="M1163" t="s">
        <v>608</v>
      </c>
      <c r="N1163" t="s">
        <v>278</v>
      </c>
      <c r="O1163" t="s">
        <v>279</v>
      </c>
      <c r="P1163" t="s">
        <v>90</v>
      </c>
      <c r="R1163" t="b">
        <v>0</v>
      </c>
      <c r="S1163" t="b">
        <v>0</v>
      </c>
      <c r="T1163" t="b">
        <v>0</v>
      </c>
    </row>
    <row r="1164" spans="13:20" x14ac:dyDescent="0.25">
      <c r="M1164" t="s">
        <v>608</v>
      </c>
      <c r="N1164" t="s">
        <v>280</v>
      </c>
      <c r="O1164" t="s">
        <v>281</v>
      </c>
      <c r="P1164" t="s">
        <v>90</v>
      </c>
      <c r="R1164" t="b">
        <v>0</v>
      </c>
      <c r="S1164" t="b">
        <v>0</v>
      </c>
      <c r="T1164" t="b">
        <v>0</v>
      </c>
    </row>
    <row r="1165" spans="13:20" x14ac:dyDescent="0.25">
      <c r="M1165" t="s">
        <v>608</v>
      </c>
      <c r="N1165" t="s">
        <v>171</v>
      </c>
      <c r="O1165" t="s">
        <v>172</v>
      </c>
      <c r="P1165" t="s">
        <v>90</v>
      </c>
      <c r="R1165" t="b">
        <v>0</v>
      </c>
      <c r="S1165" t="b">
        <v>0</v>
      </c>
      <c r="T1165" t="b">
        <v>0</v>
      </c>
    </row>
    <row r="1166" spans="13:20" x14ac:dyDescent="0.25">
      <c r="M1166" t="s">
        <v>608</v>
      </c>
      <c r="N1166" t="s">
        <v>282</v>
      </c>
      <c r="O1166" t="s">
        <v>282</v>
      </c>
      <c r="P1166" t="s">
        <v>90</v>
      </c>
      <c r="R1166" t="b">
        <v>0</v>
      </c>
      <c r="S1166" t="b">
        <v>0</v>
      </c>
      <c r="T1166" t="b">
        <v>0</v>
      </c>
    </row>
    <row r="1167" spans="13:20" x14ac:dyDescent="0.25">
      <c r="M1167" t="s">
        <v>608</v>
      </c>
      <c r="N1167" t="s">
        <v>27</v>
      </c>
      <c r="O1167" t="s">
        <v>27</v>
      </c>
      <c r="P1167" t="s">
        <v>90</v>
      </c>
      <c r="R1167" t="b">
        <v>0</v>
      </c>
      <c r="S1167" t="b">
        <v>0</v>
      </c>
      <c r="T1167" t="b">
        <v>0</v>
      </c>
    </row>
    <row r="1168" spans="13:20" x14ac:dyDescent="0.25">
      <c r="M1168" t="s">
        <v>608</v>
      </c>
      <c r="N1168" t="s">
        <v>283</v>
      </c>
      <c r="O1168" t="s">
        <v>283</v>
      </c>
      <c r="P1168" t="s">
        <v>90</v>
      </c>
      <c r="R1168" t="b">
        <v>0</v>
      </c>
      <c r="S1168" t="b">
        <v>0</v>
      </c>
      <c r="T1168" t="b">
        <v>0</v>
      </c>
    </row>
    <row r="1169" spans="13:20" x14ac:dyDescent="0.25">
      <c r="M1169" t="s">
        <v>608</v>
      </c>
      <c r="N1169" t="s">
        <v>28</v>
      </c>
      <c r="O1169" t="s">
        <v>28</v>
      </c>
      <c r="P1169" t="s">
        <v>90</v>
      </c>
      <c r="R1169" t="b">
        <v>0</v>
      </c>
      <c r="S1169" t="b">
        <v>0</v>
      </c>
      <c r="T1169" t="b">
        <v>0</v>
      </c>
    </row>
    <row r="1170" spans="13:20" x14ac:dyDescent="0.25">
      <c r="M1170" t="s">
        <v>608</v>
      </c>
      <c r="N1170" t="s">
        <v>196</v>
      </c>
      <c r="O1170" t="s">
        <v>196</v>
      </c>
      <c r="P1170" t="s">
        <v>90</v>
      </c>
      <c r="R1170" t="b">
        <v>0</v>
      </c>
      <c r="S1170" t="b">
        <v>0</v>
      </c>
      <c r="T1170" t="b">
        <v>0</v>
      </c>
    </row>
    <row r="1171" spans="13:20" x14ac:dyDescent="0.25">
      <c r="M1171" t="s">
        <v>608</v>
      </c>
      <c r="N1171" t="s">
        <v>173</v>
      </c>
      <c r="O1171" t="s">
        <v>173</v>
      </c>
      <c r="P1171" t="s">
        <v>90</v>
      </c>
      <c r="R1171" t="b">
        <v>0</v>
      </c>
      <c r="S1171" t="b">
        <v>0</v>
      </c>
      <c r="T1171" t="b">
        <v>0</v>
      </c>
    </row>
    <row r="1172" spans="13:20" x14ac:dyDescent="0.25">
      <c r="M1172" t="s">
        <v>608</v>
      </c>
      <c r="N1172" t="s">
        <v>174</v>
      </c>
      <c r="O1172" t="s">
        <v>174</v>
      </c>
      <c r="P1172" t="s">
        <v>90</v>
      </c>
      <c r="R1172" t="b">
        <v>0</v>
      </c>
      <c r="S1172" t="b">
        <v>0</v>
      </c>
      <c r="T1172" t="b">
        <v>0</v>
      </c>
    </row>
    <row r="1173" spans="13:20" x14ac:dyDescent="0.25">
      <c r="M1173" t="s">
        <v>608</v>
      </c>
      <c r="N1173" t="s">
        <v>289</v>
      </c>
      <c r="O1173" t="s">
        <v>289</v>
      </c>
      <c r="P1173" t="s">
        <v>90</v>
      </c>
      <c r="R1173" t="b">
        <v>0</v>
      </c>
      <c r="S1173" t="b">
        <v>0</v>
      </c>
      <c r="T1173" t="b">
        <v>0</v>
      </c>
    </row>
    <row r="1174" spans="13:20" x14ac:dyDescent="0.25">
      <c r="M1174" t="s">
        <v>608</v>
      </c>
      <c r="N1174" t="s">
        <v>197</v>
      </c>
      <c r="O1174" t="s">
        <v>197</v>
      </c>
      <c r="P1174" t="s">
        <v>90</v>
      </c>
      <c r="R1174" t="b">
        <v>0</v>
      </c>
      <c r="S1174" t="b">
        <v>0</v>
      </c>
      <c r="T1174" t="b">
        <v>0</v>
      </c>
    </row>
    <row r="1175" spans="13:20" x14ac:dyDescent="0.25">
      <c r="M1175" t="s">
        <v>608</v>
      </c>
      <c r="N1175" t="s">
        <v>292</v>
      </c>
      <c r="O1175" t="s">
        <v>292</v>
      </c>
      <c r="P1175" t="s">
        <v>90</v>
      </c>
      <c r="R1175" t="b">
        <v>0</v>
      </c>
      <c r="S1175" t="b">
        <v>0</v>
      </c>
      <c r="T1175" t="b">
        <v>0</v>
      </c>
    </row>
    <row r="1176" spans="13:20" x14ac:dyDescent="0.25">
      <c r="M1176" t="s">
        <v>608</v>
      </c>
      <c r="N1176" t="s">
        <v>52</v>
      </c>
      <c r="O1176" t="s">
        <v>52</v>
      </c>
      <c r="P1176" t="s">
        <v>90</v>
      </c>
      <c r="R1176" t="b">
        <v>0</v>
      </c>
      <c r="S1176" t="b">
        <v>0</v>
      </c>
      <c r="T1176" t="b">
        <v>0</v>
      </c>
    </row>
    <row r="1177" spans="13:20" x14ac:dyDescent="0.25">
      <c r="M1177" t="s">
        <v>608</v>
      </c>
      <c r="N1177" t="s">
        <v>295</v>
      </c>
      <c r="O1177" t="s">
        <v>295</v>
      </c>
      <c r="P1177" t="s">
        <v>90</v>
      </c>
      <c r="R1177" t="b">
        <v>0</v>
      </c>
      <c r="S1177" t="b">
        <v>0</v>
      </c>
      <c r="T1177" t="b">
        <v>0</v>
      </c>
    </row>
    <row r="1178" spans="13:20" x14ac:dyDescent="0.25">
      <c r="M1178" t="s">
        <v>608</v>
      </c>
      <c r="N1178" t="s">
        <v>175</v>
      </c>
      <c r="O1178" t="s">
        <v>175</v>
      </c>
      <c r="P1178" t="s">
        <v>90</v>
      </c>
      <c r="R1178" t="b">
        <v>0</v>
      </c>
      <c r="S1178" t="b">
        <v>0</v>
      </c>
      <c r="T1178" t="b">
        <v>0</v>
      </c>
    </row>
    <row r="1179" spans="13:20" x14ac:dyDescent="0.25">
      <c r="M1179" t="s">
        <v>608</v>
      </c>
      <c r="N1179" t="s">
        <v>297</v>
      </c>
      <c r="O1179" t="s">
        <v>297</v>
      </c>
      <c r="P1179" t="s">
        <v>90</v>
      </c>
      <c r="R1179" t="b">
        <v>0</v>
      </c>
      <c r="S1179" t="b">
        <v>0</v>
      </c>
      <c r="T1179" t="b">
        <v>0</v>
      </c>
    </row>
    <row r="1180" spans="13:20" x14ac:dyDescent="0.25">
      <c r="M1180" t="s">
        <v>608</v>
      </c>
      <c r="N1180" t="s">
        <v>37</v>
      </c>
      <c r="O1180" t="s">
        <v>37</v>
      </c>
      <c r="P1180" t="s">
        <v>90</v>
      </c>
      <c r="R1180" t="b">
        <v>0</v>
      </c>
      <c r="S1180" t="b">
        <v>0</v>
      </c>
      <c r="T1180" t="b">
        <v>0</v>
      </c>
    </row>
    <row r="1181" spans="13:20" x14ac:dyDescent="0.25">
      <c r="M1181" t="s">
        <v>608</v>
      </c>
      <c r="N1181" t="s">
        <v>298</v>
      </c>
      <c r="O1181" t="s">
        <v>298</v>
      </c>
      <c r="P1181" t="s">
        <v>90</v>
      </c>
      <c r="R1181" t="b">
        <v>0</v>
      </c>
      <c r="S1181" t="b">
        <v>0</v>
      </c>
      <c r="T1181" t="b">
        <v>0</v>
      </c>
    </row>
    <row r="1182" spans="13:20" x14ac:dyDescent="0.25">
      <c r="M1182" t="s">
        <v>608</v>
      </c>
      <c r="N1182" t="s">
        <v>176</v>
      </c>
      <c r="O1182" t="s">
        <v>176</v>
      </c>
      <c r="P1182" t="s">
        <v>90</v>
      </c>
      <c r="R1182" t="b">
        <v>0</v>
      </c>
      <c r="S1182" t="b">
        <v>0</v>
      </c>
      <c r="T1182" t="b">
        <v>0</v>
      </c>
    </row>
    <row r="1183" spans="13:20" x14ac:dyDescent="0.25">
      <c r="M1183" t="s">
        <v>608</v>
      </c>
      <c r="N1183" t="s">
        <v>177</v>
      </c>
      <c r="O1183" t="s">
        <v>177</v>
      </c>
      <c r="P1183" t="s">
        <v>90</v>
      </c>
      <c r="R1183" t="b">
        <v>0</v>
      </c>
      <c r="S1183" t="b">
        <v>0</v>
      </c>
      <c r="T1183" t="b">
        <v>0</v>
      </c>
    </row>
    <row r="1184" spans="13:20" x14ac:dyDescent="0.25">
      <c r="M1184" t="s">
        <v>608</v>
      </c>
      <c r="N1184" t="s">
        <v>300</v>
      </c>
      <c r="O1184" t="s">
        <v>300</v>
      </c>
      <c r="P1184" t="s">
        <v>90</v>
      </c>
      <c r="R1184" t="b">
        <v>0</v>
      </c>
      <c r="S1184" t="b">
        <v>0</v>
      </c>
      <c r="T1184" t="b">
        <v>0</v>
      </c>
    </row>
    <row r="1185" spans="13:20" x14ac:dyDescent="0.25">
      <c r="M1185" t="s">
        <v>608</v>
      </c>
      <c r="N1185" t="s">
        <v>301</v>
      </c>
      <c r="O1185" t="s">
        <v>301</v>
      </c>
      <c r="P1185" t="s">
        <v>90</v>
      </c>
      <c r="R1185" t="b">
        <v>0</v>
      </c>
      <c r="S1185" t="b">
        <v>0</v>
      </c>
      <c r="T1185" t="b">
        <v>0</v>
      </c>
    </row>
    <row r="1186" spans="13:20" x14ac:dyDescent="0.25">
      <c r="M1186" t="s">
        <v>608</v>
      </c>
      <c r="N1186" t="s">
        <v>40</v>
      </c>
      <c r="O1186" t="s">
        <v>40</v>
      </c>
      <c r="P1186" t="s">
        <v>612</v>
      </c>
      <c r="Q1186" t="s">
        <v>608</v>
      </c>
      <c r="R1186" t="b">
        <v>1</v>
      </c>
      <c r="S1186" t="b">
        <v>0</v>
      </c>
      <c r="T1186" t="b">
        <v>0</v>
      </c>
    </row>
    <row r="1187" spans="13:20" x14ac:dyDescent="0.25">
      <c r="M1187" t="s">
        <v>608</v>
      </c>
      <c r="N1187" t="s">
        <v>178</v>
      </c>
      <c r="O1187" t="s">
        <v>178</v>
      </c>
      <c r="P1187" t="s">
        <v>90</v>
      </c>
      <c r="Q1187" t="s">
        <v>613</v>
      </c>
      <c r="R1187" t="b">
        <v>0</v>
      </c>
      <c r="S1187" t="b">
        <v>1</v>
      </c>
      <c r="T1187" t="b">
        <v>0</v>
      </c>
    </row>
    <row r="1188" spans="13:20" x14ac:dyDescent="0.25">
      <c r="M1188" t="s">
        <v>608</v>
      </c>
      <c r="N1188" t="s">
        <v>23</v>
      </c>
      <c r="O1188" t="s">
        <v>23</v>
      </c>
      <c r="P1188" t="s">
        <v>90</v>
      </c>
      <c r="Q1188" t="s">
        <v>344</v>
      </c>
      <c r="R1188" t="b">
        <v>0</v>
      </c>
      <c r="S1188" t="b">
        <v>1</v>
      </c>
      <c r="T1188" t="b">
        <v>0</v>
      </c>
    </row>
    <row r="1189" spans="13:20" x14ac:dyDescent="0.25">
      <c r="M1189" t="s">
        <v>608</v>
      </c>
      <c r="N1189" t="s">
        <v>34</v>
      </c>
      <c r="O1189" t="s">
        <v>34</v>
      </c>
      <c r="P1189" t="s">
        <v>90</v>
      </c>
      <c r="R1189" t="b">
        <v>0</v>
      </c>
      <c r="S1189" t="b">
        <v>0</v>
      </c>
      <c r="T1189" t="b">
        <v>0</v>
      </c>
    </row>
    <row r="1190" spans="13:20" x14ac:dyDescent="0.25">
      <c r="M1190" t="s">
        <v>608</v>
      </c>
      <c r="N1190" t="s">
        <v>47</v>
      </c>
      <c r="O1190" t="s">
        <v>47</v>
      </c>
      <c r="P1190" t="s">
        <v>90</v>
      </c>
      <c r="R1190" t="b">
        <v>0</v>
      </c>
      <c r="S1190" t="b">
        <v>0</v>
      </c>
      <c r="T1190" t="b">
        <v>0</v>
      </c>
    </row>
    <row r="1191" spans="13:20" x14ac:dyDescent="0.25">
      <c r="M1191" t="s">
        <v>608</v>
      </c>
      <c r="N1191" t="s">
        <v>308</v>
      </c>
      <c r="O1191" t="s">
        <v>308</v>
      </c>
      <c r="P1191" t="s">
        <v>90</v>
      </c>
      <c r="R1191" t="b">
        <v>0</v>
      </c>
      <c r="S1191" t="b">
        <v>0</v>
      </c>
      <c r="T1191" t="b">
        <v>0</v>
      </c>
    </row>
    <row r="1192" spans="13:20" x14ac:dyDescent="0.25">
      <c r="M1192" t="s">
        <v>608</v>
      </c>
      <c r="N1192" t="s">
        <v>309</v>
      </c>
      <c r="O1192" t="s">
        <v>309</v>
      </c>
      <c r="P1192" t="s">
        <v>90</v>
      </c>
      <c r="R1192" t="b">
        <v>0</v>
      </c>
      <c r="S1192" t="b">
        <v>0</v>
      </c>
      <c r="T1192" t="b">
        <v>0</v>
      </c>
    </row>
    <row r="1193" spans="13:20" x14ac:dyDescent="0.25">
      <c r="M1193" t="s">
        <v>608</v>
      </c>
      <c r="N1193" t="s">
        <v>54</v>
      </c>
      <c r="O1193" t="s">
        <v>54</v>
      </c>
      <c r="P1193" t="s">
        <v>90</v>
      </c>
      <c r="Q1193" t="s">
        <v>614</v>
      </c>
      <c r="R1193" t="b">
        <v>0</v>
      </c>
      <c r="S1193" t="b">
        <v>1</v>
      </c>
      <c r="T1193" t="b">
        <v>0</v>
      </c>
    </row>
    <row r="1194" spans="13:20" x14ac:dyDescent="0.25">
      <c r="M1194" t="s">
        <v>608</v>
      </c>
      <c r="N1194" t="s">
        <v>312</v>
      </c>
      <c r="O1194" t="s">
        <v>312</v>
      </c>
      <c r="P1194" t="s">
        <v>90</v>
      </c>
      <c r="R1194" t="b">
        <v>0</v>
      </c>
      <c r="S1194" t="b">
        <v>0</v>
      </c>
      <c r="T1194" t="b">
        <v>0</v>
      </c>
    </row>
    <row r="1195" spans="13:20" x14ac:dyDescent="0.25">
      <c r="M1195" t="s">
        <v>608</v>
      </c>
      <c r="N1195" t="s">
        <v>56</v>
      </c>
      <c r="O1195" t="s">
        <v>56</v>
      </c>
      <c r="P1195" t="s">
        <v>90</v>
      </c>
      <c r="R1195" t="b">
        <v>0</v>
      </c>
      <c r="S1195" t="b">
        <v>0</v>
      </c>
      <c r="T1195" t="b">
        <v>0</v>
      </c>
    </row>
    <row r="1196" spans="13:20" x14ac:dyDescent="0.25">
      <c r="M1196" t="s">
        <v>608</v>
      </c>
      <c r="N1196" t="s">
        <v>179</v>
      </c>
      <c r="O1196" t="s">
        <v>179</v>
      </c>
      <c r="P1196" t="s">
        <v>90</v>
      </c>
      <c r="Q1196" t="s">
        <v>347</v>
      </c>
      <c r="R1196" t="b">
        <v>0</v>
      </c>
      <c r="S1196" t="b">
        <v>1</v>
      </c>
      <c r="T1196" t="b">
        <v>0</v>
      </c>
    </row>
    <row r="1197" spans="13:20" x14ac:dyDescent="0.25">
      <c r="M1197" t="s">
        <v>608</v>
      </c>
      <c r="N1197" t="s">
        <v>315</v>
      </c>
      <c r="O1197" t="s">
        <v>315</v>
      </c>
      <c r="P1197" t="s">
        <v>90</v>
      </c>
      <c r="R1197" t="b">
        <v>0</v>
      </c>
      <c r="S1197" t="b">
        <v>0</v>
      </c>
      <c r="T1197" t="b">
        <v>0</v>
      </c>
    </row>
    <row r="1198" spans="13:20" x14ac:dyDescent="0.25">
      <c r="M1198" t="s">
        <v>608</v>
      </c>
      <c r="N1198" t="s">
        <v>316</v>
      </c>
      <c r="O1198" t="s">
        <v>316</v>
      </c>
      <c r="P1198" t="s">
        <v>90</v>
      </c>
      <c r="R1198" t="b">
        <v>0</v>
      </c>
      <c r="S1198" t="b">
        <v>0</v>
      </c>
      <c r="T1198" t="b">
        <v>0</v>
      </c>
    </row>
    <row r="1199" spans="13:20" x14ac:dyDescent="0.25">
      <c r="M1199" t="s">
        <v>608</v>
      </c>
      <c r="N1199" t="s">
        <v>317</v>
      </c>
      <c r="O1199" t="s">
        <v>317</v>
      </c>
      <c r="P1199" t="s">
        <v>90</v>
      </c>
      <c r="R1199" t="b">
        <v>0</v>
      </c>
      <c r="S1199" t="b">
        <v>0</v>
      </c>
      <c r="T1199" t="b">
        <v>0</v>
      </c>
    </row>
    <row r="1200" spans="13:20" x14ac:dyDescent="0.25">
      <c r="M1200" t="s">
        <v>608</v>
      </c>
      <c r="N1200" t="s">
        <v>180</v>
      </c>
      <c r="O1200" t="s">
        <v>180</v>
      </c>
      <c r="P1200" t="s">
        <v>90</v>
      </c>
      <c r="R1200" t="b">
        <v>0</v>
      </c>
      <c r="S1200" t="b">
        <v>0</v>
      </c>
      <c r="T1200" t="b">
        <v>0</v>
      </c>
    </row>
    <row r="1201" spans="13:20" x14ac:dyDescent="0.25">
      <c r="M1201" t="s">
        <v>608</v>
      </c>
      <c r="N1201" t="s">
        <v>319</v>
      </c>
      <c r="O1201" t="s">
        <v>319</v>
      </c>
      <c r="P1201" t="s">
        <v>90</v>
      </c>
      <c r="R1201" t="b">
        <v>0</v>
      </c>
      <c r="S1201" t="b">
        <v>0</v>
      </c>
      <c r="T1201" t="b">
        <v>0</v>
      </c>
    </row>
    <row r="1202" spans="13:20" x14ac:dyDescent="0.25">
      <c r="M1202" t="s">
        <v>608</v>
      </c>
      <c r="N1202" t="s">
        <v>46</v>
      </c>
      <c r="O1202" t="s">
        <v>46</v>
      </c>
      <c r="P1202" t="s">
        <v>90</v>
      </c>
      <c r="Q1202" t="s">
        <v>301</v>
      </c>
      <c r="R1202" t="b">
        <v>0</v>
      </c>
      <c r="S1202" t="b">
        <v>1</v>
      </c>
      <c r="T1202" t="b">
        <v>0</v>
      </c>
    </row>
    <row r="1203" spans="13:20" x14ac:dyDescent="0.25">
      <c r="M1203" t="s">
        <v>608</v>
      </c>
      <c r="N1203" t="s">
        <v>38</v>
      </c>
      <c r="O1203" t="s">
        <v>38</v>
      </c>
      <c r="P1203" t="s">
        <v>90</v>
      </c>
      <c r="R1203" t="b">
        <v>0</v>
      </c>
      <c r="S1203" t="b">
        <v>0</v>
      </c>
      <c r="T1203" t="b">
        <v>0</v>
      </c>
    </row>
    <row r="1204" spans="13:20" x14ac:dyDescent="0.25">
      <c r="M1204" t="s">
        <v>608</v>
      </c>
      <c r="N1204" t="s">
        <v>323</v>
      </c>
      <c r="O1204" t="s">
        <v>323</v>
      </c>
      <c r="P1204" t="s">
        <v>90</v>
      </c>
      <c r="R1204" t="b">
        <v>0</v>
      </c>
      <c r="S1204" t="b">
        <v>0</v>
      </c>
      <c r="T1204" t="b">
        <v>0</v>
      </c>
    </row>
    <row r="1205" spans="13:20" x14ac:dyDescent="0.25">
      <c r="M1205" t="s">
        <v>608</v>
      </c>
      <c r="N1205" t="s">
        <v>57</v>
      </c>
      <c r="O1205" t="s">
        <v>57</v>
      </c>
      <c r="P1205" t="s">
        <v>90</v>
      </c>
      <c r="R1205" t="b">
        <v>0</v>
      </c>
      <c r="S1205" t="b">
        <v>0</v>
      </c>
      <c r="T1205" t="b">
        <v>0</v>
      </c>
    </row>
    <row r="1206" spans="13:20" x14ac:dyDescent="0.25">
      <c r="M1206" t="s">
        <v>608</v>
      </c>
      <c r="N1206" t="s">
        <v>326</v>
      </c>
      <c r="O1206" t="s">
        <v>326</v>
      </c>
      <c r="P1206" t="s">
        <v>90</v>
      </c>
      <c r="R1206" t="b">
        <v>0</v>
      </c>
      <c r="S1206" t="b">
        <v>0</v>
      </c>
      <c r="T1206" t="b">
        <v>0</v>
      </c>
    </row>
    <row r="1207" spans="13:20" x14ac:dyDescent="0.25">
      <c r="M1207" t="s">
        <v>608</v>
      </c>
      <c r="N1207" t="s">
        <v>26</v>
      </c>
      <c r="O1207" t="s">
        <v>26</v>
      </c>
      <c r="P1207" t="s">
        <v>90</v>
      </c>
      <c r="R1207" t="b">
        <v>0</v>
      </c>
      <c r="S1207" t="b">
        <v>0</v>
      </c>
      <c r="T1207" t="b">
        <v>0</v>
      </c>
    </row>
    <row r="1208" spans="13:20" x14ac:dyDescent="0.25">
      <c r="M1208" t="s">
        <v>608</v>
      </c>
      <c r="N1208" t="s">
        <v>181</v>
      </c>
      <c r="O1208" t="s">
        <v>181</v>
      </c>
      <c r="P1208" t="s">
        <v>90</v>
      </c>
      <c r="R1208" t="b">
        <v>0</v>
      </c>
      <c r="S1208" t="b">
        <v>0</v>
      </c>
      <c r="T1208" t="b">
        <v>0</v>
      </c>
    </row>
    <row r="1209" spans="13:20" x14ac:dyDescent="0.25">
      <c r="M1209" t="s">
        <v>608</v>
      </c>
      <c r="N1209" t="s">
        <v>328</v>
      </c>
      <c r="O1209" t="s">
        <v>328</v>
      </c>
      <c r="P1209" t="s">
        <v>90</v>
      </c>
      <c r="R1209" t="b">
        <v>0</v>
      </c>
      <c r="S1209" t="b">
        <v>0</v>
      </c>
      <c r="T1209" t="b">
        <v>0</v>
      </c>
    </row>
    <row r="1210" spans="13:20" x14ac:dyDescent="0.25">
      <c r="M1210" t="s">
        <v>608</v>
      </c>
      <c r="N1210" t="s">
        <v>331</v>
      </c>
      <c r="O1210" t="s">
        <v>331</v>
      </c>
      <c r="P1210" t="s">
        <v>90</v>
      </c>
      <c r="R1210" t="b">
        <v>0</v>
      </c>
      <c r="S1210" t="b">
        <v>0</v>
      </c>
      <c r="T1210" t="b">
        <v>0</v>
      </c>
    </row>
    <row r="1211" spans="13:20" x14ac:dyDescent="0.25">
      <c r="M1211" t="s">
        <v>608</v>
      </c>
      <c r="N1211" t="s">
        <v>332</v>
      </c>
      <c r="O1211" t="s">
        <v>332</v>
      </c>
      <c r="P1211" t="s">
        <v>90</v>
      </c>
      <c r="R1211" t="b">
        <v>0</v>
      </c>
      <c r="S1211" t="b">
        <v>0</v>
      </c>
      <c r="T1211" t="b">
        <v>0</v>
      </c>
    </row>
    <row r="1212" spans="13:20" x14ac:dyDescent="0.25">
      <c r="M1212" t="s">
        <v>608</v>
      </c>
      <c r="N1212" t="s">
        <v>333</v>
      </c>
      <c r="O1212" t="s">
        <v>333</v>
      </c>
      <c r="P1212" t="s">
        <v>90</v>
      </c>
      <c r="R1212" t="b">
        <v>0</v>
      </c>
      <c r="S1212" t="b">
        <v>0</v>
      </c>
      <c r="T1212" t="b">
        <v>0</v>
      </c>
    </row>
    <row r="1213" spans="13:20" x14ac:dyDescent="0.25">
      <c r="M1213" t="s">
        <v>615</v>
      </c>
      <c r="N1213" t="s">
        <v>9</v>
      </c>
      <c r="O1213" t="s">
        <v>10</v>
      </c>
      <c r="P1213" t="s">
        <v>493</v>
      </c>
      <c r="Q1213" t="s">
        <v>616</v>
      </c>
      <c r="R1213" t="b">
        <v>0</v>
      </c>
      <c r="S1213" t="b">
        <v>1</v>
      </c>
      <c r="T1213" t="b">
        <v>0</v>
      </c>
    </row>
    <row r="1214" spans="13:20" x14ac:dyDescent="0.25">
      <c r="M1214" t="s">
        <v>615</v>
      </c>
      <c r="N1214" t="s">
        <v>206</v>
      </c>
      <c r="O1214" t="s">
        <v>207</v>
      </c>
      <c r="P1214" t="s">
        <v>493</v>
      </c>
      <c r="R1214" t="b">
        <v>0</v>
      </c>
      <c r="S1214" t="b">
        <v>0</v>
      </c>
      <c r="T1214" t="b">
        <v>0</v>
      </c>
    </row>
    <row r="1215" spans="13:20" x14ac:dyDescent="0.25">
      <c r="M1215" t="s">
        <v>615</v>
      </c>
      <c r="N1215" t="s">
        <v>187</v>
      </c>
      <c r="O1215" t="s">
        <v>188</v>
      </c>
      <c r="P1215" t="s">
        <v>493</v>
      </c>
      <c r="R1215" t="b">
        <v>0</v>
      </c>
      <c r="S1215" t="b">
        <v>0</v>
      </c>
      <c r="T1215" t="b">
        <v>0</v>
      </c>
    </row>
    <row r="1216" spans="13:20" x14ac:dyDescent="0.25">
      <c r="M1216" t="s">
        <v>615</v>
      </c>
      <c r="N1216" t="s">
        <v>156</v>
      </c>
      <c r="O1216" t="s">
        <v>157</v>
      </c>
      <c r="P1216" t="s">
        <v>493</v>
      </c>
      <c r="R1216" t="b">
        <v>0</v>
      </c>
      <c r="S1216" t="b">
        <v>0</v>
      </c>
      <c r="T1216" t="b">
        <v>0</v>
      </c>
    </row>
    <row r="1217" spans="13:20" x14ac:dyDescent="0.25">
      <c r="M1217" t="s">
        <v>615</v>
      </c>
      <c r="N1217" t="s">
        <v>158</v>
      </c>
      <c r="O1217" t="s">
        <v>159</v>
      </c>
      <c r="P1217" t="s">
        <v>617</v>
      </c>
      <c r="Q1217" t="s">
        <v>618</v>
      </c>
      <c r="R1217" t="b">
        <v>1</v>
      </c>
      <c r="S1217" t="b">
        <v>0</v>
      </c>
      <c r="T1217" t="b">
        <v>0</v>
      </c>
    </row>
    <row r="1218" spans="13:20" x14ac:dyDescent="0.25">
      <c r="M1218" t="s">
        <v>615</v>
      </c>
      <c r="N1218" t="s">
        <v>199</v>
      </c>
      <c r="O1218" t="s">
        <v>200</v>
      </c>
      <c r="P1218" t="s">
        <v>493</v>
      </c>
      <c r="R1218" t="b">
        <v>0</v>
      </c>
      <c r="S1218" t="b">
        <v>0</v>
      </c>
      <c r="T1218" t="b">
        <v>0</v>
      </c>
    </row>
    <row r="1219" spans="13:20" x14ac:dyDescent="0.25">
      <c r="M1219" t="s">
        <v>615</v>
      </c>
      <c r="N1219" t="s">
        <v>209</v>
      </c>
      <c r="O1219" t="s">
        <v>210</v>
      </c>
      <c r="P1219" t="s">
        <v>493</v>
      </c>
      <c r="R1219" t="b">
        <v>0</v>
      </c>
      <c r="S1219" t="b">
        <v>0</v>
      </c>
      <c r="T1219" t="b">
        <v>0</v>
      </c>
    </row>
    <row r="1220" spans="13:20" x14ac:dyDescent="0.25">
      <c r="M1220" t="s">
        <v>615</v>
      </c>
      <c r="N1220" t="s">
        <v>211</v>
      </c>
      <c r="O1220" t="s">
        <v>212</v>
      </c>
      <c r="P1220" t="s">
        <v>493</v>
      </c>
      <c r="R1220" t="b">
        <v>0</v>
      </c>
      <c r="S1220" t="b">
        <v>0</v>
      </c>
      <c r="T1220" t="b">
        <v>0</v>
      </c>
    </row>
    <row r="1221" spans="13:20" x14ac:dyDescent="0.25">
      <c r="M1221" t="s">
        <v>615</v>
      </c>
      <c r="N1221" t="s">
        <v>160</v>
      </c>
      <c r="O1221" t="s">
        <v>161</v>
      </c>
      <c r="P1221" t="s">
        <v>493</v>
      </c>
      <c r="R1221" t="b">
        <v>0</v>
      </c>
      <c r="S1221" t="b">
        <v>0</v>
      </c>
      <c r="T1221" t="b">
        <v>0</v>
      </c>
    </row>
    <row r="1222" spans="13:20" x14ac:dyDescent="0.25">
      <c r="M1222" t="s">
        <v>615</v>
      </c>
      <c r="N1222" t="s">
        <v>214</v>
      </c>
      <c r="O1222" t="s">
        <v>215</v>
      </c>
      <c r="P1222" t="s">
        <v>493</v>
      </c>
      <c r="R1222" t="b">
        <v>0</v>
      </c>
      <c r="S1222" t="b">
        <v>0</v>
      </c>
      <c r="T1222" t="b">
        <v>0</v>
      </c>
    </row>
    <row r="1223" spans="13:20" x14ac:dyDescent="0.25">
      <c r="M1223" t="s">
        <v>615</v>
      </c>
      <c r="N1223" t="s">
        <v>218</v>
      </c>
      <c r="O1223" t="s">
        <v>219</v>
      </c>
      <c r="P1223" t="s">
        <v>493</v>
      </c>
      <c r="R1223" t="b">
        <v>0</v>
      </c>
      <c r="S1223" t="b">
        <v>0</v>
      </c>
      <c r="T1223" t="b">
        <v>0</v>
      </c>
    </row>
    <row r="1224" spans="13:20" x14ac:dyDescent="0.25">
      <c r="M1224" t="s">
        <v>615</v>
      </c>
      <c r="N1224" t="s">
        <v>220</v>
      </c>
      <c r="O1224" t="s">
        <v>221</v>
      </c>
      <c r="P1224" t="s">
        <v>493</v>
      </c>
      <c r="R1224" t="b">
        <v>0</v>
      </c>
      <c r="S1224" t="b">
        <v>0</v>
      </c>
      <c r="T1224" t="b">
        <v>0</v>
      </c>
    </row>
    <row r="1225" spans="13:20" x14ac:dyDescent="0.25">
      <c r="M1225" t="s">
        <v>615</v>
      </c>
      <c r="N1225" t="s">
        <v>222</v>
      </c>
      <c r="O1225" t="s">
        <v>223</v>
      </c>
      <c r="P1225" t="s">
        <v>493</v>
      </c>
      <c r="R1225" t="b">
        <v>0</v>
      </c>
      <c r="S1225" t="b">
        <v>0</v>
      </c>
      <c r="T1225" t="b">
        <v>0</v>
      </c>
    </row>
    <row r="1226" spans="13:20" x14ac:dyDescent="0.25">
      <c r="M1226" t="s">
        <v>615</v>
      </c>
      <c r="N1226" t="s">
        <v>225</v>
      </c>
      <c r="O1226" t="s">
        <v>226</v>
      </c>
      <c r="P1226" t="s">
        <v>493</v>
      </c>
      <c r="R1226" t="b">
        <v>0</v>
      </c>
      <c r="S1226" t="b">
        <v>0</v>
      </c>
      <c r="T1226" t="b">
        <v>0</v>
      </c>
    </row>
    <row r="1227" spans="13:20" x14ac:dyDescent="0.25">
      <c r="M1227" t="s">
        <v>615</v>
      </c>
      <c r="N1227" t="s">
        <v>12</v>
      </c>
      <c r="O1227" t="s">
        <v>13</v>
      </c>
      <c r="P1227" t="s">
        <v>493</v>
      </c>
      <c r="Q1227" t="s">
        <v>322</v>
      </c>
      <c r="R1227" t="b">
        <v>0</v>
      </c>
      <c r="S1227" t="b">
        <v>1</v>
      </c>
      <c r="T1227" t="b">
        <v>0</v>
      </c>
    </row>
    <row r="1228" spans="13:20" x14ac:dyDescent="0.25">
      <c r="M1228" t="s">
        <v>615</v>
      </c>
      <c r="N1228" t="s">
        <v>162</v>
      </c>
      <c r="O1228" t="s">
        <v>163</v>
      </c>
      <c r="P1228" t="s">
        <v>619</v>
      </c>
      <c r="R1228" t="b">
        <v>0</v>
      </c>
      <c r="S1228" t="b">
        <v>0</v>
      </c>
      <c r="T1228" t="b">
        <v>1</v>
      </c>
    </row>
    <row r="1229" spans="13:20" x14ac:dyDescent="0.25">
      <c r="M1229" t="s">
        <v>615</v>
      </c>
      <c r="N1229" t="s">
        <v>228</v>
      </c>
      <c r="O1229" t="s">
        <v>229</v>
      </c>
      <c r="P1229" t="s">
        <v>493</v>
      </c>
      <c r="R1229" t="b">
        <v>0</v>
      </c>
      <c r="S1229" t="b">
        <v>0</v>
      </c>
      <c r="T1229" t="b">
        <v>0</v>
      </c>
    </row>
    <row r="1230" spans="13:20" x14ac:dyDescent="0.25">
      <c r="M1230" t="s">
        <v>615</v>
      </c>
      <c r="N1230" t="s">
        <v>230</v>
      </c>
      <c r="O1230" t="s">
        <v>231</v>
      </c>
      <c r="P1230" t="s">
        <v>493</v>
      </c>
      <c r="R1230" t="b">
        <v>0</v>
      </c>
      <c r="S1230" t="b">
        <v>0</v>
      </c>
      <c r="T1230" t="b">
        <v>0</v>
      </c>
    </row>
    <row r="1231" spans="13:20" x14ac:dyDescent="0.25">
      <c r="M1231" t="s">
        <v>615</v>
      </c>
      <c r="N1231" t="s">
        <v>234</v>
      </c>
      <c r="O1231" t="s">
        <v>235</v>
      </c>
      <c r="P1231" t="s">
        <v>493</v>
      </c>
      <c r="R1231" t="b">
        <v>0</v>
      </c>
      <c r="S1231" t="b">
        <v>0</v>
      </c>
      <c r="T1231" t="b">
        <v>0</v>
      </c>
    </row>
    <row r="1232" spans="13:20" x14ac:dyDescent="0.25">
      <c r="M1232" t="s">
        <v>615</v>
      </c>
      <c r="N1232" t="s">
        <v>236</v>
      </c>
      <c r="O1232" t="s">
        <v>237</v>
      </c>
      <c r="P1232" t="s">
        <v>493</v>
      </c>
      <c r="R1232" t="b">
        <v>0</v>
      </c>
      <c r="S1232" t="b">
        <v>0</v>
      </c>
      <c r="T1232" t="b">
        <v>0</v>
      </c>
    </row>
    <row r="1233" spans="13:20" x14ac:dyDescent="0.25">
      <c r="M1233" t="s">
        <v>615</v>
      </c>
      <c r="N1233" t="s">
        <v>238</v>
      </c>
      <c r="O1233" t="s">
        <v>239</v>
      </c>
      <c r="P1233" t="s">
        <v>493</v>
      </c>
      <c r="R1233" t="b">
        <v>0</v>
      </c>
      <c r="S1233" t="b">
        <v>0</v>
      </c>
      <c r="T1233" t="b">
        <v>0</v>
      </c>
    </row>
    <row r="1234" spans="13:20" x14ac:dyDescent="0.25">
      <c r="M1234" t="s">
        <v>615</v>
      </c>
      <c r="N1234" t="s">
        <v>201</v>
      </c>
      <c r="O1234" t="s">
        <v>170</v>
      </c>
      <c r="P1234" t="s">
        <v>493</v>
      </c>
      <c r="R1234" t="b">
        <v>0</v>
      </c>
      <c r="S1234" t="b">
        <v>0</v>
      </c>
      <c r="T1234" t="b">
        <v>0</v>
      </c>
    </row>
    <row r="1235" spans="13:20" x14ac:dyDescent="0.25">
      <c r="M1235" t="s">
        <v>615</v>
      </c>
      <c r="N1235" t="s">
        <v>240</v>
      </c>
      <c r="O1235" t="s">
        <v>241</v>
      </c>
      <c r="P1235" t="s">
        <v>493</v>
      </c>
      <c r="R1235" t="b">
        <v>0</v>
      </c>
      <c r="S1235" t="b">
        <v>0</v>
      </c>
      <c r="T1235" t="b">
        <v>0</v>
      </c>
    </row>
    <row r="1236" spans="13:20" x14ac:dyDescent="0.25">
      <c r="M1236" t="s">
        <v>615</v>
      </c>
      <c r="N1236" t="s">
        <v>242</v>
      </c>
      <c r="O1236" t="s">
        <v>243</v>
      </c>
      <c r="P1236" t="s">
        <v>493</v>
      </c>
      <c r="R1236" t="b">
        <v>0</v>
      </c>
      <c r="S1236" t="b">
        <v>0</v>
      </c>
      <c r="T1236" t="b">
        <v>0</v>
      </c>
    </row>
    <row r="1237" spans="13:20" x14ac:dyDescent="0.25">
      <c r="M1237" t="s">
        <v>615</v>
      </c>
      <c r="N1237" t="s">
        <v>171</v>
      </c>
      <c r="O1237" t="s">
        <v>183</v>
      </c>
      <c r="P1237" t="s">
        <v>493</v>
      </c>
      <c r="R1237" t="b">
        <v>0</v>
      </c>
      <c r="S1237" t="b">
        <v>0</v>
      </c>
      <c r="T1237" t="b">
        <v>0</v>
      </c>
    </row>
    <row r="1238" spans="13:20" x14ac:dyDescent="0.25">
      <c r="M1238" t="s">
        <v>615</v>
      </c>
      <c r="N1238" t="s">
        <v>119</v>
      </c>
      <c r="O1238" t="s">
        <v>164</v>
      </c>
      <c r="P1238" t="s">
        <v>493</v>
      </c>
      <c r="R1238" t="b">
        <v>0</v>
      </c>
      <c r="S1238" t="b">
        <v>0</v>
      </c>
      <c r="T1238" t="b">
        <v>0</v>
      </c>
    </row>
    <row r="1239" spans="13:20" x14ac:dyDescent="0.25">
      <c r="M1239" t="s">
        <v>615</v>
      </c>
      <c r="N1239" t="s">
        <v>245</v>
      </c>
      <c r="O1239" t="s">
        <v>246</v>
      </c>
      <c r="P1239" t="s">
        <v>493</v>
      </c>
      <c r="R1239" t="b">
        <v>0</v>
      </c>
      <c r="S1239" t="b">
        <v>0</v>
      </c>
      <c r="T1239" t="b">
        <v>0</v>
      </c>
    </row>
    <row r="1240" spans="13:20" x14ac:dyDescent="0.25">
      <c r="M1240" t="s">
        <v>615</v>
      </c>
      <c r="N1240" t="s">
        <v>247</v>
      </c>
      <c r="O1240" t="s">
        <v>248</v>
      </c>
      <c r="P1240" t="s">
        <v>493</v>
      </c>
      <c r="R1240" t="b">
        <v>0</v>
      </c>
      <c r="S1240" t="b">
        <v>0</v>
      </c>
      <c r="T1240" t="b">
        <v>0</v>
      </c>
    </row>
    <row r="1241" spans="13:20" x14ac:dyDescent="0.25">
      <c r="M1241" t="s">
        <v>615</v>
      </c>
      <c r="N1241" t="s">
        <v>249</v>
      </c>
      <c r="O1241" t="s">
        <v>250</v>
      </c>
      <c r="P1241" t="s">
        <v>493</v>
      </c>
      <c r="R1241" t="b">
        <v>0</v>
      </c>
      <c r="S1241" t="b">
        <v>0</v>
      </c>
      <c r="T1241" t="b">
        <v>0</v>
      </c>
    </row>
    <row r="1242" spans="13:20" x14ac:dyDescent="0.25">
      <c r="M1242" t="s">
        <v>615</v>
      </c>
      <c r="N1242" t="s">
        <v>253</v>
      </c>
      <c r="O1242" t="s">
        <v>254</v>
      </c>
      <c r="P1242" t="s">
        <v>493</v>
      </c>
      <c r="R1242" t="b">
        <v>0</v>
      </c>
      <c r="S1242" t="b">
        <v>0</v>
      </c>
      <c r="T1242" t="b">
        <v>0</v>
      </c>
    </row>
    <row r="1243" spans="13:20" x14ac:dyDescent="0.25">
      <c r="M1243" t="s">
        <v>615</v>
      </c>
      <c r="N1243" t="s">
        <v>255</v>
      </c>
      <c r="O1243" t="s">
        <v>256</v>
      </c>
      <c r="P1243" t="s">
        <v>493</v>
      </c>
      <c r="R1243" t="b">
        <v>0</v>
      </c>
      <c r="S1243" t="b">
        <v>0</v>
      </c>
      <c r="T1243" t="b">
        <v>0</v>
      </c>
    </row>
    <row r="1244" spans="13:20" x14ac:dyDescent="0.25">
      <c r="M1244" t="s">
        <v>615</v>
      </c>
      <c r="N1244" t="s">
        <v>190</v>
      </c>
      <c r="O1244" t="s">
        <v>191</v>
      </c>
      <c r="P1244" t="s">
        <v>493</v>
      </c>
      <c r="R1244" t="b">
        <v>0</v>
      </c>
      <c r="S1244" t="b">
        <v>0</v>
      </c>
      <c r="T1244" t="b">
        <v>0</v>
      </c>
    </row>
    <row r="1245" spans="13:20" x14ac:dyDescent="0.25">
      <c r="M1245" t="s">
        <v>615</v>
      </c>
      <c r="N1245" t="s">
        <v>257</v>
      </c>
      <c r="O1245" t="s">
        <v>258</v>
      </c>
      <c r="P1245" t="s">
        <v>493</v>
      </c>
      <c r="R1245" t="b">
        <v>0</v>
      </c>
      <c r="S1245" t="b">
        <v>0</v>
      </c>
      <c r="T1245" t="b">
        <v>0</v>
      </c>
    </row>
    <row r="1246" spans="13:20" x14ac:dyDescent="0.25">
      <c r="M1246" t="s">
        <v>615</v>
      </c>
      <c r="N1246" t="s">
        <v>259</v>
      </c>
      <c r="O1246" t="s">
        <v>260</v>
      </c>
      <c r="P1246" t="s">
        <v>493</v>
      </c>
      <c r="R1246" t="b">
        <v>0</v>
      </c>
      <c r="S1246" t="b">
        <v>0</v>
      </c>
      <c r="T1246" t="b">
        <v>0</v>
      </c>
    </row>
    <row r="1247" spans="13:20" x14ac:dyDescent="0.25">
      <c r="M1247" t="s">
        <v>615</v>
      </c>
      <c r="N1247" t="s">
        <v>261</v>
      </c>
      <c r="O1247" t="s">
        <v>262</v>
      </c>
      <c r="P1247" t="s">
        <v>493</v>
      </c>
      <c r="R1247" t="b">
        <v>0</v>
      </c>
      <c r="S1247" t="b">
        <v>0</v>
      </c>
      <c r="T1247" t="b">
        <v>0</v>
      </c>
    </row>
    <row r="1248" spans="13:20" x14ac:dyDescent="0.25">
      <c r="M1248" t="s">
        <v>615</v>
      </c>
      <c r="N1248" t="s">
        <v>130</v>
      </c>
      <c r="O1248" t="s">
        <v>263</v>
      </c>
      <c r="P1248" t="s">
        <v>493</v>
      </c>
      <c r="R1248" t="b">
        <v>0</v>
      </c>
      <c r="S1248" t="b">
        <v>0</v>
      </c>
      <c r="T1248" t="b">
        <v>0</v>
      </c>
    </row>
    <row r="1249" spans="13:20" x14ac:dyDescent="0.25">
      <c r="M1249" t="s">
        <v>615</v>
      </c>
      <c r="N1249" t="s">
        <v>165</v>
      </c>
      <c r="O1249" t="s">
        <v>166</v>
      </c>
      <c r="P1249" t="s">
        <v>493</v>
      </c>
      <c r="R1249" t="b">
        <v>0</v>
      </c>
      <c r="S1249" t="b">
        <v>0</v>
      </c>
      <c r="T1249" t="b">
        <v>0</v>
      </c>
    </row>
    <row r="1250" spans="13:20" x14ac:dyDescent="0.25">
      <c r="M1250" t="s">
        <v>615</v>
      </c>
      <c r="N1250" t="s">
        <v>192</v>
      </c>
      <c r="O1250" t="s">
        <v>193</v>
      </c>
      <c r="P1250" t="s">
        <v>493</v>
      </c>
      <c r="R1250" t="b">
        <v>0</v>
      </c>
      <c r="S1250" t="b">
        <v>0</v>
      </c>
      <c r="T1250" t="b">
        <v>0</v>
      </c>
    </row>
    <row r="1251" spans="13:20" x14ac:dyDescent="0.25">
      <c r="M1251" t="s">
        <v>615</v>
      </c>
      <c r="N1251" t="s">
        <v>265</v>
      </c>
      <c r="O1251" t="s">
        <v>266</v>
      </c>
      <c r="P1251" t="s">
        <v>620</v>
      </c>
      <c r="R1251" t="b">
        <v>0</v>
      </c>
      <c r="S1251" t="b">
        <v>0</v>
      </c>
      <c r="T1251" t="b">
        <v>1</v>
      </c>
    </row>
    <row r="1252" spans="13:20" x14ac:dyDescent="0.25">
      <c r="M1252" t="s">
        <v>615</v>
      </c>
      <c r="N1252" t="s">
        <v>267</v>
      </c>
      <c r="O1252" t="s">
        <v>268</v>
      </c>
      <c r="P1252" t="s">
        <v>493</v>
      </c>
      <c r="R1252" t="b">
        <v>0</v>
      </c>
      <c r="S1252" t="b">
        <v>0</v>
      </c>
      <c r="T1252" t="b">
        <v>0</v>
      </c>
    </row>
    <row r="1253" spans="13:20" x14ac:dyDescent="0.25">
      <c r="M1253" t="s">
        <v>615</v>
      </c>
      <c r="N1253" t="s">
        <v>201</v>
      </c>
      <c r="O1253" t="s">
        <v>202</v>
      </c>
      <c r="P1253" t="s">
        <v>493</v>
      </c>
      <c r="R1253" t="b">
        <v>0</v>
      </c>
      <c r="S1253" t="b">
        <v>0</v>
      </c>
      <c r="T1253" t="b">
        <v>0</v>
      </c>
    </row>
    <row r="1254" spans="13:20" x14ac:dyDescent="0.25">
      <c r="M1254" t="s">
        <v>615</v>
      </c>
      <c r="N1254" t="s">
        <v>271</v>
      </c>
      <c r="O1254" t="s">
        <v>272</v>
      </c>
      <c r="P1254" t="s">
        <v>493</v>
      </c>
      <c r="R1254" t="b">
        <v>0</v>
      </c>
      <c r="S1254" t="b">
        <v>0</v>
      </c>
      <c r="T1254" t="b">
        <v>0</v>
      </c>
    </row>
    <row r="1255" spans="13:20" x14ac:dyDescent="0.25">
      <c r="M1255" t="s">
        <v>615</v>
      </c>
      <c r="N1255" t="s">
        <v>247</v>
      </c>
      <c r="O1255" t="s">
        <v>273</v>
      </c>
      <c r="P1255" t="s">
        <v>493</v>
      </c>
      <c r="R1255" t="b">
        <v>0</v>
      </c>
      <c r="S1255" t="b">
        <v>0</v>
      </c>
      <c r="T1255" t="b">
        <v>0</v>
      </c>
    </row>
    <row r="1256" spans="13:20" x14ac:dyDescent="0.25">
      <c r="M1256" t="s">
        <v>615</v>
      </c>
      <c r="N1256" t="s">
        <v>199</v>
      </c>
      <c r="O1256" t="s">
        <v>203</v>
      </c>
      <c r="P1256" t="s">
        <v>493</v>
      </c>
      <c r="R1256" t="b">
        <v>0</v>
      </c>
      <c r="S1256" t="b">
        <v>0</v>
      </c>
      <c r="T1256" t="b">
        <v>0</v>
      </c>
    </row>
    <row r="1257" spans="13:20" x14ac:dyDescent="0.25">
      <c r="M1257" t="s">
        <v>615</v>
      </c>
      <c r="N1257" t="s">
        <v>194</v>
      </c>
      <c r="O1257" t="s">
        <v>195</v>
      </c>
      <c r="P1257" t="s">
        <v>493</v>
      </c>
      <c r="R1257" t="b">
        <v>0</v>
      </c>
      <c r="S1257" t="b">
        <v>0</v>
      </c>
      <c r="T1257" t="b">
        <v>0</v>
      </c>
    </row>
    <row r="1258" spans="13:20" x14ac:dyDescent="0.25">
      <c r="M1258" t="s">
        <v>615</v>
      </c>
      <c r="N1258" t="s">
        <v>274</v>
      </c>
      <c r="O1258" t="s">
        <v>275</v>
      </c>
      <c r="P1258" t="s">
        <v>493</v>
      </c>
      <c r="R1258" t="b">
        <v>0</v>
      </c>
      <c r="S1258" t="b">
        <v>0</v>
      </c>
      <c r="T1258" t="b">
        <v>0</v>
      </c>
    </row>
    <row r="1259" spans="13:20" x14ac:dyDescent="0.25">
      <c r="M1259" t="s">
        <v>615</v>
      </c>
      <c r="N1259" t="s">
        <v>167</v>
      </c>
      <c r="O1259" t="s">
        <v>168</v>
      </c>
      <c r="P1259" t="s">
        <v>493</v>
      </c>
      <c r="R1259" t="b">
        <v>0</v>
      </c>
      <c r="S1259" t="b">
        <v>0</v>
      </c>
      <c r="T1259" t="b">
        <v>0</v>
      </c>
    </row>
    <row r="1260" spans="13:20" x14ac:dyDescent="0.25">
      <c r="M1260" t="s">
        <v>615</v>
      </c>
      <c r="N1260" t="s">
        <v>9</v>
      </c>
      <c r="O1260" t="s">
        <v>169</v>
      </c>
      <c r="P1260" t="s">
        <v>493</v>
      </c>
      <c r="R1260" t="b">
        <v>0</v>
      </c>
      <c r="S1260" t="b">
        <v>0</v>
      </c>
      <c r="T1260" t="b">
        <v>0</v>
      </c>
    </row>
    <row r="1261" spans="13:20" x14ac:dyDescent="0.25">
      <c r="M1261" t="s">
        <v>615</v>
      </c>
      <c r="N1261" t="s">
        <v>184</v>
      </c>
      <c r="O1261" t="s">
        <v>185</v>
      </c>
      <c r="P1261" t="s">
        <v>493</v>
      </c>
      <c r="R1261" t="b">
        <v>0</v>
      </c>
      <c r="S1261" t="b">
        <v>0</v>
      </c>
      <c r="T1261" t="b">
        <v>0</v>
      </c>
    </row>
    <row r="1262" spans="13:20" x14ac:dyDescent="0.25">
      <c r="M1262" t="s">
        <v>615</v>
      </c>
      <c r="N1262" t="s">
        <v>160</v>
      </c>
      <c r="O1262" t="s">
        <v>170</v>
      </c>
      <c r="P1262" t="s">
        <v>493</v>
      </c>
      <c r="R1262" t="b">
        <v>0</v>
      </c>
      <c r="S1262" t="b">
        <v>0</v>
      </c>
      <c r="T1262" t="b">
        <v>0</v>
      </c>
    </row>
    <row r="1263" spans="13:20" x14ac:dyDescent="0.25">
      <c r="M1263" t="s">
        <v>615</v>
      </c>
      <c r="N1263" t="s">
        <v>278</v>
      </c>
      <c r="O1263" t="s">
        <v>279</v>
      </c>
      <c r="P1263" t="s">
        <v>493</v>
      </c>
      <c r="R1263" t="b">
        <v>0</v>
      </c>
      <c r="S1263" t="b">
        <v>0</v>
      </c>
      <c r="T1263" t="b">
        <v>0</v>
      </c>
    </row>
    <row r="1264" spans="13:20" x14ac:dyDescent="0.25">
      <c r="M1264" t="s">
        <v>615</v>
      </c>
      <c r="N1264" t="s">
        <v>280</v>
      </c>
      <c r="O1264" t="s">
        <v>281</v>
      </c>
      <c r="P1264" t="s">
        <v>493</v>
      </c>
      <c r="R1264" t="b">
        <v>0</v>
      </c>
      <c r="S1264" t="b">
        <v>0</v>
      </c>
      <c r="T1264" t="b">
        <v>0</v>
      </c>
    </row>
    <row r="1265" spans="13:20" x14ac:dyDescent="0.25">
      <c r="M1265" t="s">
        <v>615</v>
      </c>
      <c r="N1265" t="s">
        <v>171</v>
      </c>
      <c r="O1265" t="s">
        <v>172</v>
      </c>
      <c r="P1265" t="s">
        <v>493</v>
      </c>
      <c r="R1265" t="b">
        <v>0</v>
      </c>
      <c r="S1265" t="b">
        <v>0</v>
      </c>
      <c r="T1265" t="b">
        <v>0</v>
      </c>
    </row>
    <row r="1266" spans="13:20" x14ac:dyDescent="0.25">
      <c r="M1266" t="s">
        <v>615</v>
      </c>
      <c r="N1266" t="s">
        <v>282</v>
      </c>
      <c r="O1266" t="s">
        <v>282</v>
      </c>
      <c r="P1266" t="s">
        <v>493</v>
      </c>
      <c r="R1266" t="b">
        <v>0</v>
      </c>
      <c r="S1266" t="b">
        <v>0</v>
      </c>
      <c r="T1266" t="b">
        <v>0</v>
      </c>
    </row>
    <row r="1267" spans="13:20" x14ac:dyDescent="0.25">
      <c r="M1267" t="s">
        <v>615</v>
      </c>
      <c r="N1267" t="s">
        <v>27</v>
      </c>
      <c r="O1267" t="s">
        <v>27</v>
      </c>
      <c r="P1267" t="s">
        <v>493</v>
      </c>
      <c r="R1267" t="b">
        <v>0</v>
      </c>
      <c r="S1267" t="b">
        <v>0</v>
      </c>
      <c r="T1267" t="b">
        <v>0</v>
      </c>
    </row>
    <row r="1268" spans="13:20" x14ac:dyDescent="0.25">
      <c r="M1268" t="s">
        <v>615</v>
      </c>
      <c r="N1268" t="s">
        <v>283</v>
      </c>
      <c r="O1268" t="s">
        <v>283</v>
      </c>
      <c r="P1268" t="s">
        <v>493</v>
      </c>
      <c r="R1268" t="b">
        <v>0</v>
      </c>
      <c r="S1268" t="b">
        <v>0</v>
      </c>
      <c r="T1268" t="b">
        <v>0</v>
      </c>
    </row>
    <row r="1269" spans="13:20" x14ac:dyDescent="0.25">
      <c r="M1269" t="s">
        <v>615</v>
      </c>
      <c r="N1269" t="s">
        <v>28</v>
      </c>
      <c r="O1269" t="s">
        <v>28</v>
      </c>
      <c r="P1269" t="s">
        <v>621</v>
      </c>
      <c r="Q1269" t="s">
        <v>622</v>
      </c>
      <c r="R1269" t="b">
        <v>0</v>
      </c>
      <c r="S1269" t="b">
        <v>1</v>
      </c>
      <c r="T1269" t="b">
        <v>0</v>
      </c>
    </row>
    <row r="1270" spans="13:20" x14ac:dyDescent="0.25">
      <c r="M1270" t="s">
        <v>615</v>
      </c>
      <c r="N1270" t="s">
        <v>196</v>
      </c>
      <c r="O1270" t="s">
        <v>196</v>
      </c>
      <c r="P1270" t="s">
        <v>623</v>
      </c>
      <c r="Q1270" t="s">
        <v>288</v>
      </c>
      <c r="R1270" t="b">
        <v>1</v>
      </c>
      <c r="S1270" t="b">
        <v>0</v>
      </c>
      <c r="T1270" t="b">
        <v>0</v>
      </c>
    </row>
    <row r="1271" spans="13:20" x14ac:dyDescent="0.25">
      <c r="M1271" t="s">
        <v>615</v>
      </c>
      <c r="N1271" t="s">
        <v>173</v>
      </c>
      <c r="O1271" t="s">
        <v>173</v>
      </c>
      <c r="P1271" t="s">
        <v>493</v>
      </c>
      <c r="R1271" t="b">
        <v>0</v>
      </c>
      <c r="S1271" t="b">
        <v>0</v>
      </c>
      <c r="T1271" t="b">
        <v>0</v>
      </c>
    </row>
    <row r="1272" spans="13:20" x14ac:dyDescent="0.25">
      <c r="M1272" t="s">
        <v>615</v>
      </c>
      <c r="N1272" t="s">
        <v>174</v>
      </c>
      <c r="O1272" t="s">
        <v>174</v>
      </c>
      <c r="P1272" t="s">
        <v>493</v>
      </c>
      <c r="R1272" t="b">
        <v>0</v>
      </c>
      <c r="S1272" t="b">
        <v>0</v>
      </c>
      <c r="T1272" t="b">
        <v>0</v>
      </c>
    </row>
    <row r="1273" spans="13:20" x14ac:dyDescent="0.25">
      <c r="M1273" t="s">
        <v>615</v>
      </c>
      <c r="N1273" t="s">
        <v>289</v>
      </c>
      <c r="O1273" t="s">
        <v>289</v>
      </c>
      <c r="P1273" t="s">
        <v>493</v>
      </c>
      <c r="R1273" t="b">
        <v>0</v>
      </c>
      <c r="S1273" t="b">
        <v>0</v>
      </c>
      <c r="T1273" t="b">
        <v>0</v>
      </c>
    </row>
    <row r="1274" spans="13:20" x14ac:dyDescent="0.25">
      <c r="M1274" t="s">
        <v>615</v>
      </c>
      <c r="N1274" t="s">
        <v>197</v>
      </c>
      <c r="O1274" t="s">
        <v>197</v>
      </c>
      <c r="P1274" t="s">
        <v>624</v>
      </c>
      <c r="R1274" t="b">
        <v>0</v>
      </c>
      <c r="S1274" t="b">
        <v>0</v>
      </c>
      <c r="T1274" t="b">
        <v>1</v>
      </c>
    </row>
    <row r="1275" spans="13:20" x14ac:dyDescent="0.25">
      <c r="M1275" t="s">
        <v>615</v>
      </c>
      <c r="N1275" t="s">
        <v>292</v>
      </c>
      <c r="O1275" t="s">
        <v>292</v>
      </c>
      <c r="P1275" t="s">
        <v>493</v>
      </c>
      <c r="R1275" t="b">
        <v>0</v>
      </c>
      <c r="S1275" t="b">
        <v>0</v>
      </c>
      <c r="T1275" t="b">
        <v>0</v>
      </c>
    </row>
    <row r="1276" spans="13:20" x14ac:dyDescent="0.25">
      <c r="M1276" t="s">
        <v>615</v>
      </c>
      <c r="N1276" t="s">
        <v>52</v>
      </c>
      <c r="O1276" t="s">
        <v>52</v>
      </c>
      <c r="P1276" t="s">
        <v>493</v>
      </c>
      <c r="R1276" t="b">
        <v>0</v>
      </c>
      <c r="S1276" t="b">
        <v>0</v>
      </c>
      <c r="T1276" t="b">
        <v>0</v>
      </c>
    </row>
    <row r="1277" spans="13:20" x14ac:dyDescent="0.25">
      <c r="M1277" t="s">
        <v>615</v>
      </c>
      <c r="N1277" t="s">
        <v>295</v>
      </c>
      <c r="O1277" t="s">
        <v>295</v>
      </c>
      <c r="P1277" t="s">
        <v>493</v>
      </c>
      <c r="R1277" t="b">
        <v>0</v>
      </c>
      <c r="S1277" t="b">
        <v>0</v>
      </c>
      <c r="T1277" t="b">
        <v>0</v>
      </c>
    </row>
    <row r="1278" spans="13:20" x14ac:dyDescent="0.25">
      <c r="M1278" t="s">
        <v>615</v>
      </c>
      <c r="N1278" t="s">
        <v>175</v>
      </c>
      <c r="O1278" t="s">
        <v>175</v>
      </c>
      <c r="P1278" t="s">
        <v>625</v>
      </c>
      <c r="Q1278" t="s">
        <v>626</v>
      </c>
      <c r="R1278" t="b">
        <v>1</v>
      </c>
      <c r="S1278" t="b">
        <v>0</v>
      </c>
      <c r="T1278" t="b">
        <v>0</v>
      </c>
    </row>
    <row r="1279" spans="13:20" x14ac:dyDescent="0.25">
      <c r="M1279" t="s">
        <v>615</v>
      </c>
      <c r="N1279" t="s">
        <v>297</v>
      </c>
      <c r="O1279" t="s">
        <v>297</v>
      </c>
      <c r="P1279" t="s">
        <v>493</v>
      </c>
      <c r="R1279" t="b">
        <v>0</v>
      </c>
      <c r="S1279" t="b">
        <v>0</v>
      </c>
      <c r="T1279" t="b">
        <v>0</v>
      </c>
    </row>
    <row r="1280" spans="13:20" x14ac:dyDescent="0.25">
      <c r="M1280" t="s">
        <v>615</v>
      </c>
      <c r="N1280" t="s">
        <v>37</v>
      </c>
      <c r="O1280" t="s">
        <v>37</v>
      </c>
      <c r="P1280" t="s">
        <v>627</v>
      </c>
      <c r="R1280" t="b">
        <v>0</v>
      </c>
      <c r="S1280" t="b">
        <v>0</v>
      </c>
      <c r="T1280" t="b">
        <v>1</v>
      </c>
    </row>
    <row r="1281" spans="13:20" x14ac:dyDescent="0.25">
      <c r="M1281" t="s">
        <v>615</v>
      </c>
      <c r="N1281" t="s">
        <v>298</v>
      </c>
      <c r="O1281" t="s">
        <v>298</v>
      </c>
      <c r="P1281" t="s">
        <v>493</v>
      </c>
      <c r="R1281" t="b">
        <v>0</v>
      </c>
      <c r="S1281" t="b">
        <v>0</v>
      </c>
      <c r="T1281" t="b">
        <v>0</v>
      </c>
    </row>
    <row r="1282" spans="13:20" x14ac:dyDescent="0.25">
      <c r="M1282" t="s">
        <v>615</v>
      </c>
      <c r="N1282" t="s">
        <v>176</v>
      </c>
      <c r="O1282" t="s">
        <v>176</v>
      </c>
      <c r="P1282" t="s">
        <v>628</v>
      </c>
      <c r="R1282" t="b">
        <v>0</v>
      </c>
      <c r="S1282" t="b">
        <v>0</v>
      </c>
      <c r="T1282" t="b">
        <v>1</v>
      </c>
    </row>
    <row r="1283" spans="13:20" x14ac:dyDescent="0.25">
      <c r="M1283" t="s">
        <v>615</v>
      </c>
      <c r="N1283" t="s">
        <v>177</v>
      </c>
      <c r="O1283" t="s">
        <v>177</v>
      </c>
      <c r="P1283" t="s">
        <v>493</v>
      </c>
      <c r="R1283" t="b">
        <v>0</v>
      </c>
      <c r="S1283" t="b">
        <v>0</v>
      </c>
      <c r="T1283" t="b">
        <v>0</v>
      </c>
    </row>
    <row r="1284" spans="13:20" x14ac:dyDescent="0.25">
      <c r="M1284" t="s">
        <v>615</v>
      </c>
      <c r="N1284" t="s">
        <v>300</v>
      </c>
      <c r="O1284" t="s">
        <v>300</v>
      </c>
      <c r="P1284" t="s">
        <v>493</v>
      </c>
      <c r="R1284" t="b">
        <v>0</v>
      </c>
      <c r="S1284" t="b">
        <v>0</v>
      </c>
      <c r="T1284" t="b">
        <v>0</v>
      </c>
    </row>
    <row r="1285" spans="13:20" x14ac:dyDescent="0.25">
      <c r="M1285" t="s">
        <v>615</v>
      </c>
      <c r="N1285" t="s">
        <v>301</v>
      </c>
      <c r="O1285" t="s">
        <v>301</v>
      </c>
      <c r="P1285" t="s">
        <v>493</v>
      </c>
      <c r="R1285" t="b">
        <v>0</v>
      </c>
      <c r="S1285" t="b">
        <v>0</v>
      </c>
      <c r="T1285" t="b">
        <v>0</v>
      </c>
    </row>
    <row r="1286" spans="13:20" x14ac:dyDescent="0.25">
      <c r="M1286" t="s">
        <v>615</v>
      </c>
      <c r="N1286" t="s">
        <v>40</v>
      </c>
      <c r="O1286" t="s">
        <v>40</v>
      </c>
      <c r="P1286" t="s">
        <v>629</v>
      </c>
      <c r="Q1286" t="s">
        <v>615</v>
      </c>
      <c r="R1286" t="b">
        <v>1</v>
      </c>
      <c r="S1286" t="b">
        <v>0</v>
      </c>
      <c r="T1286" t="b">
        <v>0</v>
      </c>
    </row>
    <row r="1287" spans="13:20" x14ac:dyDescent="0.25">
      <c r="M1287" t="s">
        <v>615</v>
      </c>
      <c r="N1287" t="s">
        <v>178</v>
      </c>
      <c r="O1287" t="s">
        <v>178</v>
      </c>
      <c r="P1287" t="s">
        <v>493</v>
      </c>
      <c r="Q1287" t="s">
        <v>630</v>
      </c>
      <c r="R1287" t="b">
        <v>0</v>
      </c>
      <c r="S1287" t="b">
        <v>1</v>
      </c>
      <c r="T1287" t="b">
        <v>0</v>
      </c>
    </row>
    <row r="1288" spans="13:20" x14ac:dyDescent="0.25">
      <c r="M1288" t="s">
        <v>615</v>
      </c>
      <c r="N1288" t="s">
        <v>23</v>
      </c>
      <c r="O1288" t="s">
        <v>23</v>
      </c>
      <c r="P1288" t="s">
        <v>493</v>
      </c>
      <c r="Q1288" t="s">
        <v>631</v>
      </c>
      <c r="R1288" t="b">
        <v>0</v>
      </c>
      <c r="S1288" t="b">
        <v>1</v>
      </c>
      <c r="T1288" t="b">
        <v>0</v>
      </c>
    </row>
    <row r="1289" spans="13:20" x14ac:dyDescent="0.25">
      <c r="M1289" t="s">
        <v>615</v>
      </c>
      <c r="N1289" t="s">
        <v>34</v>
      </c>
      <c r="O1289" t="s">
        <v>34</v>
      </c>
      <c r="P1289" t="s">
        <v>493</v>
      </c>
      <c r="R1289" t="b">
        <v>0</v>
      </c>
      <c r="S1289" t="b">
        <v>0</v>
      </c>
      <c r="T1289" t="b">
        <v>0</v>
      </c>
    </row>
    <row r="1290" spans="13:20" x14ac:dyDescent="0.25">
      <c r="M1290" t="s">
        <v>615</v>
      </c>
      <c r="N1290" t="s">
        <v>47</v>
      </c>
      <c r="O1290" t="s">
        <v>47</v>
      </c>
      <c r="P1290" t="s">
        <v>493</v>
      </c>
      <c r="R1290" t="b">
        <v>0</v>
      </c>
      <c r="S1290" t="b">
        <v>0</v>
      </c>
      <c r="T1290" t="b">
        <v>0</v>
      </c>
    </row>
    <row r="1291" spans="13:20" x14ac:dyDescent="0.25">
      <c r="M1291" t="s">
        <v>615</v>
      </c>
      <c r="N1291" t="s">
        <v>308</v>
      </c>
      <c r="O1291" t="s">
        <v>308</v>
      </c>
      <c r="P1291" t="s">
        <v>493</v>
      </c>
      <c r="R1291" t="b">
        <v>0</v>
      </c>
      <c r="S1291" t="b">
        <v>0</v>
      </c>
      <c r="T1291" t="b">
        <v>0</v>
      </c>
    </row>
    <row r="1292" spans="13:20" x14ac:dyDescent="0.25">
      <c r="M1292" t="s">
        <v>615</v>
      </c>
      <c r="N1292" t="s">
        <v>309</v>
      </c>
      <c r="O1292" t="s">
        <v>309</v>
      </c>
      <c r="P1292" t="s">
        <v>493</v>
      </c>
      <c r="R1292" t="b">
        <v>0</v>
      </c>
      <c r="S1292" t="b">
        <v>0</v>
      </c>
      <c r="T1292" t="b">
        <v>0</v>
      </c>
    </row>
    <row r="1293" spans="13:20" x14ac:dyDescent="0.25">
      <c r="M1293" t="s">
        <v>615</v>
      </c>
      <c r="N1293" t="s">
        <v>54</v>
      </c>
      <c r="O1293" t="s">
        <v>54</v>
      </c>
      <c r="P1293" t="s">
        <v>493</v>
      </c>
      <c r="R1293" t="b">
        <v>0</v>
      </c>
      <c r="S1293" t="b">
        <v>0</v>
      </c>
      <c r="T1293" t="b">
        <v>0</v>
      </c>
    </row>
    <row r="1294" spans="13:20" x14ac:dyDescent="0.25">
      <c r="M1294" t="s">
        <v>615</v>
      </c>
      <c r="N1294" t="s">
        <v>312</v>
      </c>
      <c r="O1294" t="s">
        <v>312</v>
      </c>
      <c r="P1294" t="s">
        <v>493</v>
      </c>
      <c r="R1294" t="b">
        <v>0</v>
      </c>
      <c r="S1294" t="b">
        <v>0</v>
      </c>
      <c r="T1294" t="b">
        <v>0</v>
      </c>
    </row>
    <row r="1295" spans="13:20" x14ac:dyDescent="0.25">
      <c r="M1295" t="s">
        <v>615</v>
      </c>
      <c r="N1295" t="s">
        <v>56</v>
      </c>
      <c r="O1295" t="s">
        <v>56</v>
      </c>
      <c r="P1295" t="s">
        <v>632</v>
      </c>
      <c r="Q1295" t="s">
        <v>633</v>
      </c>
      <c r="R1295" t="b">
        <v>0</v>
      </c>
      <c r="S1295" t="b">
        <v>1</v>
      </c>
      <c r="T1295" t="b">
        <v>0</v>
      </c>
    </row>
    <row r="1296" spans="13:20" x14ac:dyDescent="0.25">
      <c r="M1296" t="s">
        <v>615</v>
      </c>
      <c r="N1296" t="s">
        <v>179</v>
      </c>
      <c r="O1296" t="s">
        <v>179</v>
      </c>
      <c r="P1296" t="s">
        <v>493</v>
      </c>
      <c r="R1296" t="b">
        <v>0</v>
      </c>
      <c r="S1296" t="b">
        <v>0</v>
      </c>
      <c r="T1296" t="b">
        <v>0</v>
      </c>
    </row>
    <row r="1297" spans="13:20" x14ac:dyDescent="0.25">
      <c r="M1297" t="s">
        <v>615</v>
      </c>
      <c r="N1297" t="s">
        <v>315</v>
      </c>
      <c r="O1297" t="s">
        <v>315</v>
      </c>
      <c r="P1297" t="s">
        <v>493</v>
      </c>
      <c r="R1297" t="b">
        <v>0</v>
      </c>
      <c r="S1297" t="b">
        <v>0</v>
      </c>
      <c r="T1297" t="b">
        <v>0</v>
      </c>
    </row>
    <row r="1298" spans="13:20" x14ac:dyDescent="0.25">
      <c r="M1298" t="s">
        <v>615</v>
      </c>
      <c r="N1298" t="s">
        <v>316</v>
      </c>
      <c r="O1298" t="s">
        <v>316</v>
      </c>
      <c r="P1298" t="s">
        <v>493</v>
      </c>
      <c r="R1298" t="b">
        <v>0</v>
      </c>
      <c r="S1298" t="b">
        <v>0</v>
      </c>
      <c r="T1298" t="b">
        <v>0</v>
      </c>
    </row>
    <row r="1299" spans="13:20" x14ac:dyDescent="0.25">
      <c r="M1299" t="s">
        <v>615</v>
      </c>
      <c r="N1299" t="s">
        <v>317</v>
      </c>
      <c r="O1299" t="s">
        <v>317</v>
      </c>
      <c r="P1299" t="s">
        <v>493</v>
      </c>
      <c r="R1299" t="b">
        <v>0</v>
      </c>
      <c r="S1299" t="b">
        <v>0</v>
      </c>
      <c r="T1299" t="b">
        <v>0</v>
      </c>
    </row>
    <row r="1300" spans="13:20" x14ac:dyDescent="0.25">
      <c r="M1300" t="s">
        <v>615</v>
      </c>
      <c r="N1300" t="s">
        <v>180</v>
      </c>
      <c r="O1300" t="s">
        <v>180</v>
      </c>
      <c r="P1300" t="s">
        <v>493</v>
      </c>
      <c r="R1300" t="b">
        <v>0</v>
      </c>
      <c r="S1300" t="b">
        <v>0</v>
      </c>
      <c r="T1300" t="b">
        <v>0</v>
      </c>
    </row>
    <row r="1301" spans="13:20" x14ac:dyDescent="0.25">
      <c r="M1301" t="s">
        <v>615</v>
      </c>
      <c r="N1301" t="s">
        <v>319</v>
      </c>
      <c r="O1301" t="s">
        <v>319</v>
      </c>
      <c r="P1301" t="s">
        <v>493</v>
      </c>
      <c r="R1301" t="b">
        <v>0</v>
      </c>
      <c r="S1301" t="b">
        <v>0</v>
      </c>
      <c r="T1301" t="b">
        <v>0</v>
      </c>
    </row>
    <row r="1302" spans="13:20" x14ac:dyDescent="0.25">
      <c r="M1302" t="s">
        <v>615</v>
      </c>
      <c r="N1302" t="s">
        <v>46</v>
      </c>
      <c r="O1302" t="s">
        <v>46</v>
      </c>
      <c r="P1302" t="s">
        <v>493</v>
      </c>
      <c r="R1302" t="b">
        <v>0</v>
      </c>
      <c r="S1302" t="b">
        <v>0</v>
      </c>
      <c r="T1302" t="b">
        <v>0</v>
      </c>
    </row>
    <row r="1303" spans="13:20" x14ac:dyDescent="0.25">
      <c r="M1303" t="s">
        <v>615</v>
      </c>
      <c r="N1303" t="s">
        <v>38</v>
      </c>
      <c r="O1303" t="s">
        <v>38</v>
      </c>
      <c r="P1303" t="s">
        <v>493</v>
      </c>
      <c r="R1303" t="b">
        <v>0</v>
      </c>
      <c r="S1303" t="b">
        <v>0</v>
      </c>
      <c r="T1303" t="b">
        <v>0</v>
      </c>
    </row>
    <row r="1304" spans="13:20" x14ac:dyDescent="0.25">
      <c r="M1304" t="s">
        <v>615</v>
      </c>
      <c r="N1304" t="s">
        <v>323</v>
      </c>
      <c r="O1304" t="s">
        <v>323</v>
      </c>
      <c r="P1304" t="s">
        <v>493</v>
      </c>
      <c r="R1304" t="b">
        <v>0</v>
      </c>
      <c r="S1304" t="b">
        <v>0</v>
      </c>
      <c r="T1304" t="b">
        <v>0</v>
      </c>
    </row>
    <row r="1305" spans="13:20" x14ac:dyDescent="0.25">
      <c r="M1305" t="s">
        <v>615</v>
      </c>
      <c r="N1305" t="s">
        <v>57</v>
      </c>
      <c r="O1305" t="s">
        <v>57</v>
      </c>
      <c r="P1305" t="s">
        <v>634</v>
      </c>
      <c r="Q1305" t="s">
        <v>635</v>
      </c>
      <c r="R1305" t="b">
        <v>0</v>
      </c>
      <c r="S1305" t="b">
        <v>1</v>
      </c>
      <c r="T1305" t="b">
        <v>0</v>
      </c>
    </row>
    <row r="1306" spans="13:20" x14ac:dyDescent="0.25">
      <c r="M1306" t="s">
        <v>615</v>
      </c>
      <c r="N1306" t="s">
        <v>326</v>
      </c>
      <c r="O1306" t="s">
        <v>326</v>
      </c>
      <c r="P1306" t="s">
        <v>493</v>
      </c>
      <c r="R1306" t="b">
        <v>0</v>
      </c>
      <c r="S1306" t="b">
        <v>0</v>
      </c>
      <c r="T1306" t="b">
        <v>0</v>
      </c>
    </row>
    <row r="1307" spans="13:20" x14ac:dyDescent="0.25">
      <c r="M1307" t="s">
        <v>615</v>
      </c>
      <c r="N1307" t="s">
        <v>26</v>
      </c>
      <c r="O1307" t="s">
        <v>26</v>
      </c>
      <c r="P1307" t="s">
        <v>636</v>
      </c>
      <c r="Q1307" t="s">
        <v>637</v>
      </c>
      <c r="R1307" t="b">
        <v>1</v>
      </c>
      <c r="S1307" t="b">
        <v>0</v>
      </c>
      <c r="T1307" t="b">
        <v>0</v>
      </c>
    </row>
    <row r="1308" spans="13:20" x14ac:dyDescent="0.25">
      <c r="M1308" t="s">
        <v>615</v>
      </c>
      <c r="N1308" t="s">
        <v>181</v>
      </c>
      <c r="O1308" t="s">
        <v>181</v>
      </c>
      <c r="P1308" t="s">
        <v>638</v>
      </c>
      <c r="R1308" t="b">
        <v>0</v>
      </c>
      <c r="S1308" t="b">
        <v>0</v>
      </c>
      <c r="T1308" t="b">
        <v>1</v>
      </c>
    </row>
    <row r="1309" spans="13:20" x14ac:dyDescent="0.25">
      <c r="M1309" t="s">
        <v>615</v>
      </c>
      <c r="N1309" t="s">
        <v>328</v>
      </c>
      <c r="O1309" t="s">
        <v>328</v>
      </c>
      <c r="P1309" t="s">
        <v>493</v>
      </c>
      <c r="R1309" t="b">
        <v>0</v>
      </c>
      <c r="S1309" t="b">
        <v>0</v>
      </c>
      <c r="T1309" t="b">
        <v>0</v>
      </c>
    </row>
    <row r="1310" spans="13:20" x14ac:dyDescent="0.25">
      <c r="M1310" t="s">
        <v>615</v>
      </c>
      <c r="N1310" t="s">
        <v>331</v>
      </c>
      <c r="O1310" t="s">
        <v>331</v>
      </c>
      <c r="P1310" t="s">
        <v>493</v>
      </c>
      <c r="R1310" t="b">
        <v>0</v>
      </c>
      <c r="S1310" t="b">
        <v>0</v>
      </c>
      <c r="T1310" t="b">
        <v>0</v>
      </c>
    </row>
    <row r="1311" spans="13:20" x14ac:dyDescent="0.25">
      <c r="M1311" t="s">
        <v>615</v>
      </c>
      <c r="N1311" t="s">
        <v>332</v>
      </c>
      <c r="O1311" t="s">
        <v>332</v>
      </c>
      <c r="P1311" t="s">
        <v>493</v>
      </c>
      <c r="R1311" t="b">
        <v>0</v>
      </c>
      <c r="S1311" t="b">
        <v>0</v>
      </c>
      <c r="T1311" t="b">
        <v>0</v>
      </c>
    </row>
    <row r="1312" spans="13:20" x14ac:dyDescent="0.25">
      <c r="M1312" t="s">
        <v>615</v>
      </c>
      <c r="N1312" t="s">
        <v>333</v>
      </c>
      <c r="O1312" t="s">
        <v>333</v>
      </c>
      <c r="P1312" t="s">
        <v>493</v>
      </c>
      <c r="R1312" t="b">
        <v>0</v>
      </c>
      <c r="S1312" t="b">
        <v>0</v>
      </c>
      <c r="T1312" t="b">
        <v>0</v>
      </c>
    </row>
    <row r="1313" spans="13:20" x14ac:dyDescent="0.25">
      <c r="M1313" t="s">
        <v>639</v>
      </c>
      <c r="N1313" t="s">
        <v>9</v>
      </c>
      <c r="O1313" t="s">
        <v>10</v>
      </c>
      <c r="P1313" t="s">
        <v>476</v>
      </c>
      <c r="R1313" t="b">
        <v>0</v>
      </c>
      <c r="S1313" t="b">
        <v>0</v>
      </c>
      <c r="T1313" t="b">
        <v>0</v>
      </c>
    </row>
    <row r="1314" spans="13:20" x14ac:dyDescent="0.25">
      <c r="M1314" t="s">
        <v>639</v>
      </c>
      <c r="N1314" t="s">
        <v>206</v>
      </c>
      <c r="O1314" t="s">
        <v>207</v>
      </c>
      <c r="P1314" t="s">
        <v>476</v>
      </c>
      <c r="R1314" t="b">
        <v>0</v>
      </c>
      <c r="S1314" t="b">
        <v>0</v>
      </c>
      <c r="T1314" t="b">
        <v>0</v>
      </c>
    </row>
    <row r="1315" spans="13:20" x14ac:dyDescent="0.25">
      <c r="M1315" t="s">
        <v>639</v>
      </c>
      <c r="N1315" t="s">
        <v>187</v>
      </c>
      <c r="O1315" t="s">
        <v>188</v>
      </c>
      <c r="P1315" t="s">
        <v>476</v>
      </c>
      <c r="R1315" t="b">
        <v>0</v>
      </c>
      <c r="S1315" t="b">
        <v>0</v>
      </c>
      <c r="T1315" t="b">
        <v>0</v>
      </c>
    </row>
    <row r="1316" spans="13:20" x14ac:dyDescent="0.25">
      <c r="M1316" t="s">
        <v>639</v>
      </c>
      <c r="N1316" t="s">
        <v>156</v>
      </c>
      <c r="O1316" t="s">
        <v>157</v>
      </c>
      <c r="P1316" t="s">
        <v>640</v>
      </c>
      <c r="Q1316" t="s">
        <v>354</v>
      </c>
      <c r="R1316" t="b">
        <v>1</v>
      </c>
      <c r="S1316" t="b">
        <v>0</v>
      </c>
      <c r="T1316" t="b">
        <v>0</v>
      </c>
    </row>
    <row r="1317" spans="13:20" x14ac:dyDescent="0.25">
      <c r="M1317" t="s">
        <v>639</v>
      </c>
      <c r="N1317" t="s">
        <v>158</v>
      </c>
      <c r="O1317" t="s">
        <v>159</v>
      </c>
      <c r="P1317" t="s">
        <v>641</v>
      </c>
      <c r="R1317" t="b">
        <v>0</v>
      </c>
      <c r="S1317" t="b">
        <v>0</v>
      </c>
      <c r="T1317" t="b">
        <v>1</v>
      </c>
    </row>
    <row r="1318" spans="13:20" x14ac:dyDescent="0.25">
      <c r="M1318" t="s">
        <v>639</v>
      </c>
      <c r="N1318" t="s">
        <v>199</v>
      </c>
      <c r="O1318" t="s">
        <v>200</v>
      </c>
      <c r="P1318" t="s">
        <v>642</v>
      </c>
      <c r="Q1318" t="s">
        <v>433</v>
      </c>
      <c r="R1318" t="b">
        <v>1</v>
      </c>
      <c r="S1318" t="b">
        <v>0</v>
      </c>
      <c r="T1318" t="b">
        <v>0</v>
      </c>
    </row>
    <row r="1319" spans="13:20" x14ac:dyDescent="0.25">
      <c r="M1319" t="s">
        <v>639</v>
      </c>
      <c r="N1319" t="s">
        <v>209</v>
      </c>
      <c r="O1319" t="s">
        <v>210</v>
      </c>
      <c r="P1319" t="s">
        <v>643</v>
      </c>
      <c r="Q1319" t="s">
        <v>644</v>
      </c>
      <c r="R1319" t="b">
        <v>1</v>
      </c>
      <c r="S1319" t="b">
        <v>0</v>
      </c>
      <c r="T1319" t="b">
        <v>0</v>
      </c>
    </row>
    <row r="1320" spans="13:20" x14ac:dyDescent="0.25">
      <c r="M1320" t="s">
        <v>639</v>
      </c>
      <c r="N1320" t="s">
        <v>211</v>
      </c>
      <c r="O1320" t="s">
        <v>212</v>
      </c>
      <c r="P1320" t="s">
        <v>643</v>
      </c>
      <c r="Q1320" t="s">
        <v>644</v>
      </c>
      <c r="R1320" t="b">
        <v>1</v>
      </c>
      <c r="S1320" t="b">
        <v>0</v>
      </c>
      <c r="T1320" t="b">
        <v>0</v>
      </c>
    </row>
    <row r="1321" spans="13:20" x14ac:dyDescent="0.25">
      <c r="M1321" t="s">
        <v>639</v>
      </c>
      <c r="N1321" t="s">
        <v>160</v>
      </c>
      <c r="O1321" t="s">
        <v>161</v>
      </c>
      <c r="P1321" t="s">
        <v>476</v>
      </c>
      <c r="Q1321" t="s">
        <v>322</v>
      </c>
      <c r="R1321" t="b">
        <v>0</v>
      </c>
      <c r="S1321" t="b">
        <v>1</v>
      </c>
      <c r="T1321" t="b">
        <v>0</v>
      </c>
    </row>
    <row r="1322" spans="13:20" x14ac:dyDescent="0.25">
      <c r="M1322" t="s">
        <v>639</v>
      </c>
      <c r="N1322" t="s">
        <v>214</v>
      </c>
      <c r="O1322" t="s">
        <v>215</v>
      </c>
      <c r="P1322" t="s">
        <v>476</v>
      </c>
      <c r="R1322" t="b">
        <v>0</v>
      </c>
      <c r="S1322" t="b">
        <v>0</v>
      </c>
      <c r="T1322" t="b">
        <v>0</v>
      </c>
    </row>
    <row r="1323" spans="13:20" x14ac:dyDescent="0.25">
      <c r="M1323" t="s">
        <v>639</v>
      </c>
      <c r="N1323" t="s">
        <v>218</v>
      </c>
      <c r="O1323" t="s">
        <v>219</v>
      </c>
      <c r="P1323" t="s">
        <v>476</v>
      </c>
      <c r="R1323" t="b">
        <v>0</v>
      </c>
      <c r="S1323" t="b">
        <v>0</v>
      </c>
      <c r="T1323" t="b">
        <v>0</v>
      </c>
    </row>
    <row r="1324" spans="13:20" x14ac:dyDescent="0.25">
      <c r="M1324" t="s">
        <v>639</v>
      </c>
      <c r="N1324" t="s">
        <v>220</v>
      </c>
      <c r="O1324" t="s">
        <v>221</v>
      </c>
      <c r="P1324" t="s">
        <v>645</v>
      </c>
      <c r="Q1324" t="s">
        <v>322</v>
      </c>
      <c r="R1324" t="b">
        <v>1</v>
      </c>
      <c r="S1324" t="b">
        <v>0</v>
      </c>
      <c r="T1324" t="b">
        <v>0</v>
      </c>
    </row>
    <row r="1325" spans="13:20" x14ac:dyDescent="0.25">
      <c r="M1325" t="s">
        <v>639</v>
      </c>
      <c r="N1325" t="s">
        <v>222</v>
      </c>
      <c r="O1325" t="s">
        <v>223</v>
      </c>
      <c r="P1325" t="s">
        <v>646</v>
      </c>
      <c r="Q1325" t="s">
        <v>647</v>
      </c>
      <c r="R1325" t="b">
        <v>1</v>
      </c>
      <c r="S1325" t="b">
        <v>0</v>
      </c>
      <c r="T1325" t="b">
        <v>0</v>
      </c>
    </row>
    <row r="1326" spans="13:20" x14ac:dyDescent="0.25">
      <c r="M1326" t="s">
        <v>639</v>
      </c>
      <c r="N1326" t="s">
        <v>225</v>
      </c>
      <c r="O1326" t="s">
        <v>226</v>
      </c>
      <c r="P1326" t="s">
        <v>476</v>
      </c>
      <c r="R1326" t="b">
        <v>0</v>
      </c>
      <c r="S1326" t="b">
        <v>0</v>
      </c>
      <c r="T1326" t="b">
        <v>0</v>
      </c>
    </row>
    <row r="1327" spans="13:20" x14ac:dyDescent="0.25">
      <c r="M1327" t="s">
        <v>639</v>
      </c>
      <c r="N1327" t="s">
        <v>12</v>
      </c>
      <c r="O1327" t="s">
        <v>13</v>
      </c>
      <c r="P1327" t="s">
        <v>648</v>
      </c>
      <c r="R1327" t="b">
        <v>0</v>
      </c>
      <c r="S1327" t="b">
        <v>0</v>
      </c>
      <c r="T1327" t="b">
        <v>1</v>
      </c>
    </row>
    <row r="1328" spans="13:20" x14ac:dyDescent="0.25">
      <c r="M1328" t="s">
        <v>639</v>
      </c>
      <c r="N1328" t="s">
        <v>162</v>
      </c>
      <c r="O1328" t="s">
        <v>163</v>
      </c>
      <c r="P1328" t="s">
        <v>649</v>
      </c>
      <c r="R1328" t="b">
        <v>0</v>
      </c>
      <c r="S1328" t="b">
        <v>0</v>
      </c>
      <c r="T1328" t="b">
        <v>1</v>
      </c>
    </row>
    <row r="1329" spans="13:20" x14ac:dyDescent="0.25">
      <c r="M1329" t="s">
        <v>639</v>
      </c>
      <c r="N1329" t="s">
        <v>228</v>
      </c>
      <c r="O1329" t="s">
        <v>229</v>
      </c>
      <c r="P1329" t="s">
        <v>476</v>
      </c>
      <c r="R1329" t="b">
        <v>0</v>
      </c>
      <c r="S1329" t="b">
        <v>0</v>
      </c>
      <c r="T1329" t="b">
        <v>0</v>
      </c>
    </row>
    <row r="1330" spans="13:20" x14ac:dyDescent="0.25">
      <c r="M1330" t="s">
        <v>639</v>
      </c>
      <c r="N1330" t="s">
        <v>230</v>
      </c>
      <c r="O1330" t="s">
        <v>231</v>
      </c>
      <c r="P1330" t="s">
        <v>476</v>
      </c>
      <c r="R1330" t="b">
        <v>0</v>
      </c>
      <c r="S1330" t="b">
        <v>0</v>
      </c>
      <c r="T1330" t="b">
        <v>0</v>
      </c>
    </row>
    <row r="1331" spans="13:20" x14ac:dyDescent="0.25">
      <c r="M1331" t="s">
        <v>639</v>
      </c>
      <c r="N1331" t="s">
        <v>234</v>
      </c>
      <c r="O1331" t="s">
        <v>235</v>
      </c>
      <c r="P1331" t="s">
        <v>476</v>
      </c>
      <c r="R1331" t="b">
        <v>0</v>
      </c>
      <c r="S1331" t="b">
        <v>0</v>
      </c>
      <c r="T1331" t="b">
        <v>0</v>
      </c>
    </row>
    <row r="1332" spans="13:20" x14ac:dyDescent="0.25">
      <c r="M1332" t="s">
        <v>639</v>
      </c>
      <c r="N1332" t="s">
        <v>236</v>
      </c>
      <c r="O1332" t="s">
        <v>237</v>
      </c>
      <c r="P1332" t="s">
        <v>476</v>
      </c>
      <c r="R1332" t="b">
        <v>0</v>
      </c>
      <c r="S1332" t="b">
        <v>0</v>
      </c>
      <c r="T1332" t="b">
        <v>0</v>
      </c>
    </row>
    <row r="1333" spans="13:20" x14ac:dyDescent="0.25">
      <c r="M1333" t="s">
        <v>639</v>
      </c>
      <c r="N1333" t="s">
        <v>238</v>
      </c>
      <c r="O1333" t="s">
        <v>239</v>
      </c>
      <c r="P1333" t="s">
        <v>476</v>
      </c>
      <c r="R1333" t="b">
        <v>0</v>
      </c>
      <c r="S1333" t="b">
        <v>0</v>
      </c>
      <c r="T1333" t="b">
        <v>0</v>
      </c>
    </row>
    <row r="1334" spans="13:20" x14ac:dyDescent="0.25">
      <c r="M1334" t="s">
        <v>639</v>
      </c>
      <c r="N1334" t="s">
        <v>201</v>
      </c>
      <c r="O1334" t="s">
        <v>170</v>
      </c>
      <c r="P1334" t="s">
        <v>645</v>
      </c>
      <c r="R1334" t="b">
        <v>0</v>
      </c>
      <c r="S1334" t="b">
        <v>0</v>
      </c>
      <c r="T1334" t="b">
        <v>1</v>
      </c>
    </row>
    <row r="1335" spans="13:20" x14ac:dyDescent="0.25">
      <c r="M1335" t="s">
        <v>639</v>
      </c>
      <c r="N1335" t="s">
        <v>240</v>
      </c>
      <c r="O1335" t="s">
        <v>241</v>
      </c>
      <c r="P1335" t="s">
        <v>650</v>
      </c>
      <c r="Q1335" t="s">
        <v>651</v>
      </c>
      <c r="R1335" t="b">
        <v>1</v>
      </c>
      <c r="S1335" t="b">
        <v>0</v>
      </c>
      <c r="T1335" t="b">
        <v>0</v>
      </c>
    </row>
    <row r="1336" spans="13:20" x14ac:dyDescent="0.25">
      <c r="M1336" t="s">
        <v>639</v>
      </c>
      <c r="N1336" t="s">
        <v>242</v>
      </c>
      <c r="O1336" t="s">
        <v>243</v>
      </c>
      <c r="P1336" t="s">
        <v>476</v>
      </c>
      <c r="R1336" t="b">
        <v>0</v>
      </c>
      <c r="S1336" t="b">
        <v>0</v>
      </c>
      <c r="T1336" t="b">
        <v>0</v>
      </c>
    </row>
    <row r="1337" spans="13:20" x14ac:dyDescent="0.25">
      <c r="M1337" t="s">
        <v>639</v>
      </c>
      <c r="N1337" t="s">
        <v>171</v>
      </c>
      <c r="O1337" t="s">
        <v>183</v>
      </c>
      <c r="P1337" t="s">
        <v>652</v>
      </c>
      <c r="Q1337" t="s">
        <v>653</v>
      </c>
      <c r="R1337" t="b">
        <v>0</v>
      </c>
      <c r="S1337" t="b">
        <v>1</v>
      </c>
      <c r="T1337" t="b">
        <v>0</v>
      </c>
    </row>
    <row r="1338" spans="13:20" x14ac:dyDescent="0.25">
      <c r="M1338" t="s">
        <v>639</v>
      </c>
      <c r="N1338" t="s">
        <v>119</v>
      </c>
      <c r="O1338" t="s">
        <v>164</v>
      </c>
      <c r="P1338" t="s">
        <v>476</v>
      </c>
      <c r="R1338" t="b">
        <v>0</v>
      </c>
      <c r="S1338" t="b">
        <v>0</v>
      </c>
      <c r="T1338" t="b">
        <v>0</v>
      </c>
    </row>
    <row r="1339" spans="13:20" x14ac:dyDescent="0.25">
      <c r="M1339" t="s">
        <v>639</v>
      </c>
      <c r="N1339" t="s">
        <v>245</v>
      </c>
      <c r="O1339" t="s">
        <v>246</v>
      </c>
      <c r="P1339" t="s">
        <v>654</v>
      </c>
      <c r="R1339" t="b">
        <v>0</v>
      </c>
      <c r="S1339" t="b">
        <v>0</v>
      </c>
      <c r="T1339" t="b">
        <v>1</v>
      </c>
    </row>
    <row r="1340" spans="13:20" x14ac:dyDescent="0.25">
      <c r="M1340" t="s">
        <v>639</v>
      </c>
      <c r="N1340" t="s">
        <v>247</v>
      </c>
      <c r="O1340" t="s">
        <v>248</v>
      </c>
      <c r="P1340" t="s">
        <v>655</v>
      </c>
      <c r="Q1340" t="s">
        <v>656</v>
      </c>
      <c r="R1340" t="b">
        <v>1</v>
      </c>
      <c r="S1340" t="b">
        <v>0</v>
      </c>
      <c r="T1340" t="b">
        <v>0</v>
      </c>
    </row>
    <row r="1341" spans="13:20" x14ac:dyDescent="0.25">
      <c r="M1341" t="s">
        <v>639</v>
      </c>
      <c r="N1341" t="s">
        <v>249</v>
      </c>
      <c r="O1341" t="s">
        <v>250</v>
      </c>
      <c r="P1341" t="s">
        <v>476</v>
      </c>
      <c r="R1341" t="b">
        <v>0</v>
      </c>
      <c r="S1341" t="b">
        <v>0</v>
      </c>
      <c r="T1341" t="b">
        <v>0</v>
      </c>
    </row>
    <row r="1342" spans="13:20" x14ac:dyDescent="0.25">
      <c r="M1342" t="s">
        <v>639</v>
      </c>
      <c r="N1342" t="s">
        <v>253</v>
      </c>
      <c r="O1342" t="s">
        <v>254</v>
      </c>
      <c r="P1342" t="s">
        <v>476</v>
      </c>
      <c r="R1342" t="b">
        <v>0</v>
      </c>
      <c r="S1342" t="b">
        <v>0</v>
      </c>
      <c r="T1342" t="b">
        <v>0</v>
      </c>
    </row>
    <row r="1343" spans="13:20" x14ac:dyDescent="0.25">
      <c r="M1343" t="s">
        <v>639</v>
      </c>
      <c r="N1343" t="s">
        <v>255</v>
      </c>
      <c r="O1343" t="s">
        <v>256</v>
      </c>
      <c r="P1343" t="s">
        <v>654</v>
      </c>
      <c r="R1343" t="b">
        <v>0</v>
      </c>
      <c r="S1343" t="b">
        <v>0</v>
      </c>
      <c r="T1343" t="b">
        <v>1</v>
      </c>
    </row>
    <row r="1344" spans="13:20" x14ac:dyDescent="0.25">
      <c r="M1344" t="s">
        <v>639</v>
      </c>
      <c r="N1344" t="s">
        <v>190</v>
      </c>
      <c r="O1344" t="s">
        <v>191</v>
      </c>
      <c r="P1344" t="s">
        <v>476</v>
      </c>
      <c r="R1344" t="b">
        <v>0</v>
      </c>
      <c r="S1344" t="b">
        <v>0</v>
      </c>
      <c r="T1344" t="b">
        <v>0</v>
      </c>
    </row>
    <row r="1345" spans="13:20" x14ac:dyDescent="0.25">
      <c r="M1345" t="s">
        <v>639</v>
      </c>
      <c r="N1345" t="s">
        <v>257</v>
      </c>
      <c r="O1345" t="s">
        <v>258</v>
      </c>
      <c r="P1345" t="s">
        <v>657</v>
      </c>
      <c r="Q1345" t="s">
        <v>517</v>
      </c>
      <c r="R1345" t="b">
        <v>1</v>
      </c>
      <c r="S1345" t="b">
        <v>0</v>
      </c>
      <c r="T1345" t="b">
        <v>0</v>
      </c>
    </row>
    <row r="1346" spans="13:20" x14ac:dyDescent="0.25">
      <c r="M1346" t="s">
        <v>639</v>
      </c>
      <c r="N1346" t="s">
        <v>259</v>
      </c>
      <c r="O1346" t="s">
        <v>260</v>
      </c>
      <c r="P1346" t="s">
        <v>658</v>
      </c>
      <c r="Q1346" s="8">
        <v>41527</v>
      </c>
      <c r="R1346" t="b">
        <v>1</v>
      </c>
      <c r="S1346" t="b">
        <v>0</v>
      </c>
      <c r="T1346" t="b">
        <v>0</v>
      </c>
    </row>
    <row r="1347" spans="13:20" x14ac:dyDescent="0.25">
      <c r="M1347" t="s">
        <v>639</v>
      </c>
      <c r="N1347" t="s">
        <v>261</v>
      </c>
      <c r="O1347" t="s">
        <v>262</v>
      </c>
      <c r="P1347" t="s">
        <v>476</v>
      </c>
      <c r="R1347" t="b">
        <v>0</v>
      </c>
      <c r="S1347" t="b">
        <v>0</v>
      </c>
      <c r="T1347" t="b">
        <v>0</v>
      </c>
    </row>
    <row r="1348" spans="13:20" x14ac:dyDescent="0.25">
      <c r="M1348" t="s">
        <v>639</v>
      </c>
      <c r="N1348" t="s">
        <v>130</v>
      </c>
      <c r="O1348" t="s">
        <v>263</v>
      </c>
      <c r="P1348" t="s">
        <v>659</v>
      </c>
      <c r="Q1348">
        <v>40</v>
      </c>
      <c r="R1348" t="b">
        <v>0</v>
      </c>
      <c r="S1348" t="b">
        <v>1</v>
      </c>
      <c r="T1348" t="b">
        <v>0</v>
      </c>
    </row>
    <row r="1349" spans="13:20" x14ac:dyDescent="0.25">
      <c r="M1349" t="s">
        <v>639</v>
      </c>
      <c r="N1349" t="s">
        <v>165</v>
      </c>
      <c r="O1349" t="s">
        <v>166</v>
      </c>
      <c r="P1349" t="s">
        <v>660</v>
      </c>
      <c r="R1349" t="b">
        <v>0</v>
      </c>
      <c r="S1349" t="b">
        <v>0</v>
      </c>
      <c r="T1349" t="b">
        <v>1</v>
      </c>
    </row>
    <row r="1350" spans="13:20" x14ac:dyDescent="0.25">
      <c r="M1350" t="s">
        <v>639</v>
      </c>
      <c r="N1350" t="s">
        <v>192</v>
      </c>
      <c r="O1350" t="s">
        <v>193</v>
      </c>
      <c r="P1350" t="s">
        <v>476</v>
      </c>
      <c r="R1350" t="b">
        <v>0</v>
      </c>
      <c r="S1350" t="b">
        <v>0</v>
      </c>
      <c r="T1350" t="b">
        <v>0</v>
      </c>
    </row>
    <row r="1351" spans="13:20" x14ac:dyDescent="0.25">
      <c r="M1351" t="s">
        <v>639</v>
      </c>
      <c r="N1351" t="s">
        <v>265</v>
      </c>
      <c r="O1351" t="s">
        <v>266</v>
      </c>
      <c r="P1351" t="s">
        <v>661</v>
      </c>
      <c r="R1351" t="b">
        <v>0</v>
      </c>
      <c r="S1351" t="b">
        <v>0</v>
      </c>
      <c r="T1351" t="b">
        <v>1</v>
      </c>
    </row>
    <row r="1352" spans="13:20" x14ac:dyDescent="0.25">
      <c r="M1352" t="s">
        <v>639</v>
      </c>
      <c r="N1352" t="s">
        <v>267</v>
      </c>
      <c r="O1352" t="s">
        <v>268</v>
      </c>
      <c r="P1352" t="s">
        <v>662</v>
      </c>
      <c r="Q1352" t="s">
        <v>663</v>
      </c>
      <c r="R1352" t="b">
        <v>1</v>
      </c>
      <c r="S1352" t="b">
        <v>0</v>
      </c>
      <c r="T1352" t="b">
        <v>0</v>
      </c>
    </row>
    <row r="1353" spans="13:20" x14ac:dyDescent="0.25">
      <c r="M1353" t="s">
        <v>639</v>
      </c>
      <c r="N1353" t="s">
        <v>201</v>
      </c>
      <c r="O1353" t="s">
        <v>202</v>
      </c>
      <c r="P1353" t="s">
        <v>645</v>
      </c>
      <c r="R1353" t="b">
        <v>0</v>
      </c>
      <c r="S1353" t="b">
        <v>0</v>
      </c>
      <c r="T1353" t="b">
        <v>1</v>
      </c>
    </row>
    <row r="1354" spans="13:20" x14ac:dyDescent="0.25">
      <c r="M1354" t="s">
        <v>639</v>
      </c>
      <c r="N1354" t="s">
        <v>271</v>
      </c>
      <c r="O1354" t="s">
        <v>272</v>
      </c>
      <c r="P1354" t="s">
        <v>654</v>
      </c>
      <c r="Q1354" t="s">
        <v>509</v>
      </c>
      <c r="R1354" t="b">
        <v>1</v>
      </c>
      <c r="S1354" t="b">
        <v>0</v>
      </c>
      <c r="T1354" t="b">
        <v>0</v>
      </c>
    </row>
    <row r="1355" spans="13:20" x14ac:dyDescent="0.25">
      <c r="M1355" t="s">
        <v>639</v>
      </c>
      <c r="N1355" t="s">
        <v>247</v>
      </c>
      <c r="O1355" t="s">
        <v>273</v>
      </c>
      <c r="P1355" t="s">
        <v>655</v>
      </c>
      <c r="R1355" t="b">
        <v>0</v>
      </c>
      <c r="S1355" t="b">
        <v>0</v>
      </c>
      <c r="T1355" t="b">
        <v>1</v>
      </c>
    </row>
    <row r="1356" spans="13:20" x14ac:dyDescent="0.25">
      <c r="M1356" t="s">
        <v>639</v>
      </c>
      <c r="N1356" t="s">
        <v>199</v>
      </c>
      <c r="O1356" t="s">
        <v>203</v>
      </c>
      <c r="P1356" t="s">
        <v>642</v>
      </c>
      <c r="R1356" t="b">
        <v>0</v>
      </c>
      <c r="S1356" t="b">
        <v>0</v>
      </c>
      <c r="T1356" t="b">
        <v>1</v>
      </c>
    </row>
    <row r="1357" spans="13:20" x14ac:dyDescent="0.25">
      <c r="M1357" t="s">
        <v>639</v>
      </c>
      <c r="N1357" t="s">
        <v>194</v>
      </c>
      <c r="O1357" t="s">
        <v>195</v>
      </c>
      <c r="P1357" t="s">
        <v>476</v>
      </c>
      <c r="R1357" t="b">
        <v>0</v>
      </c>
      <c r="S1357" t="b">
        <v>0</v>
      </c>
      <c r="T1357" t="b">
        <v>0</v>
      </c>
    </row>
    <row r="1358" spans="13:20" x14ac:dyDescent="0.25">
      <c r="M1358" t="s">
        <v>639</v>
      </c>
      <c r="N1358" t="s">
        <v>274</v>
      </c>
      <c r="O1358" t="s">
        <v>275</v>
      </c>
      <c r="P1358" t="s">
        <v>476</v>
      </c>
      <c r="R1358" t="b">
        <v>0</v>
      </c>
      <c r="S1358" t="b">
        <v>0</v>
      </c>
      <c r="T1358" t="b">
        <v>0</v>
      </c>
    </row>
    <row r="1359" spans="13:20" x14ac:dyDescent="0.25">
      <c r="M1359" t="s">
        <v>639</v>
      </c>
      <c r="N1359" t="s">
        <v>167</v>
      </c>
      <c r="O1359" t="s">
        <v>168</v>
      </c>
      <c r="P1359" t="s">
        <v>664</v>
      </c>
      <c r="R1359" t="b">
        <v>0</v>
      </c>
      <c r="S1359" t="b">
        <v>0</v>
      </c>
      <c r="T1359" t="b">
        <v>1</v>
      </c>
    </row>
    <row r="1360" spans="13:20" x14ac:dyDescent="0.25">
      <c r="M1360" t="s">
        <v>639</v>
      </c>
      <c r="N1360" t="s">
        <v>9</v>
      </c>
      <c r="O1360" t="s">
        <v>169</v>
      </c>
      <c r="P1360" t="s">
        <v>476</v>
      </c>
      <c r="R1360" t="b">
        <v>0</v>
      </c>
      <c r="S1360" t="b">
        <v>0</v>
      </c>
      <c r="T1360" t="b">
        <v>0</v>
      </c>
    </row>
    <row r="1361" spans="13:20" x14ac:dyDescent="0.25">
      <c r="M1361" t="s">
        <v>639</v>
      </c>
      <c r="N1361" t="s">
        <v>184</v>
      </c>
      <c r="O1361" t="s">
        <v>185</v>
      </c>
      <c r="P1361" t="s">
        <v>665</v>
      </c>
      <c r="R1361" t="b">
        <v>0</v>
      </c>
      <c r="S1361" t="b">
        <v>0</v>
      </c>
      <c r="T1361" t="b">
        <v>1</v>
      </c>
    </row>
    <row r="1362" spans="13:20" x14ac:dyDescent="0.25">
      <c r="M1362" t="s">
        <v>639</v>
      </c>
      <c r="N1362" t="s">
        <v>160</v>
      </c>
      <c r="O1362" t="s">
        <v>170</v>
      </c>
      <c r="P1362" t="s">
        <v>476</v>
      </c>
      <c r="R1362" t="b">
        <v>0</v>
      </c>
      <c r="S1362" t="b">
        <v>0</v>
      </c>
      <c r="T1362" t="b">
        <v>0</v>
      </c>
    </row>
    <row r="1363" spans="13:20" x14ac:dyDescent="0.25">
      <c r="M1363" t="s">
        <v>639</v>
      </c>
      <c r="N1363" t="s">
        <v>278</v>
      </c>
      <c r="O1363" t="s">
        <v>279</v>
      </c>
      <c r="P1363" t="s">
        <v>476</v>
      </c>
      <c r="R1363" t="b">
        <v>0</v>
      </c>
      <c r="S1363" t="b">
        <v>0</v>
      </c>
      <c r="T1363" t="b">
        <v>0</v>
      </c>
    </row>
    <row r="1364" spans="13:20" x14ac:dyDescent="0.25">
      <c r="M1364" t="s">
        <v>639</v>
      </c>
      <c r="N1364" t="s">
        <v>280</v>
      </c>
      <c r="O1364" t="s">
        <v>281</v>
      </c>
      <c r="P1364" t="s">
        <v>654</v>
      </c>
      <c r="R1364" t="b">
        <v>0</v>
      </c>
      <c r="S1364" t="b">
        <v>0</v>
      </c>
      <c r="T1364" t="b">
        <v>1</v>
      </c>
    </row>
    <row r="1365" spans="13:20" x14ac:dyDescent="0.25">
      <c r="M1365" t="s">
        <v>639</v>
      </c>
      <c r="N1365" t="s">
        <v>171</v>
      </c>
      <c r="O1365" t="s">
        <v>172</v>
      </c>
      <c r="P1365" t="s">
        <v>652</v>
      </c>
      <c r="R1365" t="b">
        <v>0</v>
      </c>
      <c r="S1365" t="b">
        <v>0</v>
      </c>
      <c r="T1365" t="b">
        <v>1</v>
      </c>
    </row>
    <row r="1366" spans="13:20" x14ac:dyDescent="0.25">
      <c r="M1366" t="s">
        <v>639</v>
      </c>
      <c r="N1366" t="s">
        <v>282</v>
      </c>
      <c r="O1366" t="s">
        <v>282</v>
      </c>
      <c r="P1366" t="s">
        <v>476</v>
      </c>
      <c r="R1366" t="b">
        <v>0</v>
      </c>
      <c r="S1366" t="b">
        <v>0</v>
      </c>
      <c r="T1366" t="b">
        <v>0</v>
      </c>
    </row>
    <row r="1367" spans="13:20" x14ac:dyDescent="0.25">
      <c r="M1367" t="s">
        <v>639</v>
      </c>
      <c r="N1367" t="s">
        <v>27</v>
      </c>
      <c r="O1367" t="s">
        <v>27</v>
      </c>
      <c r="P1367" t="s">
        <v>666</v>
      </c>
      <c r="Q1367" t="s">
        <v>442</v>
      </c>
      <c r="R1367" t="b">
        <v>1</v>
      </c>
      <c r="S1367" t="b">
        <v>0</v>
      </c>
      <c r="T1367" t="b">
        <v>0</v>
      </c>
    </row>
    <row r="1368" spans="13:20" x14ac:dyDescent="0.25">
      <c r="M1368" t="s">
        <v>639</v>
      </c>
      <c r="N1368" t="s">
        <v>283</v>
      </c>
      <c r="O1368" t="s">
        <v>283</v>
      </c>
      <c r="P1368" t="s">
        <v>667</v>
      </c>
      <c r="Q1368" t="s">
        <v>668</v>
      </c>
      <c r="R1368" t="b">
        <v>1</v>
      </c>
      <c r="S1368" t="b">
        <v>0</v>
      </c>
      <c r="T1368" t="b">
        <v>0</v>
      </c>
    </row>
    <row r="1369" spans="13:20" x14ac:dyDescent="0.25">
      <c r="M1369" t="s">
        <v>639</v>
      </c>
      <c r="N1369" t="s">
        <v>28</v>
      </c>
      <c r="O1369" t="s">
        <v>28</v>
      </c>
      <c r="P1369" t="s">
        <v>669</v>
      </c>
      <c r="Q1369" t="s">
        <v>444</v>
      </c>
      <c r="R1369" t="b">
        <v>1</v>
      </c>
      <c r="S1369" t="b">
        <v>0</v>
      </c>
      <c r="T1369" t="b">
        <v>0</v>
      </c>
    </row>
    <row r="1370" spans="13:20" x14ac:dyDescent="0.25">
      <c r="M1370" t="s">
        <v>639</v>
      </c>
      <c r="N1370" t="s">
        <v>196</v>
      </c>
      <c r="O1370" t="s">
        <v>196</v>
      </c>
      <c r="P1370" t="s">
        <v>670</v>
      </c>
      <c r="Q1370" t="s">
        <v>671</v>
      </c>
      <c r="R1370" t="b">
        <v>1</v>
      </c>
      <c r="S1370" t="b">
        <v>0</v>
      </c>
      <c r="T1370" t="b">
        <v>0</v>
      </c>
    </row>
    <row r="1371" spans="13:20" x14ac:dyDescent="0.25">
      <c r="M1371" t="s">
        <v>639</v>
      </c>
      <c r="N1371" t="s">
        <v>173</v>
      </c>
      <c r="O1371" t="s">
        <v>173</v>
      </c>
      <c r="P1371" t="s">
        <v>672</v>
      </c>
      <c r="Q1371" t="s">
        <v>673</v>
      </c>
      <c r="R1371" t="b">
        <v>1</v>
      </c>
      <c r="S1371" t="b">
        <v>0</v>
      </c>
      <c r="T1371" t="b">
        <v>0</v>
      </c>
    </row>
    <row r="1372" spans="13:20" x14ac:dyDescent="0.25">
      <c r="M1372" t="s">
        <v>639</v>
      </c>
      <c r="N1372" t="s">
        <v>174</v>
      </c>
      <c r="O1372" t="s">
        <v>174</v>
      </c>
      <c r="P1372" t="s">
        <v>674</v>
      </c>
      <c r="R1372" t="b">
        <v>0</v>
      </c>
      <c r="S1372" t="b">
        <v>0</v>
      </c>
      <c r="T1372" t="b">
        <v>1</v>
      </c>
    </row>
    <row r="1373" spans="13:20" x14ac:dyDescent="0.25">
      <c r="M1373" t="s">
        <v>639</v>
      </c>
      <c r="N1373" t="s">
        <v>289</v>
      </c>
      <c r="O1373" t="s">
        <v>289</v>
      </c>
      <c r="P1373" t="s">
        <v>645</v>
      </c>
      <c r="Q1373" t="s">
        <v>322</v>
      </c>
      <c r="R1373" t="b">
        <v>1</v>
      </c>
      <c r="S1373" t="b">
        <v>0</v>
      </c>
      <c r="T1373" t="b">
        <v>0</v>
      </c>
    </row>
    <row r="1374" spans="13:20" x14ac:dyDescent="0.25">
      <c r="M1374" t="s">
        <v>639</v>
      </c>
      <c r="N1374" t="s">
        <v>197</v>
      </c>
      <c r="O1374" t="s">
        <v>197</v>
      </c>
      <c r="P1374" t="s">
        <v>675</v>
      </c>
      <c r="Q1374" t="s">
        <v>341</v>
      </c>
      <c r="R1374" t="b">
        <v>1</v>
      </c>
      <c r="S1374" t="b">
        <v>0</v>
      </c>
      <c r="T1374" t="b">
        <v>0</v>
      </c>
    </row>
    <row r="1375" spans="13:20" x14ac:dyDescent="0.25">
      <c r="M1375" t="s">
        <v>639</v>
      </c>
      <c r="N1375" t="s">
        <v>292</v>
      </c>
      <c r="O1375" t="s">
        <v>292</v>
      </c>
      <c r="P1375" t="s">
        <v>476</v>
      </c>
      <c r="R1375" t="b">
        <v>0</v>
      </c>
      <c r="S1375" t="b">
        <v>0</v>
      </c>
      <c r="T1375" t="b">
        <v>0</v>
      </c>
    </row>
    <row r="1376" spans="13:20" x14ac:dyDescent="0.25">
      <c r="M1376" t="s">
        <v>639</v>
      </c>
      <c r="N1376" t="s">
        <v>52</v>
      </c>
      <c r="O1376" t="s">
        <v>52</v>
      </c>
      <c r="P1376" t="s">
        <v>476</v>
      </c>
      <c r="R1376" t="b">
        <v>0</v>
      </c>
      <c r="S1376" t="b">
        <v>0</v>
      </c>
      <c r="T1376" t="b">
        <v>0</v>
      </c>
    </row>
    <row r="1377" spans="13:20" x14ac:dyDescent="0.25">
      <c r="M1377" t="s">
        <v>639</v>
      </c>
      <c r="N1377" t="s">
        <v>295</v>
      </c>
      <c r="O1377" t="s">
        <v>295</v>
      </c>
      <c r="P1377" t="s">
        <v>676</v>
      </c>
      <c r="Q1377" t="s">
        <v>322</v>
      </c>
      <c r="R1377" t="b">
        <v>1</v>
      </c>
      <c r="S1377" t="b">
        <v>0</v>
      </c>
      <c r="T1377" t="b">
        <v>0</v>
      </c>
    </row>
    <row r="1378" spans="13:20" x14ac:dyDescent="0.25">
      <c r="M1378" t="s">
        <v>639</v>
      </c>
      <c r="N1378" t="s">
        <v>175</v>
      </c>
      <c r="O1378" t="s">
        <v>175</v>
      </c>
      <c r="P1378" t="s">
        <v>677</v>
      </c>
      <c r="Q1378" t="s">
        <v>450</v>
      </c>
      <c r="R1378" t="b">
        <v>1</v>
      </c>
      <c r="S1378" t="b">
        <v>0</v>
      </c>
      <c r="T1378" t="b">
        <v>0</v>
      </c>
    </row>
    <row r="1379" spans="13:20" x14ac:dyDescent="0.25">
      <c r="M1379" t="s">
        <v>639</v>
      </c>
      <c r="N1379" t="s">
        <v>297</v>
      </c>
      <c r="O1379" t="s">
        <v>297</v>
      </c>
      <c r="P1379" t="s">
        <v>678</v>
      </c>
      <c r="R1379" t="b">
        <v>0</v>
      </c>
      <c r="S1379" t="b">
        <v>0</v>
      </c>
      <c r="T1379" t="b">
        <v>1</v>
      </c>
    </row>
    <row r="1380" spans="13:20" x14ac:dyDescent="0.25">
      <c r="M1380" t="s">
        <v>639</v>
      </c>
      <c r="N1380" t="s">
        <v>37</v>
      </c>
      <c r="O1380" t="s">
        <v>37</v>
      </c>
      <c r="P1380" t="s">
        <v>679</v>
      </c>
      <c r="Q1380" t="s">
        <v>452</v>
      </c>
      <c r="R1380" t="b">
        <v>0</v>
      </c>
      <c r="S1380" t="b">
        <v>1</v>
      </c>
      <c r="T1380" t="b">
        <v>0</v>
      </c>
    </row>
    <row r="1381" spans="13:20" x14ac:dyDescent="0.25">
      <c r="M1381" t="s">
        <v>639</v>
      </c>
      <c r="N1381" t="s">
        <v>298</v>
      </c>
      <c r="O1381" t="s">
        <v>298</v>
      </c>
      <c r="P1381" t="s">
        <v>476</v>
      </c>
      <c r="R1381" t="b">
        <v>0</v>
      </c>
      <c r="S1381" t="b">
        <v>0</v>
      </c>
      <c r="T1381" t="b">
        <v>0</v>
      </c>
    </row>
    <row r="1382" spans="13:20" x14ac:dyDescent="0.25">
      <c r="M1382" t="s">
        <v>639</v>
      </c>
      <c r="N1382" t="s">
        <v>176</v>
      </c>
      <c r="O1382" t="s">
        <v>176</v>
      </c>
      <c r="P1382" t="s">
        <v>680</v>
      </c>
      <c r="R1382" t="b">
        <v>0</v>
      </c>
      <c r="S1382" t="b">
        <v>0</v>
      </c>
      <c r="T1382" t="b">
        <v>1</v>
      </c>
    </row>
    <row r="1383" spans="13:20" x14ac:dyDescent="0.25">
      <c r="M1383" t="s">
        <v>639</v>
      </c>
      <c r="N1383" t="s">
        <v>177</v>
      </c>
      <c r="O1383" t="s">
        <v>177</v>
      </c>
      <c r="P1383" t="s">
        <v>476</v>
      </c>
      <c r="R1383" t="b">
        <v>0</v>
      </c>
      <c r="S1383" t="b">
        <v>0</v>
      </c>
      <c r="T1383" t="b">
        <v>0</v>
      </c>
    </row>
    <row r="1384" spans="13:20" x14ac:dyDescent="0.25">
      <c r="M1384" t="s">
        <v>639</v>
      </c>
      <c r="N1384" t="s">
        <v>300</v>
      </c>
      <c r="O1384" t="s">
        <v>300</v>
      </c>
      <c r="P1384" t="s">
        <v>676</v>
      </c>
      <c r="Q1384" t="s">
        <v>322</v>
      </c>
      <c r="R1384" t="b">
        <v>1</v>
      </c>
      <c r="S1384" t="b">
        <v>0</v>
      </c>
      <c r="T1384" t="b">
        <v>0</v>
      </c>
    </row>
    <row r="1385" spans="13:20" x14ac:dyDescent="0.25">
      <c r="M1385" t="s">
        <v>639</v>
      </c>
      <c r="N1385" t="s">
        <v>301</v>
      </c>
      <c r="O1385" t="s">
        <v>301</v>
      </c>
      <c r="P1385" t="s">
        <v>676</v>
      </c>
      <c r="Q1385" t="s">
        <v>322</v>
      </c>
      <c r="R1385" t="b">
        <v>1</v>
      </c>
      <c r="S1385" t="b">
        <v>0</v>
      </c>
      <c r="T1385" t="b">
        <v>0</v>
      </c>
    </row>
    <row r="1386" spans="13:20" x14ac:dyDescent="0.25">
      <c r="M1386" t="s">
        <v>639</v>
      </c>
      <c r="N1386" t="s">
        <v>40</v>
      </c>
      <c r="O1386" t="s">
        <v>40</v>
      </c>
      <c r="P1386" t="s">
        <v>681</v>
      </c>
      <c r="Q1386" t="s">
        <v>639</v>
      </c>
      <c r="R1386" t="b">
        <v>1</v>
      </c>
      <c r="S1386" t="b">
        <v>0</v>
      </c>
      <c r="T1386" t="b">
        <v>0</v>
      </c>
    </row>
    <row r="1387" spans="13:20" x14ac:dyDescent="0.25">
      <c r="M1387" t="s">
        <v>639</v>
      </c>
      <c r="N1387" t="s">
        <v>178</v>
      </c>
      <c r="O1387" t="s">
        <v>178</v>
      </c>
      <c r="P1387" t="s">
        <v>682</v>
      </c>
      <c r="R1387" t="b">
        <v>0</v>
      </c>
      <c r="S1387" t="b">
        <v>0</v>
      </c>
      <c r="T1387" t="b">
        <v>1</v>
      </c>
    </row>
    <row r="1388" spans="13:20" x14ac:dyDescent="0.25">
      <c r="M1388" t="s">
        <v>639</v>
      </c>
      <c r="N1388" t="s">
        <v>23</v>
      </c>
      <c r="O1388" t="s">
        <v>23</v>
      </c>
      <c r="P1388" t="s">
        <v>683</v>
      </c>
      <c r="Q1388" t="s">
        <v>344</v>
      </c>
      <c r="R1388" t="b">
        <v>1</v>
      </c>
      <c r="S1388" t="b">
        <v>0</v>
      </c>
      <c r="T1388" t="b">
        <v>0</v>
      </c>
    </row>
    <row r="1389" spans="13:20" x14ac:dyDescent="0.25">
      <c r="M1389" t="s">
        <v>639</v>
      </c>
      <c r="N1389" t="s">
        <v>34</v>
      </c>
      <c r="O1389" t="s">
        <v>34</v>
      </c>
      <c r="P1389" t="s">
        <v>476</v>
      </c>
      <c r="R1389" t="b">
        <v>0</v>
      </c>
      <c r="S1389" t="b">
        <v>0</v>
      </c>
      <c r="T1389" t="b">
        <v>0</v>
      </c>
    </row>
    <row r="1390" spans="13:20" x14ac:dyDescent="0.25">
      <c r="M1390" t="s">
        <v>639</v>
      </c>
      <c r="N1390" t="s">
        <v>47</v>
      </c>
      <c r="O1390" t="s">
        <v>47</v>
      </c>
      <c r="P1390" t="s">
        <v>684</v>
      </c>
      <c r="Q1390" t="s">
        <v>685</v>
      </c>
      <c r="R1390" t="b">
        <v>1</v>
      </c>
      <c r="S1390" t="b">
        <v>0</v>
      </c>
      <c r="T1390" t="b">
        <v>0</v>
      </c>
    </row>
    <row r="1391" spans="13:20" x14ac:dyDescent="0.25">
      <c r="M1391" t="s">
        <v>639</v>
      </c>
      <c r="N1391" t="s">
        <v>308</v>
      </c>
      <c r="O1391" t="s">
        <v>308</v>
      </c>
      <c r="P1391" t="s">
        <v>476</v>
      </c>
      <c r="R1391" t="b">
        <v>0</v>
      </c>
      <c r="S1391" t="b">
        <v>0</v>
      </c>
      <c r="T1391" t="b">
        <v>0</v>
      </c>
    </row>
    <row r="1392" spans="13:20" x14ac:dyDescent="0.25">
      <c r="M1392" t="s">
        <v>639</v>
      </c>
      <c r="N1392" t="s">
        <v>309</v>
      </c>
      <c r="O1392" t="s">
        <v>309</v>
      </c>
      <c r="P1392" t="s">
        <v>476</v>
      </c>
      <c r="R1392" t="b">
        <v>0</v>
      </c>
      <c r="S1392" t="b">
        <v>0</v>
      </c>
      <c r="T1392" t="b">
        <v>0</v>
      </c>
    </row>
    <row r="1393" spans="13:20" x14ac:dyDescent="0.25">
      <c r="M1393" t="s">
        <v>639</v>
      </c>
      <c r="N1393" t="s">
        <v>54</v>
      </c>
      <c r="O1393" t="s">
        <v>54</v>
      </c>
      <c r="P1393" t="s">
        <v>686</v>
      </c>
      <c r="Q1393" t="s">
        <v>413</v>
      </c>
      <c r="R1393" t="b">
        <v>1</v>
      </c>
      <c r="S1393" t="b">
        <v>0</v>
      </c>
      <c r="T1393" t="b">
        <v>0</v>
      </c>
    </row>
    <row r="1394" spans="13:20" x14ac:dyDescent="0.25">
      <c r="M1394" t="s">
        <v>639</v>
      </c>
      <c r="N1394" t="s">
        <v>312</v>
      </c>
      <c r="O1394" t="s">
        <v>312</v>
      </c>
      <c r="P1394" t="s">
        <v>687</v>
      </c>
      <c r="R1394" t="b">
        <v>0</v>
      </c>
      <c r="S1394" t="b">
        <v>0</v>
      </c>
      <c r="T1394" t="b">
        <v>1</v>
      </c>
    </row>
    <row r="1395" spans="13:20" x14ac:dyDescent="0.25">
      <c r="M1395" t="s">
        <v>639</v>
      </c>
      <c r="N1395" t="s">
        <v>56</v>
      </c>
      <c r="O1395" t="s">
        <v>56</v>
      </c>
      <c r="P1395" t="s">
        <v>688</v>
      </c>
      <c r="Q1395" t="s">
        <v>457</v>
      </c>
      <c r="R1395" t="b">
        <v>0</v>
      </c>
      <c r="S1395" t="b">
        <v>1</v>
      </c>
      <c r="T1395" t="b">
        <v>0</v>
      </c>
    </row>
    <row r="1396" spans="13:20" x14ac:dyDescent="0.25">
      <c r="M1396" t="s">
        <v>639</v>
      </c>
      <c r="N1396" t="s">
        <v>179</v>
      </c>
      <c r="O1396" t="s">
        <v>179</v>
      </c>
      <c r="P1396" t="s">
        <v>689</v>
      </c>
      <c r="R1396" t="b">
        <v>0</v>
      </c>
      <c r="S1396" t="b">
        <v>0</v>
      </c>
      <c r="T1396" t="b">
        <v>1</v>
      </c>
    </row>
    <row r="1397" spans="13:20" x14ac:dyDescent="0.25">
      <c r="M1397" t="s">
        <v>639</v>
      </c>
      <c r="N1397" t="s">
        <v>315</v>
      </c>
      <c r="O1397" t="s">
        <v>315</v>
      </c>
      <c r="P1397" t="s">
        <v>476</v>
      </c>
      <c r="R1397" t="b">
        <v>0</v>
      </c>
      <c r="S1397" t="b">
        <v>0</v>
      </c>
      <c r="T1397" t="b">
        <v>0</v>
      </c>
    </row>
    <row r="1398" spans="13:20" x14ac:dyDescent="0.25">
      <c r="M1398" t="s">
        <v>639</v>
      </c>
      <c r="N1398" t="s">
        <v>316</v>
      </c>
      <c r="O1398" t="s">
        <v>316</v>
      </c>
      <c r="P1398" t="s">
        <v>476</v>
      </c>
      <c r="R1398" t="b">
        <v>0</v>
      </c>
      <c r="S1398" t="b">
        <v>0</v>
      </c>
      <c r="T1398" t="b">
        <v>0</v>
      </c>
    </row>
    <row r="1399" spans="13:20" x14ac:dyDescent="0.25">
      <c r="M1399" t="s">
        <v>639</v>
      </c>
      <c r="N1399" t="s">
        <v>317</v>
      </c>
      <c r="O1399" t="s">
        <v>317</v>
      </c>
      <c r="P1399" t="s">
        <v>643</v>
      </c>
      <c r="Q1399" t="s">
        <v>644</v>
      </c>
      <c r="R1399" t="b">
        <v>1</v>
      </c>
      <c r="S1399" t="b">
        <v>0</v>
      </c>
      <c r="T1399" t="b">
        <v>0</v>
      </c>
    </row>
    <row r="1400" spans="13:20" x14ac:dyDescent="0.25">
      <c r="M1400" t="s">
        <v>639</v>
      </c>
      <c r="N1400" t="s">
        <v>180</v>
      </c>
      <c r="O1400" t="s">
        <v>180</v>
      </c>
      <c r="P1400" t="s">
        <v>476</v>
      </c>
      <c r="R1400" t="b">
        <v>0</v>
      </c>
      <c r="S1400" t="b">
        <v>0</v>
      </c>
      <c r="T1400" t="b">
        <v>0</v>
      </c>
    </row>
    <row r="1401" spans="13:20" x14ac:dyDescent="0.25">
      <c r="M1401" t="s">
        <v>639</v>
      </c>
      <c r="N1401" t="s">
        <v>319</v>
      </c>
      <c r="O1401" t="s">
        <v>319</v>
      </c>
      <c r="P1401" t="s">
        <v>476</v>
      </c>
      <c r="R1401" t="b">
        <v>0</v>
      </c>
      <c r="S1401" t="b">
        <v>0</v>
      </c>
      <c r="T1401" t="b">
        <v>0</v>
      </c>
    </row>
    <row r="1402" spans="13:20" x14ac:dyDescent="0.25">
      <c r="M1402" t="s">
        <v>639</v>
      </c>
      <c r="N1402" t="s">
        <v>46</v>
      </c>
      <c r="O1402" t="s">
        <v>46</v>
      </c>
      <c r="P1402" t="s">
        <v>476</v>
      </c>
      <c r="R1402" t="b">
        <v>0</v>
      </c>
      <c r="S1402" t="b">
        <v>0</v>
      </c>
      <c r="T1402" t="b">
        <v>0</v>
      </c>
    </row>
    <row r="1403" spans="13:20" x14ac:dyDescent="0.25">
      <c r="M1403" t="s">
        <v>639</v>
      </c>
      <c r="N1403" t="s">
        <v>38</v>
      </c>
      <c r="O1403" t="s">
        <v>38</v>
      </c>
      <c r="P1403" t="s">
        <v>654</v>
      </c>
      <c r="R1403" t="b">
        <v>0</v>
      </c>
      <c r="S1403" t="b">
        <v>0</v>
      </c>
      <c r="T1403" t="b">
        <v>1</v>
      </c>
    </row>
    <row r="1404" spans="13:20" x14ac:dyDescent="0.25">
      <c r="M1404" t="s">
        <v>639</v>
      </c>
      <c r="N1404" t="s">
        <v>323</v>
      </c>
      <c r="O1404" t="s">
        <v>323</v>
      </c>
      <c r="P1404" t="s">
        <v>476</v>
      </c>
      <c r="R1404" t="b">
        <v>0</v>
      </c>
      <c r="S1404" t="b">
        <v>0</v>
      </c>
      <c r="T1404" t="b">
        <v>0</v>
      </c>
    </row>
    <row r="1405" spans="13:20" x14ac:dyDescent="0.25">
      <c r="M1405" t="s">
        <v>639</v>
      </c>
      <c r="N1405" t="s">
        <v>57</v>
      </c>
      <c r="O1405" t="s">
        <v>57</v>
      </c>
      <c r="P1405" t="s">
        <v>690</v>
      </c>
      <c r="Q1405" t="s">
        <v>461</v>
      </c>
      <c r="R1405" t="b">
        <v>0</v>
      </c>
      <c r="S1405" t="b">
        <v>1</v>
      </c>
      <c r="T1405" t="b">
        <v>0</v>
      </c>
    </row>
    <row r="1406" spans="13:20" x14ac:dyDescent="0.25">
      <c r="M1406" t="s">
        <v>639</v>
      </c>
      <c r="N1406" t="s">
        <v>326</v>
      </c>
      <c r="O1406" t="s">
        <v>326</v>
      </c>
      <c r="P1406" t="s">
        <v>476</v>
      </c>
      <c r="R1406" t="b">
        <v>0</v>
      </c>
      <c r="S1406" t="b">
        <v>0</v>
      </c>
      <c r="T1406" t="b">
        <v>0</v>
      </c>
    </row>
    <row r="1407" spans="13:20" x14ac:dyDescent="0.25">
      <c r="M1407" t="s">
        <v>639</v>
      </c>
      <c r="N1407" t="s">
        <v>26</v>
      </c>
      <c r="O1407" t="s">
        <v>26</v>
      </c>
      <c r="P1407" t="s">
        <v>476</v>
      </c>
      <c r="R1407" t="b">
        <v>0</v>
      </c>
      <c r="S1407" t="b">
        <v>0</v>
      </c>
      <c r="T1407" t="b">
        <v>0</v>
      </c>
    </row>
    <row r="1408" spans="13:20" x14ac:dyDescent="0.25">
      <c r="M1408" t="s">
        <v>639</v>
      </c>
      <c r="N1408" t="s">
        <v>181</v>
      </c>
      <c r="O1408" t="s">
        <v>181</v>
      </c>
      <c r="P1408" t="s">
        <v>691</v>
      </c>
      <c r="R1408" t="b">
        <v>0</v>
      </c>
      <c r="S1408" t="b">
        <v>0</v>
      </c>
      <c r="T1408" t="b">
        <v>1</v>
      </c>
    </row>
    <row r="1409" spans="13:20" x14ac:dyDescent="0.25">
      <c r="M1409" t="s">
        <v>639</v>
      </c>
      <c r="N1409" t="s">
        <v>328</v>
      </c>
      <c r="O1409" t="s">
        <v>328</v>
      </c>
      <c r="P1409" t="s">
        <v>476</v>
      </c>
      <c r="R1409" t="b">
        <v>0</v>
      </c>
      <c r="S1409" t="b">
        <v>0</v>
      </c>
      <c r="T1409" t="b">
        <v>0</v>
      </c>
    </row>
    <row r="1410" spans="13:20" x14ac:dyDescent="0.25">
      <c r="M1410" t="s">
        <v>639</v>
      </c>
      <c r="N1410" t="s">
        <v>331</v>
      </c>
      <c r="O1410" t="s">
        <v>331</v>
      </c>
      <c r="P1410" t="s">
        <v>476</v>
      </c>
      <c r="R1410" t="b">
        <v>0</v>
      </c>
      <c r="S1410" t="b">
        <v>0</v>
      </c>
      <c r="T1410" t="b">
        <v>0</v>
      </c>
    </row>
    <row r="1411" spans="13:20" x14ac:dyDescent="0.25">
      <c r="M1411" t="s">
        <v>639</v>
      </c>
      <c r="N1411" t="s">
        <v>332</v>
      </c>
      <c r="O1411" t="s">
        <v>332</v>
      </c>
      <c r="P1411" t="s">
        <v>643</v>
      </c>
      <c r="Q1411" t="s">
        <v>644</v>
      </c>
      <c r="R1411" t="b">
        <v>1</v>
      </c>
      <c r="S1411" t="b">
        <v>0</v>
      </c>
      <c r="T1411" t="b">
        <v>0</v>
      </c>
    </row>
    <row r="1412" spans="13:20" x14ac:dyDescent="0.25">
      <c r="M1412" t="s">
        <v>639</v>
      </c>
      <c r="N1412" t="s">
        <v>333</v>
      </c>
      <c r="O1412" t="s">
        <v>333</v>
      </c>
      <c r="P1412" t="s">
        <v>692</v>
      </c>
      <c r="Q1412" t="s">
        <v>322</v>
      </c>
      <c r="R1412" t="b">
        <v>1</v>
      </c>
      <c r="S1412" t="b">
        <v>0</v>
      </c>
      <c r="T1412" t="b">
        <v>0</v>
      </c>
    </row>
    <row r="1413" spans="13:20" x14ac:dyDescent="0.25">
      <c r="M1413" t="s">
        <v>693</v>
      </c>
      <c r="N1413" t="s">
        <v>9</v>
      </c>
      <c r="O1413" t="s">
        <v>10</v>
      </c>
      <c r="P1413" t="s">
        <v>493</v>
      </c>
      <c r="R1413" t="b">
        <v>0</v>
      </c>
      <c r="S1413" t="b">
        <v>0</v>
      </c>
      <c r="T1413" t="b">
        <v>0</v>
      </c>
    </row>
    <row r="1414" spans="13:20" x14ac:dyDescent="0.25">
      <c r="M1414" t="s">
        <v>693</v>
      </c>
      <c r="N1414" t="s">
        <v>206</v>
      </c>
      <c r="O1414" t="s">
        <v>207</v>
      </c>
      <c r="P1414" t="s">
        <v>493</v>
      </c>
      <c r="R1414" t="b">
        <v>0</v>
      </c>
      <c r="S1414" t="b">
        <v>0</v>
      </c>
      <c r="T1414" t="b">
        <v>0</v>
      </c>
    </row>
    <row r="1415" spans="13:20" x14ac:dyDescent="0.25">
      <c r="M1415" t="s">
        <v>693</v>
      </c>
      <c r="N1415" t="s">
        <v>187</v>
      </c>
      <c r="O1415" t="s">
        <v>188</v>
      </c>
      <c r="P1415" t="s">
        <v>493</v>
      </c>
      <c r="R1415" t="b">
        <v>0</v>
      </c>
      <c r="S1415" t="b">
        <v>0</v>
      </c>
      <c r="T1415" t="b">
        <v>0</v>
      </c>
    </row>
    <row r="1416" spans="13:20" x14ac:dyDescent="0.25">
      <c r="M1416" t="s">
        <v>693</v>
      </c>
      <c r="N1416" t="s">
        <v>156</v>
      </c>
      <c r="O1416" t="s">
        <v>157</v>
      </c>
      <c r="P1416" t="s">
        <v>694</v>
      </c>
      <c r="Q1416" t="s">
        <v>354</v>
      </c>
      <c r="R1416" t="b">
        <v>1</v>
      </c>
      <c r="S1416" t="b">
        <v>0</v>
      </c>
      <c r="T1416" t="b">
        <v>0</v>
      </c>
    </row>
    <row r="1417" spans="13:20" x14ac:dyDescent="0.25">
      <c r="M1417" t="s">
        <v>693</v>
      </c>
      <c r="N1417" t="s">
        <v>158</v>
      </c>
      <c r="O1417" t="s">
        <v>159</v>
      </c>
      <c r="P1417" t="s">
        <v>695</v>
      </c>
      <c r="R1417" t="b">
        <v>0</v>
      </c>
      <c r="S1417" t="b">
        <v>0</v>
      </c>
      <c r="T1417" t="b">
        <v>1</v>
      </c>
    </row>
    <row r="1418" spans="13:20" x14ac:dyDescent="0.25">
      <c r="M1418" t="s">
        <v>693</v>
      </c>
      <c r="N1418" t="s">
        <v>199</v>
      </c>
      <c r="O1418" t="s">
        <v>200</v>
      </c>
      <c r="P1418" t="s">
        <v>696</v>
      </c>
      <c r="Q1418" t="s">
        <v>433</v>
      </c>
      <c r="R1418" t="b">
        <v>1</v>
      </c>
      <c r="S1418" t="b">
        <v>0</v>
      </c>
      <c r="T1418" t="b">
        <v>0</v>
      </c>
    </row>
    <row r="1419" spans="13:20" x14ac:dyDescent="0.25">
      <c r="M1419" t="s">
        <v>693</v>
      </c>
      <c r="N1419" t="s">
        <v>209</v>
      </c>
      <c r="O1419" t="s">
        <v>210</v>
      </c>
      <c r="P1419" t="s">
        <v>493</v>
      </c>
      <c r="R1419" t="b">
        <v>0</v>
      </c>
      <c r="S1419" t="b">
        <v>0</v>
      </c>
      <c r="T1419" t="b">
        <v>0</v>
      </c>
    </row>
    <row r="1420" spans="13:20" x14ac:dyDescent="0.25">
      <c r="M1420" t="s">
        <v>693</v>
      </c>
      <c r="N1420" t="s">
        <v>211</v>
      </c>
      <c r="O1420" t="s">
        <v>212</v>
      </c>
      <c r="P1420" t="s">
        <v>493</v>
      </c>
      <c r="R1420" t="b">
        <v>0</v>
      </c>
      <c r="S1420" t="b">
        <v>0</v>
      </c>
      <c r="T1420" t="b">
        <v>0</v>
      </c>
    </row>
    <row r="1421" spans="13:20" x14ac:dyDescent="0.25">
      <c r="M1421" t="s">
        <v>693</v>
      </c>
      <c r="N1421" t="s">
        <v>160</v>
      </c>
      <c r="O1421" t="s">
        <v>161</v>
      </c>
      <c r="P1421" t="s">
        <v>493</v>
      </c>
      <c r="Q1421" t="s">
        <v>322</v>
      </c>
      <c r="R1421" t="b">
        <v>0</v>
      </c>
      <c r="S1421" t="b">
        <v>1</v>
      </c>
      <c r="T1421" t="b">
        <v>0</v>
      </c>
    </row>
    <row r="1422" spans="13:20" x14ac:dyDescent="0.25">
      <c r="M1422" t="s">
        <v>693</v>
      </c>
      <c r="N1422" t="s">
        <v>214</v>
      </c>
      <c r="O1422" t="s">
        <v>215</v>
      </c>
      <c r="P1422" t="s">
        <v>493</v>
      </c>
      <c r="R1422" t="b">
        <v>0</v>
      </c>
      <c r="S1422" t="b">
        <v>0</v>
      </c>
      <c r="T1422" t="b">
        <v>0</v>
      </c>
    </row>
    <row r="1423" spans="13:20" x14ac:dyDescent="0.25">
      <c r="M1423" t="s">
        <v>693</v>
      </c>
      <c r="N1423" t="s">
        <v>218</v>
      </c>
      <c r="O1423" t="s">
        <v>219</v>
      </c>
      <c r="P1423" t="s">
        <v>493</v>
      </c>
      <c r="R1423" t="b">
        <v>0</v>
      </c>
      <c r="S1423" t="b">
        <v>0</v>
      </c>
      <c r="T1423" t="b">
        <v>0</v>
      </c>
    </row>
    <row r="1424" spans="13:20" x14ac:dyDescent="0.25">
      <c r="M1424" t="s">
        <v>693</v>
      </c>
      <c r="N1424" t="s">
        <v>220</v>
      </c>
      <c r="O1424" t="s">
        <v>221</v>
      </c>
      <c r="P1424" t="s">
        <v>148</v>
      </c>
      <c r="Q1424" t="s">
        <v>322</v>
      </c>
      <c r="R1424" t="b">
        <v>1</v>
      </c>
      <c r="S1424" t="b">
        <v>0</v>
      </c>
      <c r="T1424" t="b">
        <v>0</v>
      </c>
    </row>
    <row r="1425" spans="13:20" x14ac:dyDescent="0.25">
      <c r="M1425" t="s">
        <v>693</v>
      </c>
      <c r="N1425" t="s">
        <v>222</v>
      </c>
      <c r="O1425" t="s">
        <v>223</v>
      </c>
      <c r="P1425" t="s">
        <v>493</v>
      </c>
      <c r="R1425" t="b">
        <v>0</v>
      </c>
      <c r="S1425" t="b">
        <v>0</v>
      </c>
      <c r="T1425" t="b">
        <v>0</v>
      </c>
    </row>
    <row r="1426" spans="13:20" x14ac:dyDescent="0.25">
      <c r="M1426" t="s">
        <v>693</v>
      </c>
      <c r="N1426" t="s">
        <v>225</v>
      </c>
      <c r="O1426" t="s">
        <v>226</v>
      </c>
      <c r="P1426" t="s">
        <v>493</v>
      </c>
      <c r="R1426" t="b">
        <v>0</v>
      </c>
      <c r="S1426" t="b">
        <v>0</v>
      </c>
      <c r="T1426" t="b">
        <v>0</v>
      </c>
    </row>
    <row r="1427" spans="13:20" x14ac:dyDescent="0.25">
      <c r="M1427" t="s">
        <v>693</v>
      </c>
      <c r="N1427" t="s">
        <v>12</v>
      </c>
      <c r="O1427" t="s">
        <v>13</v>
      </c>
      <c r="P1427" t="s">
        <v>493</v>
      </c>
      <c r="R1427" t="b">
        <v>0</v>
      </c>
      <c r="S1427" t="b">
        <v>0</v>
      </c>
      <c r="T1427" t="b">
        <v>0</v>
      </c>
    </row>
    <row r="1428" spans="13:20" x14ac:dyDescent="0.25">
      <c r="M1428" t="s">
        <v>693</v>
      </c>
      <c r="N1428" t="s">
        <v>162</v>
      </c>
      <c r="O1428" t="s">
        <v>163</v>
      </c>
      <c r="P1428" t="s">
        <v>697</v>
      </c>
      <c r="R1428" t="b">
        <v>0</v>
      </c>
      <c r="S1428" t="b">
        <v>0</v>
      </c>
      <c r="T1428" t="b">
        <v>1</v>
      </c>
    </row>
    <row r="1429" spans="13:20" x14ac:dyDescent="0.25">
      <c r="M1429" t="s">
        <v>693</v>
      </c>
      <c r="N1429" t="s">
        <v>228</v>
      </c>
      <c r="O1429" t="s">
        <v>229</v>
      </c>
      <c r="P1429" t="s">
        <v>493</v>
      </c>
      <c r="R1429" t="b">
        <v>0</v>
      </c>
      <c r="S1429" t="b">
        <v>0</v>
      </c>
      <c r="T1429" t="b">
        <v>0</v>
      </c>
    </row>
    <row r="1430" spans="13:20" x14ac:dyDescent="0.25">
      <c r="M1430" t="s">
        <v>693</v>
      </c>
      <c r="N1430" t="s">
        <v>230</v>
      </c>
      <c r="O1430" t="s">
        <v>231</v>
      </c>
      <c r="P1430" t="s">
        <v>493</v>
      </c>
      <c r="R1430" t="b">
        <v>0</v>
      </c>
      <c r="S1430" t="b">
        <v>0</v>
      </c>
      <c r="T1430" t="b">
        <v>0</v>
      </c>
    </row>
    <row r="1431" spans="13:20" x14ac:dyDescent="0.25">
      <c r="M1431" t="s">
        <v>693</v>
      </c>
      <c r="N1431" t="s">
        <v>234</v>
      </c>
      <c r="O1431" t="s">
        <v>235</v>
      </c>
      <c r="P1431" t="s">
        <v>493</v>
      </c>
      <c r="R1431" t="b">
        <v>0</v>
      </c>
      <c r="S1431" t="b">
        <v>0</v>
      </c>
      <c r="T1431" t="b">
        <v>0</v>
      </c>
    </row>
    <row r="1432" spans="13:20" x14ac:dyDescent="0.25">
      <c r="M1432" t="s">
        <v>693</v>
      </c>
      <c r="N1432" t="s">
        <v>236</v>
      </c>
      <c r="O1432" t="s">
        <v>237</v>
      </c>
      <c r="P1432" t="s">
        <v>493</v>
      </c>
      <c r="R1432" t="b">
        <v>0</v>
      </c>
      <c r="S1432" t="b">
        <v>0</v>
      </c>
      <c r="T1432" t="b">
        <v>0</v>
      </c>
    </row>
    <row r="1433" spans="13:20" x14ac:dyDescent="0.25">
      <c r="M1433" t="s">
        <v>693</v>
      </c>
      <c r="N1433" t="s">
        <v>238</v>
      </c>
      <c r="O1433" t="s">
        <v>239</v>
      </c>
      <c r="P1433" t="s">
        <v>493</v>
      </c>
      <c r="R1433" t="b">
        <v>0</v>
      </c>
      <c r="S1433" t="b">
        <v>0</v>
      </c>
      <c r="T1433" t="b">
        <v>0</v>
      </c>
    </row>
    <row r="1434" spans="13:20" x14ac:dyDescent="0.25">
      <c r="M1434" t="s">
        <v>693</v>
      </c>
      <c r="N1434" t="s">
        <v>201</v>
      </c>
      <c r="O1434" t="s">
        <v>170</v>
      </c>
      <c r="P1434" t="s">
        <v>148</v>
      </c>
      <c r="R1434" t="b">
        <v>0</v>
      </c>
      <c r="S1434" t="b">
        <v>0</v>
      </c>
      <c r="T1434" t="b">
        <v>1</v>
      </c>
    </row>
    <row r="1435" spans="13:20" x14ac:dyDescent="0.25">
      <c r="M1435" t="s">
        <v>693</v>
      </c>
      <c r="N1435" t="s">
        <v>240</v>
      </c>
      <c r="O1435" t="s">
        <v>241</v>
      </c>
      <c r="P1435" t="s">
        <v>698</v>
      </c>
      <c r="Q1435" t="s">
        <v>436</v>
      </c>
      <c r="R1435" t="b">
        <v>1</v>
      </c>
      <c r="S1435" t="b">
        <v>0</v>
      </c>
      <c r="T1435" t="b">
        <v>0</v>
      </c>
    </row>
    <row r="1436" spans="13:20" x14ac:dyDescent="0.25">
      <c r="M1436" t="s">
        <v>693</v>
      </c>
      <c r="N1436" t="s">
        <v>242</v>
      </c>
      <c r="O1436" t="s">
        <v>243</v>
      </c>
      <c r="P1436" t="s">
        <v>493</v>
      </c>
      <c r="R1436" t="b">
        <v>0</v>
      </c>
      <c r="S1436" t="b">
        <v>0</v>
      </c>
      <c r="T1436" t="b">
        <v>0</v>
      </c>
    </row>
    <row r="1437" spans="13:20" x14ac:dyDescent="0.25">
      <c r="M1437" t="s">
        <v>693</v>
      </c>
      <c r="N1437" t="s">
        <v>171</v>
      </c>
      <c r="O1437" t="s">
        <v>183</v>
      </c>
      <c r="P1437" t="s">
        <v>699</v>
      </c>
      <c r="R1437" t="b">
        <v>0</v>
      </c>
      <c r="S1437" t="b">
        <v>0</v>
      </c>
      <c r="T1437" t="b">
        <v>1</v>
      </c>
    </row>
    <row r="1438" spans="13:20" x14ac:dyDescent="0.25">
      <c r="M1438" t="s">
        <v>693</v>
      </c>
      <c r="N1438" t="s">
        <v>119</v>
      </c>
      <c r="O1438" t="s">
        <v>164</v>
      </c>
      <c r="P1438" t="s">
        <v>493</v>
      </c>
      <c r="Q1438" t="s">
        <v>700</v>
      </c>
      <c r="R1438" t="b">
        <v>0</v>
      </c>
      <c r="S1438" t="b">
        <v>1</v>
      </c>
      <c r="T1438" t="b">
        <v>0</v>
      </c>
    </row>
    <row r="1439" spans="13:20" x14ac:dyDescent="0.25">
      <c r="M1439" t="s">
        <v>693</v>
      </c>
      <c r="N1439" t="s">
        <v>245</v>
      </c>
      <c r="O1439" t="s">
        <v>246</v>
      </c>
      <c r="P1439" t="s">
        <v>493</v>
      </c>
      <c r="R1439" t="b">
        <v>0</v>
      </c>
      <c r="S1439" t="b">
        <v>0</v>
      </c>
      <c r="T1439" t="b">
        <v>0</v>
      </c>
    </row>
    <row r="1440" spans="13:20" x14ac:dyDescent="0.25">
      <c r="M1440" t="s">
        <v>693</v>
      </c>
      <c r="N1440" t="s">
        <v>247</v>
      </c>
      <c r="O1440" t="s">
        <v>248</v>
      </c>
      <c r="P1440" t="s">
        <v>493</v>
      </c>
      <c r="R1440" t="b">
        <v>0</v>
      </c>
      <c r="S1440" t="b">
        <v>0</v>
      </c>
      <c r="T1440" t="b">
        <v>0</v>
      </c>
    </row>
    <row r="1441" spans="13:20" x14ac:dyDescent="0.25">
      <c r="M1441" t="s">
        <v>693</v>
      </c>
      <c r="N1441" t="s">
        <v>249</v>
      </c>
      <c r="O1441" t="s">
        <v>250</v>
      </c>
      <c r="P1441" t="s">
        <v>493</v>
      </c>
      <c r="R1441" t="b">
        <v>0</v>
      </c>
      <c r="S1441" t="b">
        <v>0</v>
      </c>
      <c r="T1441" t="b">
        <v>0</v>
      </c>
    </row>
    <row r="1442" spans="13:20" x14ac:dyDescent="0.25">
      <c r="M1442" t="s">
        <v>693</v>
      </c>
      <c r="N1442" t="s">
        <v>253</v>
      </c>
      <c r="O1442" t="s">
        <v>254</v>
      </c>
      <c r="P1442" t="s">
        <v>493</v>
      </c>
      <c r="R1442" t="b">
        <v>0</v>
      </c>
      <c r="S1442" t="b">
        <v>0</v>
      </c>
      <c r="T1442" t="b">
        <v>0</v>
      </c>
    </row>
    <row r="1443" spans="13:20" x14ac:dyDescent="0.25">
      <c r="M1443" t="s">
        <v>693</v>
      </c>
      <c r="N1443" t="s">
        <v>255</v>
      </c>
      <c r="O1443" t="s">
        <v>256</v>
      </c>
      <c r="P1443" t="s">
        <v>493</v>
      </c>
      <c r="R1443" t="b">
        <v>0</v>
      </c>
      <c r="S1443" t="b">
        <v>0</v>
      </c>
      <c r="T1443" t="b">
        <v>0</v>
      </c>
    </row>
    <row r="1444" spans="13:20" x14ac:dyDescent="0.25">
      <c r="M1444" t="s">
        <v>693</v>
      </c>
      <c r="N1444" t="s">
        <v>190</v>
      </c>
      <c r="O1444" t="s">
        <v>191</v>
      </c>
      <c r="P1444" t="s">
        <v>493</v>
      </c>
      <c r="R1444" t="b">
        <v>0</v>
      </c>
      <c r="S1444" t="b">
        <v>0</v>
      </c>
      <c r="T1444" t="b">
        <v>0</v>
      </c>
    </row>
    <row r="1445" spans="13:20" x14ac:dyDescent="0.25">
      <c r="M1445" t="s">
        <v>693</v>
      </c>
      <c r="N1445" t="s">
        <v>257</v>
      </c>
      <c r="O1445" t="s">
        <v>258</v>
      </c>
      <c r="P1445" t="s">
        <v>493</v>
      </c>
      <c r="R1445" t="b">
        <v>0</v>
      </c>
      <c r="S1445" t="b">
        <v>0</v>
      </c>
      <c r="T1445" t="b">
        <v>0</v>
      </c>
    </row>
    <row r="1446" spans="13:20" x14ac:dyDescent="0.25">
      <c r="M1446" t="s">
        <v>693</v>
      </c>
      <c r="N1446" t="s">
        <v>259</v>
      </c>
      <c r="O1446" t="s">
        <v>260</v>
      </c>
      <c r="P1446" t="s">
        <v>701</v>
      </c>
      <c r="Q1446" s="8">
        <v>41164</v>
      </c>
      <c r="R1446" t="b">
        <v>1</v>
      </c>
      <c r="S1446" t="b">
        <v>0</v>
      </c>
      <c r="T1446" t="b">
        <v>0</v>
      </c>
    </row>
    <row r="1447" spans="13:20" x14ac:dyDescent="0.25">
      <c r="M1447" t="s">
        <v>693</v>
      </c>
      <c r="N1447" t="s">
        <v>261</v>
      </c>
      <c r="O1447" t="s">
        <v>262</v>
      </c>
      <c r="P1447" t="s">
        <v>493</v>
      </c>
      <c r="R1447" t="b">
        <v>0</v>
      </c>
      <c r="S1447" t="b">
        <v>0</v>
      </c>
      <c r="T1447" t="b">
        <v>0</v>
      </c>
    </row>
    <row r="1448" spans="13:20" x14ac:dyDescent="0.25">
      <c r="M1448" t="s">
        <v>693</v>
      </c>
      <c r="N1448" t="s">
        <v>130</v>
      </c>
      <c r="O1448" t="s">
        <v>263</v>
      </c>
      <c r="P1448" t="s">
        <v>493</v>
      </c>
      <c r="R1448" t="b">
        <v>0</v>
      </c>
      <c r="S1448" t="b">
        <v>0</v>
      </c>
      <c r="T1448" t="b">
        <v>0</v>
      </c>
    </row>
    <row r="1449" spans="13:20" x14ac:dyDescent="0.25">
      <c r="M1449" t="s">
        <v>693</v>
      </c>
      <c r="N1449" t="s">
        <v>165</v>
      </c>
      <c r="O1449" t="s">
        <v>166</v>
      </c>
      <c r="P1449" t="s">
        <v>702</v>
      </c>
      <c r="R1449" t="b">
        <v>0</v>
      </c>
      <c r="S1449" t="b">
        <v>0</v>
      </c>
      <c r="T1449" t="b">
        <v>1</v>
      </c>
    </row>
    <row r="1450" spans="13:20" x14ac:dyDescent="0.25">
      <c r="M1450" t="s">
        <v>693</v>
      </c>
      <c r="N1450" t="s">
        <v>192</v>
      </c>
      <c r="O1450" t="s">
        <v>193</v>
      </c>
      <c r="P1450" t="s">
        <v>493</v>
      </c>
      <c r="R1450" t="b">
        <v>0</v>
      </c>
      <c r="S1450" t="b">
        <v>0</v>
      </c>
      <c r="T1450" t="b">
        <v>0</v>
      </c>
    </row>
    <row r="1451" spans="13:20" x14ac:dyDescent="0.25">
      <c r="M1451" t="s">
        <v>693</v>
      </c>
      <c r="N1451" t="s">
        <v>265</v>
      </c>
      <c r="O1451" t="s">
        <v>266</v>
      </c>
      <c r="P1451" t="s">
        <v>493</v>
      </c>
      <c r="R1451" t="b">
        <v>0</v>
      </c>
      <c r="S1451" t="b">
        <v>0</v>
      </c>
      <c r="T1451" t="b">
        <v>0</v>
      </c>
    </row>
    <row r="1452" spans="13:20" x14ac:dyDescent="0.25">
      <c r="M1452" t="s">
        <v>693</v>
      </c>
      <c r="N1452" t="s">
        <v>267</v>
      </c>
      <c r="O1452" t="s">
        <v>268</v>
      </c>
      <c r="P1452" t="s">
        <v>703</v>
      </c>
      <c r="Q1452" t="s">
        <v>440</v>
      </c>
      <c r="R1452" t="b">
        <v>1</v>
      </c>
      <c r="S1452" t="b">
        <v>0</v>
      </c>
      <c r="T1452" t="b">
        <v>0</v>
      </c>
    </row>
    <row r="1453" spans="13:20" x14ac:dyDescent="0.25">
      <c r="M1453" t="s">
        <v>693</v>
      </c>
      <c r="N1453" t="s">
        <v>201</v>
      </c>
      <c r="O1453" t="s">
        <v>202</v>
      </c>
      <c r="P1453" t="s">
        <v>148</v>
      </c>
      <c r="R1453" t="b">
        <v>0</v>
      </c>
      <c r="S1453" t="b">
        <v>0</v>
      </c>
      <c r="T1453" t="b">
        <v>1</v>
      </c>
    </row>
    <row r="1454" spans="13:20" x14ac:dyDescent="0.25">
      <c r="M1454" t="s">
        <v>693</v>
      </c>
      <c r="N1454" t="s">
        <v>271</v>
      </c>
      <c r="O1454" t="s">
        <v>272</v>
      </c>
      <c r="P1454" t="s">
        <v>493</v>
      </c>
      <c r="R1454" t="b">
        <v>0</v>
      </c>
      <c r="S1454" t="b">
        <v>0</v>
      </c>
      <c r="T1454" t="b">
        <v>0</v>
      </c>
    </row>
    <row r="1455" spans="13:20" x14ac:dyDescent="0.25">
      <c r="M1455" t="s">
        <v>693</v>
      </c>
      <c r="N1455" t="s">
        <v>247</v>
      </c>
      <c r="O1455" t="s">
        <v>273</v>
      </c>
      <c r="P1455" t="s">
        <v>493</v>
      </c>
      <c r="R1455" t="b">
        <v>0</v>
      </c>
      <c r="S1455" t="b">
        <v>0</v>
      </c>
      <c r="T1455" t="b">
        <v>0</v>
      </c>
    </row>
    <row r="1456" spans="13:20" x14ac:dyDescent="0.25">
      <c r="M1456" t="s">
        <v>693</v>
      </c>
      <c r="N1456" t="s">
        <v>199</v>
      </c>
      <c r="O1456" t="s">
        <v>203</v>
      </c>
      <c r="P1456" t="s">
        <v>696</v>
      </c>
      <c r="R1456" t="b">
        <v>0</v>
      </c>
      <c r="S1456" t="b">
        <v>0</v>
      </c>
      <c r="T1456" t="b">
        <v>1</v>
      </c>
    </row>
    <row r="1457" spans="13:20" x14ac:dyDescent="0.25">
      <c r="M1457" t="s">
        <v>693</v>
      </c>
      <c r="N1457" t="s">
        <v>194</v>
      </c>
      <c r="O1457" t="s">
        <v>195</v>
      </c>
      <c r="P1457" t="s">
        <v>493</v>
      </c>
      <c r="R1457" t="b">
        <v>0</v>
      </c>
      <c r="S1457" t="b">
        <v>0</v>
      </c>
      <c r="T1457" t="b">
        <v>0</v>
      </c>
    </row>
    <row r="1458" spans="13:20" x14ac:dyDescent="0.25">
      <c r="M1458" t="s">
        <v>693</v>
      </c>
      <c r="N1458" t="s">
        <v>274</v>
      </c>
      <c r="O1458" t="s">
        <v>275</v>
      </c>
      <c r="P1458" t="s">
        <v>493</v>
      </c>
      <c r="R1458" t="b">
        <v>0</v>
      </c>
      <c r="S1458" t="b">
        <v>0</v>
      </c>
      <c r="T1458" t="b">
        <v>0</v>
      </c>
    </row>
    <row r="1459" spans="13:20" x14ac:dyDescent="0.25">
      <c r="M1459" t="s">
        <v>693</v>
      </c>
      <c r="N1459" t="s">
        <v>167</v>
      </c>
      <c r="O1459" t="s">
        <v>168</v>
      </c>
      <c r="P1459" t="s">
        <v>493</v>
      </c>
      <c r="R1459" t="b">
        <v>0</v>
      </c>
      <c r="S1459" t="b">
        <v>0</v>
      </c>
      <c r="T1459" t="b">
        <v>0</v>
      </c>
    </row>
    <row r="1460" spans="13:20" x14ac:dyDescent="0.25">
      <c r="M1460" t="s">
        <v>693</v>
      </c>
      <c r="N1460" t="s">
        <v>9</v>
      </c>
      <c r="O1460" t="s">
        <v>169</v>
      </c>
      <c r="P1460" t="s">
        <v>493</v>
      </c>
      <c r="R1460" t="b">
        <v>0</v>
      </c>
      <c r="S1460" t="b">
        <v>0</v>
      </c>
      <c r="T1460" t="b">
        <v>0</v>
      </c>
    </row>
    <row r="1461" spans="13:20" x14ac:dyDescent="0.25">
      <c r="M1461" t="s">
        <v>693</v>
      </c>
      <c r="N1461" t="s">
        <v>184</v>
      </c>
      <c r="O1461" t="s">
        <v>185</v>
      </c>
      <c r="P1461" t="s">
        <v>150</v>
      </c>
      <c r="R1461" t="b">
        <v>0</v>
      </c>
      <c r="S1461" t="b">
        <v>0</v>
      </c>
      <c r="T1461" t="b">
        <v>1</v>
      </c>
    </row>
    <row r="1462" spans="13:20" x14ac:dyDescent="0.25">
      <c r="M1462" t="s">
        <v>693</v>
      </c>
      <c r="N1462" t="s">
        <v>160</v>
      </c>
      <c r="O1462" t="s">
        <v>170</v>
      </c>
      <c r="P1462" t="s">
        <v>493</v>
      </c>
      <c r="R1462" t="b">
        <v>0</v>
      </c>
      <c r="S1462" t="b">
        <v>0</v>
      </c>
      <c r="T1462" t="b">
        <v>0</v>
      </c>
    </row>
    <row r="1463" spans="13:20" x14ac:dyDescent="0.25">
      <c r="M1463" t="s">
        <v>693</v>
      </c>
      <c r="N1463" t="s">
        <v>278</v>
      </c>
      <c r="O1463" t="s">
        <v>279</v>
      </c>
      <c r="P1463" t="s">
        <v>493</v>
      </c>
      <c r="R1463" t="b">
        <v>0</v>
      </c>
      <c r="S1463" t="b">
        <v>0</v>
      </c>
      <c r="T1463" t="b">
        <v>0</v>
      </c>
    </row>
    <row r="1464" spans="13:20" x14ac:dyDescent="0.25">
      <c r="M1464" t="s">
        <v>693</v>
      </c>
      <c r="N1464" t="s">
        <v>280</v>
      </c>
      <c r="O1464" t="s">
        <v>281</v>
      </c>
      <c r="P1464" t="s">
        <v>704</v>
      </c>
      <c r="R1464" t="b">
        <v>0</v>
      </c>
      <c r="S1464" t="b">
        <v>0</v>
      </c>
      <c r="T1464" t="b">
        <v>1</v>
      </c>
    </row>
    <row r="1465" spans="13:20" x14ac:dyDescent="0.25">
      <c r="M1465" t="s">
        <v>693</v>
      </c>
      <c r="N1465" t="s">
        <v>171</v>
      </c>
      <c r="O1465" t="s">
        <v>172</v>
      </c>
      <c r="P1465" t="s">
        <v>699</v>
      </c>
      <c r="R1465" t="b">
        <v>0</v>
      </c>
      <c r="S1465" t="b">
        <v>0</v>
      </c>
      <c r="T1465" t="b">
        <v>1</v>
      </c>
    </row>
    <row r="1466" spans="13:20" x14ac:dyDescent="0.25">
      <c r="M1466" t="s">
        <v>693</v>
      </c>
      <c r="N1466" t="s">
        <v>282</v>
      </c>
      <c r="O1466" t="s">
        <v>282</v>
      </c>
      <c r="P1466" t="s">
        <v>493</v>
      </c>
      <c r="R1466" t="b">
        <v>0</v>
      </c>
      <c r="S1466" t="b">
        <v>0</v>
      </c>
      <c r="T1466" t="b">
        <v>0</v>
      </c>
    </row>
    <row r="1467" spans="13:20" x14ac:dyDescent="0.25">
      <c r="M1467" t="s">
        <v>693</v>
      </c>
      <c r="N1467" t="s">
        <v>27</v>
      </c>
      <c r="O1467" t="s">
        <v>27</v>
      </c>
      <c r="P1467" t="s">
        <v>705</v>
      </c>
      <c r="Q1467" t="s">
        <v>442</v>
      </c>
      <c r="R1467" t="b">
        <v>1</v>
      </c>
      <c r="S1467" t="b">
        <v>0</v>
      </c>
      <c r="T1467" t="b">
        <v>0</v>
      </c>
    </row>
    <row r="1468" spans="13:20" x14ac:dyDescent="0.25">
      <c r="M1468" t="s">
        <v>693</v>
      </c>
      <c r="N1468" t="s">
        <v>283</v>
      </c>
      <c r="O1468" t="s">
        <v>283</v>
      </c>
      <c r="P1468" t="s">
        <v>493</v>
      </c>
      <c r="R1468" t="b">
        <v>0</v>
      </c>
      <c r="S1468" t="b">
        <v>0</v>
      </c>
      <c r="T1468" t="b">
        <v>0</v>
      </c>
    </row>
    <row r="1469" spans="13:20" x14ac:dyDescent="0.25">
      <c r="M1469" t="s">
        <v>693</v>
      </c>
      <c r="N1469" t="s">
        <v>28</v>
      </c>
      <c r="O1469" t="s">
        <v>28</v>
      </c>
      <c r="P1469" t="s">
        <v>706</v>
      </c>
      <c r="Q1469" t="s">
        <v>444</v>
      </c>
      <c r="R1469" t="b">
        <v>1</v>
      </c>
      <c r="S1469" t="b">
        <v>0</v>
      </c>
      <c r="T1469" t="b">
        <v>0</v>
      </c>
    </row>
    <row r="1470" spans="13:20" x14ac:dyDescent="0.25">
      <c r="M1470" t="s">
        <v>693</v>
      </c>
      <c r="N1470" t="s">
        <v>196</v>
      </c>
      <c r="O1470" t="s">
        <v>196</v>
      </c>
      <c r="P1470" t="s">
        <v>707</v>
      </c>
      <c r="Q1470" t="s">
        <v>708</v>
      </c>
      <c r="R1470" t="b">
        <v>1</v>
      </c>
      <c r="S1470" t="b">
        <v>0</v>
      </c>
      <c r="T1470" t="b">
        <v>0</v>
      </c>
    </row>
    <row r="1471" spans="13:20" x14ac:dyDescent="0.25">
      <c r="M1471" t="s">
        <v>693</v>
      </c>
      <c r="N1471" t="s">
        <v>173</v>
      </c>
      <c r="O1471" t="s">
        <v>173</v>
      </c>
      <c r="P1471" t="s">
        <v>709</v>
      </c>
      <c r="Q1471" t="s">
        <v>710</v>
      </c>
      <c r="R1471" t="b">
        <v>0</v>
      </c>
      <c r="S1471" t="b">
        <v>1</v>
      </c>
      <c r="T1471" t="b">
        <v>0</v>
      </c>
    </row>
    <row r="1472" spans="13:20" x14ac:dyDescent="0.25">
      <c r="M1472" t="s">
        <v>693</v>
      </c>
      <c r="N1472" t="s">
        <v>174</v>
      </c>
      <c r="O1472" t="s">
        <v>174</v>
      </c>
      <c r="P1472" t="s">
        <v>493</v>
      </c>
      <c r="R1472" t="b">
        <v>0</v>
      </c>
      <c r="S1472" t="b">
        <v>0</v>
      </c>
      <c r="T1472" t="b">
        <v>0</v>
      </c>
    </row>
    <row r="1473" spans="13:20" x14ac:dyDescent="0.25">
      <c r="M1473" t="s">
        <v>693</v>
      </c>
      <c r="N1473" t="s">
        <v>289</v>
      </c>
      <c r="O1473" t="s">
        <v>289</v>
      </c>
      <c r="P1473" t="s">
        <v>148</v>
      </c>
      <c r="Q1473" t="s">
        <v>322</v>
      </c>
      <c r="R1473" t="b">
        <v>1</v>
      </c>
      <c r="S1473" t="b">
        <v>0</v>
      </c>
      <c r="T1473" t="b">
        <v>0</v>
      </c>
    </row>
    <row r="1474" spans="13:20" x14ac:dyDescent="0.25">
      <c r="M1474" t="s">
        <v>693</v>
      </c>
      <c r="N1474" t="s">
        <v>197</v>
      </c>
      <c r="O1474" t="s">
        <v>197</v>
      </c>
      <c r="P1474" t="s">
        <v>711</v>
      </c>
      <c r="Q1474" t="s">
        <v>341</v>
      </c>
      <c r="R1474" t="b">
        <v>1</v>
      </c>
      <c r="S1474" t="b">
        <v>0</v>
      </c>
      <c r="T1474" t="b">
        <v>0</v>
      </c>
    </row>
    <row r="1475" spans="13:20" x14ac:dyDescent="0.25">
      <c r="M1475" t="s">
        <v>693</v>
      </c>
      <c r="N1475" t="s">
        <v>292</v>
      </c>
      <c r="O1475" t="s">
        <v>292</v>
      </c>
      <c r="P1475" t="s">
        <v>493</v>
      </c>
      <c r="R1475" t="b">
        <v>0</v>
      </c>
      <c r="S1475" t="b">
        <v>0</v>
      </c>
      <c r="T1475" t="b">
        <v>0</v>
      </c>
    </row>
    <row r="1476" spans="13:20" x14ac:dyDescent="0.25">
      <c r="M1476" t="s">
        <v>693</v>
      </c>
      <c r="N1476" t="s">
        <v>52</v>
      </c>
      <c r="O1476" t="s">
        <v>52</v>
      </c>
      <c r="P1476" t="s">
        <v>493</v>
      </c>
      <c r="R1476" t="b">
        <v>0</v>
      </c>
      <c r="S1476" t="b">
        <v>0</v>
      </c>
      <c r="T1476" t="b">
        <v>0</v>
      </c>
    </row>
    <row r="1477" spans="13:20" x14ac:dyDescent="0.25">
      <c r="M1477" t="s">
        <v>693</v>
      </c>
      <c r="N1477" t="s">
        <v>295</v>
      </c>
      <c r="O1477" t="s">
        <v>295</v>
      </c>
      <c r="P1477" t="s">
        <v>148</v>
      </c>
      <c r="Q1477" t="s">
        <v>322</v>
      </c>
      <c r="R1477" t="b">
        <v>1</v>
      </c>
      <c r="S1477" t="b">
        <v>0</v>
      </c>
      <c r="T1477" t="b">
        <v>0</v>
      </c>
    </row>
    <row r="1478" spans="13:20" x14ac:dyDescent="0.25">
      <c r="M1478" t="s">
        <v>693</v>
      </c>
      <c r="N1478" t="s">
        <v>175</v>
      </c>
      <c r="O1478" t="s">
        <v>175</v>
      </c>
      <c r="P1478" t="s">
        <v>712</v>
      </c>
      <c r="Q1478" t="s">
        <v>450</v>
      </c>
      <c r="R1478" t="b">
        <v>1</v>
      </c>
      <c r="S1478" t="b">
        <v>0</v>
      </c>
      <c r="T1478" t="b">
        <v>0</v>
      </c>
    </row>
    <row r="1479" spans="13:20" x14ac:dyDescent="0.25">
      <c r="M1479" t="s">
        <v>693</v>
      </c>
      <c r="N1479" t="s">
        <v>297</v>
      </c>
      <c r="O1479" t="s">
        <v>297</v>
      </c>
      <c r="P1479" t="s">
        <v>493</v>
      </c>
      <c r="R1479" t="b">
        <v>0</v>
      </c>
      <c r="S1479" t="b">
        <v>0</v>
      </c>
      <c r="T1479" t="b">
        <v>0</v>
      </c>
    </row>
    <row r="1480" spans="13:20" x14ac:dyDescent="0.25">
      <c r="M1480" t="s">
        <v>693</v>
      </c>
      <c r="N1480" t="s">
        <v>37</v>
      </c>
      <c r="O1480" t="s">
        <v>37</v>
      </c>
      <c r="P1480" t="s">
        <v>713</v>
      </c>
      <c r="Q1480" t="s">
        <v>452</v>
      </c>
      <c r="R1480" t="b">
        <v>0</v>
      </c>
      <c r="S1480" t="b">
        <v>1</v>
      </c>
      <c r="T1480" t="b">
        <v>0</v>
      </c>
    </row>
    <row r="1481" spans="13:20" x14ac:dyDescent="0.25">
      <c r="M1481" t="s">
        <v>693</v>
      </c>
      <c r="N1481" t="s">
        <v>298</v>
      </c>
      <c r="O1481" t="s">
        <v>298</v>
      </c>
      <c r="P1481" t="s">
        <v>493</v>
      </c>
      <c r="R1481" t="b">
        <v>0</v>
      </c>
      <c r="S1481" t="b">
        <v>0</v>
      </c>
      <c r="T1481" t="b">
        <v>0</v>
      </c>
    </row>
    <row r="1482" spans="13:20" x14ac:dyDescent="0.25">
      <c r="M1482" t="s">
        <v>693</v>
      </c>
      <c r="N1482" t="s">
        <v>176</v>
      </c>
      <c r="O1482" t="s">
        <v>176</v>
      </c>
      <c r="P1482" t="s">
        <v>714</v>
      </c>
      <c r="R1482" t="b">
        <v>0</v>
      </c>
      <c r="S1482" t="b">
        <v>0</v>
      </c>
      <c r="T1482" t="b">
        <v>1</v>
      </c>
    </row>
    <row r="1483" spans="13:20" x14ac:dyDescent="0.25">
      <c r="M1483" t="s">
        <v>693</v>
      </c>
      <c r="N1483" t="s">
        <v>177</v>
      </c>
      <c r="O1483" t="s">
        <v>177</v>
      </c>
      <c r="P1483" t="s">
        <v>493</v>
      </c>
      <c r="R1483" t="b">
        <v>0</v>
      </c>
      <c r="S1483" t="b">
        <v>0</v>
      </c>
      <c r="T1483" t="b">
        <v>0</v>
      </c>
    </row>
    <row r="1484" spans="13:20" x14ac:dyDescent="0.25">
      <c r="M1484" t="s">
        <v>693</v>
      </c>
      <c r="N1484" t="s">
        <v>300</v>
      </c>
      <c r="O1484" t="s">
        <v>300</v>
      </c>
      <c r="P1484" t="s">
        <v>148</v>
      </c>
      <c r="Q1484" t="s">
        <v>322</v>
      </c>
      <c r="R1484" t="b">
        <v>1</v>
      </c>
      <c r="S1484" t="b">
        <v>0</v>
      </c>
      <c r="T1484" t="b">
        <v>0</v>
      </c>
    </row>
    <row r="1485" spans="13:20" x14ac:dyDescent="0.25">
      <c r="M1485" t="s">
        <v>693</v>
      </c>
      <c r="N1485" t="s">
        <v>301</v>
      </c>
      <c r="O1485" t="s">
        <v>301</v>
      </c>
      <c r="P1485" t="s">
        <v>148</v>
      </c>
      <c r="Q1485" t="s">
        <v>322</v>
      </c>
      <c r="R1485" t="b">
        <v>1</v>
      </c>
      <c r="S1485" t="b">
        <v>0</v>
      </c>
      <c r="T1485" t="b">
        <v>0</v>
      </c>
    </row>
    <row r="1486" spans="13:20" x14ac:dyDescent="0.25">
      <c r="M1486" t="s">
        <v>693</v>
      </c>
      <c r="N1486" t="s">
        <v>40</v>
      </c>
      <c r="O1486" t="s">
        <v>40</v>
      </c>
      <c r="P1486" t="s">
        <v>715</v>
      </c>
      <c r="Q1486" t="s">
        <v>693</v>
      </c>
      <c r="R1486" t="b">
        <v>1</v>
      </c>
      <c r="S1486" t="b">
        <v>0</v>
      </c>
      <c r="T1486" t="b">
        <v>0</v>
      </c>
    </row>
    <row r="1487" spans="13:20" x14ac:dyDescent="0.25">
      <c r="M1487" t="s">
        <v>693</v>
      </c>
      <c r="N1487" t="s">
        <v>178</v>
      </c>
      <c r="O1487" t="s">
        <v>178</v>
      </c>
      <c r="P1487" t="s">
        <v>716</v>
      </c>
      <c r="R1487" t="b">
        <v>0</v>
      </c>
      <c r="S1487" t="b">
        <v>0</v>
      </c>
      <c r="T1487" t="b">
        <v>1</v>
      </c>
    </row>
    <row r="1488" spans="13:20" x14ac:dyDescent="0.25">
      <c r="M1488" t="s">
        <v>693</v>
      </c>
      <c r="N1488" t="s">
        <v>23</v>
      </c>
      <c r="O1488" t="s">
        <v>23</v>
      </c>
      <c r="P1488" t="s">
        <v>717</v>
      </c>
      <c r="Q1488" t="s">
        <v>344</v>
      </c>
      <c r="R1488" t="b">
        <v>1</v>
      </c>
      <c r="S1488" t="b">
        <v>0</v>
      </c>
      <c r="T1488" t="b">
        <v>0</v>
      </c>
    </row>
    <row r="1489" spans="13:20" x14ac:dyDescent="0.25">
      <c r="M1489" t="s">
        <v>693</v>
      </c>
      <c r="N1489" t="s">
        <v>34</v>
      </c>
      <c r="O1489" t="s">
        <v>34</v>
      </c>
      <c r="P1489" t="s">
        <v>493</v>
      </c>
      <c r="R1489" t="b">
        <v>0</v>
      </c>
      <c r="S1489" t="b">
        <v>0</v>
      </c>
      <c r="T1489" t="b">
        <v>0</v>
      </c>
    </row>
    <row r="1490" spans="13:20" x14ac:dyDescent="0.25">
      <c r="M1490" t="s">
        <v>693</v>
      </c>
      <c r="N1490" t="s">
        <v>47</v>
      </c>
      <c r="O1490" t="s">
        <v>47</v>
      </c>
      <c r="P1490" t="s">
        <v>493</v>
      </c>
      <c r="R1490" t="b">
        <v>0</v>
      </c>
      <c r="S1490" t="b">
        <v>0</v>
      </c>
      <c r="T1490" t="b">
        <v>0</v>
      </c>
    </row>
    <row r="1491" spans="13:20" x14ac:dyDescent="0.25">
      <c r="M1491" t="s">
        <v>693</v>
      </c>
      <c r="N1491" t="s">
        <v>308</v>
      </c>
      <c r="O1491" t="s">
        <v>308</v>
      </c>
      <c r="P1491" t="s">
        <v>493</v>
      </c>
      <c r="R1491" t="b">
        <v>0</v>
      </c>
      <c r="S1491" t="b">
        <v>0</v>
      </c>
      <c r="T1491" t="b">
        <v>0</v>
      </c>
    </row>
    <row r="1492" spans="13:20" x14ac:dyDescent="0.25">
      <c r="M1492" t="s">
        <v>693</v>
      </c>
      <c r="N1492" t="s">
        <v>309</v>
      </c>
      <c r="O1492" t="s">
        <v>309</v>
      </c>
      <c r="P1492" t="s">
        <v>493</v>
      </c>
      <c r="R1492" t="b">
        <v>0</v>
      </c>
      <c r="S1492" t="b">
        <v>0</v>
      </c>
      <c r="T1492" t="b">
        <v>0</v>
      </c>
    </row>
    <row r="1493" spans="13:20" x14ac:dyDescent="0.25">
      <c r="M1493" t="s">
        <v>693</v>
      </c>
      <c r="N1493" t="s">
        <v>54</v>
      </c>
      <c r="O1493" t="s">
        <v>54</v>
      </c>
      <c r="P1493" t="s">
        <v>718</v>
      </c>
      <c r="Q1493" t="s">
        <v>413</v>
      </c>
      <c r="R1493" t="b">
        <v>1</v>
      </c>
      <c r="S1493" t="b">
        <v>0</v>
      </c>
      <c r="T1493" t="b">
        <v>0</v>
      </c>
    </row>
    <row r="1494" spans="13:20" x14ac:dyDescent="0.25">
      <c r="M1494" t="s">
        <v>693</v>
      </c>
      <c r="N1494" t="s">
        <v>312</v>
      </c>
      <c r="O1494" t="s">
        <v>312</v>
      </c>
      <c r="P1494" t="s">
        <v>493</v>
      </c>
      <c r="R1494" t="b">
        <v>0</v>
      </c>
      <c r="S1494" t="b">
        <v>0</v>
      </c>
      <c r="T1494" t="b">
        <v>0</v>
      </c>
    </row>
    <row r="1495" spans="13:20" x14ac:dyDescent="0.25">
      <c r="M1495" t="s">
        <v>693</v>
      </c>
      <c r="N1495" t="s">
        <v>56</v>
      </c>
      <c r="O1495" t="s">
        <v>56</v>
      </c>
      <c r="P1495" t="s">
        <v>719</v>
      </c>
      <c r="Q1495" t="s">
        <v>457</v>
      </c>
      <c r="R1495" t="b">
        <v>0</v>
      </c>
      <c r="S1495" t="b">
        <v>1</v>
      </c>
      <c r="T1495" t="b">
        <v>0</v>
      </c>
    </row>
    <row r="1496" spans="13:20" x14ac:dyDescent="0.25">
      <c r="M1496" t="s">
        <v>693</v>
      </c>
      <c r="N1496" t="s">
        <v>179</v>
      </c>
      <c r="O1496" t="s">
        <v>179</v>
      </c>
      <c r="P1496" t="s">
        <v>720</v>
      </c>
      <c r="Q1496" t="s">
        <v>721</v>
      </c>
      <c r="R1496" t="b">
        <v>0</v>
      </c>
      <c r="S1496" t="b">
        <v>1</v>
      </c>
      <c r="T1496" t="b">
        <v>0</v>
      </c>
    </row>
    <row r="1497" spans="13:20" x14ac:dyDescent="0.25">
      <c r="M1497" t="s">
        <v>693</v>
      </c>
      <c r="N1497" t="s">
        <v>315</v>
      </c>
      <c r="O1497" t="s">
        <v>315</v>
      </c>
      <c r="P1497" t="s">
        <v>493</v>
      </c>
      <c r="R1497" t="b">
        <v>0</v>
      </c>
      <c r="S1497" t="b">
        <v>0</v>
      </c>
      <c r="T1497" t="b">
        <v>0</v>
      </c>
    </row>
    <row r="1498" spans="13:20" x14ac:dyDescent="0.25">
      <c r="M1498" t="s">
        <v>693</v>
      </c>
      <c r="N1498" t="s">
        <v>316</v>
      </c>
      <c r="O1498" t="s">
        <v>316</v>
      </c>
      <c r="P1498" t="s">
        <v>704</v>
      </c>
      <c r="R1498" t="b">
        <v>0</v>
      </c>
      <c r="S1498" t="b">
        <v>0</v>
      </c>
      <c r="T1498" t="b">
        <v>1</v>
      </c>
    </row>
    <row r="1499" spans="13:20" x14ac:dyDescent="0.25">
      <c r="M1499" t="s">
        <v>693</v>
      </c>
      <c r="N1499" t="s">
        <v>317</v>
      </c>
      <c r="O1499" t="s">
        <v>317</v>
      </c>
      <c r="P1499" t="s">
        <v>493</v>
      </c>
      <c r="R1499" t="b">
        <v>0</v>
      </c>
      <c r="S1499" t="b">
        <v>0</v>
      </c>
      <c r="T1499" t="b">
        <v>0</v>
      </c>
    </row>
    <row r="1500" spans="13:20" x14ac:dyDescent="0.25">
      <c r="M1500" t="s">
        <v>693</v>
      </c>
      <c r="N1500" t="s">
        <v>180</v>
      </c>
      <c r="O1500" t="s">
        <v>180</v>
      </c>
      <c r="P1500" t="s">
        <v>493</v>
      </c>
      <c r="R1500" t="b">
        <v>0</v>
      </c>
      <c r="S1500" t="b">
        <v>0</v>
      </c>
      <c r="T1500" t="b">
        <v>0</v>
      </c>
    </row>
    <row r="1501" spans="13:20" x14ac:dyDescent="0.25">
      <c r="M1501" t="s">
        <v>693</v>
      </c>
      <c r="N1501" t="s">
        <v>319</v>
      </c>
      <c r="O1501" t="s">
        <v>319</v>
      </c>
      <c r="P1501" t="s">
        <v>493</v>
      </c>
      <c r="R1501" t="b">
        <v>0</v>
      </c>
      <c r="S1501" t="b">
        <v>0</v>
      </c>
      <c r="T1501" t="b">
        <v>0</v>
      </c>
    </row>
    <row r="1502" spans="13:20" x14ac:dyDescent="0.25">
      <c r="M1502" t="s">
        <v>693</v>
      </c>
      <c r="N1502" t="s">
        <v>46</v>
      </c>
      <c r="O1502" t="s">
        <v>46</v>
      </c>
      <c r="P1502" t="s">
        <v>493</v>
      </c>
      <c r="R1502" t="b">
        <v>0</v>
      </c>
      <c r="S1502" t="b">
        <v>0</v>
      </c>
      <c r="T1502" t="b">
        <v>0</v>
      </c>
    </row>
    <row r="1503" spans="13:20" x14ac:dyDescent="0.25">
      <c r="M1503" t="s">
        <v>693</v>
      </c>
      <c r="N1503" t="s">
        <v>38</v>
      </c>
      <c r="O1503" t="s">
        <v>38</v>
      </c>
      <c r="P1503" t="s">
        <v>493</v>
      </c>
      <c r="R1503" t="b">
        <v>0</v>
      </c>
      <c r="S1503" t="b">
        <v>0</v>
      </c>
      <c r="T1503" t="b">
        <v>0</v>
      </c>
    </row>
    <row r="1504" spans="13:20" x14ac:dyDescent="0.25">
      <c r="M1504" t="s">
        <v>693</v>
      </c>
      <c r="N1504" t="s">
        <v>323</v>
      </c>
      <c r="O1504" t="s">
        <v>323</v>
      </c>
      <c r="P1504" t="s">
        <v>493</v>
      </c>
      <c r="R1504" t="b">
        <v>0</v>
      </c>
      <c r="S1504" t="b">
        <v>0</v>
      </c>
      <c r="T1504" t="b">
        <v>0</v>
      </c>
    </row>
    <row r="1505" spans="13:20" x14ac:dyDescent="0.25">
      <c r="M1505" t="s">
        <v>693</v>
      </c>
      <c r="N1505" t="s">
        <v>57</v>
      </c>
      <c r="O1505" t="s">
        <v>57</v>
      </c>
      <c r="P1505" t="s">
        <v>722</v>
      </c>
      <c r="Q1505" t="s">
        <v>461</v>
      </c>
      <c r="R1505" t="b">
        <v>0</v>
      </c>
      <c r="S1505" t="b">
        <v>1</v>
      </c>
      <c r="T1505" t="b">
        <v>0</v>
      </c>
    </row>
    <row r="1506" spans="13:20" x14ac:dyDescent="0.25">
      <c r="M1506" t="s">
        <v>693</v>
      </c>
      <c r="N1506" t="s">
        <v>326</v>
      </c>
      <c r="O1506" t="s">
        <v>326</v>
      </c>
      <c r="P1506" t="s">
        <v>493</v>
      </c>
      <c r="R1506" t="b">
        <v>0</v>
      </c>
      <c r="S1506" t="b">
        <v>0</v>
      </c>
      <c r="T1506" t="b">
        <v>0</v>
      </c>
    </row>
    <row r="1507" spans="13:20" x14ac:dyDescent="0.25">
      <c r="M1507" t="s">
        <v>693</v>
      </c>
      <c r="N1507" t="s">
        <v>26</v>
      </c>
      <c r="O1507" t="s">
        <v>26</v>
      </c>
      <c r="P1507" t="s">
        <v>493</v>
      </c>
      <c r="R1507" t="b">
        <v>0</v>
      </c>
      <c r="S1507" t="b">
        <v>0</v>
      </c>
      <c r="T1507" t="b">
        <v>0</v>
      </c>
    </row>
    <row r="1508" spans="13:20" x14ac:dyDescent="0.25">
      <c r="M1508" t="s">
        <v>693</v>
      </c>
      <c r="N1508" t="s">
        <v>181</v>
      </c>
      <c r="O1508" t="s">
        <v>181</v>
      </c>
      <c r="P1508" t="s">
        <v>493</v>
      </c>
      <c r="R1508" t="b">
        <v>0</v>
      </c>
      <c r="S1508" t="b">
        <v>0</v>
      </c>
      <c r="T1508" t="b">
        <v>0</v>
      </c>
    </row>
    <row r="1509" spans="13:20" x14ac:dyDescent="0.25">
      <c r="M1509" t="s">
        <v>693</v>
      </c>
      <c r="N1509" t="s">
        <v>328</v>
      </c>
      <c r="O1509" t="s">
        <v>328</v>
      </c>
      <c r="P1509" t="s">
        <v>493</v>
      </c>
      <c r="R1509" t="b">
        <v>0</v>
      </c>
      <c r="S1509" t="b">
        <v>0</v>
      </c>
      <c r="T1509" t="b">
        <v>0</v>
      </c>
    </row>
    <row r="1510" spans="13:20" x14ac:dyDescent="0.25">
      <c r="M1510" t="s">
        <v>693</v>
      </c>
      <c r="N1510" t="s">
        <v>331</v>
      </c>
      <c r="O1510" t="s">
        <v>331</v>
      </c>
      <c r="P1510" t="s">
        <v>493</v>
      </c>
      <c r="R1510" t="b">
        <v>0</v>
      </c>
      <c r="S1510" t="b">
        <v>0</v>
      </c>
      <c r="T1510" t="b">
        <v>0</v>
      </c>
    </row>
    <row r="1511" spans="13:20" x14ac:dyDescent="0.25">
      <c r="M1511" t="s">
        <v>693</v>
      </c>
      <c r="N1511" t="s">
        <v>332</v>
      </c>
      <c r="O1511" t="s">
        <v>332</v>
      </c>
      <c r="P1511" t="s">
        <v>493</v>
      </c>
      <c r="R1511" t="b">
        <v>0</v>
      </c>
      <c r="S1511" t="b">
        <v>0</v>
      </c>
      <c r="T1511" t="b">
        <v>0</v>
      </c>
    </row>
    <row r="1512" spans="13:20" x14ac:dyDescent="0.25">
      <c r="M1512" t="s">
        <v>693</v>
      </c>
      <c r="N1512" t="s">
        <v>333</v>
      </c>
      <c r="O1512" t="s">
        <v>333</v>
      </c>
      <c r="P1512" t="s">
        <v>148</v>
      </c>
      <c r="Q1512" t="s">
        <v>322</v>
      </c>
      <c r="R1512" t="b">
        <v>1</v>
      </c>
      <c r="S1512" t="b">
        <v>0</v>
      </c>
      <c r="T1512" t="b">
        <v>0</v>
      </c>
    </row>
    <row r="1513" spans="13:20" x14ac:dyDescent="0.25">
      <c r="M1513" t="s">
        <v>723</v>
      </c>
      <c r="N1513" t="s">
        <v>9</v>
      </c>
      <c r="O1513" t="s">
        <v>10</v>
      </c>
      <c r="P1513" t="s">
        <v>90</v>
      </c>
      <c r="R1513" t="b">
        <v>0</v>
      </c>
      <c r="S1513" t="b">
        <v>0</v>
      </c>
      <c r="T1513" t="b">
        <v>0</v>
      </c>
    </row>
    <row r="1514" spans="13:20" x14ac:dyDescent="0.25">
      <c r="M1514" t="s">
        <v>723</v>
      </c>
      <c r="N1514" t="s">
        <v>206</v>
      </c>
      <c r="O1514" t="s">
        <v>207</v>
      </c>
      <c r="P1514" t="s">
        <v>90</v>
      </c>
      <c r="R1514" t="b">
        <v>0</v>
      </c>
      <c r="S1514" t="b">
        <v>0</v>
      </c>
      <c r="T1514" t="b">
        <v>0</v>
      </c>
    </row>
    <row r="1515" spans="13:20" x14ac:dyDescent="0.25">
      <c r="M1515" t="s">
        <v>723</v>
      </c>
      <c r="N1515" t="s">
        <v>187</v>
      </c>
      <c r="O1515" t="s">
        <v>188</v>
      </c>
      <c r="P1515" t="s">
        <v>90</v>
      </c>
      <c r="R1515" t="b">
        <v>0</v>
      </c>
      <c r="S1515" t="b">
        <v>0</v>
      </c>
      <c r="T1515" t="b">
        <v>0</v>
      </c>
    </row>
    <row r="1516" spans="13:20" x14ac:dyDescent="0.25">
      <c r="M1516" t="s">
        <v>723</v>
      </c>
      <c r="N1516" t="s">
        <v>156</v>
      </c>
      <c r="O1516" t="s">
        <v>157</v>
      </c>
      <c r="P1516" t="s">
        <v>90</v>
      </c>
      <c r="R1516" t="b">
        <v>0</v>
      </c>
      <c r="S1516" t="b">
        <v>0</v>
      </c>
      <c r="T1516" t="b">
        <v>0</v>
      </c>
    </row>
    <row r="1517" spans="13:20" x14ac:dyDescent="0.25">
      <c r="M1517" t="s">
        <v>723</v>
      </c>
      <c r="N1517" t="s">
        <v>158</v>
      </c>
      <c r="O1517" t="s">
        <v>159</v>
      </c>
      <c r="P1517" t="s">
        <v>90</v>
      </c>
      <c r="R1517" t="b">
        <v>0</v>
      </c>
      <c r="S1517" t="b">
        <v>0</v>
      </c>
      <c r="T1517" t="b">
        <v>0</v>
      </c>
    </row>
    <row r="1518" spans="13:20" x14ac:dyDescent="0.25">
      <c r="M1518" t="s">
        <v>723</v>
      </c>
      <c r="N1518" t="s">
        <v>199</v>
      </c>
      <c r="O1518" t="s">
        <v>200</v>
      </c>
      <c r="P1518" t="s">
        <v>90</v>
      </c>
      <c r="R1518" t="b">
        <v>0</v>
      </c>
      <c r="S1518" t="b">
        <v>0</v>
      </c>
      <c r="T1518" t="b">
        <v>0</v>
      </c>
    </row>
    <row r="1519" spans="13:20" x14ac:dyDescent="0.25">
      <c r="M1519" t="s">
        <v>723</v>
      </c>
      <c r="N1519" t="s">
        <v>209</v>
      </c>
      <c r="O1519" t="s">
        <v>210</v>
      </c>
      <c r="P1519" t="s">
        <v>90</v>
      </c>
      <c r="R1519" t="b">
        <v>0</v>
      </c>
      <c r="S1519" t="b">
        <v>0</v>
      </c>
      <c r="T1519" t="b">
        <v>0</v>
      </c>
    </row>
    <row r="1520" spans="13:20" x14ac:dyDescent="0.25">
      <c r="M1520" t="s">
        <v>723</v>
      </c>
      <c r="N1520" t="s">
        <v>211</v>
      </c>
      <c r="O1520" t="s">
        <v>212</v>
      </c>
      <c r="P1520" t="s">
        <v>90</v>
      </c>
      <c r="R1520" t="b">
        <v>0</v>
      </c>
      <c r="S1520" t="b">
        <v>0</v>
      </c>
      <c r="T1520" t="b">
        <v>0</v>
      </c>
    </row>
    <row r="1521" spans="13:20" x14ac:dyDescent="0.25">
      <c r="M1521" t="s">
        <v>723</v>
      </c>
      <c r="N1521" t="s">
        <v>160</v>
      </c>
      <c r="O1521" t="s">
        <v>161</v>
      </c>
      <c r="P1521" t="s">
        <v>90</v>
      </c>
      <c r="R1521" t="b">
        <v>0</v>
      </c>
      <c r="S1521" t="b">
        <v>0</v>
      </c>
      <c r="T1521" t="b">
        <v>0</v>
      </c>
    </row>
    <row r="1522" spans="13:20" x14ac:dyDescent="0.25">
      <c r="M1522" t="s">
        <v>723</v>
      </c>
      <c r="N1522" t="s">
        <v>214</v>
      </c>
      <c r="O1522" t="s">
        <v>215</v>
      </c>
      <c r="P1522" t="s">
        <v>90</v>
      </c>
      <c r="R1522" t="b">
        <v>0</v>
      </c>
      <c r="S1522" t="b">
        <v>0</v>
      </c>
      <c r="T1522" t="b">
        <v>0</v>
      </c>
    </row>
    <row r="1523" spans="13:20" x14ac:dyDescent="0.25">
      <c r="M1523" t="s">
        <v>723</v>
      </c>
      <c r="N1523" t="s">
        <v>218</v>
      </c>
      <c r="O1523" t="s">
        <v>219</v>
      </c>
      <c r="P1523" t="s">
        <v>90</v>
      </c>
      <c r="R1523" t="b">
        <v>0</v>
      </c>
      <c r="S1523" t="b">
        <v>0</v>
      </c>
      <c r="T1523" t="b">
        <v>0</v>
      </c>
    </row>
    <row r="1524" spans="13:20" x14ac:dyDescent="0.25">
      <c r="M1524" t="s">
        <v>723</v>
      </c>
      <c r="N1524" t="s">
        <v>220</v>
      </c>
      <c r="O1524" t="s">
        <v>221</v>
      </c>
      <c r="P1524" t="s">
        <v>90</v>
      </c>
      <c r="R1524" t="b">
        <v>0</v>
      </c>
      <c r="S1524" t="b">
        <v>0</v>
      </c>
      <c r="T1524" t="b">
        <v>0</v>
      </c>
    </row>
    <row r="1525" spans="13:20" x14ac:dyDescent="0.25">
      <c r="M1525" t="s">
        <v>723</v>
      </c>
      <c r="N1525" t="s">
        <v>222</v>
      </c>
      <c r="O1525" t="s">
        <v>223</v>
      </c>
      <c r="P1525" t="s">
        <v>90</v>
      </c>
      <c r="R1525" t="b">
        <v>0</v>
      </c>
      <c r="S1525" t="b">
        <v>0</v>
      </c>
      <c r="T1525" t="b">
        <v>0</v>
      </c>
    </row>
    <row r="1526" spans="13:20" x14ac:dyDescent="0.25">
      <c r="M1526" t="s">
        <v>723</v>
      </c>
      <c r="N1526" t="s">
        <v>225</v>
      </c>
      <c r="O1526" t="s">
        <v>226</v>
      </c>
      <c r="P1526" t="s">
        <v>90</v>
      </c>
      <c r="R1526" t="b">
        <v>0</v>
      </c>
      <c r="S1526" t="b">
        <v>0</v>
      </c>
      <c r="T1526" t="b">
        <v>0</v>
      </c>
    </row>
    <row r="1527" spans="13:20" x14ac:dyDescent="0.25">
      <c r="M1527" t="s">
        <v>723</v>
      </c>
      <c r="N1527" t="s">
        <v>12</v>
      </c>
      <c r="O1527" t="s">
        <v>13</v>
      </c>
      <c r="P1527" t="s">
        <v>90</v>
      </c>
      <c r="R1527" t="b">
        <v>0</v>
      </c>
      <c r="S1527" t="b">
        <v>0</v>
      </c>
      <c r="T1527" t="b">
        <v>0</v>
      </c>
    </row>
    <row r="1528" spans="13:20" x14ac:dyDescent="0.25">
      <c r="M1528" t="s">
        <v>723</v>
      </c>
      <c r="N1528" t="s">
        <v>162</v>
      </c>
      <c r="O1528" t="s">
        <v>163</v>
      </c>
      <c r="P1528" t="s">
        <v>90</v>
      </c>
      <c r="R1528" t="b">
        <v>0</v>
      </c>
      <c r="S1528" t="b">
        <v>0</v>
      </c>
      <c r="T1528" t="b">
        <v>0</v>
      </c>
    </row>
    <row r="1529" spans="13:20" x14ac:dyDescent="0.25">
      <c r="M1529" t="s">
        <v>723</v>
      </c>
      <c r="N1529" t="s">
        <v>228</v>
      </c>
      <c r="O1529" t="s">
        <v>229</v>
      </c>
      <c r="P1529" t="s">
        <v>90</v>
      </c>
      <c r="R1529" t="b">
        <v>0</v>
      </c>
      <c r="S1529" t="b">
        <v>0</v>
      </c>
      <c r="T1529" t="b">
        <v>0</v>
      </c>
    </row>
    <row r="1530" spans="13:20" x14ac:dyDescent="0.25">
      <c r="M1530" t="s">
        <v>723</v>
      </c>
      <c r="N1530" t="s">
        <v>230</v>
      </c>
      <c r="O1530" t="s">
        <v>231</v>
      </c>
      <c r="P1530" t="s">
        <v>90</v>
      </c>
      <c r="R1530" t="b">
        <v>0</v>
      </c>
      <c r="S1530" t="b">
        <v>0</v>
      </c>
      <c r="T1530" t="b">
        <v>0</v>
      </c>
    </row>
    <row r="1531" spans="13:20" x14ac:dyDescent="0.25">
      <c r="M1531" t="s">
        <v>723</v>
      </c>
      <c r="N1531" t="s">
        <v>234</v>
      </c>
      <c r="O1531" t="s">
        <v>235</v>
      </c>
      <c r="P1531" t="s">
        <v>90</v>
      </c>
      <c r="R1531" t="b">
        <v>0</v>
      </c>
      <c r="S1531" t="b">
        <v>0</v>
      </c>
      <c r="T1531" t="b">
        <v>0</v>
      </c>
    </row>
    <row r="1532" spans="13:20" x14ac:dyDescent="0.25">
      <c r="M1532" t="s">
        <v>723</v>
      </c>
      <c r="N1532" t="s">
        <v>236</v>
      </c>
      <c r="O1532" t="s">
        <v>237</v>
      </c>
      <c r="P1532" t="s">
        <v>90</v>
      </c>
      <c r="R1532" t="b">
        <v>0</v>
      </c>
      <c r="S1532" t="b">
        <v>0</v>
      </c>
      <c r="T1532" t="b">
        <v>0</v>
      </c>
    </row>
    <row r="1533" spans="13:20" x14ac:dyDescent="0.25">
      <c r="M1533" t="s">
        <v>723</v>
      </c>
      <c r="N1533" t="s">
        <v>238</v>
      </c>
      <c r="O1533" t="s">
        <v>239</v>
      </c>
      <c r="P1533" t="s">
        <v>90</v>
      </c>
      <c r="R1533" t="b">
        <v>0</v>
      </c>
      <c r="S1533" t="b">
        <v>0</v>
      </c>
      <c r="T1533" t="b">
        <v>0</v>
      </c>
    </row>
    <row r="1534" spans="13:20" x14ac:dyDescent="0.25">
      <c r="M1534" t="s">
        <v>723</v>
      </c>
      <c r="N1534" t="s">
        <v>201</v>
      </c>
      <c r="O1534" t="s">
        <v>170</v>
      </c>
      <c r="P1534" t="s">
        <v>90</v>
      </c>
      <c r="R1534" t="b">
        <v>0</v>
      </c>
      <c r="S1534" t="b">
        <v>0</v>
      </c>
      <c r="T1534" t="b">
        <v>0</v>
      </c>
    </row>
    <row r="1535" spans="13:20" x14ac:dyDescent="0.25">
      <c r="M1535" t="s">
        <v>723</v>
      </c>
      <c r="N1535" t="s">
        <v>240</v>
      </c>
      <c r="O1535" t="s">
        <v>241</v>
      </c>
      <c r="P1535" t="s">
        <v>90</v>
      </c>
      <c r="R1535" t="b">
        <v>0</v>
      </c>
      <c r="S1535" t="b">
        <v>0</v>
      </c>
      <c r="T1535" t="b">
        <v>0</v>
      </c>
    </row>
    <row r="1536" spans="13:20" x14ac:dyDescent="0.25">
      <c r="M1536" t="s">
        <v>723</v>
      </c>
      <c r="N1536" t="s">
        <v>242</v>
      </c>
      <c r="O1536" t="s">
        <v>243</v>
      </c>
      <c r="P1536" t="s">
        <v>90</v>
      </c>
      <c r="R1536" t="b">
        <v>0</v>
      </c>
      <c r="S1536" t="b">
        <v>0</v>
      </c>
      <c r="T1536" t="b">
        <v>0</v>
      </c>
    </row>
    <row r="1537" spans="13:20" x14ac:dyDescent="0.25">
      <c r="M1537" t="s">
        <v>723</v>
      </c>
      <c r="N1537" t="s">
        <v>171</v>
      </c>
      <c r="O1537" t="s">
        <v>183</v>
      </c>
      <c r="P1537" t="s">
        <v>90</v>
      </c>
      <c r="R1537" t="b">
        <v>0</v>
      </c>
      <c r="S1537" t="b">
        <v>0</v>
      </c>
      <c r="T1537" t="b">
        <v>0</v>
      </c>
    </row>
    <row r="1538" spans="13:20" x14ac:dyDescent="0.25">
      <c r="M1538" t="s">
        <v>723</v>
      </c>
      <c r="N1538" t="s">
        <v>119</v>
      </c>
      <c r="O1538" t="s">
        <v>164</v>
      </c>
      <c r="P1538" t="s">
        <v>90</v>
      </c>
      <c r="R1538" t="b">
        <v>0</v>
      </c>
      <c r="S1538" t="b">
        <v>0</v>
      </c>
      <c r="T1538" t="b">
        <v>0</v>
      </c>
    </row>
    <row r="1539" spans="13:20" x14ac:dyDescent="0.25">
      <c r="M1539" t="s">
        <v>723</v>
      </c>
      <c r="N1539" t="s">
        <v>245</v>
      </c>
      <c r="O1539" t="s">
        <v>246</v>
      </c>
      <c r="P1539" t="s">
        <v>90</v>
      </c>
      <c r="R1539" t="b">
        <v>0</v>
      </c>
      <c r="S1539" t="b">
        <v>0</v>
      </c>
      <c r="T1539" t="b">
        <v>0</v>
      </c>
    </row>
    <row r="1540" spans="13:20" x14ac:dyDescent="0.25">
      <c r="M1540" t="s">
        <v>723</v>
      </c>
      <c r="N1540" t="s">
        <v>247</v>
      </c>
      <c r="O1540" t="s">
        <v>248</v>
      </c>
      <c r="P1540" t="s">
        <v>90</v>
      </c>
      <c r="R1540" t="b">
        <v>0</v>
      </c>
      <c r="S1540" t="b">
        <v>0</v>
      </c>
      <c r="T1540" t="b">
        <v>0</v>
      </c>
    </row>
    <row r="1541" spans="13:20" x14ac:dyDescent="0.25">
      <c r="M1541" t="s">
        <v>723</v>
      </c>
      <c r="N1541" t="s">
        <v>249</v>
      </c>
      <c r="O1541" t="s">
        <v>250</v>
      </c>
      <c r="P1541" t="s">
        <v>90</v>
      </c>
      <c r="R1541" t="b">
        <v>0</v>
      </c>
      <c r="S1541" t="b">
        <v>0</v>
      </c>
      <c r="T1541" t="b">
        <v>0</v>
      </c>
    </row>
    <row r="1542" spans="13:20" x14ac:dyDescent="0.25">
      <c r="M1542" t="s">
        <v>723</v>
      </c>
      <c r="N1542" t="s">
        <v>253</v>
      </c>
      <c r="O1542" t="s">
        <v>254</v>
      </c>
      <c r="P1542" t="s">
        <v>90</v>
      </c>
      <c r="R1542" t="b">
        <v>0</v>
      </c>
      <c r="S1542" t="b">
        <v>0</v>
      </c>
      <c r="T1542" t="b">
        <v>0</v>
      </c>
    </row>
    <row r="1543" spans="13:20" x14ac:dyDescent="0.25">
      <c r="M1543" t="s">
        <v>723</v>
      </c>
      <c r="N1543" t="s">
        <v>255</v>
      </c>
      <c r="O1543" t="s">
        <v>256</v>
      </c>
      <c r="P1543" t="s">
        <v>90</v>
      </c>
      <c r="R1543" t="b">
        <v>0</v>
      </c>
      <c r="S1543" t="b">
        <v>0</v>
      </c>
      <c r="T1543" t="b">
        <v>0</v>
      </c>
    </row>
    <row r="1544" spans="13:20" x14ac:dyDescent="0.25">
      <c r="M1544" t="s">
        <v>723</v>
      </c>
      <c r="N1544" t="s">
        <v>190</v>
      </c>
      <c r="O1544" t="s">
        <v>191</v>
      </c>
      <c r="P1544" t="s">
        <v>90</v>
      </c>
      <c r="R1544" t="b">
        <v>0</v>
      </c>
      <c r="S1544" t="b">
        <v>0</v>
      </c>
      <c r="T1544" t="b">
        <v>0</v>
      </c>
    </row>
    <row r="1545" spans="13:20" x14ac:dyDescent="0.25">
      <c r="M1545" t="s">
        <v>723</v>
      </c>
      <c r="N1545" t="s">
        <v>257</v>
      </c>
      <c r="O1545" t="s">
        <v>258</v>
      </c>
      <c r="P1545" t="s">
        <v>90</v>
      </c>
      <c r="R1545" t="b">
        <v>0</v>
      </c>
      <c r="S1545" t="b">
        <v>0</v>
      </c>
      <c r="T1545" t="b">
        <v>0</v>
      </c>
    </row>
    <row r="1546" spans="13:20" x14ac:dyDescent="0.25">
      <c r="M1546" t="s">
        <v>723</v>
      </c>
      <c r="N1546" t="s">
        <v>259</v>
      </c>
      <c r="O1546" t="s">
        <v>260</v>
      </c>
      <c r="P1546" t="s">
        <v>90</v>
      </c>
      <c r="R1546" t="b">
        <v>0</v>
      </c>
      <c r="S1546" t="b">
        <v>0</v>
      </c>
      <c r="T1546" t="b">
        <v>0</v>
      </c>
    </row>
    <row r="1547" spans="13:20" x14ac:dyDescent="0.25">
      <c r="M1547" t="s">
        <v>723</v>
      </c>
      <c r="N1547" t="s">
        <v>261</v>
      </c>
      <c r="O1547" t="s">
        <v>262</v>
      </c>
      <c r="P1547" t="s">
        <v>90</v>
      </c>
      <c r="R1547" t="b">
        <v>0</v>
      </c>
      <c r="S1547" t="b">
        <v>0</v>
      </c>
      <c r="T1547" t="b">
        <v>0</v>
      </c>
    </row>
    <row r="1548" spans="13:20" x14ac:dyDescent="0.25">
      <c r="M1548" t="s">
        <v>723</v>
      </c>
      <c r="N1548" t="s">
        <v>130</v>
      </c>
      <c r="O1548" t="s">
        <v>263</v>
      </c>
      <c r="P1548" t="s">
        <v>90</v>
      </c>
      <c r="R1548" t="b">
        <v>0</v>
      </c>
      <c r="S1548" t="b">
        <v>0</v>
      </c>
      <c r="T1548" t="b">
        <v>0</v>
      </c>
    </row>
    <row r="1549" spans="13:20" x14ac:dyDescent="0.25">
      <c r="M1549" t="s">
        <v>723</v>
      </c>
      <c r="N1549" t="s">
        <v>165</v>
      </c>
      <c r="O1549" t="s">
        <v>166</v>
      </c>
      <c r="P1549" t="s">
        <v>90</v>
      </c>
      <c r="R1549" t="b">
        <v>0</v>
      </c>
      <c r="S1549" t="b">
        <v>0</v>
      </c>
      <c r="T1549" t="b">
        <v>0</v>
      </c>
    </row>
    <row r="1550" spans="13:20" x14ac:dyDescent="0.25">
      <c r="M1550" t="s">
        <v>723</v>
      </c>
      <c r="N1550" t="s">
        <v>192</v>
      </c>
      <c r="O1550" t="s">
        <v>193</v>
      </c>
      <c r="P1550" t="s">
        <v>90</v>
      </c>
      <c r="R1550" t="b">
        <v>0</v>
      </c>
      <c r="S1550" t="b">
        <v>0</v>
      </c>
      <c r="T1550" t="b">
        <v>0</v>
      </c>
    </row>
    <row r="1551" spans="13:20" x14ac:dyDescent="0.25">
      <c r="M1551" t="s">
        <v>723</v>
      </c>
      <c r="N1551" t="s">
        <v>265</v>
      </c>
      <c r="O1551" t="s">
        <v>266</v>
      </c>
      <c r="P1551" t="s">
        <v>90</v>
      </c>
      <c r="R1551" t="b">
        <v>0</v>
      </c>
      <c r="S1551" t="b">
        <v>0</v>
      </c>
      <c r="T1551" t="b">
        <v>0</v>
      </c>
    </row>
    <row r="1552" spans="13:20" x14ac:dyDescent="0.25">
      <c r="M1552" t="s">
        <v>723</v>
      </c>
      <c r="N1552" t="s">
        <v>267</v>
      </c>
      <c r="O1552" t="s">
        <v>268</v>
      </c>
      <c r="P1552" t="s">
        <v>90</v>
      </c>
      <c r="R1552" t="b">
        <v>0</v>
      </c>
      <c r="S1552" t="b">
        <v>0</v>
      </c>
      <c r="T1552" t="b">
        <v>0</v>
      </c>
    </row>
    <row r="1553" spans="13:20" x14ac:dyDescent="0.25">
      <c r="M1553" t="s">
        <v>723</v>
      </c>
      <c r="N1553" t="s">
        <v>201</v>
      </c>
      <c r="O1553" t="s">
        <v>202</v>
      </c>
      <c r="P1553" t="s">
        <v>90</v>
      </c>
      <c r="R1553" t="b">
        <v>0</v>
      </c>
      <c r="S1553" t="b">
        <v>0</v>
      </c>
      <c r="T1553" t="b">
        <v>0</v>
      </c>
    </row>
    <row r="1554" spans="13:20" x14ac:dyDescent="0.25">
      <c r="M1554" t="s">
        <v>723</v>
      </c>
      <c r="N1554" t="s">
        <v>271</v>
      </c>
      <c r="O1554" t="s">
        <v>272</v>
      </c>
      <c r="P1554" t="s">
        <v>90</v>
      </c>
      <c r="R1554" t="b">
        <v>0</v>
      </c>
      <c r="S1554" t="b">
        <v>0</v>
      </c>
      <c r="T1554" t="b">
        <v>0</v>
      </c>
    </row>
    <row r="1555" spans="13:20" x14ac:dyDescent="0.25">
      <c r="M1555" t="s">
        <v>723</v>
      </c>
      <c r="N1555" t="s">
        <v>247</v>
      </c>
      <c r="O1555" t="s">
        <v>273</v>
      </c>
      <c r="P1555" t="s">
        <v>90</v>
      </c>
      <c r="R1555" t="b">
        <v>0</v>
      </c>
      <c r="S1555" t="b">
        <v>0</v>
      </c>
      <c r="T1555" t="b">
        <v>0</v>
      </c>
    </row>
    <row r="1556" spans="13:20" x14ac:dyDescent="0.25">
      <c r="M1556" t="s">
        <v>723</v>
      </c>
      <c r="N1556" t="s">
        <v>199</v>
      </c>
      <c r="O1556" t="s">
        <v>203</v>
      </c>
      <c r="P1556" t="s">
        <v>90</v>
      </c>
      <c r="R1556" t="b">
        <v>0</v>
      </c>
      <c r="S1556" t="b">
        <v>0</v>
      </c>
      <c r="T1556" t="b">
        <v>0</v>
      </c>
    </row>
    <row r="1557" spans="13:20" x14ac:dyDescent="0.25">
      <c r="M1557" t="s">
        <v>723</v>
      </c>
      <c r="N1557" t="s">
        <v>194</v>
      </c>
      <c r="O1557" t="s">
        <v>195</v>
      </c>
      <c r="P1557" t="s">
        <v>90</v>
      </c>
      <c r="R1557" t="b">
        <v>0</v>
      </c>
      <c r="S1557" t="b">
        <v>0</v>
      </c>
      <c r="T1557" t="b">
        <v>0</v>
      </c>
    </row>
    <row r="1558" spans="13:20" x14ac:dyDescent="0.25">
      <c r="M1558" t="s">
        <v>723</v>
      </c>
      <c r="N1558" t="s">
        <v>274</v>
      </c>
      <c r="O1558" t="s">
        <v>275</v>
      </c>
      <c r="P1558" t="s">
        <v>90</v>
      </c>
      <c r="R1558" t="b">
        <v>0</v>
      </c>
      <c r="S1558" t="b">
        <v>0</v>
      </c>
      <c r="T1558" t="b">
        <v>0</v>
      </c>
    </row>
    <row r="1559" spans="13:20" x14ac:dyDescent="0.25">
      <c r="M1559" t="s">
        <v>723</v>
      </c>
      <c r="N1559" t="s">
        <v>167</v>
      </c>
      <c r="O1559" t="s">
        <v>168</v>
      </c>
      <c r="P1559" t="s">
        <v>90</v>
      </c>
      <c r="R1559" t="b">
        <v>0</v>
      </c>
      <c r="S1559" t="b">
        <v>0</v>
      </c>
      <c r="T1559" t="b">
        <v>0</v>
      </c>
    </row>
    <row r="1560" spans="13:20" x14ac:dyDescent="0.25">
      <c r="M1560" t="s">
        <v>723</v>
      </c>
      <c r="N1560" t="s">
        <v>9</v>
      </c>
      <c r="O1560" t="s">
        <v>169</v>
      </c>
      <c r="P1560" t="s">
        <v>90</v>
      </c>
      <c r="R1560" t="b">
        <v>0</v>
      </c>
      <c r="S1560" t="b">
        <v>0</v>
      </c>
      <c r="T1560" t="b">
        <v>0</v>
      </c>
    </row>
    <row r="1561" spans="13:20" x14ac:dyDescent="0.25">
      <c r="M1561" t="s">
        <v>723</v>
      </c>
      <c r="N1561" t="s">
        <v>184</v>
      </c>
      <c r="O1561" t="s">
        <v>185</v>
      </c>
      <c r="P1561" t="s">
        <v>90</v>
      </c>
      <c r="R1561" t="b">
        <v>0</v>
      </c>
      <c r="S1561" t="b">
        <v>0</v>
      </c>
      <c r="T1561" t="b">
        <v>0</v>
      </c>
    </row>
    <row r="1562" spans="13:20" x14ac:dyDescent="0.25">
      <c r="M1562" t="s">
        <v>723</v>
      </c>
      <c r="N1562" t="s">
        <v>160</v>
      </c>
      <c r="O1562" t="s">
        <v>170</v>
      </c>
      <c r="P1562" t="s">
        <v>90</v>
      </c>
      <c r="R1562" t="b">
        <v>0</v>
      </c>
      <c r="S1562" t="b">
        <v>0</v>
      </c>
      <c r="T1562" t="b">
        <v>0</v>
      </c>
    </row>
    <row r="1563" spans="13:20" x14ac:dyDescent="0.25">
      <c r="M1563" t="s">
        <v>723</v>
      </c>
      <c r="N1563" t="s">
        <v>278</v>
      </c>
      <c r="O1563" t="s">
        <v>279</v>
      </c>
      <c r="P1563" t="s">
        <v>90</v>
      </c>
      <c r="R1563" t="b">
        <v>0</v>
      </c>
      <c r="S1563" t="b">
        <v>0</v>
      </c>
      <c r="T1563" t="b">
        <v>0</v>
      </c>
    </row>
    <row r="1564" spans="13:20" x14ac:dyDescent="0.25">
      <c r="M1564" t="s">
        <v>723</v>
      </c>
      <c r="N1564" t="s">
        <v>280</v>
      </c>
      <c r="O1564" t="s">
        <v>281</v>
      </c>
      <c r="P1564" t="s">
        <v>90</v>
      </c>
      <c r="R1564" t="b">
        <v>0</v>
      </c>
      <c r="S1564" t="b">
        <v>0</v>
      </c>
      <c r="T1564" t="b">
        <v>0</v>
      </c>
    </row>
    <row r="1565" spans="13:20" x14ac:dyDescent="0.25">
      <c r="M1565" t="s">
        <v>723</v>
      </c>
      <c r="N1565" t="s">
        <v>171</v>
      </c>
      <c r="O1565" t="s">
        <v>172</v>
      </c>
      <c r="P1565" t="s">
        <v>90</v>
      </c>
      <c r="R1565" t="b">
        <v>0</v>
      </c>
      <c r="S1565" t="b">
        <v>0</v>
      </c>
      <c r="T1565" t="b">
        <v>0</v>
      </c>
    </row>
    <row r="1566" spans="13:20" x14ac:dyDescent="0.25">
      <c r="M1566" t="s">
        <v>723</v>
      </c>
      <c r="N1566" t="s">
        <v>282</v>
      </c>
      <c r="O1566" t="s">
        <v>282</v>
      </c>
      <c r="P1566" t="s">
        <v>90</v>
      </c>
      <c r="R1566" t="b">
        <v>0</v>
      </c>
      <c r="S1566" t="b">
        <v>0</v>
      </c>
      <c r="T1566" t="b">
        <v>0</v>
      </c>
    </row>
    <row r="1567" spans="13:20" x14ac:dyDescent="0.25">
      <c r="M1567" t="s">
        <v>723</v>
      </c>
      <c r="N1567" t="s">
        <v>27</v>
      </c>
      <c r="O1567" t="s">
        <v>27</v>
      </c>
      <c r="P1567" t="s">
        <v>90</v>
      </c>
      <c r="R1567" t="b">
        <v>0</v>
      </c>
      <c r="S1567" t="b">
        <v>0</v>
      </c>
      <c r="T1567" t="b">
        <v>0</v>
      </c>
    </row>
    <row r="1568" spans="13:20" x14ac:dyDescent="0.25">
      <c r="M1568" t="s">
        <v>723</v>
      </c>
      <c r="N1568" t="s">
        <v>283</v>
      </c>
      <c r="O1568" t="s">
        <v>283</v>
      </c>
      <c r="P1568" t="s">
        <v>90</v>
      </c>
      <c r="R1568" t="b">
        <v>0</v>
      </c>
      <c r="S1568" t="b">
        <v>0</v>
      </c>
      <c r="T1568" t="b">
        <v>0</v>
      </c>
    </row>
    <row r="1569" spans="13:20" x14ac:dyDescent="0.25">
      <c r="M1569" t="s">
        <v>723</v>
      </c>
      <c r="N1569" t="s">
        <v>28</v>
      </c>
      <c r="O1569" t="s">
        <v>28</v>
      </c>
      <c r="P1569" t="s">
        <v>90</v>
      </c>
      <c r="R1569" t="b">
        <v>0</v>
      </c>
      <c r="S1569" t="b">
        <v>0</v>
      </c>
      <c r="T1569" t="b">
        <v>0</v>
      </c>
    </row>
    <row r="1570" spans="13:20" x14ac:dyDescent="0.25">
      <c r="M1570" t="s">
        <v>723</v>
      </c>
      <c r="N1570" t="s">
        <v>196</v>
      </c>
      <c r="O1570" t="s">
        <v>196</v>
      </c>
      <c r="P1570" t="s">
        <v>90</v>
      </c>
      <c r="R1570" t="b">
        <v>0</v>
      </c>
      <c r="S1570" t="b">
        <v>0</v>
      </c>
      <c r="T1570" t="b">
        <v>0</v>
      </c>
    </row>
    <row r="1571" spans="13:20" x14ac:dyDescent="0.25">
      <c r="M1571" t="s">
        <v>723</v>
      </c>
      <c r="N1571" t="s">
        <v>173</v>
      </c>
      <c r="O1571" t="s">
        <v>173</v>
      </c>
      <c r="P1571" t="s">
        <v>90</v>
      </c>
      <c r="R1571" t="b">
        <v>0</v>
      </c>
      <c r="S1571" t="b">
        <v>0</v>
      </c>
      <c r="T1571" t="b">
        <v>0</v>
      </c>
    </row>
    <row r="1572" spans="13:20" x14ac:dyDescent="0.25">
      <c r="M1572" t="s">
        <v>723</v>
      </c>
      <c r="N1572" t="s">
        <v>174</v>
      </c>
      <c r="O1572" t="s">
        <v>174</v>
      </c>
      <c r="P1572" t="s">
        <v>90</v>
      </c>
      <c r="R1572" t="b">
        <v>0</v>
      </c>
      <c r="S1572" t="b">
        <v>0</v>
      </c>
      <c r="T1572" t="b">
        <v>0</v>
      </c>
    </row>
    <row r="1573" spans="13:20" x14ac:dyDescent="0.25">
      <c r="M1573" t="s">
        <v>723</v>
      </c>
      <c r="N1573" t="s">
        <v>289</v>
      </c>
      <c r="O1573" t="s">
        <v>289</v>
      </c>
      <c r="P1573" t="s">
        <v>90</v>
      </c>
      <c r="R1573" t="b">
        <v>0</v>
      </c>
      <c r="S1573" t="b">
        <v>0</v>
      </c>
      <c r="T1573" t="b">
        <v>0</v>
      </c>
    </row>
    <row r="1574" spans="13:20" x14ac:dyDescent="0.25">
      <c r="M1574" t="s">
        <v>723</v>
      </c>
      <c r="N1574" t="s">
        <v>197</v>
      </c>
      <c r="O1574" t="s">
        <v>197</v>
      </c>
      <c r="P1574" t="s">
        <v>90</v>
      </c>
      <c r="R1574" t="b">
        <v>0</v>
      </c>
      <c r="S1574" t="b">
        <v>0</v>
      </c>
      <c r="T1574" t="b">
        <v>0</v>
      </c>
    </row>
    <row r="1575" spans="13:20" x14ac:dyDescent="0.25">
      <c r="M1575" t="s">
        <v>723</v>
      </c>
      <c r="N1575" t="s">
        <v>292</v>
      </c>
      <c r="O1575" t="s">
        <v>292</v>
      </c>
      <c r="P1575" t="s">
        <v>90</v>
      </c>
      <c r="R1575" t="b">
        <v>0</v>
      </c>
      <c r="S1575" t="b">
        <v>0</v>
      </c>
      <c r="T1575" t="b">
        <v>0</v>
      </c>
    </row>
    <row r="1576" spans="13:20" x14ac:dyDescent="0.25">
      <c r="M1576" t="s">
        <v>723</v>
      </c>
      <c r="N1576" t="s">
        <v>52</v>
      </c>
      <c r="O1576" t="s">
        <v>52</v>
      </c>
      <c r="P1576" t="s">
        <v>90</v>
      </c>
      <c r="R1576" t="b">
        <v>0</v>
      </c>
      <c r="S1576" t="b">
        <v>0</v>
      </c>
      <c r="T1576" t="b">
        <v>0</v>
      </c>
    </row>
    <row r="1577" spans="13:20" x14ac:dyDescent="0.25">
      <c r="M1577" t="s">
        <v>723</v>
      </c>
      <c r="N1577" t="s">
        <v>295</v>
      </c>
      <c r="O1577" t="s">
        <v>295</v>
      </c>
      <c r="P1577" t="s">
        <v>90</v>
      </c>
      <c r="R1577" t="b">
        <v>0</v>
      </c>
      <c r="S1577" t="b">
        <v>0</v>
      </c>
      <c r="T1577" t="b">
        <v>0</v>
      </c>
    </row>
    <row r="1578" spans="13:20" x14ac:dyDescent="0.25">
      <c r="M1578" t="s">
        <v>723</v>
      </c>
      <c r="N1578" t="s">
        <v>175</v>
      </c>
      <c r="O1578" t="s">
        <v>175</v>
      </c>
      <c r="P1578" t="s">
        <v>90</v>
      </c>
      <c r="R1578" t="b">
        <v>0</v>
      </c>
      <c r="S1578" t="b">
        <v>0</v>
      </c>
      <c r="T1578" t="b">
        <v>0</v>
      </c>
    </row>
    <row r="1579" spans="13:20" x14ac:dyDescent="0.25">
      <c r="M1579" t="s">
        <v>723</v>
      </c>
      <c r="N1579" t="s">
        <v>297</v>
      </c>
      <c r="O1579" t="s">
        <v>297</v>
      </c>
      <c r="P1579" t="s">
        <v>90</v>
      </c>
      <c r="R1579" t="b">
        <v>0</v>
      </c>
      <c r="S1579" t="b">
        <v>0</v>
      </c>
      <c r="T1579" t="b">
        <v>0</v>
      </c>
    </row>
    <row r="1580" spans="13:20" x14ac:dyDescent="0.25">
      <c r="M1580" t="s">
        <v>723</v>
      </c>
      <c r="N1580" t="s">
        <v>37</v>
      </c>
      <c r="O1580" t="s">
        <v>37</v>
      </c>
      <c r="P1580" t="s">
        <v>90</v>
      </c>
      <c r="R1580" t="b">
        <v>0</v>
      </c>
      <c r="S1580" t="b">
        <v>0</v>
      </c>
      <c r="T1580" t="b">
        <v>0</v>
      </c>
    </row>
    <row r="1581" spans="13:20" x14ac:dyDescent="0.25">
      <c r="M1581" t="s">
        <v>723</v>
      </c>
      <c r="N1581" t="s">
        <v>298</v>
      </c>
      <c r="O1581" t="s">
        <v>298</v>
      </c>
      <c r="P1581" t="s">
        <v>90</v>
      </c>
      <c r="R1581" t="b">
        <v>0</v>
      </c>
      <c r="S1581" t="b">
        <v>0</v>
      </c>
      <c r="T1581" t="b">
        <v>0</v>
      </c>
    </row>
    <row r="1582" spans="13:20" x14ac:dyDescent="0.25">
      <c r="M1582" t="s">
        <v>723</v>
      </c>
      <c r="N1582" t="s">
        <v>176</v>
      </c>
      <c r="O1582" t="s">
        <v>176</v>
      </c>
      <c r="P1582" t="s">
        <v>90</v>
      </c>
      <c r="R1582" t="b">
        <v>0</v>
      </c>
      <c r="S1582" t="b">
        <v>0</v>
      </c>
      <c r="T1582" t="b">
        <v>0</v>
      </c>
    </row>
    <row r="1583" spans="13:20" x14ac:dyDescent="0.25">
      <c r="M1583" t="s">
        <v>723</v>
      </c>
      <c r="N1583" t="s">
        <v>177</v>
      </c>
      <c r="O1583" t="s">
        <v>177</v>
      </c>
      <c r="P1583" t="s">
        <v>90</v>
      </c>
      <c r="R1583" t="b">
        <v>0</v>
      </c>
      <c r="S1583" t="b">
        <v>0</v>
      </c>
      <c r="T1583" t="b">
        <v>0</v>
      </c>
    </row>
    <row r="1584" spans="13:20" x14ac:dyDescent="0.25">
      <c r="M1584" t="s">
        <v>723</v>
      </c>
      <c r="N1584" t="s">
        <v>300</v>
      </c>
      <c r="O1584" t="s">
        <v>300</v>
      </c>
      <c r="P1584" t="s">
        <v>90</v>
      </c>
      <c r="R1584" t="b">
        <v>0</v>
      </c>
      <c r="S1584" t="b">
        <v>0</v>
      </c>
      <c r="T1584" t="b">
        <v>0</v>
      </c>
    </row>
    <row r="1585" spans="13:20" x14ac:dyDescent="0.25">
      <c r="M1585" t="s">
        <v>723</v>
      </c>
      <c r="N1585" t="s">
        <v>301</v>
      </c>
      <c r="O1585" t="s">
        <v>301</v>
      </c>
      <c r="P1585" t="s">
        <v>90</v>
      </c>
      <c r="R1585" t="b">
        <v>0</v>
      </c>
      <c r="S1585" t="b">
        <v>0</v>
      </c>
      <c r="T1585" t="b">
        <v>0</v>
      </c>
    </row>
    <row r="1586" spans="13:20" x14ac:dyDescent="0.25">
      <c r="M1586" t="s">
        <v>723</v>
      </c>
      <c r="N1586" t="s">
        <v>40</v>
      </c>
      <c r="O1586" t="s">
        <v>40</v>
      </c>
      <c r="P1586" t="s">
        <v>724</v>
      </c>
      <c r="Q1586" t="s">
        <v>723</v>
      </c>
      <c r="R1586" t="b">
        <v>1</v>
      </c>
      <c r="S1586" t="b">
        <v>0</v>
      </c>
      <c r="T1586" t="b">
        <v>0</v>
      </c>
    </row>
    <row r="1587" spans="13:20" x14ac:dyDescent="0.25">
      <c r="M1587" t="s">
        <v>723</v>
      </c>
      <c r="N1587" t="s">
        <v>178</v>
      </c>
      <c r="O1587" t="s">
        <v>178</v>
      </c>
      <c r="P1587" t="s">
        <v>90</v>
      </c>
      <c r="R1587" t="b">
        <v>0</v>
      </c>
      <c r="S1587" t="b">
        <v>0</v>
      </c>
      <c r="T1587" t="b">
        <v>0</v>
      </c>
    </row>
    <row r="1588" spans="13:20" x14ac:dyDescent="0.25">
      <c r="M1588" t="s">
        <v>723</v>
      </c>
      <c r="N1588" t="s">
        <v>23</v>
      </c>
      <c r="O1588" t="s">
        <v>23</v>
      </c>
      <c r="P1588" t="s">
        <v>90</v>
      </c>
      <c r="R1588" t="b">
        <v>0</v>
      </c>
      <c r="S1588" t="b">
        <v>0</v>
      </c>
      <c r="T1588" t="b">
        <v>0</v>
      </c>
    </row>
    <row r="1589" spans="13:20" x14ac:dyDescent="0.25">
      <c r="M1589" t="s">
        <v>723</v>
      </c>
      <c r="N1589" t="s">
        <v>34</v>
      </c>
      <c r="O1589" t="s">
        <v>34</v>
      </c>
      <c r="P1589" t="s">
        <v>90</v>
      </c>
      <c r="R1589" t="b">
        <v>0</v>
      </c>
      <c r="S1589" t="b">
        <v>0</v>
      </c>
      <c r="T1589" t="b">
        <v>0</v>
      </c>
    </row>
    <row r="1590" spans="13:20" x14ac:dyDescent="0.25">
      <c r="M1590" t="s">
        <v>723</v>
      </c>
      <c r="N1590" t="s">
        <v>47</v>
      </c>
      <c r="O1590" t="s">
        <v>47</v>
      </c>
      <c r="P1590" t="s">
        <v>90</v>
      </c>
      <c r="R1590" t="b">
        <v>0</v>
      </c>
      <c r="S1590" t="b">
        <v>0</v>
      </c>
      <c r="T1590" t="b">
        <v>0</v>
      </c>
    </row>
    <row r="1591" spans="13:20" x14ac:dyDescent="0.25">
      <c r="M1591" t="s">
        <v>723</v>
      </c>
      <c r="N1591" t="s">
        <v>308</v>
      </c>
      <c r="O1591" t="s">
        <v>308</v>
      </c>
      <c r="P1591" t="s">
        <v>90</v>
      </c>
      <c r="R1591" t="b">
        <v>0</v>
      </c>
      <c r="S1591" t="b">
        <v>0</v>
      </c>
      <c r="T1591" t="b">
        <v>0</v>
      </c>
    </row>
    <row r="1592" spans="13:20" x14ac:dyDescent="0.25">
      <c r="M1592" t="s">
        <v>723</v>
      </c>
      <c r="N1592" t="s">
        <v>309</v>
      </c>
      <c r="O1592" t="s">
        <v>309</v>
      </c>
      <c r="P1592" t="s">
        <v>90</v>
      </c>
      <c r="R1592" t="b">
        <v>0</v>
      </c>
      <c r="S1592" t="b">
        <v>0</v>
      </c>
      <c r="T1592" t="b">
        <v>0</v>
      </c>
    </row>
    <row r="1593" spans="13:20" x14ac:dyDescent="0.25">
      <c r="M1593" t="s">
        <v>723</v>
      </c>
      <c r="N1593" t="s">
        <v>54</v>
      </c>
      <c r="O1593" t="s">
        <v>54</v>
      </c>
      <c r="P1593" t="s">
        <v>90</v>
      </c>
      <c r="R1593" t="b">
        <v>0</v>
      </c>
      <c r="S1593" t="b">
        <v>0</v>
      </c>
      <c r="T1593" t="b">
        <v>0</v>
      </c>
    </row>
    <row r="1594" spans="13:20" x14ac:dyDescent="0.25">
      <c r="M1594" t="s">
        <v>723</v>
      </c>
      <c r="N1594" t="s">
        <v>312</v>
      </c>
      <c r="O1594" t="s">
        <v>312</v>
      </c>
      <c r="P1594" t="s">
        <v>90</v>
      </c>
      <c r="R1594" t="b">
        <v>0</v>
      </c>
      <c r="S1594" t="b">
        <v>0</v>
      </c>
      <c r="T1594" t="b">
        <v>0</v>
      </c>
    </row>
    <row r="1595" spans="13:20" x14ac:dyDescent="0.25">
      <c r="M1595" t="s">
        <v>723</v>
      </c>
      <c r="N1595" t="s">
        <v>56</v>
      </c>
      <c r="O1595" t="s">
        <v>56</v>
      </c>
      <c r="P1595" t="s">
        <v>90</v>
      </c>
      <c r="R1595" t="b">
        <v>0</v>
      </c>
      <c r="S1595" t="b">
        <v>0</v>
      </c>
      <c r="T1595" t="b">
        <v>0</v>
      </c>
    </row>
    <row r="1596" spans="13:20" x14ac:dyDescent="0.25">
      <c r="M1596" t="s">
        <v>723</v>
      </c>
      <c r="N1596" t="s">
        <v>179</v>
      </c>
      <c r="O1596" t="s">
        <v>179</v>
      </c>
      <c r="P1596" t="s">
        <v>90</v>
      </c>
      <c r="R1596" t="b">
        <v>0</v>
      </c>
      <c r="S1596" t="b">
        <v>0</v>
      </c>
      <c r="T1596" t="b">
        <v>0</v>
      </c>
    </row>
    <row r="1597" spans="13:20" x14ac:dyDescent="0.25">
      <c r="M1597" t="s">
        <v>723</v>
      </c>
      <c r="N1597" t="s">
        <v>315</v>
      </c>
      <c r="O1597" t="s">
        <v>315</v>
      </c>
      <c r="P1597" t="s">
        <v>90</v>
      </c>
      <c r="R1597" t="b">
        <v>0</v>
      </c>
      <c r="S1597" t="b">
        <v>0</v>
      </c>
      <c r="T1597" t="b">
        <v>0</v>
      </c>
    </row>
    <row r="1598" spans="13:20" x14ac:dyDescent="0.25">
      <c r="M1598" t="s">
        <v>723</v>
      </c>
      <c r="N1598" t="s">
        <v>316</v>
      </c>
      <c r="O1598" t="s">
        <v>316</v>
      </c>
      <c r="P1598" t="s">
        <v>90</v>
      </c>
      <c r="R1598" t="b">
        <v>0</v>
      </c>
      <c r="S1598" t="b">
        <v>0</v>
      </c>
      <c r="T1598" t="b">
        <v>0</v>
      </c>
    </row>
    <row r="1599" spans="13:20" x14ac:dyDescent="0.25">
      <c r="M1599" t="s">
        <v>723</v>
      </c>
      <c r="N1599" t="s">
        <v>317</v>
      </c>
      <c r="O1599" t="s">
        <v>317</v>
      </c>
      <c r="P1599" t="s">
        <v>90</v>
      </c>
      <c r="R1599" t="b">
        <v>0</v>
      </c>
      <c r="S1599" t="b">
        <v>0</v>
      </c>
      <c r="T1599" t="b">
        <v>0</v>
      </c>
    </row>
    <row r="1600" spans="13:20" x14ac:dyDescent="0.25">
      <c r="M1600" t="s">
        <v>723</v>
      </c>
      <c r="N1600" t="s">
        <v>180</v>
      </c>
      <c r="O1600" t="s">
        <v>180</v>
      </c>
      <c r="P1600" t="s">
        <v>90</v>
      </c>
      <c r="R1600" t="b">
        <v>0</v>
      </c>
      <c r="S1600" t="b">
        <v>0</v>
      </c>
      <c r="T1600" t="b">
        <v>0</v>
      </c>
    </row>
    <row r="1601" spans="13:20" x14ac:dyDescent="0.25">
      <c r="M1601" t="s">
        <v>723</v>
      </c>
      <c r="N1601" t="s">
        <v>319</v>
      </c>
      <c r="O1601" t="s">
        <v>319</v>
      </c>
      <c r="P1601" t="s">
        <v>90</v>
      </c>
      <c r="R1601" t="b">
        <v>0</v>
      </c>
      <c r="S1601" t="b">
        <v>0</v>
      </c>
      <c r="T1601" t="b">
        <v>0</v>
      </c>
    </row>
    <row r="1602" spans="13:20" x14ac:dyDescent="0.25">
      <c r="M1602" t="s">
        <v>723</v>
      </c>
      <c r="N1602" t="s">
        <v>46</v>
      </c>
      <c r="O1602" t="s">
        <v>46</v>
      </c>
      <c r="P1602" t="s">
        <v>90</v>
      </c>
      <c r="R1602" t="b">
        <v>0</v>
      </c>
      <c r="S1602" t="b">
        <v>0</v>
      </c>
      <c r="T1602" t="b">
        <v>0</v>
      </c>
    </row>
    <row r="1603" spans="13:20" x14ac:dyDescent="0.25">
      <c r="M1603" t="s">
        <v>723</v>
      </c>
      <c r="N1603" t="s">
        <v>38</v>
      </c>
      <c r="O1603" t="s">
        <v>38</v>
      </c>
      <c r="P1603" t="s">
        <v>90</v>
      </c>
      <c r="R1603" t="b">
        <v>0</v>
      </c>
      <c r="S1603" t="b">
        <v>0</v>
      </c>
      <c r="T1603" t="b">
        <v>0</v>
      </c>
    </row>
    <row r="1604" spans="13:20" x14ac:dyDescent="0.25">
      <c r="M1604" t="s">
        <v>723</v>
      </c>
      <c r="N1604" t="s">
        <v>323</v>
      </c>
      <c r="O1604" t="s">
        <v>323</v>
      </c>
      <c r="P1604" t="s">
        <v>90</v>
      </c>
      <c r="R1604" t="b">
        <v>0</v>
      </c>
      <c r="S1604" t="b">
        <v>0</v>
      </c>
      <c r="T1604" t="b">
        <v>0</v>
      </c>
    </row>
    <row r="1605" spans="13:20" x14ac:dyDescent="0.25">
      <c r="M1605" t="s">
        <v>723</v>
      </c>
      <c r="N1605" t="s">
        <v>57</v>
      </c>
      <c r="O1605" t="s">
        <v>57</v>
      </c>
      <c r="P1605" t="s">
        <v>90</v>
      </c>
      <c r="R1605" t="b">
        <v>0</v>
      </c>
      <c r="S1605" t="b">
        <v>0</v>
      </c>
      <c r="T1605" t="b">
        <v>0</v>
      </c>
    </row>
    <row r="1606" spans="13:20" x14ac:dyDescent="0.25">
      <c r="M1606" t="s">
        <v>723</v>
      </c>
      <c r="N1606" t="s">
        <v>326</v>
      </c>
      <c r="O1606" t="s">
        <v>326</v>
      </c>
      <c r="P1606" t="s">
        <v>90</v>
      </c>
      <c r="R1606" t="b">
        <v>0</v>
      </c>
      <c r="S1606" t="b">
        <v>0</v>
      </c>
      <c r="T1606" t="b">
        <v>0</v>
      </c>
    </row>
    <row r="1607" spans="13:20" x14ac:dyDescent="0.25">
      <c r="M1607" t="s">
        <v>723</v>
      </c>
      <c r="N1607" t="s">
        <v>26</v>
      </c>
      <c r="O1607" t="s">
        <v>26</v>
      </c>
      <c r="P1607" t="s">
        <v>90</v>
      </c>
      <c r="R1607" t="b">
        <v>0</v>
      </c>
      <c r="S1607" t="b">
        <v>0</v>
      </c>
      <c r="T1607" t="b">
        <v>0</v>
      </c>
    </row>
    <row r="1608" spans="13:20" x14ac:dyDescent="0.25">
      <c r="M1608" t="s">
        <v>723</v>
      </c>
      <c r="N1608" t="s">
        <v>181</v>
      </c>
      <c r="O1608" t="s">
        <v>181</v>
      </c>
      <c r="P1608" t="s">
        <v>90</v>
      </c>
      <c r="R1608" t="b">
        <v>0</v>
      </c>
      <c r="S1608" t="b">
        <v>0</v>
      </c>
      <c r="T1608" t="b">
        <v>0</v>
      </c>
    </row>
    <row r="1609" spans="13:20" x14ac:dyDescent="0.25">
      <c r="M1609" t="s">
        <v>723</v>
      </c>
      <c r="N1609" t="s">
        <v>328</v>
      </c>
      <c r="O1609" t="s">
        <v>328</v>
      </c>
      <c r="P1609" t="s">
        <v>90</v>
      </c>
      <c r="R1609" t="b">
        <v>0</v>
      </c>
      <c r="S1609" t="b">
        <v>0</v>
      </c>
      <c r="T1609" t="b">
        <v>0</v>
      </c>
    </row>
    <row r="1610" spans="13:20" x14ac:dyDescent="0.25">
      <c r="M1610" t="s">
        <v>723</v>
      </c>
      <c r="N1610" t="s">
        <v>331</v>
      </c>
      <c r="O1610" t="s">
        <v>331</v>
      </c>
      <c r="P1610" t="s">
        <v>90</v>
      </c>
      <c r="R1610" t="b">
        <v>0</v>
      </c>
      <c r="S1610" t="b">
        <v>0</v>
      </c>
      <c r="T1610" t="b">
        <v>0</v>
      </c>
    </row>
    <row r="1611" spans="13:20" x14ac:dyDescent="0.25">
      <c r="M1611" t="s">
        <v>723</v>
      </c>
      <c r="N1611" t="s">
        <v>332</v>
      </c>
      <c r="O1611" t="s">
        <v>332</v>
      </c>
      <c r="P1611" t="s">
        <v>90</v>
      </c>
      <c r="R1611" t="b">
        <v>0</v>
      </c>
      <c r="S1611" t="b">
        <v>0</v>
      </c>
      <c r="T1611" t="b">
        <v>0</v>
      </c>
    </row>
    <row r="1612" spans="13:20" x14ac:dyDescent="0.25">
      <c r="M1612" t="s">
        <v>723</v>
      </c>
      <c r="N1612" t="s">
        <v>333</v>
      </c>
      <c r="O1612" t="s">
        <v>333</v>
      </c>
      <c r="P1612" t="s">
        <v>90</v>
      </c>
      <c r="R1612" t="b">
        <v>0</v>
      </c>
      <c r="S1612" t="b">
        <v>0</v>
      </c>
      <c r="T1612" t="b">
        <v>0</v>
      </c>
    </row>
    <row r="1613" spans="13:20" x14ac:dyDescent="0.25">
      <c r="M1613" t="s">
        <v>725</v>
      </c>
      <c r="N1613" t="s">
        <v>9</v>
      </c>
      <c r="O1613" t="s">
        <v>10</v>
      </c>
      <c r="P1613" t="s">
        <v>726</v>
      </c>
      <c r="R1613" t="b">
        <v>0</v>
      </c>
      <c r="S1613" t="b">
        <v>0</v>
      </c>
      <c r="T1613" t="b">
        <v>1</v>
      </c>
    </row>
    <row r="1614" spans="13:20" x14ac:dyDescent="0.25">
      <c r="M1614" t="s">
        <v>725</v>
      </c>
      <c r="N1614" t="s">
        <v>206</v>
      </c>
      <c r="O1614" t="s">
        <v>207</v>
      </c>
      <c r="P1614" t="s">
        <v>727</v>
      </c>
      <c r="R1614" t="b">
        <v>0</v>
      </c>
      <c r="S1614" t="b">
        <v>0</v>
      </c>
      <c r="T1614" t="b">
        <v>0</v>
      </c>
    </row>
    <row r="1615" spans="13:20" x14ac:dyDescent="0.25">
      <c r="M1615" t="s">
        <v>725</v>
      </c>
      <c r="N1615" t="s">
        <v>187</v>
      </c>
      <c r="O1615" t="s">
        <v>188</v>
      </c>
      <c r="P1615" t="s">
        <v>727</v>
      </c>
      <c r="R1615" t="b">
        <v>0</v>
      </c>
      <c r="S1615" t="b">
        <v>0</v>
      </c>
      <c r="T1615" t="b">
        <v>0</v>
      </c>
    </row>
    <row r="1616" spans="13:20" x14ac:dyDescent="0.25">
      <c r="M1616" t="s">
        <v>725</v>
      </c>
      <c r="N1616" t="s">
        <v>156</v>
      </c>
      <c r="O1616" t="s">
        <v>157</v>
      </c>
      <c r="P1616" t="s">
        <v>727</v>
      </c>
      <c r="R1616" t="b">
        <v>0</v>
      </c>
      <c r="S1616" t="b">
        <v>0</v>
      </c>
      <c r="T1616" t="b">
        <v>0</v>
      </c>
    </row>
    <row r="1617" spans="13:20" x14ac:dyDescent="0.25">
      <c r="M1617" t="s">
        <v>725</v>
      </c>
      <c r="N1617" t="s">
        <v>158</v>
      </c>
      <c r="O1617" t="s">
        <v>159</v>
      </c>
      <c r="P1617" t="s">
        <v>727</v>
      </c>
      <c r="R1617" t="b">
        <v>0</v>
      </c>
      <c r="S1617" t="b">
        <v>0</v>
      </c>
      <c r="T1617" t="b">
        <v>0</v>
      </c>
    </row>
    <row r="1618" spans="13:20" x14ac:dyDescent="0.25">
      <c r="M1618" t="s">
        <v>725</v>
      </c>
      <c r="N1618" t="s">
        <v>199</v>
      </c>
      <c r="O1618" t="s">
        <v>200</v>
      </c>
      <c r="P1618" t="s">
        <v>727</v>
      </c>
      <c r="R1618" t="b">
        <v>0</v>
      </c>
      <c r="S1618" t="b">
        <v>0</v>
      </c>
      <c r="T1618" t="b">
        <v>0</v>
      </c>
    </row>
    <row r="1619" spans="13:20" x14ac:dyDescent="0.25">
      <c r="M1619" t="s">
        <v>725</v>
      </c>
      <c r="N1619" t="s">
        <v>209</v>
      </c>
      <c r="O1619" t="s">
        <v>210</v>
      </c>
      <c r="P1619" t="s">
        <v>727</v>
      </c>
      <c r="R1619" t="b">
        <v>0</v>
      </c>
      <c r="S1619" t="b">
        <v>0</v>
      </c>
      <c r="T1619" t="b">
        <v>0</v>
      </c>
    </row>
    <row r="1620" spans="13:20" x14ac:dyDescent="0.25">
      <c r="M1620" t="s">
        <v>725</v>
      </c>
      <c r="N1620" t="s">
        <v>211</v>
      </c>
      <c r="O1620" t="s">
        <v>212</v>
      </c>
      <c r="P1620" t="s">
        <v>727</v>
      </c>
      <c r="R1620" t="b">
        <v>0</v>
      </c>
      <c r="S1620" t="b">
        <v>0</v>
      </c>
      <c r="T1620" t="b">
        <v>0</v>
      </c>
    </row>
    <row r="1621" spans="13:20" x14ac:dyDescent="0.25">
      <c r="M1621" t="s">
        <v>725</v>
      </c>
      <c r="N1621" t="s">
        <v>160</v>
      </c>
      <c r="O1621" t="s">
        <v>161</v>
      </c>
      <c r="P1621" t="s">
        <v>727</v>
      </c>
      <c r="R1621" t="b">
        <v>0</v>
      </c>
      <c r="S1621" t="b">
        <v>0</v>
      </c>
      <c r="T1621" t="b">
        <v>0</v>
      </c>
    </row>
    <row r="1622" spans="13:20" x14ac:dyDescent="0.25">
      <c r="M1622" t="s">
        <v>725</v>
      </c>
      <c r="N1622" t="s">
        <v>214</v>
      </c>
      <c r="O1622" t="s">
        <v>215</v>
      </c>
      <c r="P1622" t="s">
        <v>727</v>
      </c>
      <c r="R1622" t="b">
        <v>0</v>
      </c>
      <c r="S1622" t="b">
        <v>0</v>
      </c>
      <c r="T1622" t="b">
        <v>0</v>
      </c>
    </row>
    <row r="1623" spans="13:20" x14ac:dyDescent="0.25">
      <c r="M1623" t="s">
        <v>725</v>
      </c>
      <c r="N1623" t="s">
        <v>218</v>
      </c>
      <c r="O1623" t="s">
        <v>219</v>
      </c>
      <c r="P1623" t="s">
        <v>727</v>
      </c>
      <c r="R1623" t="b">
        <v>0</v>
      </c>
      <c r="S1623" t="b">
        <v>0</v>
      </c>
      <c r="T1623" t="b">
        <v>0</v>
      </c>
    </row>
    <row r="1624" spans="13:20" x14ac:dyDescent="0.25">
      <c r="M1624" t="s">
        <v>725</v>
      </c>
      <c r="N1624" t="s">
        <v>220</v>
      </c>
      <c r="O1624" t="s">
        <v>221</v>
      </c>
      <c r="P1624" t="s">
        <v>727</v>
      </c>
      <c r="R1624" t="b">
        <v>0</v>
      </c>
      <c r="S1624" t="b">
        <v>0</v>
      </c>
      <c r="T1624" t="b">
        <v>0</v>
      </c>
    </row>
    <row r="1625" spans="13:20" x14ac:dyDescent="0.25">
      <c r="M1625" t="s">
        <v>725</v>
      </c>
      <c r="N1625" t="s">
        <v>222</v>
      </c>
      <c r="O1625" t="s">
        <v>223</v>
      </c>
      <c r="P1625" t="s">
        <v>727</v>
      </c>
      <c r="R1625" t="b">
        <v>0</v>
      </c>
      <c r="S1625" t="b">
        <v>0</v>
      </c>
      <c r="T1625" t="b">
        <v>0</v>
      </c>
    </row>
    <row r="1626" spans="13:20" x14ac:dyDescent="0.25">
      <c r="M1626" t="s">
        <v>725</v>
      </c>
      <c r="N1626" t="s">
        <v>225</v>
      </c>
      <c r="O1626" t="s">
        <v>226</v>
      </c>
      <c r="P1626" t="s">
        <v>727</v>
      </c>
      <c r="R1626" t="b">
        <v>0</v>
      </c>
      <c r="S1626" t="b">
        <v>0</v>
      </c>
      <c r="T1626" t="b">
        <v>0</v>
      </c>
    </row>
    <row r="1627" spans="13:20" x14ac:dyDescent="0.25">
      <c r="M1627" t="s">
        <v>725</v>
      </c>
      <c r="N1627" t="s">
        <v>12</v>
      </c>
      <c r="O1627" t="s">
        <v>13</v>
      </c>
      <c r="P1627" t="s">
        <v>727</v>
      </c>
      <c r="R1627" t="b">
        <v>0</v>
      </c>
      <c r="S1627" t="b">
        <v>0</v>
      </c>
      <c r="T1627" t="b">
        <v>0</v>
      </c>
    </row>
    <row r="1628" spans="13:20" x14ac:dyDescent="0.25">
      <c r="M1628" t="s">
        <v>725</v>
      </c>
      <c r="N1628" t="s">
        <v>162</v>
      </c>
      <c r="O1628" t="s">
        <v>163</v>
      </c>
      <c r="P1628" t="s">
        <v>728</v>
      </c>
      <c r="R1628" t="b">
        <v>0</v>
      </c>
      <c r="S1628" t="b">
        <v>0</v>
      </c>
      <c r="T1628" t="b">
        <v>1</v>
      </c>
    </row>
    <row r="1629" spans="13:20" x14ac:dyDescent="0.25">
      <c r="M1629" t="s">
        <v>725</v>
      </c>
      <c r="N1629" t="s">
        <v>228</v>
      </c>
      <c r="O1629" t="s">
        <v>229</v>
      </c>
      <c r="P1629" t="s">
        <v>727</v>
      </c>
      <c r="R1629" t="b">
        <v>0</v>
      </c>
      <c r="S1629" t="b">
        <v>0</v>
      </c>
      <c r="T1629" t="b">
        <v>0</v>
      </c>
    </row>
    <row r="1630" spans="13:20" x14ac:dyDescent="0.25">
      <c r="M1630" t="s">
        <v>725</v>
      </c>
      <c r="N1630" t="s">
        <v>230</v>
      </c>
      <c r="O1630" t="s">
        <v>231</v>
      </c>
      <c r="P1630" t="s">
        <v>727</v>
      </c>
      <c r="R1630" t="b">
        <v>0</v>
      </c>
      <c r="S1630" t="b">
        <v>0</v>
      </c>
      <c r="T1630" t="b">
        <v>0</v>
      </c>
    </row>
    <row r="1631" spans="13:20" x14ac:dyDescent="0.25">
      <c r="M1631" t="s">
        <v>725</v>
      </c>
      <c r="N1631" t="s">
        <v>234</v>
      </c>
      <c r="O1631" t="s">
        <v>235</v>
      </c>
      <c r="P1631" t="s">
        <v>727</v>
      </c>
      <c r="R1631" t="b">
        <v>0</v>
      </c>
      <c r="S1631" t="b">
        <v>0</v>
      </c>
      <c r="T1631" t="b">
        <v>0</v>
      </c>
    </row>
    <row r="1632" spans="13:20" x14ac:dyDescent="0.25">
      <c r="M1632" t="s">
        <v>725</v>
      </c>
      <c r="N1632" t="s">
        <v>236</v>
      </c>
      <c r="O1632" t="s">
        <v>237</v>
      </c>
      <c r="P1632" t="s">
        <v>727</v>
      </c>
      <c r="R1632" t="b">
        <v>0</v>
      </c>
      <c r="S1632" t="b">
        <v>0</v>
      </c>
      <c r="T1632" t="b">
        <v>0</v>
      </c>
    </row>
    <row r="1633" spans="13:20" x14ac:dyDescent="0.25">
      <c r="M1633" t="s">
        <v>725</v>
      </c>
      <c r="N1633" t="s">
        <v>238</v>
      </c>
      <c r="O1633" t="s">
        <v>239</v>
      </c>
      <c r="P1633" t="s">
        <v>727</v>
      </c>
      <c r="R1633" t="b">
        <v>0</v>
      </c>
      <c r="S1633" t="b">
        <v>0</v>
      </c>
      <c r="T1633" t="b">
        <v>0</v>
      </c>
    </row>
    <row r="1634" spans="13:20" x14ac:dyDescent="0.25">
      <c r="M1634" t="s">
        <v>725</v>
      </c>
      <c r="N1634" t="s">
        <v>201</v>
      </c>
      <c r="O1634" t="s">
        <v>170</v>
      </c>
      <c r="P1634" t="s">
        <v>727</v>
      </c>
      <c r="R1634" t="b">
        <v>0</v>
      </c>
      <c r="S1634" t="b">
        <v>0</v>
      </c>
      <c r="T1634" t="b">
        <v>0</v>
      </c>
    </row>
    <row r="1635" spans="13:20" x14ac:dyDescent="0.25">
      <c r="M1635" t="s">
        <v>725</v>
      </c>
      <c r="N1635" t="s">
        <v>240</v>
      </c>
      <c r="O1635" t="s">
        <v>241</v>
      </c>
      <c r="P1635" t="s">
        <v>727</v>
      </c>
      <c r="R1635" t="b">
        <v>0</v>
      </c>
      <c r="S1635" t="b">
        <v>0</v>
      </c>
      <c r="T1635" t="b">
        <v>0</v>
      </c>
    </row>
    <row r="1636" spans="13:20" x14ac:dyDescent="0.25">
      <c r="M1636" t="s">
        <v>725</v>
      </c>
      <c r="N1636" t="s">
        <v>242</v>
      </c>
      <c r="O1636" t="s">
        <v>243</v>
      </c>
      <c r="P1636" t="s">
        <v>727</v>
      </c>
      <c r="R1636" t="b">
        <v>0</v>
      </c>
      <c r="S1636" t="b">
        <v>0</v>
      </c>
      <c r="T1636" t="b">
        <v>0</v>
      </c>
    </row>
    <row r="1637" spans="13:20" x14ac:dyDescent="0.25">
      <c r="M1637" t="s">
        <v>725</v>
      </c>
      <c r="N1637" t="s">
        <v>171</v>
      </c>
      <c r="O1637" t="s">
        <v>183</v>
      </c>
      <c r="P1637" t="s">
        <v>729</v>
      </c>
      <c r="R1637" t="b">
        <v>0</v>
      </c>
      <c r="S1637" t="b">
        <v>0</v>
      </c>
      <c r="T1637" t="b">
        <v>1</v>
      </c>
    </row>
    <row r="1638" spans="13:20" x14ac:dyDescent="0.25">
      <c r="M1638" t="s">
        <v>725</v>
      </c>
      <c r="N1638" t="s">
        <v>119</v>
      </c>
      <c r="O1638" t="s">
        <v>164</v>
      </c>
      <c r="P1638" t="s">
        <v>727</v>
      </c>
      <c r="R1638" t="b">
        <v>0</v>
      </c>
      <c r="S1638" t="b">
        <v>0</v>
      </c>
      <c r="T1638" t="b">
        <v>0</v>
      </c>
    </row>
    <row r="1639" spans="13:20" x14ac:dyDescent="0.25">
      <c r="M1639" t="s">
        <v>725</v>
      </c>
      <c r="N1639" t="s">
        <v>245</v>
      </c>
      <c r="O1639" t="s">
        <v>246</v>
      </c>
      <c r="P1639" t="s">
        <v>727</v>
      </c>
      <c r="R1639" t="b">
        <v>0</v>
      </c>
      <c r="S1639" t="b">
        <v>0</v>
      </c>
      <c r="T1639" t="b">
        <v>0</v>
      </c>
    </row>
    <row r="1640" spans="13:20" x14ac:dyDescent="0.25">
      <c r="M1640" t="s">
        <v>725</v>
      </c>
      <c r="N1640" t="s">
        <v>247</v>
      </c>
      <c r="O1640" t="s">
        <v>248</v>
      </c>
      <c r="P1640" t="s">
        <v>727</v>
      </c>
      <c r="R1640" t="b">
        <v>0</v>
      </c>
      <c r="S1640" t="b">
        <v>0</v>
      </c>
      <c r="T1640" t="b">
        <v>0</v>
      </c>
    </row>
    <row r="1641" spans="13:20" x14ac:dyDescent="0.25">
      <c r="M1641" t="s">
        <v>725</v>
      </c>
      <c r="N1641" t="s">
        <v>249</v>
      </c>
      <c r="O1641" t="s">
        <v>250</v>
      </c>
      <c r="P1641" t="s">
        <v>727</v>
      </c>
      <c r="R1641" t="b">
        <v>0</v>
      </c>
      <c r="S1641" t="b">
        <v>0</v>
      </c>
      <c r="T1641" t="b">
        <v>0</v>
      </c>
    </row>
    <row r="1642" spans="13:20" x14ac:dyDescent="0.25">
      <c r="M1642" t="s">
        <v>725</v>
      </c>
      <c r="N1642" t="s">
        <v>253</v>
      </c>
      <c r="O1642" t="s">
        <v>254</v>
      </c>
      <c r="P1642" t="s">
        <v>727</v>
      </c>
      <c r="R1642" t="b">
        <v>0</v>
      </c>
      <c r="S1642" t="b">
        <v>0</v>
      </c>
      <c r="T1642" t="b">
        <v>0</v>
      </c>
    </row>
    <row r="1643" spans="13:20" x14ac:dyDescent="0.25">
      <c r="M1643" t="s">
        <v>725</v>
      </c>
      <c r="N1643" t="s">
        <v>255</v>
      </c>
      <c r="O1643" t="s">
        <v>256</v>
      </c>
      <c r="P1643" t="s">
        <v>727</v>
      </c>
      <c r="R1643" t="b">
        <v>0</v>
      </c>
      <c r="S1643" t="b">
        <v>0</v>
      </c>
      <c r="T1643" t="b">
        <v>0</v>
      </c>
    </row>
    <row r="1644" spans="13:20" x14ac:dyDescent="0.25">
      <c r="M1644" t="s">
        <v>725</v>
      </c>
      <c r="N1644" t="s">
        <v>190</v>
      </c>
      <c r="O1644" t="s">
        <v>191</v>
      </c>
      <c r="P1644" t="s">
        <v>727</v>
      </c>
      <c r="R1644" t="b">
        <v>0</v>
      </c>
      <c r="S1644" t="b">
        <v>0</v>
      </c>
      <c r="T1644" t="b">
        <v>0</v>
      </c>
    </row>
    <row r="1645" spans="13:20" x14ac:dyDescent="0.25">
      <c r="M1645" t="s">
        <v>725</v>
      </c>
      <c r="N1645" t="s">
        <v>257</v>
      </c>
      <c r="O1645" t="s">
        <v>258</v>
      </c>
      <c r="P1645" t="s">
        <v>727</v>
      </c>
      <c r="R1645" t="b">
        <v>0</v>
      </c>
      <c r="S1645" t="b">
        <v>0</v>
      </c>
      <c r="T1645" t="b">
        <v>0</v>
      </c>
    </row>
    <row r="1646" spans="13:20" x14ac:dyDescent="0.25">
      <c r="M1646" t="s">
        <v>725</v>
      </c>
      <c r="N1646" t="s">
        <v>259</v>
      </c>
      <c r="O1646" t="s">
        <v>260</v>
      </c>
      <c r="P1646" t="s">
        <v>727</v>
      </c>
      <c r="R1646" t="b">
        <v>0</v>
      </c>
      <c r="S1646" t="b">
        <v>0</v>
      </c>
      <c r="T1646" t="b">
        <v>0</v>
      </c>
    </row>
    <row r="1647" spans="13:20" x14ac:dyDescent="0.25">
      <c r="M1647" t="s">
        <v>725</v>
      </c>
      <c r="N1647" t="s">
        <v>261</v>
      </c>
      <c r="O1647" t="s">
        <v>262</v>
      </c>
      <c r="P1647" t="s">
        <v>727</v>
      </c>
      <c r="R1647" t="b">
        <v>0</v>
      </c>
      <c r="S1647" t="b">
        <v>0</v>
      </c>
      <c r="T1647" t="b">
        <v>0</v>
      </c>
    </row>
    <row r="1648" spans="13:20" x14ac:dyDescent="0.25">
      <c r="M1648" t="s">
        <v>725</v>
      </c>
      <c r="N1648" t="s">
        <v>130</v>
      </c>
      <c r="O1648" t="s">
        <v>263</v>
      </c>
      <c r="P1648" t="s">
        <v>727</v>
      </c>
      <c r="R1648" t="b">
        <v>0</v>
      </c>
      <c r="S1648" t="b">
        <v>0</v>
      </c>
      <c r="T1648" t="b">
        <v>0</v>
      </c>
    </row>
    <row r="1649" spans="13:20" x14ac:dyDescent="0.25">
      <c r="M1649" t="s">
        <v>725</v>
      </c>
      <c r="N1649" t="s">
        <v>165</v>
      </c>
      <c r="O1649" t="s">
        <v>166</v>
      </c>
      <c r="P1649" t="s">
        <v>730</v>
      </c>
      <c r="R1649" t="b">
        <v>0</v>
      </c>
      <c r="S1649" t="b">
        <v>0</v>
      </c>
      <c r="T1649" t="b">
        <v>1</v>
      </c>
    </row>
    <row r="1650" spans="13:20" x14ac:dyDescent="0.25">
      <c r="M1650" t="s">
        <v>725</v>
      </c>
      <c r="N1650" t="s">
        <v>192</v>
      </c>
      <c r="O1650" t="s">
        <v>193</v>
      </c>
      <c r="P1650" t="s">
        <v>731</v>
      </c>
      <c r="R1650" t="b">
        <v>0</v>
      </c>
      <c r="S1650" t="b">
        <v>0</v>
      </c>
      <c r="T1650" t="b">
        <v>1</v>
      </c>
    </row>
    <row r="1651" spans="13:20" x14ac:dyDescent="0.25">
      <c r="M1651" t="s">
        <v>725</v>
      </c>
      <c r="N1651" t="s">
        <v>265</v>
      </c>
      <c r="O1651" t="s">
        <v>266</v>
      </c>
      <c r="P1651" t="s">
        <v>727</v>
      </c>
      <c r="R1651" t="b">
        <v>0</v>
      </c>
      <c r="S1651" t="b">
        <v>0</v>
      </c>
      <c r="T1651" t="b">
        <v>0</v>
      </c>
    </row>
    <row r="1652" spans="13:20" x14ac:dyDescent="0.25">
      <c r="M1652" t="s">
        <v>725</v>
      </c>
      <c r="N1652" t="s">
        <v>267</v>
      </c>
      <c r="O1652" t="s">
        <v>268</v>
      </c>
      <c r="P1652" t="s">
        <v>727</v>
      </c>
      <c r="R1652" t="b">
        <v>0</v>
      </c>
      <c r="S1652" t="b">
        <v>0</v>
      </c>
      <c r="T1652" t="b">
        <v>0</v>
      </c>
    </row>
    <row r="1653" spans="13:20" x14ac:dyDescent="0.25">
      <c r="M1653" t="s">
        <v>725</v>
      </c>
      <c r="N1653" t="s">
        <v>201</v>
      </c>
      <c r="O1653" t="s">
        <v>202</v>
      </c>
      <c r="P1653" t="s">
        <v>727</v>
      </c>
      <c r="R1653" t="b">
        <v>0</v>
      </c>
      <c r="S1653" t="b">
        <v>0</v>
      </c>
      <c r="T1653" t="b">
        <v>0</v>
      </c>
    </row>
    <row r="1654" spans="13:20" x14ac:dyDescent="0.25">
      <c r="M1654" t="s">
        <v>725</v>
      </c>
      <c r="N1654" t="s">
        <v>271</v>
      </c>
      <c r="O1654" t="s">
        <v>272</v>
      </c>
      <c r="P1654" t="s">
        <v>727</v>
      </c>
      <c r="R1654" t="b">
        <v>0</v>
      </c>
      <c r="S1654" t="b">
        <v>0</v>
      </c>
      <c r="T1654" t="b">
        <v>0</v>
      </c>
    </row>
    <row r="1655" spans="13:20" x14ac:dyDescent="0.25">
      <c r="M1655" t="s">
        <v>725</v>
      </c>
      <c r="N1655" t="s">
        <v>247</v>
      </c>
      <c r="O1655" t="s">
        <v>273</v>
      </c>
      <c r="P1655" t="s">
        <v>727</v>
      </c>
      <c r="R1655" t="b">
        <v>0</v>
      </c>
      <c r="S1655" t="b">
        <v>0</v>
      </c>
      <c r="T1655" t="b">
        <v>0</v>
      </c>
    </row>
    <row r="1656" spans="13:20" x14ac:dyDescent="0.25">
      <c r="M1656" t="s">
        <v>725</v>
      </c>
      <c r="N1656" t="s">
        <v>199</v>
      </c>
      <c r="O1656" t="s">
        <v>203</v>
      </c>
      <c r="P1656" t="s">
        <v>727</v>
      </c>
      <c r="R1656" t="b">
        <v>0</v>
      </c>
      <c r="S1656" t="b">
        <v>0</v>
      </c>
      <c r="T1656" t="b">
        <v>0</v>
      </c>
    </row>
    <row r="1657" spans="13:20" x14ac:dyDescent="0.25">
      <c r="M1657" t="s">
        <v>725</v>
      </c>
      <c r="N1657" t="s">
        <v>194</v>
      </c>
      <c r="O1657" t="s">
        <v>195</v>
      </c>
      <c r="P1657" t="s">
        <v>727</v>
      </c>
      <c r="R1657" t="b">
        <v>0</v>
      </c>
      <c r="S1657" t="b">
        <v>0</v>
      </c>
      <c r="T1657" t="b">
        <v>0</v>
      </c>
    </row>
    <row r="1658" spans="13:20" x14ac:dyDescent="0.25">
      <c r="M1658" t="s">
        <v>725</v>
      </c>
      <c r="N1658" t="s">
        <v>274</v>
      </c>
      <c r="O1658" t="s">
        <v>275</v>
      </c>
      <c r="P1658" t="s">
        <v>727</v>
      </c>
      <c r="R1658" t="b">
        <v>0</v>
      </c>
      <c r="S1658" t="b">
        <v>0</v>
      </c>
      <c r="T1658" t="b">
        <v>0</v>
      </c>
    </row>
    <row r="1659" spans="13:20" x14ac:dyDescent="0.25">
      <c r="M1659" t="s">
        <v>725</v>
      </c>
      <c r="N1659" t="s">
        <v>167</v>
      </c>
      <c r="O1659" t="s">
        <v>168</v>
      </c>
      <c r="P1659" t="s">
        <v>727</v>
      </c>
      <c r="R1659" t="b">
        <v>0</v>
      </c>
      <c r="S1659" t="b">
        <v>0</v>
      </c>
      <c r="T1659" t="b">
        <v>0</v>
      </c>
    </row>
    <row r="1660" spans="13:20" x14ac:dyDescent="0.25">
      <c r="M1660" t="s">
        <v>725</v>
      </c>
      <c r="N1660" t="s">
        <v>9</v>
      </c>
      <c r="O1660" t="s">
        <v>169</v>
      </c>
      <c r="P1660" t="s">
        <v>726</v>
      </c>
      <c r="R1660" t="b">
        <v>0</v>
      </c>
      <c r="S1660" t="b">
        <v>0</v>
      </c>
      <c r="T1660" t="b">
        <v>1</v>
      </c>
    </row>
    <row r="1661" spans="13:20" x14ac:dyDescent="0.25">
      <c r="M1661" t="s">
        <v>725</v>
      </c>
      <c r="N1661" t="s">
        <v>184</v>
      </c>
      <c r="O1661" t="s">
        <v>185</v>
      </c>
      <c r="P1661" t="s">
        <v>732</v>
      </c>
      <c r="R1661" t="b">
        <v>0</v>
      </c>
      <c r="S1661" t="b">
        <v>0</v>
      </c>
      <c r="T1661" t="b">
        <v>1</v>
      </c>
    </row>
    <row r="1662" spans="13:20" x14ac:dyDescent="0.25">
      <c r="M1662" t="s">
        <v>725</v>
      </c>
      <c r="N1662" t="s">
        <v>160</v>
      </c>
      <c r="O1662" t="s">
        <v>170</v>
      </c>
      <c r="P1662" t="s">
        <v>727</v>
      </c>
      <c r="R1662" t="b">
        <v>0</v>
      </c>
      <c r="S1662" t="b">
        <v>0</v>
      </c>
      <c r="T1662" t="b">
        <v>0</v>
      </c>
    </row>
    <row r="1663" spans="13:20" x14ac:dyDescent="0.25">
      <c r="M1663" t="s">
        <v>725</v>
      </c>
      <c r="N1663" t="s">
        <v>278</v>
      </c>
      <c r="O1663" t="s">
        <v>279</v>
      </c>
      <c r="P1663" t="s">
        <v>727</v>
      </c>
      <c r="R1663" t="b">
        <v>0</v>
      </c>
      <c r="S1663" t="b">
        <v>0</v>
      </c>
      <c r="T1663" t="b">
        <v>0</v>
      </c>
    </row>
    <row r="1664" spans="13:20" x14ac:dyDescent="0.25">
      <c r="M1664" t="s">
        <v>725</v>
      </c>
      <c r="N1664" t="s">
        <v>280</v>
      </c>
      <c r="O1664" t="s">
        <v>281</v>
      </c>
      <c r="P1664" t="s">
        <v>727</v>
      </c>
      <c r="R1664" t="b">
        <v>0</v>
      </c>
      <c r="S1664" t="b">
        <v>0</v>
      </c>
      <c r="T1664" t="b">
        <v>0</v>
      </c>
    </row>
    <row r="1665" spans="13:20" x14ac:dyDescent="0.25">
      <c r="M1665" t="s">
        <v>725</v>
      </c>
      <c r="N1665" t="s">
        <v>171</v>
      </c>
      <c r="O1665" t="s">
        <v>172</v>
      </c>
      <c r="P1665" t="s">
        <v>729</v>
      </c>
      <c r="R1665" t="b">
        <v>0</v>
      </c>
      <c r="S1665" t="b">
        <v>0</v>
      </c>
      <c r="T1665" t="b">
        <v>1</v>
      </c>
    </row>
    <row r="1666" spans="13:20" x14ac:dyDescent="0.25">
      <c r="M1666" t="s">
        <v>725</v>
      </c>
      <c r="N1666" t="s">
        <v>282</v>
      </c>
      <c r="O1666" t="s">
        <v>282</v>
      </c>
      <c r="P1666" t="s">
        <v>727</v>
      </c>
      <c r="R1666" t="b">
        <v>0</v>
      </c>
      <c r="S1666" t="b">
        <v>0</v>
      </c>
      <c r="T1666" t="b">
        <v>0</v>
      </c>
    </row>
    <row r="1667" spans="13:20" x14ac:dyDescent="0.25">
      <c r="M1667" t="s">
        <v>725</v>
      </c>
      <c r="N1667" t="s">
        <v>27</v>
      </c>
      <c r="O1667" t="s">
        <v>27</v>
      </c>
      <c r="P1667" t="s">
        <v>727</v>
      </c>
      <c r="R1667" t="b">
        <v>0</v>
      </c>
      <c r="S1667" t="b">
        <v>0</v>
      </c>
      <c r="T1667" t="b">
        <v>0</v>
      </c>
    </row>
    <row r="1668" spans="13:20" x14ac:dyDescent="0.25">
      <c r="M1668" t="s">
        <v>725</v>
      </c>
      <c r="N1668" t="s">
        <v>283</v>
      </c>
      <c r="O1668" t="s">
        <v>283</v>
      </c>
      <c r="P1668" t="s">
        <v>727</v>
      </c>
      <c r="R1668" t="b">
        <v>0</v>
      </c>
      <c r="S1668" t="b">
        <v>0</v>
      </c>
      <c r="T1668" t="b">
        <v>0</v>
      </c>
    </row>
    <row r="1669" spans="13:20" x14ac:dyDescent="0.25">
      <c r="M1669" t="s">
        <v>725</v>
      </c>
      <c r="N1669" t="s">
        <v>28</v>
      </c>
      <c r="O1669" t="s">
        <v>28</v>
      </c>
      <c r="P1669" t="s">
        <v>727</v>
      </c>
      <c r="R1669" t="b">
        <v>0</v>
      </c>
      <c r="S1669" t="b">
        <v>0</v>
      </c>
      <c r="T1669" t="b">
        <v>0</v>
      </c>
    </row>
    <row r="1670" spans="13:20" x14ac:dyDescent="0.25">
      <c r="M1670" t="s">
        <v>725</v>
      </c>
      <c r="N1670" t="s">
        <v>196</v>
      </c>
      <c r="O1670" t="s">
        <v>196</v>
      </c>
      <c r="P1670" t="s">
        <v>733</v>
      </c>
      <c r="Q1670" t="s">
        <v>734</v>
      </c>
      <c r="R1670" t="b">
        <v>1</v>
      </c>
      <c r="S1670" t="b">
        <v>0</v>
      </c>
      <c r="T1670" t="b">
        <v>0</v>
      </c>
    </row>
    <row r="1671" spans="13:20" x14ac:dyDescent="0.25">
      <c r="M1671" t="s">
        <v>725</v>
      </c>
      <c r="N1671" t="s">
        <v>173</v>
      </c>
      <c r="O1671" t="s">
        <v>173</v>
      </c>
      <c r="P1671" t="s">
        <v>727</v>
      </c>
      <c r="R1671" t="b">
        <v>0</v>
      </c>
      <c r="S1671" t="b">
        <v>0</v>
      </c>
      <c r="T1671" t="b">
        <v>0</v>
      </c>
    </row>
    <row r="1672" spans="13:20" x14ac:dyDescent="0.25">
      <c r="M1672" t="s">
        <v>725</v>
      </c>
      <c r="N1672" t="s">
        <v>174</v>
      </c>
      <c r="O1672" t="s">
        <v>174</v>
      </c>
      <c r="P1672" t="s">
        <v>735</v>
      </c>
      <c r="R1672" t="b">
        <v>0</v>
      </c>
      <c r="S1672" t="b">
        <v>0</v>
      </c>
      <c r="T1672" t="b">
        <v>1</v>
      </c>
    </row>
    <row r="1673" spans="13:20" x14ac:dyDescent="0.25">
      <c r="M1673" t="s">
        <v>725</v>
      </c>
      <c r="N1673" t="s">
        <v>289</v>
      </c>
      <c r="O1673" t="s">
        <v>289</v>
      </c>
      <c r="P1673" t="s">
        <v>727</v>
      </c>
      <c r="R1673" t="b">
        <v>0</v>
      </c>
      <c r="S1673" t="b">
        <v>0</v>
      </c>
      <c r="T1673" t="b">
        <v>0</v>
      </c>
    </row>
    <row r="1674" spans="13:20" x14ac:dyDescent="0.25">
      <c r="M1674" t="s">
        <v>725</v>
      </c>
      <c r="N1674" t="s">
        <v>197</v>
      </c>
      <c r="O1674" t="s">
        <v>197</v>
      </c>
      <c r="P1674" t="s">
        <v>736</v>
      </c>
      <c r="R1674" t="b">
        <v>0</v>
      </c>
      <c r="S1674" t="b">
        <v>0</v>
      </c>
      <c r="T1674" t="b">
        <v>1</v>
      </c>
    </row>
    <row r="1675" spans="13:20" x14ac:dyDescent="0.25">
      <c r="M1675" t="s">
        <v>725</v>
      </c>
      <c r="N1675" t="s">
        <v>292</v>
      </c>
      <c r="O1675" t="s">
        <v>292</v>
      </c>
      <c r="P1675" t="s">
        <v>727</v>
      </c>
      <c r="R1675" t="b">
        <v>0</v>
      </c>
      <c r="S1675" t="b">
        <v>0</v>
      </c>
      <c r="T1675" t="b">
        <v>0</v>
      </c>
    </row>
    <row r="1676" spans="13:20" x14ac:dyDescent="0.25">
      <c r="M1676" t="s">
        <v>725</v>
      </c>
      <c r="N1676" t="s">
        <v>52</v>
      </c>
      <c r="O1676" t="s">
        <v>52</v>
      </c>
      <c r="P1676" t="s">
        <v>727</v>
      </c>
      <c r="R1676" t="b">
        <v>0</v>
      </c>
      <c r="S1676" t="b">
        <v>0</v>
      </c>
      <c r="T1676" t="b">
        <v>0</v>
      </c>
    </row>
    <row r="1677" spans="13:20" x14ac:dyDescent="0.25">
      <c r="M1677" t="s">
        <v>725</v>
      </c>
      <c r="N1677" t="s">
        <v>295</v>
      </c>
      <c r="O1677" t="s">
        <v>295</v>
      </c>
      <c r="P1677" t="s">
        <v>727</v>
      </c>
      <c r="R1677" t="b">
        <v>0</v>
      </c>
      <c r="S1677" t="b">
        <v>0</v>
      </c>
      <c r="T1677" t="b">
        <v>0</v>
      </c>
    </row>
    <row r="1678" spans="13:20" x14ac:dyDescent="0.25">
      <c r="M1678" t="s">
        <v>725</v>
      </c>
      <c r="N1678" t="s">
        <v>175</v>
      </c>
      <c r="O1678" t="s">
        <v>175</v>
      </c>
      <c r="P1678" t="s">
        <v>727</v>
      </c>
      <c r="R1678" t="b">
        <v>0</v>
      </c>
      <c r="S1678" t="b">
        <v>0</v>
      </c>
      <c r="T1678" t="b">
        <v>0</v>
      </c>
    </row>
    <row r="1679" spans="13:20" x14ac:dyDescent="0.25">
      <c r="M1679" t="s">
        <v>725</v>
      </c>
      <c r="N1679" t="s">
        <v>297</v>
      </c>
      <c r="O1679" t="s">
        <v>297</v>
      </c>
      <c r="P1679" t="s">
        <v>727</v>
      </c>
      <c r="R1679" t="b">
        <v>0</v>
      </c>
      <c r="S1679" t="b">
        <v>0</v>
      </c>
      <c r="T1679" t="b">
        <v>0</v>
      </c>
    </row>
    <row r="1680" spans="13:20" x14ac:dyDescent="0.25">
      <c r="M1680" t="s">
        <v>725</v>
      </c>
      <c r="N1680" t="s">
        <v>37</v>
      </c>
      <c r="O1680" t="s">
        <v>37</v>
      </c>
      <c r="P1680" t="s">
        <v>727</v>
      </c>
      <c r="R1680" t="b">
        <v>0</v>
      </c>
      <c r="S1680" t="b">
        <v>0</v>
      </c>
      <c r="T1680" t="b">
        <v>0</v>
      </c>
    </row>
    <row r="1681" spans="13:20" x14ac:dyDescent="0.25">
      <c r="M1681" t="s">
        <v>725</v>
      </c>
      <c r="N1681" t="s">
        <v>298</v>
      </c>
      <c r="O1681" t="s">
        <v>298</v>
      </c>
      <c r="P1681" t="s">
        <v>727</v>
      </c>
      <c r="R1681" t="b">
        <v>0</v>
      </c>
      <c r="S1681" t="b">
        <v>0</v>
      </c>
      <c r="T1681" t="b">
        <v>0</v>
      </c>
    </row>
    <row r="1682" spans="13:20" x14ac:dyDescent="0.25">
      <c r="M1682" t="s">
        <v>725</v>
      </c>
      <c r="N1682" t="s">
        <v>176</v>
      </c>
      <c r="O1682" t="s">
        <v>176</v>
      </c>
      <c r="P1682" t="s">
        <v>737</v>
      </c>
      <c r="R1682" t="b">
        <v>0</v>
      </c>
      <c r="S1682" t="b">
        <v>0</v>
      </c>
      <c r="T1682" t="b">
        <v>1</v>
      </c>
    </row>
    <row r="1683" spans="13:20" x14ac:dyDescent="0.25">
      <c r="M1683" t="s">
        <v>725</v>
      </c>
      <c r="N1683" t="s">
        <v>177</v>
      </c>
      <c r="O1683" t="s">
        <v>177</v>
      </c>
      <c r="P1683" t="s">
        <v>727</v>
      </c>
      <c r="R1683" t="b">
        <v>0</v>
      </c>
      <c r="S1683" t="b">
        <v>0</v>
      </c>
      <c r="T1683" t="b">
        <v>0</v>
      </c>
    </row>
    <row r="1684" spans="13:20" x14ac:dyDescent="0.25">
      <c r="M1684" t="s">
        <v>725</v>
      </c>
      <c r="N1684" t="s">
        <v>300</v>
      </c>
      <c r="O1684" t="s">
        <v>300</v>
      </c>
      <c r="P1684" t="s">
        <v>727</v>
      </c>
      <c r="R1684" t="b">
        <v>0</v>
      </c>
      <c r="S1684" t="b">
        <v>0</v>
      </c>
      <c r="T1684" t="b">
        <v>0</v>
      </c>
    </row>
    <row r="1685" spans="13:20" x14ac:dyDescent="0.25">
      <c r="M1685" t="s">
        <v>725</v>
      </c>
      <c r="N1685" t="s">
        <v>301</v>
      </c>
      <c r="O1685" t="s">
        <v>301</v>
      </c>
      <c r="P1685" t="s">
        <v>727</v>
      </c>
      <c r="R1685" t="b">
        <v>0</v>
      </c>
      <c r="S1685" t="b">
        <v>0</v>
      </c>
      <c r="T1685" t="b">
        <v>0</v>
      </c>
    </row>
    <row r="1686" spans="13:20" x14ac:dyDescent="0.25">
      <c r="M1686" t="s">
        <v>725</v>
      </c>
      <c r="N1686" t="s">
        <v>40</v>
      </c>
      <c r="O1686" t="s">
        <v>40</v>
      </c>
      <c r="P1686" t="s">
        <v>738</v>
      </c>
      <c r="Q1686" t="s">
        <v>725</v>
      </c>
      <c r="R1686" t="b">
        <v>1</v>
      </c>
      <c r="S1686" t="b">
        <v>0</v>
      </c>
      <c r="T1686" t="b">
        <v>0</v>
      </c>
    </row>
    <row r="1687" spans="13:20" x14ac:dyDescent="0.25">
      <c r="M1687" t="s">
        <v>725</v>
      </c>
      <c r="N1687" t="s">
        <v>178</v>
      </c>
      <c r="O1687" t="s">
        <v>178</v>
      </c>
      <c r="P1687" t="s">
        <v>739</v>
      </c>
      <c r="R1687" t="b">
        <v>0</v>
      </c>
      <c r="S1687" t="b">
        <v>0</v>
      </c>
      <c r="T1687" t="b">
        <v>1</v>
      </c>
    </row>
    <row r="1688" spans="13:20" x14ac:dyDescent="0.25">
      <c r="M1688" t="s">
        <v>725</v>
      </c>
      <c r="N1688" t="s">
        <v>23</v>
      </c>
      <c r="O1688" t="s">
        <v>23</v>
      </c>
      <c r="P1688" t="s">
        <v>740</v>
      </c>
      <c r="Q1688" t="s">
        <v>741</v>
      </c>
      <c r="R1688" t="b">
        <v>1</v>
      </c>
      <c r="S1688" t="b">
        <v>0</v>
      </c>
      <c r="T1688" t="b">
        <v>0</v>
      </c>
    </row>
    <row r="1689" spans="13:20" x14ac:dyDescent="0.25">
      <c r="M1689" t="s">
        <v>725</v>
      </c>
      <c r="N1689" t="s">
        <v>34</v>
      </c>
      <c r="O1689" t="s">
        <v>34</v>
      </c>
      <c r="P1689" t="s">
        <v>727</v>
      </c>
      <c r="R1689" t="b">
        <v>0</v>
      </c>
      <c r="S1689" t="b">
        <v>0</v>
      </c>
      <c r="T1689" t="b">
        <v>0</v>
      </c>
    </row>
    <row r="1690" spans="13:20" x14ac:dyDescent="0.25">
      <c r="M1690" t="s">
        <v>725</v>
      </c>
      <c r="N1690" t="s">
        <v>47</v>
      </c>
      <c r="O1690" t="s">
        <v>47</v>
      </c>
      <c r="P1690" t="s">
        <v>727</v>
      </c>
      <c r="R1690" t="b">
        <v>0</v>
      </c>
      <c r="S1690" t="b">
        <v>0</v>
      </c>
      <c r="T1690" t="b">
        <v>0</v>
      </c>
    </row>
    <row r="1691" spans="13:20" x14ac:dyDescent="0.25">
      <c r="M1691" t="s">
        <v>725</v>
      </c>
      <c r="N1691" t="s">
        <v>308</v>
      </c>
      <c r="O1691" t="s">
        <v>308</v>
      </c>
      <c r="P1691" t="s">
        <v>727</v>
      </c>
      <c r="R1691" t="b">
        <v>0</v>
      </c>
      <c r="S1691" t="b">
        <v>0</v>
      </c>
      <c r="T1691" t="b">
        <v>0</v>
      </c>
    </row>
    <row r="1692" spans="13:20" x14ac:dyDescent="0.25">
      <c r="M1692" t="s">
        <v>725</v>
      </c>
      <c r="N1692" t="s">
        <v>309</v>
      </c>
      <c r="O1692" t="s">
        <v>309</v>
      </c>
      <c r="P1692" t="s">
        <v>727</v>
      </c>
      <c r="R1692" t="b">
        <v>0</v>
      </c>
      <c r="S1692" t="b">
        <v>0</v>
      </c>
      <c r="T1692" t="b">
        <v>0</v>
      </c>
    </row>
    <row r="1693" spans="13:20" x14ac:dyDescent="0.25">
      <c r="M1693" t="s">
        <v>725</v>
      </c>
      <c r="N1693" t="s">
        <v>54</v>
      </c>
      <c r="O1693" t="s">
        <v>54</v>
      </c>
      <c r="P1693" t="s">
        <v>727</v>
      </c>
      <c r="R1693" t="b">
        <v>0</v>
      </c>
      <c r="S1693" t="b">
        <v>0</v>
      </c>
      <c r="T1693" t="b">
        <v>0</v>
      </c>
    </row>
    <row r="1694" spans="13:20" x14ac:dyDescent="0.25">
      <c r="M1694" t="s">
        <v>725</v>
      </c>
      <c r="N1694" t="s">
        <v>312</v>
      </c>
      <c r="O1694" t="s">
        <v>312</v>
      </c>
      <c r="P1694" t="s">
        <v>727</v>
      </c>
      <c r="R1694" t="b">
        <v>0</v>
      </c>
      <c r="S1694" t="b">
        <v>0</v>
      </c>
      <c r="T1694" t="b">
        <v>0</v>
      </c>
    </row>
    <row r="1695" spans="13:20" x14ac:dyDescent="0.25">
      <c r="M1695" t="s">
        <v>725</v>
      </c>
      <c r="N1695" t="s">
        <v>56</v>
      </c>
      <c r="O1695" t="s">
        <v>56</v>
      </c>
      <c r="P1695" t="s">
        <v>727</v>
      </c>
      <c r="R1695" t="b">
        <v>0</v>
      </c>
      <c r="S1695" t="b">
        <v>0</v>
      </c>
      <c r="T1695" t="b">
        <v>0</v>
      </c>
    </row>
    <row r="1696" spans="13:20" x14ac:dyDescent="0.25">
      <c r="M1696" t="s">
        <v>725</v>
      </c>
      <c r="N1696" t="s">
        <v>179</v>
      </c>
      <c r="O1696" t="s">
        <v>179</v>
      </c>
      <c r="P1696" t="s">
        <v>742</v>
      </c>
      <c r="Q1696" t="s">
        <v>346</v>
      </c>
      <c r="R1696" t="b">
        <v>1</v>
      </c>
      <c r="S1696" t="b">
        <v>0</v>
      </c>
      <c r="T1696" t="b">
        <v>0</v>
      </c>
    </row>
    <row r="1697" spans="13:20" x14ac:dyDescent="0.25">
      <c r="M1697" t="s">
        <v>725</v>
      </c>
      <c r="N1697" t="s">
        <v>315</v>
      </c>
      <c r="O1697" t="s">
        <v>315</v>
      </c>
      <c r="P1697" t="s">
        <v>727</v>
      </c>
      <c r="R1697" t="b">
        <v>0</v>
      </c>
      <c r="S1697" t="b">
        <v>0</v>
      </c>
      <c r="T1697" t="b">
        <v>0</v>
      </c>
    </row>
    <row r="1698" spans="13:20" x14ac:dyDescent="0.25">
      <c r="M1698" t="s">
        <v>725</v>
      </c>
      <c r="N1698" t="s">
        <v>316</v>
      </c>
      <c r="O1698" t="s">
        <v>316</v>
      </c>
      <c r="P1698" t="s">
        <v>727</v>
      </c>
      <c r="R1698" t="b">
        <v>0</v>
      </c>
      <c r="S1698" t="b">
        <v>0</v>
      </c>
      <c r="T1698" t="b">
        <v>0</v>
      </c>
    </row>
    <row r="1699" spans="13:20" x14ac:dyDescent="0.25">
      <c r="M1699" t="s">
        <v>725</v>
      </c>
      <c r="N1699" t="s">
        <v>317</v>
      </c>
      <c r="O1699" t="s">
        <v>317</v>
      </c>
      <c r="P1699" t="s">
        <v>727</v>
      </c>
      <c r="R1699" t="b">
        <v>0</v>
      </c>
      <c r="S1699" t="b">
        <v>0</v>
      </c>
      <c r="T1699" t="b">
        <v>0</v>
      </c>
    </row>
    <row r="1700" spans="13:20" x14ac:dyDescent="0.25">
      <c r="M1700" t="s">
        <v>725</v>
      </c>
      <c r="N1700" t="s">
        <v>180</v>
      </c>
      <c r="O1700" t="s">
        <v>180</v>
      </c>
      <c r="P1700" t="s">
        <v>743</v>
      </c>
      <c r="R1700" t="b">
        <v>0</v>
      </c>
      <c r="S1700" t="b">
        <v>0</v>
      </c>
      <c r="T1700" t="b">
        <v>1</v>
      </c>
    </row>
    <row r="1701" spans="13:20" x14ac:dyDescent="0.25">
      <c r="M1701" t="s">
        <v>725</v>
      </c>
      <c r="N1701" t="s">
        <v>319</v>
      </c>
      <c r="O1701" t="s">
        <v>319</v>
      </c>
      <c r="P1701" t="s">
        <v>727</v>
      </c>
      <c r="R1701" t="b">
        <v>0</v>
      </c>
      <c r="S1701" t="b">
        <v>0</v>
      </c>
      <c r="T1701" t="b">
        <v>0</v>
      </c>
    </row>
    <row r="1702" spans="13:20" x14ac:dyDescent="0.25">
      <c r="M1702" t="s">
        <v>725</v>
      </c>
      <c r="N1702" t="s">
        <v>46</v>
      </c>
      <c r="O1702" t="s">
        <v>46</v>
      </c>
      <c r="P1702" t="s">
        <v>727</v>
      </c>
      <c r="R1702" t="b">
        <v>0</v>
      </c>
      <c r="S1702" t="b">
        <v>0</v>
      </c>
      <c r="T1702" t="b">
        <v>0</v>
      </c>
    </row>
    <row r="1703" spans="13:20" x14ac:dyDescent="0.25">
      <c r="M1703" t="s">
        <v>725</v>
      </c>
      <c r="N1703" t="s">
        <v>38</v>
      </c>
      <c r="O1703" t="s">
        <v>38</v>
      </c>
      <c r="P1703" t="s">
        <v>727</v>
      </c>
      <c r="R1703" t="b">
        <v>0</v>
      </c>
      <c r="S1703" t="b">
        <v>0</v>
      </c>
      <c r="T1703" t="b">
        <v>0</v>
      </c>
    </row>
    <row r="1704" spans="13:20" x14ac:dyDescent="0.25">
      <c r="M1704" t="s">
        <v>725</v>
      </c>
      <c r="N1704" t="s">
        <v>323</v>
      </c>
      <c r="O1704" t="s">
        <v>323</v>
      </c>
      <c r="P1704" t="s">
        <v>744</v>
      </c>
      <c r="Q1704" t="s">
        <v>325</v>
      </c>
      <c r="R1704" t="b">
        <v>1</v>
      </c>
      <c r="S1704" t="b">
        <v>0</v>
      </c>
      <c r="T1704" t="b">
        <v>0</v>
      </c>
    </row>
    <row r="1705" spans="13:20" x14ac:dyDescent="0.25">
      <c r="M1705" t="s">
        <v>725</v>
      </c>
      <c r="N1705" t="s">
        <v>57</v>
      </c>
      <c r="O1705" t="s">
        <v>57</v>
      </c>
      <c r="P1705" t="s">
        <v>727</v>
      </c>
      <c r="R1705" t="b">
        <v>0</v>
      </c>
      <c r="S1705" t="b">
        <v>0</v>
      </c>
      <c r="T1705" t="b">
        <v>0</v>
      </c>
    </row>
    <row r="1706" spans="13:20" x14ac:dyDescent="0.25">
      <c r="M1706" t="s">
        <v>725</v>
      </c>
      <c r="N1706" t="s">
        <v>326</v>
      </c>
      <c r="O1706" t="s">
        <v>326</v>
      </c>
      <c r="P1706" t="s">
        <v>727</v>
      </c>
      <c r="R1706" t="b">
        <v>0</v>
      </c>
      <c r="S1706" t="b">
        <v>0</v>
      </c>
      <c r="T1706" t="b">
        <v>0</v>
      </c>
    </row>
    <row r="1707" spans="13:20" x14ac:dyDescent="0.25">
      <c r="M1707" t="s">
        <v>725</v>
      </c>
      <c r="N1707" t="s">
        <v>26</v>
      </c>
      <c r="O1707" t="s">
        <v>26</v>
      </c>
      <c r="P1707" t="s">
        <v>727</v>
      </c>
      <c r="R1707" t="b">
        <v>0</v>
      </c>
      <c r="S1707" t="b">
        <v>0</v>
      </c>
      <c r="T1707" t="b">
        <v>0</v>
      </c>
    </row>
    <row r="1708" spans="13:20" x14ac:dyDescent="0.25">
      <c r="M1708" t="s">
        <v>725</v>
      </c>
      <c r="N1708" t="s">
        <v>181</v>
      </c>
      <c r="O1708" t="s">
        <v>181</v>
      </c>
      <c r="P1708" t="s">
        <v>745</v>
      </c>
      <c r="R1708" t="b">
        <v>0</v>
      </c>
      <c r="S1708" t="b">
        <v>0</v>
      </c>
      <c r="T1708" t="b">
        <v>1</v>
      </c>
    </row>
    <row r="1709" spans="13:20" x14ac:dyDescent="0.25">
      <c r="M1709" t="s">
        <v>725</v>
      </c>
      <c r="N1709" t="s">
        <v>328</v>
      </c>
      <c r="O1709" t="s">
        <v>328</v>
      </c>
      <c r="P1709" t="s">
        <v>727</v>
      </c>
      <c r="R1709" t="b">
        <v>0</v>
      </c>
      <c r="S1709" t="b">
        <v>0</v>
      </c>
      <c r="T1709" t="b">
        <v>0</v>
      </c>
    </row>
    <row r="1710" spans="13:20" x14ac:dyDescent="0.25">
      <c r="M1710" t="s">
        <v>725</v>
      </c>
      <c r="N1710" t="s">
        <v>331</v>
      </c>
      <c r="O1710" t="s">
        <v>331</v>
      </c>
      <c r="P1710" t="s">
        <v>727</v>
      </c>
      <c r="R1710" t="b">
        <v>0</v>
      </c>
      <c r="S1710" t="b">
        <v>0</v>
      </c>
      <c r="T1710" t="b">
        <v>0</v>
      </c>
    </row>
    <row r="1711" spans="13:20" x14ac:dyDescent="0.25">
      <c r="M1711" t="s">
        <v>725</v>
      </c>
      <c r="N1711" t="s">
        <v>332</v>
      </c>
      <c r="O1711" t="s">
        <v>332</v>
      </c>
      <c r="P1711" t="s">
        <v>727</v>
      </c>
      <c r="R1711" t="b">
        <v>0</v>
      </c>
      <c r="S1711" t="b">
        <v>0</v>
      </c>
      <c r="T1711" t="b">
        <v>0</v>
      </c>
    </row>
    <row r="1712" spans="13:20" x14ac:dyDescent="0.25">
      <c r="M1712" t="s">
        <v>725</v>
      </c>
      <c r="N1712" t="s">
        <v>333</v>
      </c>
      <c r="O1712" t="s">
        <v>333</v>
      </c>
      <c r="P1712" t="s">
        <v>727</v>
      </c>
      <c r="R1712" t="b">
        <v>0</v>
      </c>
      <c r="S1712" t="b">
        <v>0</v>
      </c>
      <c r="T1712" t="b">
        <v>0</v>
      </c>
    </row>
    <row r="1713" spans="13:20" x14ac:dyDescent="0.25">
      <c r="M1713" t="s">
        <v>746</v>
      </c>
      <c r="N1713" t="s">
        <v>9</v>
      </c>
      <c r="O1713" t="s">
        <v>10</v>
      </c>
      <c r="P1713" t="s">
        <v>747</v>
      </c>
      <c r="R1713" t="b">
        <v>0</v>
      </c>
      <c r="S1713" t="b">
        <v>0</v>
      </c>
      <c r="T1713" t="b">
        <v>1</v>
      </c>
    </row>
    <row r="1714" spans="13:20" x14ac:dyDescent="0.25">
      <c r="M1714" t="s">
        <v>746</v>
      </c>
      <c r="N1714" t="s">
        <v>206</v>
      </c>
      <c r="O1714" t="s">
        <v>207</v>
      </c>
      <c r="P1714" t="s">
        <v>476</v>
      </c>
      <c r="R1714" t="b">
        <v>0</v>
      </c>
      <c r="S1714" t="b">
        <v>0</v>
      </c>
      <c r="T1714" t="b">
        <v>0</v>
      </c>
    </row>
    <row r="1715" spans="13:20" x14ac:dyDescent="0.25">
      <c r="M1715" t="s">
        <v>746</v>
      </c>
      <c r="N1715" t="s">
        <v>187</v>
      </c>
      <c r="O1715" t="s">
        <v>188</v>
      </c>
      <c r="P1715" t="s">
        <v>476</v>
      </c>
      <c r="R1715" t="b">
        <v>0</v>
      </c>
      <c r="S1715" t="b">
        <v>0</v>
      </c>
      <c r="T1715" t="b">
        <v>0</v>
      </c>
    </row>
    <row r="1716" spans="13:20" x14ac:dyDescent="0.25">
      <c r="M1716" t="s">
        <v>746</v>
      </c>
      <c r="N1716" t="s">
        <v>156</v>
      </c>
      <c r="O1716" t="s">
        <v>157</v>
      </c>
      <c r="P1716" t="s">
        <v>748</v>
      </c>
      <c r="R1716" t="b">
        <v>0</v>
      </c>
      <c r="S1716" t="b">
        <v>0</v>
      </c>
      <c r="T1716" t="b">
        <v>1</v>
      </c>
    </row>
    <row r="1717" spans="13:20" x14ac:dyDescent="0.25">
      <c r="M1717" t="s">
        <v>746</v>
      </c>
      <c r="N1717" t="s">
        <v>158</v>
      </c>
      <c r="O1717" t="s">
        <v>159</v>
      </c>
      <c r="P1717" t="s">
        <v>476</v>
      </c>
      <c r="R1717" t="b">
        <v>0</v>
      </c>
      <c r="S1717" t="b">
        <v>0</v>
      </c>
      <c r="T1717" t="b">
        <v>0</v>
      </c>
    </row>
    <row r="1718" spans="13:20" x14ac:dyDescent="0.25">
      <c r="M1718" t="s">
        <v>746</v>
      </c>
      <c r="N1718" t="s">
        <v>199</v>
      </c>
      <c r="O1718" t="s">
        <v>200</v>
      </c>
      <c r="P1718" t="s">
        <v>749</v>
      </c>
      <c r="R1718" t="b">
        <v>0</v>
      </c>
      <c r="S1718" t="b">
        <v>0</v>
      </c>
      <c r="T1718" t="b">
        <v>1</v>
      </c>
    </row>
    <row r="1719" spans="13:20" x14ac:dyDescent="0.25">
      <c r="M1719" t="s">
        <v>746</v>
      </c>
      <c r="N1719" t="s">
        <v>209</v>
      </c>
      <c r="O1719" t="s">
        <v>210</v>
      </c>
      <c r="P1719" t="s">
        <v>476</v>
      </c>
      <c r="R1719" t="b">
        <v>0</v>
      </c>
      <c r="S1719" t="b">
        <v>0</v>
      </c>
      <c r="T1719" t="b">
        <v>0</v>
      </c>
    </row>
    <row r="1720" spans="13:20" x14ac:dyDescent="0.25">
      <c r="M1720" t="s">
        <v>746</v>
      </c>
      <c r="N1720" t="s">
        <v>211</v>
      </c>
      <c r="O1720" t="s">
        <v>212</v>
      </c>
      <c r="P1720" t="s">
        <v>476</v>
      </c>
      <c r="R1720" t="b">
        <v>0</v>
      </c>
      <c r="S1720" t="b">
        <v>0</v>
      </c>
      <c r="T1720" t="b">
        <v>0</v>
      </c>
    </row>
    <row r="1721" spans="13:20" x14ac:dyDescent="0.25">
      <c r="M1721" t="s">
        <v>746</v>
      </c>
      <c r="N1721" t="s">
        <v>160</v>
      </c>
      <c r="O1721" t="s">
        <v>161</v>
      </c>
      <c r="P1721" t="s">
        <v>476</v>
      </c>
      <c r="R1721" t="b">
        <v>0</v>
      </c>
      <c r="S1721" t="b">
        <v>0</v>
      </c>
      <c r="T1721" t="b">
        <v>0</v>
      </c>
    </row>
    <row r="1722" spans="13:20" x14ac:dyDescent="0.25">
      <c r="M1722" t="s">
        <v>746</v>
      </c>
      <c r="N1722" t="s">
        <v>214</v>
      </c>
      <c r="O1722" t="s">
        <v>215</v>
      </c>
      <c r="P1722" t="s">
        <v>476</v>
      </c>
      <c r="R1722" t="b">
        <v>0</v>
      </c>
      <c r="S1722" t="b">
        <v>0</v>
      </c>
      <c r="T1722" t="b">
        <v>0</v>
      </c>
    </row>
    <row r="1723" spans="13:20" x14ac:dyDescent="0.25">
      <c r="M1723" t="s">
        <v>746</v>
      </c>
      <c r="N1723" t="s">
        <v>218</v>
      </c>
      <c r="O1723" t="s">
        <v>219</v>
      </c>
      <c r="P1723" t="s">
        <v>476</v>
      </c>
      <c r="R1723" t="b">
        <v>0</v>
      </c>
      <c r="S1723" t="b">
        <v>0</v>
      </c>
      <c r="T1723" t="b">
        <v>0</v>
      </c>
    </row>
    <row r="1724" spans="13:20" x14ac:dyDescent="0.25">
      <c r="M1724" t="s">
        <v>746</v>
      </c>
      <c r="N1724" t="s">
        <v>220</v>
      </c>
      <c r="O1724" t="s">
        <v>221</v>
      </c>
      <c r="P1724" t="s">
        <v>750</v>
      </c>
      <c r="R1724" t="b">
        <v>0</v>
      </c>
      <c r="S1724" t="b">
        <v>0</v>
      </c>
      <c r="T1724" t="b">
        <v>1</v>
      </c>
    </row>
    <row r="1725" spans="13:20" x14ac:dyDescent="0.25">
      <c r="M1725" t="s">
        <v>746</v>
      </c>
      <c r="N1725" t="s">
        <v>222</v>
      </c>
      <c r="O1725" t="s">
        <v>223</v>
      </c>
      <c r="P1725" t="s">
        <v>476</v>
      </c>
      <c r="R1725" t="b">
        <v>0</v>
      </c>
      <c r="S1725" t="b">
        <v>0</v>
      </c>
      <c r="T1725" t="b">
        <v>0</v>
      </c>
    </row>
    <row r="1726" spans="13:20" x14ac:dyDescent="0.25">
      <c r="M1726" t="s">
        <v>746</v>
      </c>
      <c r="N1726" t="s">
        <v>225</v>
      </c>
      <c r="O1726" t="s">
        <v>226</v>
      </c>
      <c r="P1726" t="s">
        <v>476</v>
      </c>
      <c r="R1726" t="b">
        <v>0</v>
      </c>
      <c r="S1726" t="b">
        <v>0</v>
      </c>
      <c r="T1726" t="b">
        <v>0</v>
      </c>
    </row>
    <row r="1727" spans="13:20" x14ac:dyDescent="0.25">
      <c r="M1727" t="s">
        <v>746</v>
      </c>
      <c r="N1727" t="s">
        <v>12</v>
      </c>
      <c r="O1727" t="s">
        <v>13</v>
      </c>
      <c r="P1727" t="s">
        <v>751</v>
      </c>
      <c r="R1727" t="b">
        <v>0</v>
      </c>
      <c r="S1727" t="b">
        <v>0</v>
      </c>
      <c r="T1727" t="b">
        <v>1</v>
      </c>
    </row>
    <row r="1728" spans="13:20" x14ac:dyDescent="0.25">
      <c r="M1728" t="s">
        <v>746</v>
      </c>
      <c r="N1728" t="s">
        <v>162</v>
      </c>
      <c r="O1728" t="s">
        <v>163</v>
      </c>
      <c r="P1728" t="s">
        <v>752</v>
      </c>
      <c r="R1728" t="b">
        <v>0</v>
      </c>
      <c r="S1728" t="b">
        <v>0</v>
      </c>
      <c r="T1728" t="b">
        <v>1</v>
      </c>
    </row>
    <row r="1729" spans="13:20" x14ac:dyDescent="0.25">
      <c r="M1729" t="s">
        <v>746</v>
      </c>
      <c r="N1729" t="s">
        <v>228</v>
      </c>
      <c r="O1729" t="s">
        <v>229</v>
      </c>
      <c r="P1729" t="s">
        <v>476</v>
      </c>
      <c r="R1729" t="b">
        <v>0</v>
      </c>
      <c r="S1729" t="b">
        <v>0</v>
      </c>
      <c r="T1729" t="b">
        <v>0</v>
      </c>
    </row>
    <row r="1730" spans="13:20" x14ac:dyDescent="0.25">
      <c r="M1730" t="s">
        <v>746</v>
      </c>
      <c r="N1730" t="s">
        <v>230</v>
      </c>
      <c r="O1730" t="s">
        <v>231</v>
      </c>
      <c r="P1730" t="s">
        <v>476</v>
      </c>
      <c r="R1730" t="b">
        <v>0</v>
      </c>
      <c r="S1730" t="b">
        <v>0</v>
      </c>
      <c r="T1730" t="b">
        <v>0</v>
      </c>
    </row>
    <row r="1731" spans="13:20" x14ac:dyDescent="0.25">
      <c r="M1731" t="s">
        <v>746</v>
      </c>
      <c r="N1731" t="s">
        <v>234</v>
      </c>
      <c r="O1731" t="s">
        <v>235</v>
      </c>
      <c r="P1731" t="s">
        <v>476</v>
      </c>
      <c r="R1731" t="b">
        <v>0</v>
      </c>
      <c r="S1731" t="b">
        <v>0</v>
      </c>
      <c r="T1731" t="b">
        <v>0</v>
      </c>
    </row>
    <row r="1732" spans="13:20" x14ac:dyDescent="0.25">
      <c r="M1732" t="s">
        <v>746</v>
      </c>
      <c r="N1732" t="s">
        <v>236</v>
      </c>
      <c r="O1732" t="s">
        <v>237</v>
      </c>
      <c r="P1732" t="s">
        <v>476</v>
      </c>
      <c r="R1732" t="b">
        <v>0</v>
      </c>
      <c r="S1732" t="b">
        <v>0</v>
      </c>
      <c r="T1732" t="b">
        <v>0</v>
      </c>
    </row>
    <row r="1733" spans="13:20" x14ac:dyDescent="0.25">
      <c r="M1733" t="s">
        <v>746</v>
      </c>
      <c r="N1733" t="s">
        <v>238</v>
      </c>
      <c r="O1733" t="s">
        <v>239</v>
      </c>
      <c r="P1733" t="s">
        <v>476</v>
      </c>
      <c r="R1733" t="b">
        <v>0</v>
      </c>
      <c r="S1733" t="b">
        <v>0</v>
      </c>
      <c r="T1733" t="b">
        <v>0</v>
      </c>
    </row>
    <row r="1734" spans="13:20" x14ac:dyDescent="0.25">
      <c r="M1734" t="s">
        <v>746</v>
      </c>
      <c r="N1734" t="s">
        <v>201</v>
      </c>
      <c r="O1734" t="s">
        <v>170</v>
      </c>
      <c r="P1734" t="s">
        <v>750</v>
      </c>
      <c r="R1734" t="b">
        <v>0</v>
      </c>
      <c r="S1734" t="b">
        <v>0</v>
      </c>
      <c r="T1734" t="b">
        <v>1</v>
      </c>
    </row>
    <row r="1735" spans="13:20" x14ac:dyDescent="0.25">
      <c r="M1735" t="s">
        <v>746</v>
      </c>
      <c r="N1735" t="s">
        <v>240</v>
      </c>
      <c r="O1735" t="s">
        <v>241</v>
      </c>
      <c r="P1735" t="s">
        <v>476</v>
      </c>
      <c r="R1735" t="b">
        <v>0</v>
      </c>
      <c r="S1735" t="b">
        <v>0</v>
      </c>
      <c r="T1735" t="b">
        <v>0</v>
      </c>
    </row>
    <row r="1736" spans="13:20" x14ac:dyDescent="0.25">
      <c r="M1736" t="s">
        <v>746</v>
      </c>
      <c r="N1736" t="s">
        <v>242</v>
      </c>
      <c r="O1736" t="s">
        <v>243</v>
      </c>
      <c r="P1736" t="s">
        <v>476</v>
      </c>
      <c r="R1736" t="b">
        <v>0</v>
      </c>
      <c r="S1736" t="b">
        <v>0</v>
      </c>
      <c r="T1736" t="b">
        <v>0</v>
      </c>
    </row>
    <row r="1737" spans="13:20" x14ac:dyDescent="0.25">
      <c r="M1737" t="s">
        <v>746</v>
      </c>
      <c r="N1737" t="s">
        <v>171</v>
      </c>
      <c r="O1737" t="s">
        <v>183</v>
      </c>
      <c r="P1737" t="s">
        <v>753</v>
      </c>
      <c r="R1737" t="b">
        <v>0</v>
      </c>
      <c r="S1737" t="b">
        <v>0</v>
      </c>
      <c r="T1737" t="b">
        <v>1</v>
      </c>
    </row>
    <row r="1738" spans="13:20" x14ac:dyDescent="0.25">
      <c r="M1738" t="s">
        <v>746</v>
      </c>
      <c r="N1738" t="s">
        <v>119</v>
      </c>
      <c r="O1738" t="s">
        <v>164</v>
      </c>
      <c r="P1738" t="s">
        <v>754</v>
      </c>
      <c r="R1738" t="b">
        <v>0</v>
      </c>
      <c r="S1738" t="b">
        <v>0</v>
      </c>
      <c r="T1738" t="b">
        <v>1</v>
      </c>
    </row>
    <row r="1739" spans="13:20" x14ac:dyDescent="0.25">
      <c r="M1739" t="s">
        <v>746</v>
      </c>
      <c r="N1739" t="s">
        <v>245</v>
      </c>
      <c r="O1739" t="s">
        <v>246</v>
      </c>
      <c r="P1739" t="s">
        <v>476</v>
      </c>
      <c r="R1739" t="b">
        <v>0</v>
      </c>
      <c r="S1739" t="b">
        <v>0</v>
      </c>
      <c r="T1739" t="b">
        <v>0</v>
      </c>
    </row>
    <row r="1740" spans="13:20" x14ac:dyDescent="0.25">
      <c r="M1740" t="s">
        <v>746</v>
      </c>
      <c r="N1740" t="s">
        <v>247</v>
      </c>
      <c r="O1740" t="s">
        <v>248</v>
      </c>
      <c r="P1740" t="s">
        <v>476</v>
      </c>
      <c r="R1740" t="b">
        <v>0</v>
      </c>
      <c r="S1740" t="b">
        <v>0</v>
      </c>
      <c r="T1740" t="b">
        <v>0</v>
      </c>
    </row>
    <row r="1741" spans="13:20" x14ac:dyDescent="0.25">
      <c r="M1741" t="s">
        <v>746</v>
      </c>
      <c r="N1741" t="s">
        <v>249</v>
      </c>
      <c r="O1741" t="s">
        <v>250</v>
      </c>
      <c r="P1741" t="s">
        <v>476</v>
      </c>
      <c r="R1741" t="b">
        <v>0</v>
      </c>
      <c r="S1741" t="b">
        <v>0</v>
      </c>
      <c r="T1741" t="b">
        <v>0</v>
      </c>
    </row>
    <row r="1742" spans="13:20" x14ac:dyDescent="0.25">
      <c r="M1742" t="s">
        <v>746</v>
      </c>
      <c r="N1742" t="s">
        <v>253</v>
      </c>
      <c r="O1742" t="s">
        <v>254</v>
      </c>
      <c r="P1742" t="s">
        <v>476</v>
      </c>
      <c r="R1742" t="b">
        <v>0</v>
      </c>
      <c r="S1742" t="b">
        <v>0</v>
      </c>
      <c r="T1742" t="b">
        <v>0</v>
      </c>
    </row>
    <row r="1743" spans="13:20" x14ac:dyDescent="0.25">
      <c r="M1743" t="s">
        <v>746</v>
      </c>
      <c r="N1743" t="s">
        <v>255</v>
      </c>
      <c r="O1743" t="s">
        <v>256</v>
      </c>
      <c r="P1743" t="s">
        <v>476</v>
      </c>
      <c r="R1743" t="b">
        <v>0</v>
      </c>
      <c r="S1743" t="b">
        <v>0</v>
      </c>
      <c r="T1743" t="b">
        <v>0</v>
      </c>
    </row>
    <row r="1744" spans="13:20" x14ac:dyDescent="0.25">
      <c r="M1744" t="s">
        <v>746</v>
      </c>
      <c r="N1744" t="s">
        <v>190</v>
      </c>
      <c r="O1744" t="s">
        <v>191</v>
      </c>
      <c r="P1744" t="s">
        <v>476</v>
      </c>
      <c r="R1744" t="b">
        <v>0</v>
      </c>
      <c r="S1744" t="b">
        <v>0</v>
      </c>
      <c r="T1744" t="b">
        <v>0</v>
      </c>
    </row>
    <row r="1745" spans="13:20" x14ac:dyDescent="0.25">
      <c r="M1745" t="s">
        <v>746</v>
      </c>
      <c r="N1745" t="s">
        <v>257</v>
      </c>
      <c r="O1745" t="s">
        <v>258</v>
      </c>
      <c r="P1745" t="s">
        <v>476</v>
      </c>
      <c r="R1745" t="b">
        <v>0</v>
      </c>
      <c r="S1745" t="b">
        <v>0</v>
      </c>
      <c r="T1745" t="b">
        <v>0</v>
      </c>
    </row>
    <row r="1746" spans="13:20" x14ac:dyDescent="0.25">
      <c r="M1746" t="s">
        <v>746</v>
      </c>
      <c r="N1746" t="s">
        <v>259</v>
      </c>
      <c r="O1746" t="s">
        <v>260</v>
      </c>
      <c r="P1746" t="s">
        <v>476</v>
      </c>
      <c r="R1746" t="b">
        <v>0</v>
      </c>
      <c r="S1746" t="b">
        <v>0</v>
      </c>
      <c r="T1746" t="b">
        <v>0</v>
      </c>
    </row>
    <row r="1747" spans="13:20" x14ac:dyDescent="0.25">
      <c r="M1747" t="s">
        <v>746</v>
      </c>
      <c r="N1747" t="s">
        <v>261</v>
      </c>
      <c r="O1747" t="s">
        <v>262</v>
      </c>
      <c r="P1747" t="s">
        <v>476</v>
      </c>
      <c r="R1747" t="b">
        <v>0</v>
      </c>
      <c r="S1747" t="b">
        <v>0</v>
      </c>
      <c r="T1747" t="b">
        <v>0</v>
      </c>
    </row>
    <row r="1748" spans="13:20" x14ac:dyDescent="0.25">
      <c r="M1748" t="s">
        <v>746</v>
      </c>
      <c r="N1748" t="s">
        <v>130</v>
      </c>
      <c r="O1748" t="s">
        <v>263</v>
      </c>
      <c r="P1748" t="s">
        <v>476</v>
      </c>
      <c r="R1748" t="b">
        <v>0</v>
      </c>
      <c r="S1748" t="b">
        <v>0</v>
      </c>
      <c r="T1748" t="b">
        <v>0</v>
      </c>
    </row>
    <row r="1749" spans="13:20" x14ac:dyDescent="0.25">
      <c r="M1749" t="s">
        <v>746</v>
      </c>
      <c r="N1749" t="s">
        <v>165</v>
      </c>
      <c r="O1749" t="s">
        <v>166</v>
      </c>
      <c r="P1749" t="s">
        <v>755</v>
      </c>
      <c r="R1749" t="b">
        <v>0</v>
      </c>
      <c r="S1749" t="b">
        <v>0</v>
      </c>
      <c r="T1749" t="b">
        <v>1</v>
      </c>
    </row>
    <row r="1750" spans="13:20" x14ac:dyDescent="0.25">
      <c r="M1750" t="s">
        <v>746</v>
      </c>
      <c r="N1750" t="s">
        <v>192</v>
      </c>
      <c r="O1750" t="s">
        <v>193</v>
      </c>
      <c r="P1750" t="s">
        <v>476</v>
      </c>
      <c r="R1750" t="b">
        <v>0</v>
      </c>
      <c r="S1750" t="b">
        <v>0</v>
      </c>
      <c r="T1750" t="b">
        <v>0</v>
      </c>
    </row>
    <row r="1751" spans="13:20" x14ac:dyDescent="0.25">
      <c r="M1751" t="s">
        <v>746</v>
      </c>
      <c r="N1751" t="s">
        <v>265</v>
      </c>
      <c r="O1751" t="s">
        <v>266</v>
      </c>
      <c r="P1751" t="s">
        <v>756</v>
      </c>
      <c r="R1751" t="b">
        <v>0</v>
      </c>
      <c r="S1751" t="b">
        <v>0</v>
      </c>
      <c r="T1751" t="b">
        <v>1</v>
      </c>
    </row>
    <row r="1752" spans="13:20" x14ac:dyDescent="0.25">
      <c r="M1752" t="s">
        <v>746</v>
      </c>
      <c r="N1752" t="s">
        <v>267</v>
      </c>
      <c r="O1752" t="s">
        <v>268</v>
      </c>
      <c r="P1752" t="s">
        <v>476</v>
      </c>
      <c r="R1752" t="b">
        <v>0</v>
      </c>
      <c r="S1752" t="b">
        <v>0</v>
      </c>
      <c r="T1752" t="b">
        <v>0</v>
      </c>
    </row>
    <row r="1753" spans="13:20" x14ac:dyDescent="0.25">
      <c r="M1753" t="s">
        <v>746</v>
      </c>
      <c r="N1753" t="s">
        <v>201</v>
      </c>
      <c r="O1753" t="s">
        <v>202</v>
      </c>
      <c r="P1753" t="s">
        <v>750</v>
      </c>
      <c r="R1753" t="b">
        <v>0</v>
      </c>
      <c r="S1753" t="b">
        <v>0</v>
      </c>
      <c r="T1753" t="b">
        <v>1</v>
      </c>
    </row>
    <row r="1754" spans="13:20" x14ac:dyDescent="0.25">
      <c r="M1754" t="s">
        <v>746</v>
      </c>
      <c r="N1754" t="s">
        <v>271</v>
      </c>
      <c r="O1754" t="s">
        <v>272</v>
      </c>
      <c r="P1754" t="s">
        <v>476</v>
      </c>
      <c r="R1754" t="b">
        <v>0</v>
      </c>
      <c r="S1754" t="b">
        <v>0</v>
      </c>
      <c r="T1754" t="b">
        <v>0</v>
      </c>
    </row>
    <row r="1755" spans="13:20" x14ac:dyDescent="0.25">
      <c r="M1755" t="s">
        <v>746</v>
      </c>
      <c r="N1755" t="s">
        <v>247</v>
      </c>
      <c r="O1755" t="s">
        <v>273</v>
      </c>
      <c r="P1755" t="s">
        <v>476</v>
      </c>
      <c r="R1755" t="b">
        <v>0</v>
      </c>
      <c r="S1755" t="b">
        <v>0</v>
      </c>
      <c r="T1755" t="b">
        <v>0</v>
      </c>
    </row>
    <row r="1756" spans="13:20" x14ac:dyDescent="0.25">
      <c r="M1756" t="s">
        <v>746</v>
      </c>
      <c r="N1756" t="s">
        <v>199</v>
      </c>
      <c r="O1756" t="s">
        <v>203</v>
      </c>
      <c r="P1756" t="s">
        <v>749</v>
      </c>
      <c r="R1756" t="b">
        <v>0</v>
      </c>
      <c r="S1756" t="b">
        <v>0</v>
      </c>
      <c r="T1756" t="b">
        <v>1</v>
      </c>
    </row>
    <row r="1757" spans="13:20" x14ac:dyDescent="0.25">
      <c r="M1757" t="s">
        <v>746</v>
      </c>
      <c r="N1757" t="s">
        <v>194</v>
      </c>
      <c r="O1757" t="s">
        <v>195</v>
      </c>
      <c r="P1757" t="s">
        <v>476</v>
      </c>
      <c r="R1757" t="b">
        <v>0</v>
      </c>
      <c r="S1757" t="b">
        <v>0</v>
      </c>
      <c r="T1757" t="b">
        <v>0</v>
      </c>
    </row>
    <row r="1758" spans="13:20" x14ac:dyDescent="0.25">
      <c r="M1758" t="s">
        <v>746</v>
      </c>
      <c r="N1758" t="s">
        <v>274</v>
      </c>
      <c r="O1758" t="s">
        <v>275</v>
      </c>
      <c r="P1758" t="s">
        <v>476</v>
      </c>
      <c r="R1758" t="b">
        <v>0</v>
      </c>
      <c r="S1758" t="b">
        <v>0</v>
      </c>
      <c r="T1758" t="b">
        <v>0</v>
      </c>
    </row>
    <row r="1759" spans="13:20" x14ac:dyDescent="0.25">
      <c r="M1759" t="s">
        <v>746</v>
      </c>
      <c r="N1759" t="s">
        <v>167</v>
      </c>
      <c r="O1759" t="s">
        <v>168</v>
      </c>
      <c r="P1759" t="s">
        <v>476</v>
      </c>
      <c r="R1759" t="b">
        <v>0</v>
      </c>
      <c r="S1759" t="b">
        <v>0</v>
      </c>
      <c r="T1759" t="b">
        <v>0</v>
      </c>
    </row>
    <row r="1760" spans="13:20" x14ac:dyDescent="0.25">
      <c r="M1760" t="s">
        <v>746</v>
      </c>
      <c r="N1760" t="s">
        <v>9</v>
      </c>
      <c r="O1760" t="s">
        <v>169</v>
      </c>
      <c r="P1760" t="s">
        <v>747</v>
      </c>
      <c r="R1760" t="b">
        <v>0</v>
      </c>
      <c r="S1760" t="b">
        <v>0</v>
      </c>
      <c r="T1760" t="b">
        <v>1</v>
      </c>
    </row>
    <row r="1761" spans="13:20" x14ac:dyDescent="0.25">
      <c r="M1761" t="s">
        <v>746</v>
      </c>
      <c r="N1761" t="s">
        <v>184</v>
      </c>
      <c r="O1761" t="s">
        <v>185</v>
      </c>
      <c r="P1761" t="s">
        <v>757</v>
      </c>
      <c r="R1761" t="b">
        <v>0</v>
      </c>
      <c r="S1761" t="b">
        <v>0</v>
      </c>
      <c r="T1761" t="b">
        <v>1</v>
      </c>
    </row>
    <row r="1762" spans="13:20" x14ac:dyDescent="0.25">
      <c r="M1762" t="s">
        <v>746</v>
      </c>
      <c r="N1762" t="s">
        <v>160</v>
      </c>
      <c r="O1762" t="s">
        <v>170</v>
      </c>
      <c r="P1762" t="s">
        <v>476</v>
      </c>
      <c r="R1762" t="b">
        <v>0</v>
      </c>
      <c r="S1762" t="b">
        <v>0</v>
      </c>
      <c r="T1762" t="b">
        <v>0</v>
      </c>
    </row>
    <row r="1763" spans="13:20" x14ac:dyDescent="0.25">
      <c r="M1763" t="s">
        <v>746</v>
      </c>
      <c r="N1763" t="s">
        <v>278</v>
      </c>
      <c r="O1763" t="s">
        <v>279</v>
      </c>
      <c r="P1763" t="s">
        <v>476</v>
      </c>
      <c r="R1763" t="b">
        <v>0</v>
      </c>
      <c r="S1763" t="b">
        <v>0</v>
      </c>
      <c r="T1763" t="b">
        <v>0</v>
      </c>
    </row>
    <row r="1764" spans="13:20" x14ac:dyDescent="0.25">
      <c r="M1764" t="s">
        <v>746</v>
      </c>
      <c r="N1764" t="s">
        <v>280</v>
      </c>
      <c r="O1764" t="s">
        <v>281</v>
      </c>
      <c r="P1764" t="s">
        <v>476</v>
      </c>
      <c r="R1764" t="b">
        <v>0</v>
      </c>
      <c r="S1764" t="b">
        <v>0</v>
      </c>
      <c r="T1764" t="b">
        <v>0</v>
      </c>
    </row>
    <row r="1765" spans="13:20" x14ac:dyDescent="0.25">
      <c r="M1765" t="s">
        <v>746</v>
      </c>
      <c r="N1765" t="s">
        <v>171</v>
      </c>
      <c r="O1765" t="s">
        <v>172</v>
      </c>
      <c r="P1765" t="s">
        <v>753</v>
      </c>
      <c r="R1765" t="b">
        <v>0</v>
      </c>
      <c r="S1765" t="b">
        <v>0</v>
      </c>
      <c r="T1765" t="b">
        <v>1</v>
      </c>
    </row>
    <row r="1766" spans="13:20" x14ac:dyDescent="0.25">
      <c r="M1766" t="s">
        <v>746</v>
      </c>
      <c r="N1766" t="s">
        <v>282</v>
      </c>
      <c r="O1766" t="s">
        <v>282</v>
      </c>
      <c r="P1766" t="s">
        <v>476</v>
      </c>
      <c r="R1766" t="b">
        <v>0</v>
      </c>
      <c r="S1766" t="b">
        <v>0</v>
      </c>
      <c r="T1766" t="b">
        <v>0</v>
      </c>
    </row>
    <row r="1767" spans="13:20" x14ac:dyDescent="0.25">
      <c r="M1767" t="s">
        <v>746</v>
      </c>
      <c r="N1767" t="s">
        <v>27</v>
      </c>
      <c r="O1767" t="s">
        <v>27</v>
      </c>
      <c r="P1767" t="s">
        <v>758</v>
      </c>
      <c r="R1767" t="b">
        <v>0</v>
      </c>
      <c r="S1767" t="b">
        <v>0</v>
      </c>
      <c r="T1767" t="b">
        <v>1</v>
      </c>
    </row>
    <row r="1768" spans="13:20" x14ac:dyDescent="0.25">
      <c r="M1768" t="s">
        <v>746</v>
      </c>
      <c r="N1768" t="s">
        <v>283</v>
      </c>
      <c r="O1768" t="s">
        <v>283</v>
      </c>
      <c r="P1768" t="s">
        <v>476</v>
      </c>
      <c r="R1768" t="b">
        <v>0</v>
      </c>
      <c r="S1768" t="b">
        <v>0</v>
      </c>
      <c r="T1768" t="b">
        <v>0</v>
      </c>
    </row>
    <row r="1769" spans="13:20" x14ac:dyDescent="0.25">
      <c r="M1769" t="s">
        <v>746</v>
      </c>
      <c r="N1769" t="s">
        <v>28</v>
      </c>
      <c r="O1769" t="s">
        <v>28</v>
      </c>
      <c r="P1769" t="s">
        <v>759</v>
      </c>
      <c r="R1769" t="b">
        <v>0</v>
      </c>
      <c r="S1769" t="b">
        <v>0</v>
      </c>
      <c r="T1769" t="b">
        <v>1</v>
      </c>
    </row>
    <row r="1770" spans="13:20" x14ac:dyDescent="0.25">
      <c r="M1770" t="s">
        <v>746</v>
      </c>
      <c r="N1770" t="s">
        <v>196</v>
      </c>
      <c r="O1770" t="s">
        <v>196</v>
      </c>
      <c r="P1770" t="s">
        <v>760</v>
      </c>
      <c r="R1770" t="b">
        <v>0</v>
      </c>
      <c r="S1770" t="b">
        <v>0</v>
      </c>
      <c r="T1770" t="b">
        <v>1</v>
      </c>
    </row>
    <row r="1771" spans="13:20" x14ac:dyDescent="0.25">
      <c r="M1771" t="s">
        <v>746</v>
      </c>
      <c r="N1771" t="s">
        <v>173</v>
      </c>
      <c r="O1771" t="s">
        <v>173</v>
      </c>
      <c r="P1771" t="s">
        <v>761</v>
      </c>
      <c r="R1771" t="b">
        <v>0</v>
      </c>
      <c r="S1771" t="b">
        <v>0</v>
      </c>
      <c r="T1771" t="b">
        <v>1</v>
      </c>
    </row>
    <row r="1772" spans="13:20" x14ac:dyDescent="0.25">
      <c r="M1772" t="s">
        <v>746</v>
      </c>
      <c r="N1772" t="s">
        <v>174</v>
      </c>
      <c r="O1772" t="s">
        <v>174</v>
      </c>
      <c r="P1772" t="s">
        <v>762</v>
      </c>
      <c r="R1772" t="b">
        <v>0</v>
      </c>
      <c r="S1772" t="b">
        <v>0</v>
      </c>
      <c r="T1772" t="b">
        <v>1</v>
      </c>
    </row>
    <row r="1773" spans="13:20" x14ac:dyDescent="0.25">
      <c r="M1773" t="s">
        <v>746</v>
      </c>
      <c r="N1773" t="s">
        <v>289</v>
      </c>
      <c r="O1773" t="s">
        <v>289</v>
      </c>
      <c r="P1773" t="s">
        <v>750</v>
      </c>
      <c r="R1773" t="b">
        <v>0</v>
      </c>
      <c r="S1773" t="b">
        <v>0</v>
      </c>
      <c r="T1773" t="b">
        <v>1</v>
      </c>
    </row>
    <row r="1774" spans="13:20" x14ac:dyDescent="0.25">
      <c r="M1774" t="s">
        <v>746</v>
      </c>
      <c r="N1774" t="s">
        <v>197</v>
      </c>
      <c r="O1774" t="s">
        <v>197</v>
      </c>
      <c r="P1774" t="s">
        <v>763</v>
      </c>
      <c r="R1774" t="b">
        <v>0</v>
      </c>
      <c r="S1774" t="b">
        <v>0</v>
      </c>
      <c r="T1774" t="b">
        <v>1</v>
      </c>
    </row>
    <row r="1775" spans="13:20" x14ac:dyDescent="0.25">
      <c r="M1775" t="s">
        <v>746</v>
      </c>
      <c r="N1775" t="s">
        <v>292</v>
      </c>
      <c r="O1775" t="s">
        <v>292</v>
      </c>
      <c r="P1775" t="s">
        <v>476</v>
      </c>
      <c r="R1775" t="b">
        <v>0</v>
      </c>
      <c r="S1775" t="b">
        <v>0</v>
      </c>
      <c r="T1775" t="b">
        <v>0</v>
      </c>
    </row>
    <row r="1776" spans="13:20" x14ac:dyDescent="0.25">
      <c r="M1776" t="s">
        <v>746</v>
      </c>
      <c r="N1776" t="s">
        <v>52</v>
      </c>
      <c r="O1776" t="s">
        <v>52</v>
      </c>
      <c r="P1776" t="s">
        <v>476</v>
      </c>
      <c r="R1776" t="b">
        <v>0</v>
      </c>
      <c r="S1776" t="b">
        <v>0</v>
      </c>
      <c r="T1776" t="b">
        <v>0</v>
      </c>
    </row>
    <row r="1777" spans="13:20" x14ac:dyDescent="0.25">
      <c r="M1777" t="s">
        <v>746</v>
      </c>
      <c r="N1777" t="s">
        <v>295</v>
      </c>
      <c r="O1777" t="s">
        <v>295</v>
      </c>
      <c r="P1777" t="s">
        <v>750</v>
      </c>
      <c r="R1777" t="b">
        <v>0</v>
      </c>
      <c r="S1777" t="b">
        <v>0</v>
      </c>
      <c r="T1777" t="b">
        <v>1</v>
      </c>
    </row>
    <row r="1778" spans="13:20" x14ac:dyDescent="0.25">
      <c r="M1778" t="s">
        <v>746</v>
      </c>
      <c r="N1778" t="s">
        <v>175</v>
      </c>
      <c r="O1778" t="s">
        <v>175</v>
      </c>
      <c r="P1778" t="s">
        <v>476</v>
      </c>
      <c r="R1778" t="b">
        <v>0</v>
      </c>
      <c r="S1778" t="b">
        <v>0</v>
      </c>
      <c r="T1778" t="b">
        <v>0</v>
      </c>
    </row>
    <row r="1779" spans="13:20" x14ac:dyDescent="0.25">
      <c r="M1779" t="s">
        <v>746</v>
      </c>
      <c r="N1779" t="s">
        <v>297</v>
      </c>
      <c r="O1779" t="s">
        <v>297</v>
      </c>
      <c r="P1779" t="s">
        <v>476</v>
      </c>
      <c r="R1779" t="b">
        <v>0</v>
      </c>
      <c r="S1779" t="b">
        <v>0</v>
      </c>
      <c r="T1779" t="b">
        <v>0</v>
      </c>
    </row>
    <row r="1780" spans="13:20" x14ac:dyDescent="0.25">
      <c r="M1780" t="s">
        <v>746</v>
      </c>
      <c r="N1780" t="s">
        <v>37</v>
      </c>
      <c r="O1780" t="s">
        <v>37</v>
      </c>
      <c r="P1780" t="s">
        <v>764</v>
      </c>
      <c r="R1780" t="b">
        <v>0</v>
      </c>
      <c r="S1780" t="b">
        <v>0</v>
      </c>
      <c r="T1780" t="b">
        <v>1</v>
      </c>
    </row>
    <row r="1781" spans="13:20" x14ac:dyDescent="0.25">
      <c r="M1781" t="s">
        <v>746</v>
      </c>
      <c r="N1781" t="s">
        <v>298</v>
      </c>
      <c r="O1781" t="s">
        <v>298</v>
      </c>
      <c r="P1781" t="s">
        <v>476</v>
      </c>
      <c r="R1781" t="b">
        <v>0</v>
      </c>
      <c r="S1781" t="b">
        <v>0</v>
      </c>
      <c r="T1781" t="b">
        <v>0</v>
      </c>
    </row>
    <row r="1782" spans="13:20" x14ac:dyDescent="0.25">
      <c r="M1782" t="s">
        <v>746</v>
      </c>
      <c r="N1782" t="s">
        <v>176</v>
      </c>
      <c r="O1782" t="s">
        <v>176</v>
      </c>
      <c r="P1782" t="s">
        <v>680</v>
      </c>
      <c r="R1782" t="b">
        <v>0</v>
      </c>
      <c r="S1782" t="b">
        <v>0</v>
      </c>
      <c r="T1782" t="b">
        <v>1</v>
      </c>
    </row>
    <row r="1783" spans="13:20" x14ac:dyDescent="0.25">
      <c r="M1783" t="s">
        <v>746</v>
      </c>
      <c r="N1783" t="s">
        <v>177</v>
      </c>
      <c r="O1783" t="s">
        <v>177</v>
      </c>
      <c r="P1783" t="s">
        <v>476</v>
      </c>
      <c r="R1783" t="b">
        <v>0</v>
      </c>
      <c r="S1783" t="b">
        <v>0</v>
      </c>
      <c r="T1783" t="b">
        <v>0</v>
      </c>
    </row>
    <row r="1784" spans="13:20" x14ac:dyDescent="0.25">
      <c r="M1784" t="s">
        <v>746</v>
      </c>
      <c r="N1784" t="s">
        <v>300</v>
      </c>
      <c r="O1784" t="s">
        <v>300</v>
      </c>
      <c r="P1784" t="s">
        <v>750</v>
      </c>
      <c r="R1784" t="b">
        <v>0</v>
      </c>
      <c r="S1784" t="b">
        <v>0</v>
      </c>
      <c r="T1784" t="b">
        <v>1</v>
      </c>
    </row>
    <row r="1785" spans="13:20" x14ac:dyDescent="0.25">
      <c r="M1785" t="s">
        <v>746</v>
      </c>
      <c r="N1785" t="s">
        <v>301</v>
      </c>
      <c r="O1785" t="s">
        <v>301</v>
      </c>
      <c r="P1785" t="s">
        <v>476</v>
      </c>
      <c r="R1785" t="b">
        <v>0</v>
      </c>
      <c r="S1785" t="b">
        <v>0</v>
      </c>
      <c r="T1785" t="b">
        <v>0</v>
      </c>
    </row>
    <row r="1786" spans="13:20" x14ac:dyDescent="0.25">
      <c r="M1786" t="s">
        <v>746</v>
      </c>
      <c r="N1786" t="s">
        <v>40</v>
      </c>
      <c r="O1786" t="s">
        <v>40</v>
      </c>
      <c r="P1786" t="s">
        <v>765</v>
      </c>
      <c r="Q1786" t="s">
        <v>746</v>
      </c>
      <c r="R1786" t="b">
        <v>1</v>
      </c>
      <c r="S1786" t="b">
        <v>0</v>
      </c>
      <c r="T1786" t="b">
        <v>0</v>
      </c>
    </row>
    <row r="1787" spans="13:20" x14ac:dyDescent="0.25">
      <c r="M1787" t="s">
        <v>746</v>
      </c>
      <c r="N1787" t="s">
        <v>178</v>
      </c>
      <c r="O1787" t="s">
        <v>178</v>
      </c>
      <c r="P1787" t="s">
        <v>766</v>
      </c>
      <c r="R1787" t="b">
        <v>0</v>
      </c>
      <c r="S1787" t="b">
        <v>0</v>
      </c>
      <c r="T1787" t="b">
        <v>1</v>
      </c>
    </row>
    <row r="1788" spans="13:20" x14ac:dyDescent="0.25">
      <c r="M1788" t="s">
        <v>746</v>
      </c>
      <c r="N1788" t="s">
        <v>23</v>
      </c>
      <c r="O1788" t="s">
        <v>23</v>
      </c>
      <c r="P1788" t="s">
        <v>767</v>
      </c>
      <c r="R1788" t="b">
        <v>0</v>
      </c>
      <c r="S1788" t="b">
        <v>0</v>
      </c>
      <c r="T1788" t="b">
        <v>1</v>
      </c>
    </row>
    <row r="1789" spans="13:20" x14ac:dyDescent="0.25">
      <c r="M1789" t="s">
        <v>746</v>
      </c>
      <c r="N1789" t="s">
        <v>34</v>
      </c>
      <c r="O1789" t="s">
        <v>34</v>
      </c>
      <c r="P1789" t="s">
        <v>476</v>
      </c>
      <c r="R1789" t="b">
        <v>0</v>
      </c>
      <c r="S1789" t="b">
        <v>0</v>
      </c>
      <c r="T1789" t="b">
        <v>0</v>
      </c>
    </row>
    <row r="1790" spans="13:20" x14ac:dyDescent="0.25">
      <c r="M1790" t="s">
        <v>746</v>
      </c>
      <c r="N1790" t="s">
        <v>47</v>
      </c>
      <c r="O1790" t="s">
        <v>47</v>
      </c>
      <c r="P1790" t="s">
        <v>476</v>
      </c>
      <c r="R1790" t="b">
        <v>0</v>
      </c>
      <c r="S1790" t="b">
        <v>0</v>
      </c>
      <c r="T1790" t="b">
        <v>0</v>
      </c>
    </row>
    <row r="1791" spans="13:20" x14ac:dyDescent="0.25">
      <c r="M1791" t="s">
        <v>746</v>
      </c>
      <c r="N1791" t="s">
        <v>308</v>
      </c>
      <c r="O1791" t="s">
        <v>308</v>
      </c>
      <c r="P1791" t="s">
        <v>768</v>
      </c>
      <c r="R1791" t="b">
        <v>0</v>
      </c>
      <c r="S1791" t="b">
        <v>0</v>
      </c>
      <c r="T1791" t="b">
        <v>1</v>
      </c>
    </row>
    <row r="1792" spans="13:20" x14ac:dyDescent="0.25">
      <c r="M1792" t="s">
        <v>746</v>
      </c>
      <c r="N1792" t="s">
        <v>309</v>
      </c>
      <c r="O1792" t="s">
        <v>309</v>
      </c>
      <c r="P1792" t="s">
        <v>476</v>
      </c>
      <c r="R1792" t="b">
        <v>0</v>
      </c>
      <c r="S1792" t="b">
        <v>0</v>
      </c>
      <c r="T1792" t="b">
        <v>0</v>
      </c>
    </row>
    <row r="1793" spans="13:20" x14ac:dyDescent="0.25">
      <c r="M1793" t="s">
        <v>746</v>
      </c>
      <c r="N1793" t="s">
        <v>54</v>
      </c>
      <c r="O1793" t="s">
        <v>54</v>
      </c>
      <c r="P1793" t="s">
        <v>769</v>
      </c>
      <c r="R1793" t="b">
        <v>0</v>
      </c>
      <c r="S1793" t="b">
        <v>0</v>
      </c>
      <c r="T1793" t="b">
        <v>1</v>
      </c>
    </row>
    <row r="1794" spans="13:20" x14ac:dyDescent="0.25">
      <c r="M1794" t="s">
        <v>746</v>
      </c>
      <c r="N1794" t="s">
        <v>312</v>
      </c>
      <c r="O1794" t="s">
        <v>312</v>
      </c>
      <c r="P1794" t="s">
        <v>476</v>
      </c>
      <c r="R1794" t="b">
        <v>0</v>
      </c>
      <c r="S1794" t="b">
        <v>0</v>
      </c>
      <c r="T1794" t="b">
        <v>0</v>
      </c>
    </row>
    <row r="1795" spans="13:20" x14ac:dyDescent="0.25">
      <c r="M1795" t="s">
        <v>746</v>
      </c>
      <c r="N1795" t="s">
        <v>56</v>
      </c>
      <c r="O1795" t="s">
        <v>56</v>
      </c>
      <c r="P1795" t="s">
        <v>770</v>
      </c>
      <c r="R1795" t="b">
        <v>0</v>
      </c>
      <c r="S1795" t="b">
        <v>0</v>
      </c>
      <c r="T1795" t="b">
        <v>1</v>
      </c>
    </row>
    <row r="1796" spans="13:20" x14ac:dyDescent="0.25">
      <c r="M1796" t="s">
        <v>746</v>
      </c>
      <c r="N1796" t="s">
        <v>179</v>
      </c>
      <c r="O1796" t="s">
        <v>179</v>
      </c>
      <c r="P1796" t="s">
        <v>771</v>
      </c>
      <c r="R1796" t="b">
        <v>0</v>
      </c>
      <c r="S1796" t="b">
        <v>0</v>
      </c>
      <c r="T1796" t="b">
        <v>1</v>
      </c>
    </row>
    <row r="1797" spans="13:20" x14ac:dyDescent="0.25">
      <c r="M1797" t="s">
        <v>746</v>
      </c>
      <c r="N1797" t="s">
        <v>315</v>
      </c>
      <c r="O1797" t="s">
        <v>315</v>
      </c>
      <c r="P1797" t="s">
        <v>476</v>
      </c>
      <c r="R1797" t="b">
        <v>0</v>
      </c>
      <c r="S1797" t="b">
        <v>0</v>
      </c>
      <c r="T1797" t="b">
        <v>0</v>
      </c>
    </row>
    <row r="1798" spans="13:20" x14ac:dyDescent="0.25">
      <c r="M1798" t="s">
        <v>746</v>
      </c>
      <c r="N1798" t="s">
        <v>316</v>
      </c>
      <c r="O1798" t="s">
        <v>316</v>
      </c>
      <c r="P1798" t="s">
        <v>476</v>
      </c>
      <c r="R1798" t="b">
        <v>0</v>
      </c>
      <c r="S1798" t="b">
        <v>0</v>
      </c>
      <c r="T1798" t="b">
        <v>0</v>
      </c>
    </row>
    <row r="1799" spans="13:20" x14ac:dyDescent="0.25">
      <c r="M1799" t="s">
        <v>746</v>
      </c>
      <c r="N1799" t="s">
        <v>317</v>
      </c>
      <c r="O1799" t="s">
        <v>317</v>
      </c>
      <c r="P1799" t="s">
        <v>476</v>
      </c>
      <c r="R1799" t="b">
        <v>0</v>
      </c>
      <c r="S1799" t="b">
        <v>0</v>
      </c>
      <c r="T1799" t="b">
        <v>0</v>
      </c>
    </row>
    <row r="1800" spans="13:20" x14ac:dyDescent="0.25">
      <c r="M1800" t="s">
        <v>746</v>
      </c>
      <c r="N1800" t="s">
        <v>180</v>
      </c>
      <c r="O1800" t="s">
        <v>180</v>
      </c>
      <c r="P1800" t="s">
        <v>772</v>
      </c>
      <c r="R1800" t="b">
        <v>0</v>
      </c>
      <c r="S1800" t="b">
        <v>0</v>
      </c>
      <c r="T1800" t="b">
        <v>1</v>
      </c>
    </row>
    <row r="1801" spans="13:20" x14ac:dyDescent="0.25">
      <c r="M1801" t="s">
        <v>746</v>
      </c>
      <c r="N1801" t="s">
        <v>319</v>
      </c>
      <c r="O1801" t="s">
        <v>319</v>
      </c>
      <c r="P1801" t="s">
        <v>476</v>
      </c>
      <c r="R1801" t="b">
        <v>0</v>
      </c>
      <c r="S1801" t="b">
        <v>0</v>
      </c>
      <c r="T1801" t="b">
        <v>0</v>
      </c>
    </row>
    <row r="1802" spans="13:20" x14ac:dyDescent="0.25">
      <c r="M1802" t="s">
        <v>746</v>
      </c>
      <c r="N1802" t="s">
        <v>46</v>
      </c>
      <c r="O1802" t="s">
        <v>46</v>
      </c>
      <c r="P1802" t="s">
        <v>476</v>
      </c>
      <c r="R1802" t="b">
        <v>0</v>
      </c>
      <c r="S1802" t="b">
        <v>0</v>
      </c>
      <c r="T1802" t="b">
        <v>0</v>
      </c>
    </row>
    <row r="1803" spans="13:20" x14ac:dyDescent="0.25">
      <c r="M1803" t="s">
        <v>746</v>
      </c>
      <c r="N1803" t="s">
        <v>38</v>
      </c>
      <c r="O1803" t="s">
        <v>38</v>
      </c>
      <c r="P1803" t="s">
        <v>476</v>
      </c>
      <c r="R1803" t="b">
        <v>0</v>
      </c>
      <c r="S1803" t="b">
        <v>0</v>
      </c>
      <c r="T1803" t="b">
        <v>0</v>
      </c>
    </row>
    <row r="1804" spans="13:20" x14ac:dyDescent="0.25">
      <c r="M1804" t="s">
        <v>746</v>
      </c>
      <c r="N1804" t="s">
        <v>323</v>
      </c>
      <c r="O1804" t="s">
        <v>323</v>
      </c>
      <c r="P1804" t="s">
        <v>773</v>
      </c>
      <c r="R1804" t="b">
        <v>0</v>
      </c>
      <c r="S1804" t="b">
        <v>0</v>
      </c>
      <c r="T1804" t="b">
        <v>1</v>
      </c>
    </row>
    <row r="1805" spans="13:20" x14ac:dyDescent="0.25">
      <c r="M1805" t="s">
        <v>746</v>
      </c>
      <c r="N1805" t="s">
        <v>57</v>
      </c>
      <c r="O1805" t="s">
        <v>57</v>
      </c>
      <c r="P1805" t="s">
        <v>774</v>
      </c>
      <c r="R1805" t="b">
        <v>0</v>
      </c>
      <c r="S1805" t="b">
        <v>0</v>
      </c>
      <c r="T1805" t="b">
        <v>1</v>
      </c>
    </row>
    <row r="1806" spans="13:20" x14ac:dyDescent="0.25">
      <c r="M1806" t="s">
        <v>746</v>
      </c>
      <c r="N1806" t="s">
        <v>326</v>
      </c>
      <c r="O1806" t="s">
        <v>326</v>
      </c>
      <c r="P1806" t="s">
        <v>476</v>
      </c>
      <c r="R1806" t="b">
        <v>0</v>
      </c>
      <c r="S1806" t="b">
        <v>0</v>
      </c>
      <c r="T1806" t="b">
        <v>0</v>
      </c>
    </row>
    <row r="1807" spans="13:20" x14ac:dyDescent="0.25">
      <c r="M1807" t="s">
        <v>746</v>
      </c>
      <c r="N1807" t="s">
        <v>26</v>
      </c>
      <c r="O1807" t="s">
        <v>26</v>
      </c>
      <c r="P1807" t="s">
        <v>476</v>
      </c>
      <c r="R1807" t="b">
        <v>0</v>
      </c>
      <c r="S1807" t="b">
        <v>0</v>
      </c>
      <c r="T1807" t="b">
        <v>0</v>
      </c>
    </row>
    <row r="1808" spans="13:20" x14ac:dyDescent="0.25">
      <c r="M1808" t="s">
        <v>746</v>
      </c>
      <c r="N1808" t="s">
        <v>181</v>
      </c>
      <c r="O1808" t="s">
        <v>181</v>
      </c>
      <c r="P1808" t="s">
        <v>775</v>
      </c>
      <c r="R1808" t="b">
        <v>0</v>
      </c>
      <c r="S1808" t="b">
        <v>0</v>
      </c>
      <c r="T1808" t="b">
        <v>1</v>
      </c>
    </row>
    <row r="1809" spans="13:20" x14ac:dyDescent="0.25">
      <c r="M1809" t="s">
        <v>746</v>
      </c>
      <c r="N1809" t="s">
        <v>328</v>
      </c>
      <c r="O1809" t="s">
        <v>328</v>
      </c>
      <c r="P1809" t="s">
        <v>476</v>
      </c>
      <c r="R1809" t="b">
        <v>0</v>
      </c>
      <c r="S1809" t="b">
        <v>0</v>
      </c>
      <c r="T1809" t="b">
        <v>0</v>
      </c>
    </row>
    <row r="1810" spans="13:20" x14ac:dyDescent="0.25">
      <c r="M1810" t="s">
        <v>746</v>
      </c>
      <c r="N1810" t="s">
        <v>331</v>
      </c>
      <c r="O1810" t="s">
        <v>331</v>
      </c>
      <c r="P1810" t="s">
        <v>476</v>
      </c>
      <c r="R1810" t="b">
        <v>0</v>
      </c>
      <c r="S1810" t="b">
        <v>0</v>
      </c>
      <c r="T1810" t="b">
        <v>0</v>
      </c>
    </row>
    <row r="1811" spans="13:20" x14ac:dyDescent="0.25">
      <c r="M1811" t="s">
        <v>746</v>
      </c>
      <c r="N1811" t="s">
        <v>332</v>
      </c>
      <c r="O1811" t="s">
        <v>332</v>
      </c>
      <c r="P1811" t="s">
        <v>476</v>
      </c>
      <c r="R1811" t="b">
        <v>0</v>
      </c>
      <c r="S1811" t="b">
        <v>0</v>
      </c>
      <c r="T1811" t="b">
        <v>0</v>
      </c>
    </row>
    <row r="1812" spans="13:20" x14ac:dyDescent="0.25">
      <c r="M1812" t="s">
        <v>746</v>
      </c>
      <c r="N1812" t="s">
        <v>333</v>
      </c>
      <c r="O1812" t="s">
        <v>333</v>
      </c>
      <c r="P1812" t="s">
        <v>750</v>
      </c>
      <c r="R1812" t="b">
        <v>0</v>
      </c>
      <c r="S1812" t="b">
        <v>0</v>
      </c>
      <c r="T1812" t="b">
        <v>1</v>
      </c>
    </row>
    <row r="1813" spans="13:20" x14ac:dyDescent="0.25">
      <c r="M1813" t="s">
        <v>776</v>
      </c>
      <c r="N1813" t="s">
        <v>9</v>
      </c>
      <c r="O1813" t="s">
        <v>10</v>
      </c>
      <c r="P1813" t="s">
        <v>777</v>
      </c>
      <c r="R1813" t="b">
        <v>0</v>
      </c>
      <c r="S1813" t="b">
        <v>0</v>
      </c>
      <c r="T1813" t="b">
        <v>1</v>
      </c>
    </row>
    <row r="1814" spans="13:20" x14ac:dyDescent="0.25">
      <c r="M1814" t="s">
        <v>776</v>
      </c>
      <c r="N1814" t="s">
        <v>206</v>
      </c>
      <c r="O1814" t="s">
        <v>207</v>
      </c>
      <c r="P1814" t="s">
        <v>97</v>
      </c>
      <c r="R1814" t="b">
        <v>0</v>
      </c>
      <c r="S1814" t="b">
        <v>0</v>
      </c>
      <c r="T1814" t="b">
        <v>0</v>
      </c>
    </row>
    <row r="1815" spans="13:20" x14ac:dyDescent="0.25">
      <c r="M1815" t="s">
        <v>776</v>
      </c>
      <c r="N1815" t="s">
        <v>187</v>
      </c>
      <c r="O1815" t="s">
        <v>188</v>
      </c>
      <c r="P1815" t="s">
        <v>97</v>
      </c>
      <c r="R1815" t="b">
        <v>0</v>
      </c>
      <c r="S1815" t="b">
        <v>0</v>
      </c>
      <c r="T1815" t="b">
        <v>0</v>
      </c>
    </row>
    <row r="1816" spans="13:20" x14ac:dyDescent="0.25">
      <c r="M1816" t="s">
        <v>776</v>
      </c>
      <c r="N1816" t="s">
        <v>156</v>
      </c>
      <c r="O1816" t="s">
        <v>157</v>
      </c>
      <c r="P1816" t="s">
        <v>778</v>
      </c>
      <c r="R1816" t="b">
        <v>0</v>
      </c>
      <c r="S1816" t="b">
        <v>0</v>
      </c>
      <c r="T1816" t="b">
        <v>1</v>
      </c>
    </row>
    <row r="1817" spans="13:20" x14ac:dyDescent="0.25">
      <c r="M1817" t="s">
        <v>776</v>
      </c>
      <c r="N1817" t="s">
        <v>158</v>
      </c>
      <c r="O1817" t="s">
        <v>159</v>
      </c>
      <c r="P1817" t="s">
        <v>779</v>
      </c>
      <c r="R1817" t="b">
        <v>0</v>
      </c>
      <c r="S1817" t="b">
        <v>0</v>
      </c>
      <c r="T1817" t="b">
        <v>1</v>
      </c>
    </row>
    <row r="1818" spans="13:20" x14ac:dyDescent="0.25">
      <c r="M1818" t="s">
        <v>776</v>
      </c>
      <c r="N1818" t="s">
        <v>199</v>
      </c>
      <c r="O1818" t="s">
        <v>200</v>
      </c>
      <c r="P1818" t="s">
        <v>780</v>
      </c>
      <c r="R1818" t="b">
        <v>0</v>
      </c>
      <c r="S1818" t="b">
        <v>0</v>
      </c>
      <c r="T1818" t="b">
        <v>1</v>
      </c>
    </row>
    <row r="1819" spans="13:20" x14ac:dyDescent="0.25">
      <c r="M1819" t="s">
        <v>776</v>
      </c>
      <c r="N1819" t="s">
        <v>209</v>
      </c>
      <c r="O1819" t="s">
        <v>210</v>
      </c>
      <c r="P1819" t="s">
        <v>97</v>
      </c>
      <c r="R1819" t="b">
        <v>0</v>
      </c>
      <c r="S1819" t="b">
        <v>0</v>
      </c>
      <c r="T1819" t="b">
        <v>0</v>
      </c>
    </row>
    <row r="1820" spans="13:20" x14ac:dyDescent="0.25">
      <c r="M1820" t="s">
        <v>776</v>
      </c>
      <c r="N1820" t="s">
        <v>211</v>
      </c>
      <c r="O1820" t="s">
        <v>212</v>
      </c>
      <c r="P1820" t="s">
        <v>97</v>
      </c>
      <c r="R1820" t="b">
        <v>0</v>
      </c>
      <c r="S1820" t="b">
        <v>0</v>
      </c>
      <c r="T1820" t="b">
        <v>0</v>
      </c>
    </row>
    <row r="1821" spans="13:20" x14ac:dyDescent="0.25">
      <c r="M1821" t="s">
        <v>776</v>
      </c>
      <c r="N1821" t="s">
        <v>160</v>
      </c>
      <c r="O1821" t="s">
        <v>161</v>
      </c>
      <c r="P1821" t="s">
        <v>97</v>
      </c>
      <c r="R1821" t="b">
        <v>0</v>
      </c>
      <c r="S1821" t="b">
        <v>0</v>
      </c>
      <c r="T1821" t="b">
        <v>0</v>
      </c>
    </row>
    <row r="1822" spans="13:20" x14ac:dyDescent="0.25">
      <c r="M1822" t="s">
        <v>776</v>
      </c>
      <c r="N1822" t="s">
        <v>214</v>
      </c>
      <c r="O1822" t="s">
        <v>215</v>
      </c>
      <c r="P1822" t="s">
        <v>97</v>
      </c>
      <c r="R1822" t="b">
        <v>0</v>
      </c>
      <c r="S1822" t="b">
        <v>0</v>
      </c>
      <c r="T1822" t="b">
        <v>0</v>
      </c>
    </row>
    <row r="1823" spans="13:20" x14ac:dyDescent="0.25">
      <c r="M1823" t="s">
        <v>776</v>
      </c>
      <c r="N1823" t="s">
        <v>218</v>
      </c>
      <c r="O1823" t="s">
        <v>219</v>
      </c>
      <c r="P1823" t="s">
        <v>97</v>
      </c>
      <c r="R1823" t="b">
        <v>0</v>
      </c>
      <c r="S1823" t="b">
        <v>0</v>
      </c>
      <c r="T1823" t="b">
        <v>0</v>
      </c>
    </row>
    <row r="1824" spans="13:20" x14ac:dyDescent="0.25">
      <c r="M1824" t="s">
        <v>776</v>
      </c>
      <c r="N1824" t="s">
        <v>220</v>
      </c>
      <c r="O1824" t="s">
        <v>221</v>
      </c>
      <c r="P1824" t="s">
        <v>781</v>
      </c>
      <c r="R1824" t="b">
        <v>0</v>
      </c>
      <c r="S1824" t="b">
        <v>0</v>
      </c>
      <c r="T1824" t="b">
        <v>1</v>
      </c>
    </row>
    <row r="1825" spans="13:20" x14ac:dyDescent="0.25">
      <c r="M1825" t="s">
        <v>776</v>
      </c>
      <c r="N1825" t="s">
        <v>222</v>
      </c>
      <c r="O1825" t="s">
        <v>223</v>
      </c>
      <c r="P1825" t="s">
        <v>97</v>
      </c>
      <c r="R1825" t="b">
        <v>0</v>
      </c>
      <c r="S1825" t="b">
        <v>0</v>
      </c>
      <c r="T1825" t="b">
        <v>0</v>
      </c>
    </row>
    <row r="1826" spans="13:20" x14ac:dyDescent="0.25">
      <c r="M1826" t="s">
        <v>776</v>
      </c>
      <c r="N1826" t="s">
        <v>225</v>
      </c>
      <c r="O1826" t="s">
        <v>226</v>
      </c>
      <c r="P1826" t="s">
        <v>97</v>
      </c>
      <c r="R1826" t="b">
        <v>0</v>
      </c>
      <c r="S1826" t="b">
        <v>0</v>
      </c>
      <c r="T1826" t="b">
        <v>0</v>
      </c>
    </row>
    <row r="1827" spans="13:20" x14ac:dyDescent="0.25">
      <c r="M1827" t="s">
        <v>776</v>
      </c>
      <c r="N1827" t="s">
        <v>12</v>
      </c>
      <c r="O1827" t="s">
        <v>13</v>
      </c>
      <c r="P1827" t="s">
        <v>97</v>
      </c>
      <c r="R1827" t="b">
        <v>0</v>
      </c>
      <c r="S1827" t="b">
        <v>0</v>
      </c>
      <c r="T1827" t="b">
        <v>0</v>
      </c>
    </row>
    <row r="1828" spans="13:20" x14ac:dyDescent="0.25">
      <c r="M1828" t="s">
        <v>776</v>
      </c>
      <c r="N1828" t="s">
        <v>162</v>
      </c>
      <c r="O1828" t="s">
        <v>163</v>
      </c>
      <c r="P1828" t="s">
        <v>782</v>
      </c>
      <c r="R1828" t="b">
        <v>0</v>
      </c>
      <c r="S1828" t="b">
        <v>0</v>
      </c>
      <c r="T1828" t="b">
        <v>1</v>
      </c>
    </row>
    <row r="1829" spans="13:20" x14ac:dyDescent="0.25">
      <c r="M1829" t="s">
        <v>776</v>
      </c>
      <c r="N1829" t="s">
        <v>228</v>
      </c>
      <c r="O1829" t="s">
        <v>229</v>
      </c>
      <c r="P1829" t="s">
        <v>97</v>
      </c>
      <c r="R1829" t="b">
        <v>0</v>
      </c>
      <c r="S1829" t="b">
        <v>0</v>
      </c>
      <c r="T1829" t="b">
        <v>0</v>
      </c>
    </row>
    <row r="1830" spans="13:20" x14ac:dyDescent="0.25">
      <c r="M1830" t="s">
        <v>776</v>
      </c>
      <c r="N1830" t="s">
        <v>230</v>
      </c>
      <c r="O1830" t="s">
        <v>231</v>
      </c>
      <c r="P1830" t="s">
        <v>97</v>
      </c>
      <c r="R1830" t="b">
        <v>0</v>
      </c>
      <c r="S1830" t="b">
        <v>0</v>
      </c>
      <c r="T1830" t="b">
        <v>0</v>
      </c>
    </row>
    <row r="1831" spans="13:20" x14ac:dyDescent="0.25">
      <c r="M1831" t="s">
        <v>776</v>
      </c>
      <c r="N1831" t="s">
        <v>234</v>
      </c>
      <c r="O1831" t="s">
        <v>235</v>
      </c>
      <c r="P1831" t="s">
        <v>97</v>
      </c>
      <c r="R1831" t="b">
        <v>0</v>
      </c>
      <c r="S1831" t="b">
        <v>0</v>
      </c>
      <c r="T1831" t="b">
        <v>0</v>
      </c>
    </row>
    <row r="1832" spans="13:20" x14ac:dyDescent="0.25">
      <c r="M1832" t="s">
        <v>776</v>
      </c>
      <c r="N1832" t="s">
        <v>236</v>
      </c>
      <c r="O1832" t="s">
        <v>237</v>
      </c>
      <c r="P1832" t="s">
        <v>97</v>
      </c>
      <c r="R1832" t="b">
        <v>0</v>
      </c>
      <c r="S1832" t="b">
        <v>0</v>
      </c>
      <c r="T1832" t="b">
        <v>0</v>
      </c>
    </row>
    <row r="1833" spans="13:20" x14ac:dyDescent="0.25">
      <c r="M1833" t="s">
        <v>776</v>
      </c>
      <c r="N1833" t="s">
        <v>238</v>
      </c>
      <c r="O1833" t="s">
        <v>239</v>
      </c>
      <c r="P1833" t="s">
        <v>97</v>
      </c>
      <c r="R1833" t="b">
        <v>0</v>
      </c>
      <c r="S1833" t="b">
        <v>0</v>
      </c>
      <c r="T1833" t="b">
        <v>0</v>
      </c>
    </row>
    <row r="1834" spans="13:20" x14ac:dyDescent="0.25">
      <c r="M1834" t="s">
        <v>776</v>
      </c>
      <c r="N1834" t="s">
        <v>201</v>
      </c>
      <c r="O1834" t="s">
        <v>170</v>
      </c>
      <c r="P1834" t="s">
        <v>783</v>
      </c>
      <c r="R1834" t="b">
        <v>0</v>
      </c>
      <c r="S1834" t="b">
        <v>0</v>
      </c>
      <c r="T1834" t="b">
        <v>1</v>
      </c>
    </row>
    <row r="1835" spans="13:20" x14ac:dyDescent="0.25">
      <c r="M1835" t="s">
        <v>776</v>
      </c>
      <c r="N1835" t="s">
        <v>240</v>
      </c>
      <c r="O1835" t="s">
        <v>241</v>
      </c>
      <c r="P1835" t="s">
        <v>784</v>
      </c>
      <c r="R1835" t="b">
        <v>0</v>
      </c>
      <c r="S1835" t="b">
        <v>0</v>
      </c>
      <c r="T1835" t="b">
        <v>1</v>
      </c>
    </row>
    <row r="1836" spans="13:20" x14ac:dyDescent="0.25">
      <c r="M1836" t="s">
        <v>776</v>
      </c>
      <c r="N1836" t="s">
        <v>242</v>
      </c>
      <c r="O1836" t="s">
        <v>243</v>
      </c>
      <c r="P1836" t="s">
        <v>97</v>
      </c>
      <c r="R1836" t="b">
        <v>0</v>
      </c>
      <c r="S1836" t="b">
        <v>0</v>
      </c>
      <c r="T1836" t="b">
        <v>0</v>
      </c>
    </row>
    <row r="1837" spans="13:20" x14ac:dyDescent="0.25">
      <c r="M1837" t="s">
        <v>776</v>
      </c>
      <c r="N1837" t="s">
        <v>171</v>
      </c>
      <c r="O1837" t="s">
        <v>183</v>
      </c>
      <c r="P1837" t="s">
        <v>785</v>
      </c>
      <c r="R1837" t="b">
        <v>0</v>
      </c>
      <c r="S1837" t="b">
        <v>0</v>
      </c>
      <c r="T1837" t="b">
        <v>1</v>
      </c>
    </row>
    <row r="1838" spans="13:20" x14ac:dyDescent="0.25">
      <c r="M1838" t="s">
        <v>776</v>
      </c>
      <c r="N1838" t="s">
        <v>119</v>
      </c>
      <c r="O1838" t="s">
        <v>164</v>
      </c>
      <c r="P1838" t="s">
        <v>97</v>
      </c>
      <c r="R1838" t="b">
        <v>0</v>
      </c>
      <c r="S1838" t="b">
        <v>0</v>
      </c>
      <c r="T1838" t="b">
        <v>0</v>
      </c>
    </row>
    <row r="1839" spans="13:20" x14ac:dyDescent="0.25">
      <c r="M1839" t="s">
        <v>776</v>
      </c>
      <c r="N1839" t="s">
        <v>245</v>
      </c>
      <c r="O1839" t="s">
        <v>246</v>
      </c>
      <c r="P1839" t="s">
        <v>97</v>
      </c>
      <c r="R1839" t="b">
        <v>0</v>
      </c>
      <c r="S1839" t="b">
        <v>0</v>
      </c>
      <c r="T1839" t="b">
        <v>0</v>
      </c>
    </row>
    <row r="1840" spans="13:20" x14ac:dyDescent="0.25">
      <c r="M1840" t="s">
        <v>776</v>
      </c>
      <c r="N1840" t="s">
        <v>247</v>
      </c>
      <c r="O1840" t="s">
        <v>248</v>
      </c>
      <c r="P1840" t="s">
        <v>97</v>
      </c>
      <c r="R1840" t="b">
        <v>0</v>
      </c>
      <c r="S1840" t="b">
        <v>0</v>
      </c>
      <c r="T1840" t="b">
        <v>0</v>
      </c>
    </row>
    <row r="1841" spans="13:20" x14ac:dyDescent="0.25">
      <c r="M1841" t="s">
        <v>776</v>
      </c>
      <c r="N1841" t="s">
        <v>249</v>
      </c>
      <c r="O1841" t="s">
        <v>250</v>
      </c>
      <c r="P1841" t="s">
        <v>97</v>
      </c>
      <c r="R1841" t="b">
        <v>0</v>
      </c>
      <c r="S1841" t="b">
        <v>0</v>
      </c>
      <c r="T1841" t="b">
        <v>0</v>
      </c>
    </row>
    <row r="1842" spans="13:20" x14ac:dyDescent="0.25">
      <c r="M1842" t="s">
        <v>776</v>
      </c>
      <c r="N1842" t="s">
        <v>253</v>
      </c>
      <c r="O1842" t="s">
        <v>254</v>
      </c>
      <c r="P1842" t="s">
        <v>97</v>
      </c>
      <c r="R1842" t="b">
        <v>0</v>
      </c>
      <c r="S1842" t="b">
        <v>0</v>
      </c>
      <c r="T1842" t="b">
        <v>0</v>
      </c>
    </row>
    <row r="1843" spans="13:20" x14ac:dyDescent="0.25">
      <c r="M1843" t="s">
        <v>776</v>
      </c>
      <c r="N1843" t="s">
        <v>255</v>
      </c>
      <c r="O1843" t="s">
        <v>256</v>
      </c>
      <c r="P1843" t="s">
        <v>97</v>
      </c>
      <c r="R1843" t="b">
        <v>0</v>
      </c>
      <c r="S1843" t="b">
        <v>0</v>
      </c>
      <c r="T1843" t="b">
        <v>0</v>
      </c>
    </row>
    <row r="1844" spans="13:20" x14ac:dyDescent="0.25">
      <c r="M1844" t="s">
        <v>776</v>
      </c>
      <c r="N1844" t="s">
        <v>190</v>
      </c>
      <c r="O1844" t="s">
        <v>191</v>
      </c>
      <c r="P1844" t="s">
        <v>97</v>
      </c>
      <c r="R1844" t="b">
        <v>0</v>
      </c>
      <c r="S1844" t="b">
        <v>0</v>
      </c>
      <c r="T1844" t="b">
        <v>0</v>
      </c>
    </row>
    <row r="1845" spans="13:20" x14ac:dyDescent="0.25">
      <c r="M1845" t="s">
        <v>776</v>
      </c>
      <c r="N1845" t="s">
        <v>257</v>
      </c>
      <c r="O1845" t="s">
        <v>258</v>
      </c>
      <c r="P1845" t="s">
        <v>97</v>
      </c>
      <c r="R1845" t="b">
        <v>0</v>
      </c>
      <c r="S1845" t="b">
        <v>0</v>
      </c>
      <c r="T1845" t="b">
        <v>0</v>
      </c>
    </row>
    <row r="1846" spans="13:20" x14ac:dyDescent="0.25">
      <c r="M1846" t="s">
        <v>776</v>
      </c>
      <c r="N1846" t="s">
        <v>259</v>
      </c>
      <c r="O1846" t="s">
        <v>260</v>
      </c>
      <c r="P1846" t="s">
        <v>786</v>
      </c>
      <c r="R1846" t="b">
        <v>0</v>
      </c>
      <c r="S1846" t="b">
        <v>0</v>
      </c>
      <c r="T1846" t="b">
        <v>1</v>
      </c>
    </row>
    <row r="1847" spans="13:20" x14ac:dyDescent="0.25">
      <c r="M1847" t="s">
        <v>776</v>
      </c>
      <c r="N1847" t="s">
        <v>261</v>
      </c>
      <c r="O1847" t="s">
        <v>262</v>
      </c>
      <c r="P1847" t="s">
        <v>97</v>
      </c>
      <c r="R1847" t="b">
        <v>0</v>
      </c>
      <c r="S1847" t="b">
        <v>0</v>
      </c>
      <c r="T1847" t="b">
        <v>0</v>
      </c>
    </row>
    <row r="1848" spans="13:20" x14ac:dyDescent="0.25">
      <c r="M1848" t="s">
        <v>776</v>
      </c>
      <c r="N1848" t="s">
        <v>130</v>
      </c>
      <c r="O1848" t="s">
        <v>263</v>
      </c>
      <c r="P1848" t="s">
        <v>97</v>
      </c>
      <c r="R1848" t="b">
        <v>0</v>
      </c>
      <c r="S1848" t="b">
        <v>0</v>
      </c>
      <c r="T1848" t="b">
        <v>0</v>
      </c>
    </row>
    <row r="1849" spans="13:20" x14ac:dyDescent="0.25">
      <c r="M1849" t="s">
        <v>776</v>
      </c>
      <c r="N1849" t="s">
        <v>165</v>
      </c>
      <c r="O1849" t="s">
        <v>166</v>
      </c>
      <c r="P1849" t="s">
        <v>787</v>
      </c>
      <c r="R1849" t="b">
        <v>0</v>
      </c>
      <c r="S1849" t="b">
        <v>0</v>
      </c>
      <c r="T1849" t="b">
        <v>1</v>
      </c>
    </row>
    <row r="1850" spans="13:20" x14ac:dyDescent="0.25">
      <c r="M1850" t="s">
        <v>776</v>
      </c>
      <c r="N1850" t="s">
        <v>192</v>
      </c>
      <c r="O1850" t="s">
        <v>193</v>
      </c>
      <c r="P1850" t="s">
        <v>788</v>
      </c>
      <c r="R1850" t="b">
        <v>0</v>
      </c>
      <c r="S1850" t="b">
        <v>0</v>
      </c>
      <c r="T1850" t="b">
        <v>1</v>
      </c>
    </row>
    <row r="1851" spans="13:20" x14ac:dyDescent="0.25">
      <c r="M1851" t="s">
        <v>776</v>
      </c>
      <c r="N1851" t="s">
        <v>265</v>
      </c>
      <c r="O1851" t="s">
        <v>266</v>
      </c>
      <c r="P1851" t="s">
        <v>789</v>
      </c>
      <c r="R1851" t="b">
        <v>0</v>
      </c>
      <c r="S1851" t="b">
        <v>0</v>
      </c>
      <c r="T1851" t="b">
        <v>1</v>
      </c>
    </row>
    <row r="1852" spans="13:20" x14ac:dyDescent="0.25">
      <c r="M1852" t="s">
        <v>776</v>
      </c>
      <c r="N1852" t="s">
        <v>267</v>
      </c>
      <c r="O1852" t="s">
        <v>268</v>
      </c>
      <c r="P1852" t="s">
        <v>790</v>
      </c>
      <c r="R1852" t="b">
        <v>0</v>
      </c>
      <c r="S1852" t="b">
        <v>0</v>
      </c>
      <c r="T1852" t="b">
        <v>1</v>
      </c>
    </row>
    <row r="1853" spans="13:20" x14ac:dyDescent="0.25">
      <c r="M1853" t="s">
        <v>776</v>
      </c>
      <c r="N1853" t="s">
        <v>201</v>
      </c>
      <c r="O1853" t="s">
        <v>202</v>
      </c>
      <c r="P1853" t="s">
        <v>783</v>
      </c>
      <c r="R1853" t="b">
        <v>0</v>
      </c>
      <c r="S1853" t="b">
        <v>0</v>
      </c>
      <c r="T1853" t="b">
        <v>1</v>
      </c>
    </row>
    <row r="1854" spans="13:20" x14ac:dyDescent="0.25">
      <c r="M1854" t="s">
        <v>776</v>
      </c>
      <c r="N1854" t="s">
        <v>271</v>
      </c>
      <c r="O1854" t="s">
        <v>272</v>
      </c>
      <c r="P1854" t="s">
        <v>97</v>
      </c>
      <c r="R1854" t="b">
        <v>0</v>
      </c>
      <c r="S1854" t="b">
        <v>0</v>
      </c>
      <c r="T1854" t="b">
        <v>0</v>
      </c>
    </row>
    <row r="1855" spans="13:20" x14ac:dyDescent="0.25">
      <c r="M1855" t="s">
        <v>776</v>
      </c>
      <c r="N1855" t="s">
        <v>247</v>
      </c>
      <c r="O1855" t="s">
        <v>273</v>
      </c>
      <c r="P1855" t="s">
        <v>97</v>
      </c>
      <c r="R1855" t="b">
        <v>0</v>
      </c>
      <c r="S1855" t="b">
        <v>0</v>
      </c>
      <c r="T1855" t="b">
        <v>0</v>
      </c>
    </row>
    <row r="1856" spans="13:20" x14ac:dyDescent="0.25">
      <c r="M1856" t="s">
        <v>776</v>
      </c>
      <c r="N1856" t="s">
        <v>199</v>
      </c>
      <c r="O1856" t="s">
        <v>203</v>
      </c>
      <c r="P1856" t="s">
        <v>780</v>
      </c>
      <c r="R1856" t="b">
        <v>0</v>
      </c>
      <c r="S1856" t="b">
        <v>0</v>
      </c>
      <c r="T1856" t="b">
        <v>1</v>
      </c>
    </row>
    <row r="1857" spans="13:20" x14ac:dyDescent="0.25">
      <c r="M1857" t="s">
        <v>776</v>
      </c>
      <c r="N1857" t="s">
        <v>194</v>
      </c>
      <c r="O1857" t="s">
        <v>195</v>
      </c>
      <c r="P1857" t="s">
        <v>97</v>
      </c>
      <c r="R1857" t="b">
        <v>0</v>
      </c>
      <c r="S1857" t="b">
        <v>0</v>
      </c>
      <c r="T1857" t="b">
        <v>0</v>
      </c>
    </row>
    <row r="1858" spans="13:20" x14ac:dyDescent="0.25">
      <c r="M1858" t="s">
        <v>776</v>
      </c>
      <c r="N1858" t="s">
        <v>274</v>
      </c>
      <c r="O1858" t="s">
        <v>275</v>
      </c>
      <c r="P1858" t="s">
        <v>97</v>
      </c>
      <c r="R1858" t="b">
        <v>0</v>
      </c>
      <c r="S1858" t="b">
        <v>0</v>
      </c>
      <c r="T1858" t="b">
        <v>0</v>
      </c>
    </row>
    <row r="1859" spans="13:20" x14ac:dyDescent="0.25">
      <c r="M1859" t="s">
        <v>776</v>
      </c>
      <c r="N1859" t="s">
        <v>167</v>
      </c>
      <c r="O1859" t="s">
        <v>168</v>
      </c>
      <c r="P1859" t="s">
        <v>97</v>
      </c>
      <c r="R1859" t="b">
        <v>0</v>
      </c>
      <c r="S1859" t="b">
        <v>0</v>
      </c>
      <c r="T1859" t="b">
        <v>0</v>
      </c>
    </row>
    <row r="1860" spans="13:20" x14ac:dyDescent="0.25">
      <c r="M1860" t="s">
        <v>776</v>
      </c>
      <c r="N1860" t="s">
        <v>9</v>
      </c>
      <c r="O1860" t="s">
        <v>169</v>
      </c>
      <c r="P1860" t="s">
        <v>777</v>
      </c>
      <c r="R1860" t="b">
        <v>0</v>
      </c>
      <c r="S1860" t="b">
        <v>0</v>
      </c>
      <c r="T1860" t="b">
        <v>1</v>
      </c>
    </row>
    <row r="1861" spans="13:20" x14ac:dyDescent="0.25">
      <c r="M1861" t="s">
        <v>776</v>
      </c>
      <c r="N1861" t="s">
        <v>184</v>
      </c>
      <c r="O1861" t="s">
        <v>185</v>
      </c>
      <c r="P1861" t="s">
        <v>791</v>
      </c>
      <c r="R1861" t="b">
        <v>0</v>
      </c>
      <c r="S1861" t="b">
        <v>0</v>
      </c>
      <c r="T1861" t="b">
        <v>1</v>
      </c>
    </row>
    <row r="1862" spans="13:20" x14ac:dyDescent="0.25">
      <c r="M1862" t="s">
        <v>776</v>
      </c>
      <c r="N1862" t="s">
        <v>160</v>
      </c>
      <c r="O1862" t="s">
        <v>170</v>
      </c>
      <c r="P1862" t="s">
        <v>97</v>
      </c>
      <c r="R1862" t="b">
        <v>0</v>
      </c>
      <c r="S1862" t="b">
        <v>0</v>
      </c>
      <c r="T1862" t="b">
        <v>0</v>
      </c>
    </row>
    <row r="1863" spans="13:20" x14ac:dyDescent="0.25">
      <c r="M1863" t="s">
        <v>776</v>
      </c>
      <c r="N1863" t="s">
        <v>278</v>
      </c>
      <c r="O1863" t="s">
        <v>279</v>
      </c>
      <c r="P1863" t="s">
        <v>97</v>
      </c>
      <c r="R1863" t="b">
        <v>0</v>
      </c>
      <c r="S1863" t="b">
        <v>0</v>
      </c>
      <c r="T1863" t="b">
        <v>0</v>
      </c>
    </row>
    <row r="1864" spans="13:20" x14ac:dyDescent="0.25">
      <c r="M1864" t="s">
        <v>776</v>
      </c>
      <c r="N1864" t="s">
        <v>280</v>
      </c>
      <c r="O1864" t="s">
        <v>281</v>
      </c>
      <c r="P1864" t="s">
        <v>97</v>
      </c>
      <c r="R1864" t="b">
        <v>0</v>
      </c>
      <c r="S1864" t="b">
        <v>0</v>
      </c>
      <c r="T1864" t="b">
        <v>0</v>
      </c>
    </row>
    <row r="1865" spans="13:20" x14ac:dyDescent="0.25">
      <c r="M1865" t="s">
        <v>776</v>
      </c>
      <c r="N1865" t="s">
        <v>171</v>
      </c>
      <c r="O1865" t="s">
        <v>172</v>
      </c>
      <c r="P1865" t="s">
        <v>785</v>
      </c>
      <c r="R1865" t="b">
        <v>0</v>
      </c>
      <c r="S1865" t="b">
        <v>0</v>
      </c>
      <c r="T1865" t="b">
        <v>1</v>
      </c>
    </row>
    <row r="1866" spans="13:20" x14ac:dyDescent="0.25">
      <c r="M1866" t="s">
        <v>776</v>
      </c>
      <c r="N1866" t="s">
        <v>282</v>
      </c>
      <c r="O1866" t="s">
        <v>282</v>
      </c>
      <c r="P1866" t="s">
        <v>97</v>
      </c>
      <c r="R1866" t="b">
        <v>0</v>
      </c>
      <c r="S1866" t="b">
        <v>0</v>
      </c>
      <c r="T1866" t="b">
        <v>0</v>
      </c>
    </row>
    <row r="1867" spans="13:20" x14ac:dyDescent="0.25">
      <c r="M1867" t="s">
        <v>776</v>
      </c>
      <c r="N1867" t="s">
        <v>27</v>
      </c>
      <c r="O1867" t="s">
        <v>27</v>
      </c>
      <c r="P1867" t="s">
        <v>792</v>
      </c>
      <c r="R1867" t="b">
        <v>0</v>
      </c>
      <c r="S1867" t="b">
        <v>0</v>
      </c>
      <c r="T1867" t="b">
        <v>1</v>
      </c>
    </row>
    <row r="1868" spans="13:20" x14ac:dyDescent="0.25">
      <c r="M1868" t="s">
        <v>776</v>
      </c>
      <c r="N1868" t="s">
        <v>283</v>
      </c>
      <c r="O1868" t="s">
        <v>283</v>
      </c>
      <c r="P1868" t="s">
        <v>97</v>
      </c>
      <c r="R1868" t="b">
        <v>0</v>
      </c>
      <c r="S1868" t="b">
        <v>0</v>
      </c>
      <c r="T1868" t="b">
        <v>0</v>
      </c>
    </row>
    <row r="1869" spans="13:20" x14ac:dyDescent="0.25">
      <c r="M1869" t="s">
        <v>776</v>
      </c>
      <c r="N1869" t="s">
        <v>28</v>
      </c>
      <c r="O1869" t="s">
        <v>28</v>
      </c>
      <c r="P1869" t="s">
        <v>793</v>
      </c>
      <c r="R1869" t="b">
        <v>0</v>
      </c>
      <c r="S1869" t="b">
        <v>0</v>
      </c>
      <c r="T1869" t="b">
        <v>1</v>
      </c>
    </row>
    <row r="1870" spans="13:20" x14ac:dyDescent="0.25">
      <c r="M1870" t="s">
        <v>776</v>
      </c>
      <c r="N1870" t="s">
        <v>196</v>
      </c>
      <c r="O1870" t="s">
        <v>196</v>
      </c>
      <c r="P1870" t="s">
        <v>794</v>
      </c>
      <c r="R1870" t="b">
        <v>0</v>
      </c>
      <c r="S1870" t="b">
        <v>0</v>
      </c>
      <c r="T1870" t="b">
        <v>1</v>
      </c>
    </row>
    <row r="1871" spans="13:20" x14ac:dyDescent="0.25">
      <c r="M1871" t="s">
        <v>776</v>
      </c>
      <c r="N1871" t="s">
        <v>173</v>
      </c>
      <c r="O1871" t="s">
        <v>173</v>
      </c>
      <c r="P1871" t="s">
        <v>795</v>
      </c>
      <c r="R1871" t="b">
        <v>0</v>
      </c>
      <c r="S1871" t="b">
        <v>0</v>
      </c>
      <c r="T1871" t="b">
        <v>1</v>
      </c>
    </row>
    <row r="1872" spans="13:20" x14ac:dyDescent="0.25">
      <c r="M1872" t="s">
        <v>776</v>
      </c>
      <c r="N1872" t="s">
        <v>174</v>
      </c>
      <c r="O1872" t="s">
        <v>174</v>
      </c>
      <c r="P1872" t="s">
        <v>97</v>
      </c>
      <c r="R1872" t="b">
        <v>0</v>
      </c>
      <c r="S1872" t="b">
        <v>0</v>
      </c>
      <c r="T1872" t="b">
        <v>0</v>
      </c>
    </row>
    <row r="1873" spans="13:20" x14ac:dyDescent="0.25">
      <c r="M1873" t="s">
        <v>776</v>
      </c>
      <c r="N1873" t="s">
        <v>289</v>
      </c>
      <c r="O1873" t="s">
        <v>289</v>
      </c>
      <c r="P1873" t="s">
        <v>783</v>
      </c>
      <c r="R1873" t="b">
        <v>0</v>
      </c>
      <c r="S1873" t="b">
        <v>0</v>
      </c>
      <c r="T1873" t="b">
        <v>1</v>
      </c>
    </row>
    <row r="1874" spans="13:20" x14ac:dyDescent="0.25">
      <c r="M1874" t="s">
        <v>776</v>
      </c>
      <c r="N1874" t="s">
        <v>197</v>
      </c>
      <c r="O1874" t="s">
        <v>197</v>
      </c>
      <c r="P1874" t="s">
        <v>796</v>
      </c>
      <c r="Q1874" t="s">
        <v>341</v>
      </c>
      <c r="R1874" t="b">
        <v>1</v>
      </c>
      <c r="S1874" t="b">
        <v>0</v>
      </c>
      <c r="T1874" t="b">
        <v>0</v>
      </c>
    </row>
    <row r="1875" spans="13:20" x14ac:dyDescent="0.25">
      <c r="M1875" t="s">
        <v>776</v>
      </c>
      <c r="N1875" t="s">
        <v>292</v>
      </c>
      <c r="O1875" t="s">
        <v>292</v>
      </c>
      <c r="P1875" t="s">
        <v>97</v>
      </c>
      <c r="R1875" t="b">
        <v>0</v>
      </c>
      <c r="S1875" t="b">
        <v>0</v>
      </c>
      <c r="T1875" t="b">
        <v>0</v>
      </c>
    </row>
    <row r="1876" spans="13:20" x14ac:dyDescent="0.25">
      <c r="M1876" t="s">
        <v>776</v>
      </c>
      <c r="N1876" t="s">
        <v>52</v>
      </c>
      <c r="O1876" t="s">
        <v>52</v>
      </c>
      <c r="P1876" t="s">
        <v>97</v>
      </c>
      <c r="R1876" t="b">
        <v>0</v>
      </c>
      <c r="S1876" t="b">
        <v>0</v>
      </c>
      <c r="T1876" t="b">
        <v>0</v>
      </c>
    </row>
    <row r="1877" spans="13:20" x14ac:dyDescent="0.25">
      <c r="M1877" t="s">
        <v>776</v>
      </c>
      <c r="N1877" t="s">
        <v>295</v>
      </c>
      <c r="O1877" t="s">
        <v>295</v>
      </c>
      <c r="P1877" t="s">
        <v>783</v>
      </c>
      <c r="R1877" t="b">
        <v>0</v>
      </c>
      <c r="S1877" t="b">
        <v>0</v>
      </c>
      <c r="T1877" t="b">
        <v>1</v>
      </c>
    </row>
    <row r="1878" spans="13:20" x14ac:dyDescent="0.25">
      <c r="M1878" t="s">
        <v>776</v>
      </c>
      <c r="N1878" t="s">
        <v>175</v>
      </c>
      <c r="O1878" t="s">
        <v>175</v>
      </c>
      <c r="P1878" t="s">
        <v>797</v>
      </c>
      <c r="R1878" t="b">
        <v>0</v>
      </c>
      <c r="S1878" t="b">
        <v>0</v>
      </c>
      <c r="T1878" t="b">
        <v>1</v>
      </c>
    </row>
    <row r="1879" spans="13:20" x14ac:dyDescent="0.25">
      <c r="M1879" t="s">
        <v>776</v>
      </c>
      <c r="N1879" t="s">
        <v>297</v>
      </c>
      <c r="O1879" t="s">
        <v>297</v>
      </c>
      <c r="P1879" t="s">
        <v>97</v>
      </c>
      <c r="R1879" t="b">
        <v>0</v>
      </c>
      <c r="S1879" t="b">
        <v>0</v>
      </c>
      <c r="T1879" t="b">
        <v>0</v>
      </c>
    </row>
    <row r="1880" spans="13:20" x14ac:dyDescent="0.25">
      <c r="M1880" t="s">
        <v>776</v>
      </c>
      <c r="N1880" t="s">
        <v>37</v>
      </c>
      <c r="O1880" t="s">
        <v>37</v>
      </c>
      <c r="P1880" t="s">
        <v>798</v>
      </c>
      <c r="R1880" t="b">
        <v>0</v>
      </c>
      <c r="S1880" t="b">
        <v>0</v>
      </c>
      <c r="T1880" t="b">
        <v>1</v>
      </c>
    </row>
    <row r="1881" spans="13:20" x14ac:dyDescent="0.25">
      <c r="M1881" t="s">
        <v>776</v>
      </c>
      <c r="N1881" t="s">
        <v>298</v>
      </c>
      <c r="O1881" t="s">
        <v>298</v>
      </c>
      <c r="P1881" t="s">
        <v>97</v>
      </c>
      <c r="R1881" t="b">
        <v>0</v>
      </c>
      <c r="S1881" t="b">
        <v>0</v>
      </c>
      <c r="T1881" t="b">
        <v>0</v>
      </c>
    </row>
    <row r="1882" spans="13:20" x14ac:dyDescent="0.25">
      <c r="M1882" t="s">
        <v>776</v>
      </c>
      <c r="N1882" t="s">
        <v>176</v>
      </c>
      <c r="O1882" t="s">
        <v>176</v>
      </c>
      <c r="P1882" t="s">
        <v>799</v>
      </c>
      <c r="R1882" t="b">
        <v>0</v>
      </c>
      <c r="S1882" t="b">
        <v>0</v>
      </c>
      <c r="T1882" t="b">
        <v>1</v>
      </c>
    </row>
    <row r="1883" spans="13:20" x14ac:dyDescent="0.25">
      <c r="M1883" t="s">
        <v>776</v>
      </c>
      <c r="N1883" t="s">
        <v>177</v>
      </c>
      <c r="O1883" t="s">
        <v>177</v>
      </c>
      <c r="P1883" t="s">
        <v>97</v>
      </c>
      <c r="R1883" t="b">
        <v>0</v>
      </c>
      <c r="S1883" t="b">
        <v>0</v>
      </c>
      <c r="T1883" t="b">
        <v>0</v>
      </c>
    </row>
    <row r="1884" spans="13:20" x14ac:dyDescent="0.25">
      <c r="M1884" t="s">
        <v>776</v>
      </c>
      <c r="N1884" t="s">
        <v>300</v>
      </c>
      <c r="O1884" t="s">
        <v>300</v>
      </c>
      <c r="P1884" t="s">
        <v>783</v>
      </c>
      <c r="R1884" t="b">
        <v>0</v>
      </c>
      <c r="S1884" t="b">
        <v>0</v>
      </c>
      <c r="T1884" t="b">
        <v>1</v>
      </c>
    </row>
    <row r="1885" spans="13:20" x14ac:dyDescent="0.25">
      <c r="M1885" t="s">
        <v>776</v>
      </c>
      <c r="N1885" t="s">
        <v>301</v>
      </c>
      <c r="O1885" t="s">
        <v>301</v>
      </c>
      <c r="P1885" t="s">
        <v>783</v>
      </c>
      <c r="R1885" t="b">
        <v>0</v>
      </c>
      <c r="S1885" t="b">
        <v>0</v>
      </c>
      <c r="T1885" t="b">
        <v>1</v>
      </c>
    </row>
    <row r="1886" spans="13:20" x14ac:dyDescent="0.25">
      <c r="M1886" t="s">
        <v>776</v>
      </c>
      <c r="N1886" t="s">
        <v>40</v>
      </c>
      <c r="O1886" t="s">
        <v>40</v>
      </c>
      <c r="P1886" t="s">
        <v>800</v>
      </c>
      <c r="Q1886" t="s">
        <v>776</v>
      </c>
      <c r="R1886" t="b">
        <v>1</v>
      </c>
      <c r="S1886" t="b">
        <v>0</v>
      </c>
      <c r="T1886" t="b">
        <v>0</v>
      </c>
    </row>
    <row r="1887" spans="13:20" x14ac:dyDescent="0.25">
      <c r="M1887" t="s">
        <v>776</v>
      </c>
      <c r="N1887" t="s">
        <v>178</v>
      </c>
      <c r="O1887" t="s">
        <v>178</v>
      </c>
      <c r="P1887" t="s">
        <v>801</v>
      </c>
      <c r="R1887" t="b">
        <v>0</v>
      </c>
      <c r="S1887" t="b">
        <v>0</v>
      </c>
      <c r="T1887" t="b">
        <v>1</v>
      </c>
    </row>
    <row r="1888" spans="13:20" x14ac:dyDescent="0.25">
      <c r="M1888" t="s">
        <v>776</v>
      </c>
      <c r="N1888" t="s">
        <v>23</v>
      </c>
      <c r="O1888" t="s">
        <v>23</v>
      </c>
      <c r="P1888" t="s">
        <v>802</v>
      </c>
      <c r="Q1888" t="s">
        <v>344</v>
      </c>
      <c r="R1888" t="b">
        <v>1</v>
      </c>
      <c r="S1888" t="b">
        <v>0</v>
      </c>
      <c r="T1888" t="b">
        <v>0</v>
      </c>
    </row>
    <row r="1889" spans="13:20" x14ac:dyDescent="0.25">
      <c r="M1889" t="s">
        <v>776</v>
      </c>
      <c r="N1889" t="s">
        <v>34</v>
      </c>
      <c r="O1889" t="s">
        <v>34</v>
      </c>
      <c r="P1889" t="s">
        <v>97</v>
      </c>
      <c r="R1889" t="b">
        <v>0</v>
      </c>
      <c r="S1889" t="b">
        <v>0</v>
      </c>
      <c r="T1889" t="b">
        <v>0</v>
      </c>
    </row>
    <row r="1890" spans="13:20" x14ac:dyDescent="0.25">
      <c r="M1890" t="s">
        <v>776</v>
      </c>
      <c r="N1890" t="s">
        <v>47</v>
      </c>
      <c r="O1890" t="s">
        <v>47</v>
      </c>
      <c r="P1890" t="s">
        <v>97</v>
      </c>
      <c r="Q1890" t="s">
        <v>611</v>
      </c>
      <c r="R1890" t="b">
        <v>0</v>
      </c>
      <c r="S1890" t="b">
        <v>1</v>
      </c>
      <c r="T1890" t="b">
        <v>0</v>
      </c>
    </row>
    <row r="1891" spans="13:20" x14ac:dyDescent="0.25">
      <c r="M1891" t="s">
        <v>776</v>
      </c>
      <c r="N1891" t="s">
        <v>308</v>
      </c>
      <c r="O1891" t="s">
        <v>308</v>
      </c>
      <c r="P1891" t="s">
        <v>803</v>
      </c>
      <c r="R1891" t="b">
        <v>0</v>
      </c>
      <c r="S1891" t="b">
        <v>0</v>
      </c>
      <c r="T1891" t="b">
        <v>1</v>
      </c>
    </row>
    <row r="1892" spans="13:20" x14ac:dyDescent="0.25">
      <c r="M1892" t="s">
        <v>776</v>
      </c>
      <c r="N1892" t="s">
        <v>309</v>
      </c>
      <c r="O1892" t="s">
        <v>309</v>
      </c>
      <c r="P1892" t="s">
        <v>97</v>
      </c>
      <c r="R1892" t="b">
        <v>0</v>
      </c>
      <c r="S1892" t="b">
        <v>0</v>
      </c>
      <c r="T1892" t="b">
        <v>0</v>
      </c>
    </row>
    <row r="1893" spans="13:20" x14ac:dyDescent="0.25">
      <c r="M1893" t="s">
        <v>776</v>
      </c>
      <c r="N1893" t="s">
        <v>54</v>
      </c>
      <c r="O1893" t="s">
        <v>54</v>
      </c>
      <c r="P1893" t="s">
        <v>804</v>
      </c>
      <c r="R1893" t="b">
        <v>0</v>
      </c>
      <c r="S1893" t="b">
        <v>0</v>
      </c>
      <c r="T1893" t="b">
        <v>1</v>
      </c>
    </row>
    <row r="1894" spans="13:20" x14ac:dyDescent="0.25">
      <c r="M1894" t="s">
        <v>776</v>
      </c>
      <c r="N1894" t="s">
        <v>312</v>
      </c>
      <c r="O1894" t="s">
        <v>312</v>
      </c>
      <c r="P1894" t="s">
        <v>97</v>
      </c>
      <c r="R1894" t="b">
        <v>0</v>
      </c>
      <c r="S1894" t="b">
        <v>0</v>
      </c>
      <c r="T1894" t="b">
        <v>0</v>
      </c>
    </row>
    <row r="1895" spans="13:20" x14ac:dyDescent="0.25">
      <c r="M1895" t="s">
        <v>776</v>
      </c>
      <c r="N1895" t="s">
        <v>56</v>
      </c>
      <c r="O1895" t="s">
        <v>56</v>
      </c>
      <c r="P1895" t="s">
        <v>805</v>
      </c>
      <c r="R1895" t="b">
        <v>0</v>
      </c>
      <c r="S1895" t="b">
        <v>0</v>
      </c>
      <c r="T1895" t="b">
        <v>1</v>
      </c>
    </row>
    <row r="1896" spans="13:20" x14ac:dyDescent="0.25">
      <c r="M1896" t="s">
        <v>776</v>
      </c>
      <c r="N1896" t="s">
        <v>179</v>
      </c>
      <c r="O1896" t="s">
        <v>179</v>
      </c>
      <c r="P1896" t="s">
        <v>806</v>
      </c>
      <c r="Q1896" t="s">
        <v>346</v>
      </c>
      <c r="R1896" t="b">
        <v>1</v>
      </c>
      <c r="S1896" t="b">
        <v>0</v>
      </c>
      <c r="T1896" t="b">
        <v>0</v>
      </c>
    </row>
    <row r="1897" spans="13:20" x14ac:dyDescent="0.25">
      <c r="M1897" t="s">
        <v>776</v>
      </c>
      <c r="N1897" t="s">
        <v>315</v>
      </c>
      <c r="O1897" t="s">
        <v>315</v>
      </c>
      <c r="P1897" t="s">
        <v>97</v>
      </c>
      <c r="R1897" t="b">
        <v>0</v>
      </c>
      <c r="S1897" t="b">
        <v>0</v>
      </c>
      <c r="T1897" t="b">
        <v>0</v>
      </c>
    </row>
    <row r="1898" spans="13:20" x14ac:dyDescent="0.25">
      <c r="M1898" t="s">
        <v>776</v>
      </c>
      <c r="N1898" t="s">
        <v>316</v>
      </c>
      <c r="O1898" t="s">
        <v>316</v>
      </c>
      <c r="P1898" t="s">
        <v>97</v>
      </c>
      <c r="R1898" t="b">
        <v>0</v>
      </c>
      <c r="S1898" t="b">
        <v>0</v>
      </c>
      <c r="T1898" t="b">
        <v>0</v>
      </c>
    </row>
    <row r="1899" spans="13:20" x14ac:dyDescent="0.25">
      <c r="M1899" t="s">
        <v>776</v>
      </c>
      <c r="N1899" t="s">
        <v>317</v>
      </c>
      <c r="O1899" t="s">
        <v>317</v>
      </c>
      <c r="P1899" t="s">
        <v>97</v>
      </c>
      <c r="R1899" t="b">
        <v>0</v>
      </c>
      <c r="S1899" t="b">
        <v>0</v>
      </c>
      <c r="T1899" t="b">
        <v>0</v>
      </c>
    </row>
    <row r="1900" spans="13:20" x14ac:dyDescent="0.25">
      <c r="M1900" t="s">
        <v>776</v>
      </c>
      <c r="N1900" t="s">
        <v>180</v>
      </c>
      <c r="O1900" t="s">
        <v>180</v>
      </c>
      <c r="P1900" t="s">
        <v>97</v>
      </c>
      <c r="R1900" t="b">
        <v>0</v>
      </c>
      <c r="S1900" t="b">
        <v>0</v>
      </c>
      <c r="T1900" t="b">
        <v>0</v>
      </c>
    </row>
    <row r="1901" spans="13:20" x14ac:dyDescent="0.25">
      <c r="M1901" t="s">
        <v>776</v>
      </c>
      <c r="N1901" t="s">
        <v>319</v>
      </c>
      <c r="O1901" t="s">
        <v>319</v>
      </c>
      <c r="P1901" t="s">
        <v>97</v>
      </c>
      <c r="R1901" t="b">
        <v>0</v>
      </c>
      <c r="S1901" t="b">
        <v>0</v>
      </c>
      <c r="T1901" t="b">
        <v>0</v>
      </c>
    </row>
    <row r="1902" spans="13:20" x14ac:dyDescent="0.25">
      <c r="M1902" t="s">
        <v>776</v>
      </c>
      <c r="N1902" t="s">
        <v>46</v>
      </c>
      <c r="O1902" t="s">
        <v>46</v>
      </c>
      <c r="P1902" t="s">
        <v>97</v>
      </c>
      <c r="R1902" t="b">
        <v>0</v>
      </c>
      <c r="S1902" t="b">
        <v>0</v>
      </c>
      <c r="T1902" t="b">
        <v>0</v>
      </c>
    </row>
    <row r="1903" spans="13:20" x14ac:dyDescent="0.25">
      <c r="M1903" t="s">
        <v>776</v>
      </c>
      <c r="N1903" t="s">
        <v>38</v>
      </c>
      <c r="O1903" t="s">
        <v>38</v>
      </c>
      <c r="P1903" t="s">
        <v>97</v>
      </c>
      <c r="R1903" t="b">
        <v>0</v>
      </c>
      <c r="S1903" t="b">
        <v>0</v>
      </c>
      <c r="T1903" t="b">
        <v>0</v>
      </c>
    </row>
    <row r="1904" spans="13:20" x14ac:dyDescent="0.25">
      <c r="M1904" t="s">
        <v>776</v>
      </c>
      <c r="N1904" t="s">
        <v>323</v>
      </c>
      <c r="O1904" t="s">
        <v>323</v>
      </c>
      <c r="P1904" t="s">
        <v>807</v>
      </c>
      <c r="R1904" t="b">
        <v>0</v>
      </c>
      <c r="S1904" t="b">
        <v>0</v>
      </c>
      <c r="T1904" t="b">
        <v>1</v>
      </c>
    </row>
    <row r="1905" spans="13:20" x14ac:dyDescent="0.25">
      <c r="M1905" t="s">
        <v>776</v>
      </c>
      <c r="N1905" t="s">
        <v>57</v>
      </c>
      <c r="O1905" t="s">
        <v>57</v>
      </c>
      <c r="P1905" t="s">
        <v>808</v>
      </c>
      <c r="R1905" t="b">
        <v>0</v>
      </c>
      <c r="S1905" t="b">
        <v>0</v>
      </c>
      <c r="T1905" t="b">
        <v>1</v>
      </c>
    </row>
    <row r="1906" spans="13:20" x14ac:dyDescent="0.25">
      <c r="M1906" t="s">
        <v>776</v>
      </c>
      <c r="N1906" t="s">
        <v>326</v>
      </c>
      <c r="O1906" t="s">
        <v>326</v>
      </c>
      <c r="P1906" t="s">
        <v>97</v>
      </c>
      <c r="R1906" t="b">
        <v>0</v>
      </c>
      <c r="S1906" t="b">
        <v>0</v>
      </c>
      <c r="T1906" t="b">
        <v>0</v>
      </c>
    </row>
    <row r="1907" spans="13:20" x14ac:dyDescent="0.25">
      <c r="M1907" t="s">
        <v>776</v>
      </c>
      <c r="N1907" t="s">
        <v>26</v>
      </c>
      <c r="O1907" t="s">
        <v>26</v>
      </c>
      <c r="P1907" t="s">
        <v>97</v>
      </c>
      <c r="R1907" t="b">
        <v>0</v>
      </c>
      <c r="S1907" t="b">
        <v>0</v>
      </c>
      <c r="T1907" t="b">
        <v>0</v>
      </c>
    </row>
    <row r="1908" spans="13:20" x14ac:dyDescent="0.25">
      <c r="M1908" t="s">
        <v>776</v>
      </c>
      <c r="N1908" t="s">
        <v>181</v>
      </c>
      <c r="O1908" t="s">
        <v>181</v>
      </c>
      <c r="P1908" t="s">
        <v>809</v>
      </c>
      <c r="R1908" t="b">
        <v>0</v>
      </c>
      <c r="S1908" t="b">
        <v>0</v>
      </c>
      <c r="T1908" t="b">
        <v>1</v>
      </c>
    </row>
    <row r="1909" spans="13:20" x14ac:dyDescent="0.25">
      <c r="M1909" t="s">
        <v>776</v>
      </c>
      <c r="N1909" t="s">
        <v>328</v>
      </c>
      <c r="O1909" t="s">
        <v>328</v>
      </c>
      <c r="P1909" t="s">
        <v>97</v>
      </c>
      <c r="R1909" t="b">
        <v>0</v>
      </c>
      <c r="S1909" t="b">
        <v>0</v>
      </c>
      <c r="T1909" t="b">
        <v>0</v>
      </c>
    </row>
    <row r="1910" spans="13:20" x14ac:dyDescent="0.25">
      <c r="M1910" t="s">
        <v>776</v>
      </c>
      <c r="N1910" t="s">
        <v>331</v>
      </c>
      <c r="O1910" t="s">
        <v>331</v>
      </c>
      <c r="P1910" t="s">
        <v>97</v>
      </c>
      <c r="R1910" t="b">
        <v>0</v>
      </c>
      <c r="S1910" t="b">
        <v>0</v>
      </c>
      <c r="T1910" t="b">
        <v>0</v>
      </c>
    </row>
    <row r="1911" spans="13:20" x14ac:dyDescent="0.25">
      <c r="M1911" t="s">
        <v>776</v>
      </c>
      <c r="N1911" t="s">
        <v>332</v>
      </c>
      <c r="O1911" t="s">
        <v>332</v>
      </c>
      <c r="P1911" t="s">
        <v>97</v>
      </c>
      <c r="R1911" t="b">
        <v>0</v>
      </c>
      <c r="S1911" t="b">
        <v>0</v>
      </c>
      <c r="T1911" t="b">
        <v>0</v>
      </c>
    </row>
    <row r="1912" spans="13:20" x14ac:dyDescent="0.25">
      <c r="M1912" t="s">
        <v>776</v>
      </c>
      <c r="N1912" t="s">
        <v>333</v>
      </c>
      <c r="O1912" t="s">
        <v>333</v>
      </c>
      <c r="P1912" t="s">
        <v>783</v>
      </c>
      <c r="R1912" t="b">
        <v>0</v>
      </c>
      <c r="S1912" t="b">
        <v>0</v>
      </c>
      <c r="T1912" t="b">
        <v>1</v>
      </c>
    </row>
    <row r="1913" spans="13:20" x14ac:dyDescent="0.25">
      <c r="M1913" t="s">
        <v>810</v>
      </c>
      <c r="N1913" t="s">
        <v>9</v>
      </c>
      <c r="O1913" t="s">
        <v>10</v>
      </c>
      <c r="P1913" t="s">
        <v>90</v>
      </c>
      <c r="R1913" t="b">
        <v>0</v>
      </c>
      <c r="S1913" t="b">
        <v>0</v>
      </c>
      <c r="T1913" t="b">
        <v>0</v>
      </c>
    </row>
    <row r="1914" spans="13:20" x14ac:dyDescent="0.25">
      <c r="M1914" t="s">
        <v>810</v>
      </c>
      <c r="N1914" t="s">
        <v>206</v>
      </c>
      <c r="O1914" t="s">
        <v>207</v>
      </c>
      <c r="P1914" t="s">
        <v>90</v>
      </c>
      <c r="R1914" t="b">
        <v>0</v>
      </c>
      <c r="S1914" t="b">
        <v>0</v>
      </c>
      <c r="T1914" t="b">
        <v>0</v>
      </c>
    </row>
    <row r="1915" spans="13:20" x14ac:dyDescent="0.25">
      <c r="M1915" t="s">
        <v>810</v>
      </c>
      <c r="N1915" t="s">
        <v>187</v>
      </c>
      <c r="O1915" t="s">
        <v>188</v>
      </c>
      <c r="P1915" t="s">
        <v>90</v>
      </c>
      <c r="R1915" t="b">
        <v>0</v>
      </c>
      <c r="S1915" t="b">
        <v>0</v>
      </c>
      <c r="T1915" t="b">
        <v>0</v>
      </c>
    </row>
    <row r="1916" spans="13:20" x14ac:dyDescent="0.25">
      <c r="M1916" t="s">
        <v>810</v>
      </c>
      <c r="N1916" t="s">
        <v>156</v>
      </c>
      <c r="O1916" t="s">
        <v>157</v>
      </c>
      <c r="P1916" t="s">
        <v>90</v>
      </c>
      <c r="R1916" t="b">
        <v>0</v>
      </c>
      <c r="S1916" t="b">
        <v>0</v>
      </c>
      <c r="T1916" t="b">
        <v>0</v>
      </c>
    </row>
    <row r="1917" spans="13:20" x14ac:dyDescent="0.25">
      <c r="M1917" t="s">
        <v>810</v>
      </c>
      <c r="N1917" t="s">
        <v>158</v>
      </c>
      <c r="O1917" t="s">
        <v>159</v>
      </c>
      <c r="P1917" t="s">
        <v>90</v>
      </c>
      <c r="R1917" t="b">
        <v>0</v>
      </c>
      <c r="S1917" t="b">
        <v>0</v>
      </c>
      <c r="T1917" t="b">
        <v>0</v>
      </c>
    </row>
    <row r="1918" spans="13:20" x14ac:dyDescent="0.25">
      <c r="M1918" t="s">
        <v>810</v>
      </c>
      <c r="N1918" t="s">
        <v>199</v>
      </c>
      <c r="O1918" t="s">
        <v>200</v>
      </c>
      <c r="P1918" t="s">
        <v>90</v>
      </c>
      <c r="R1918" t="b">
        <v>0</v>
      </c>
      <c r="S1918" t="b">
        <v>0</v>
      </c>
      <c r="T1918" t="b">
        <v>0</v>
      </c>
    </row>
    <row r="1919" spans="13:20" x14ac:dyDescent="0.25">
      <c r="M1919" t="s">
        <v>810</v>
      </c>
      <c r="N1919" t="s">
        <v>209</v>
      </c>
      <c r="O1919" t="s">
        <v>210</v>
      </c>
      <c r="P1919" t="s">
        <v>90</v>
      </c>
      <c r="R1919" t="b">
        <v>0</v>
      </c>
      <c r="S1919" t="b">
        <v>0</v>
      </c>
      <c r="T1919" t="b">
        <v>0</v>
      </c>
    </row>
    <row r="1920" spans="13:20" x14ac:dyDescent="0.25">
      <c r="M1920" t="s">
        <v>810</v>
      </c>
      <c r="N1920" t="s">
        <v>211</v>
      </c>
      <c r="O1920" t="s">
        <v>212</v>
      </c>
      <c r="P1920" t="s">
        <v>90</v>
      </c>
      <c r="R1920" t="b">
        <v>0</v>
      </c>
      <c r="S1920" t="b">
        <v>0</v>
      </c>
      <c r="T1920" t="b">
        <v>0</v>
      </c>
    </row>
    <row r="1921" spans="13:20" x14ac:dyDescent="0.25">
      <c r="M1921" t="s">
        <v>810</v>
      </c>
      <c r="N1921" t="s">
        <v>160</v>
      </c>
      <c r="O1921" t="s">
        <v>161</v>
      </c>
      <c r="P1921" t="s">
        <v>90</v>
      </c>
      <c r="R1921" t="b">
        <v>0</v>
      </c>
      <c r="S1921" t="b">
        <v>0</v>
      </c>
      <c r="T1921" t="b">
        <v>0</v>
      </c>
    </row>
    <row r="1922" spans="13:20" x14ac:dyDescent="0.25">
      <c r="M1922" t="s">
        <v>810</v>
      </c>
      <c r="N1922" t="s">
        <v>214</v>
      </c>
      <c r="O1922" t="s">
        <v>215</v>
      </c>
      <c r="P1922" t="s">
        <v>90</v>
      </c>
      <c r="R1922" t="b">
        <v>0</v>
      </c>
      <c r="S1922" t="b">
        <v>0</v>
      </c>
      <c r="T1922" t="b">
        <v>0</v>
      </c>
    </row>
    <row r="1923" spans="13:20" x14ac:dyDescent="0.25">
      <c r="M1923" t="s">
        <v>810</v>
      </c>
      <c r="N1923" t="s">
        <v>218</v>
      </c>
      <c r="O1923" t="s">
        <v>219</v>
      </c>
      <c r="P1923" t="s">
        <v>90</v>
      </c>
      <c r="R1923" t="b">
        <v>0</v>
      </c>
      <c r="S1923" t="b">
        <v>0</v>
      </c>
      <c r="T1923" t="b">
        <v>0</v>
      </c>
    </row>
    <row r="1924" spans="13:20" x14ac:dyDescent="0.25">
      <c r="M1924" t="s">
        <v>810</v>
      </c>
      <c r="N1924" t="s">
        <v>220</v>
      </c>
      <c r="O1924" t="s">
        <v>221</v>
      </c>
      <c r="P1924" t="s">
        <v>90</v>
      </c>
      <c r="R1924" t="b">
        <v>0</v>
      </c>
      <c r="S1924" t="b">
        <v>0</v>
      </c>
      <c r="T1924" t="b">
        <v>0</v>
      </c>
    </row>
    <row r="1925" spans="13:20" x14ac:dyDescent="0.25">
      <c r="M1925" t="s">
        <v>810</v>
      </c>
      <c r="N1925" t="s">
        <v>222</v>
      </c>
      <c r="O1925" t="s">
        <v>223</v>
      </c>
      <c r="P1925" t="s">
        <v>90</v>
      </c>
      <c r="R1925" t="b">
        <v>0</v>
      </c>
      <c r="S1925" t="b">
        <v>0</v>
      </c>
      <c r="T1925" t="b">
        <v>0</v>
      </c>
    </row>
    <row r="1926" spans="13:20" x14ac:dyDescent="0.25">
      <c r="M1926" t="s">
        <v>810</v>
      </c>
      <c r="N1926" t="s">
        <v>225</v>
      </c>
      <c r="O1926" t="s">
        <v>226</v>
      </c>
      <c r="P1926" t="s">
        <v>90</v>
      </c>
      <c r="R1926" t="b">
        <v>0</v>
      </c>
      <c r="S1926" t="b">
        <v>0</v>
      </c>
      <c r="T1926" t="b">
        <v>0</v>
      </c>
    </row>
    <row r="1927" spans="13:20" x14ac:dyDescent="0.25">
      <c r="M1927" t="s">
        <v>810</v>
      </c>
      <c r="N1927" t="s">
        <v>12</v>
      </c>
      <c r="O1927" t="s">
        <v>13</v>
      </c>
      <c r="P1927" t="s">
        <v>90</v>
      </c>
      <c r="R1927" t="b">
        <v>0</v>
      </c>
      <c r="S1927" t="b">
        <v>0</v>
      </c>
      <c r="T1927" t="b">
        <v>0</v>
      </c>
    </row>
    <row r="1928" spans="13:20" x14ac:dyDescent="0.25">
      <c r="M1928" t="s">
        <v>810</v>
      </c>
      <c r="N1928" t="s">
        <v>162</v>
      </c>
      <c r="O1928" t="s">
        <v>163</v>
      </c>
      <c r="P1928" t="s">
        <v>90</v>
      </c>
      <c r="R1928" t="b">
        <v>0</v>
      </c>
      <c r="S1928" t="b">
        <v>0</v>
      </c>
      <c r="T1928" t="b">
        <v>0</v>
      </c>
    </row>
    <row r="1929" spans="13:20" x14ac:dyDescent="0.25">
      <c r="M1929" t="s">
        <v>810</v>
      </c>
      <c r="N1929" t="s">
        <v>228</v>
      </c>
      <c r="O1929" t="s">
        <v>229</v>
      </c>
      <c r="P1929" t="s">
        <v>90</v>
      </c>
      <c r="R1929" t="b">
        <v>0</v>
      </c>
      <c r="S1929" t="b">
        <v>0</v>
      </c>
      <c r="T1929" t="b">
        <v>0</v>
      </c>
    </row>
    <row r="1930" spans="13:20" x14ac:dyDescent="0.25">
      <c r="M1930" t="s">
        <v>810</v>
      </c>
      <c r="N1930" t="s">
        <v>230</v>
      </c>
      <c r="O1930" t="s">
        <v>231</v>
      </c>
      <c r="P1930" t="s">
        <v>90</v>
      </c>
      <c r="R1930" t="b">
        <v>0</v>
      </c>
      <c r="S1930" t="b">
        <v>0</v>
      </c>
      <c r="T1930" t="b">
        <v>0</v>
      </c>
    </row>
    <row r="1931" spans="13:20" x14ac:dyDescent="0.25">
      <c r="M1931" t="s">
        <v>810</v>
      </c>
      <c r="N1931" t="s">
        <v>234</v>
      </c>
      <c r="O1931" t="s">
        <v>235</v>
      </c>
      <c r="P1931" t="s">
        <v>90</v>
      </c>
      <c r="R1931" t="b">
        <v>0</v>
      </c>
      <c r="S1931" t="b">
        <v>0</v>
      </c>
      <c r="T1931" t="b">
        <v>0</v>
      </c>
    </row>
    <row r="1932" spans="13:20" x14ac:dyDescent="0.25">
      <c r="M1932" t="s">
        <v>810</v>
      </c>
      <c r="N1932" t="s">
        <v>236</v>
      </c>
      <c r="O1932" t="s">
        <v>237</v>
      </c>
      <c r="P1932" t="s">
        <v>90</v>
      </c>
      <c r="R1932" t="b">
        <v>0</v>
      </c>
      <c r="S1932" t="b">
        <v>0</v>
      </c>
      <c r="T1932" t="b">
        <v>0</v>
      </c>
    </row>
    <row r="1933" spans="13:20" x14ac:dyDescent="0.25">
      <c r="M1933" t="s">
        <v>810</v>
      </c>
      <c r="N1933" t="s">
        <v>238</v>
      </c>
      <c r="O1933" t="s">
        <v>239</v>
      </c>
      <c r="P1933" t="s">
        <v>90</v>
      </c>
      <c r="R1933" t="b">
        <v>0</v>
      </c>
      <c r="S1933" t="b">
        <v>0</v>
      </c>
      <c r="T1933" t="b">
        <v>0</v>
      </c>
    </row>
    <row r="1934" spans="13:20" x14ac:dyDescent="0.25">
      <c r="M1934" t="s">
        <v>810</v>
      </c>
      <c r="N1934" t="s">
        <v>201</v>
      </c>
      <c r="O1934" t="s">
        <v>170</v>
      </c>
      <c r="P1934" t="s">
        <v>90</v>
      </c>
      <c r="R1934" t="b">
        <v>0</v>
      </c>
      <c r="S1934" t="b">
        <v>0</v>
      </c>
      <c r="T1934" t="b">
        <v>0</v>
      </c>
    </row>
    <row r="1935" spans="13:20" x14ac:dyDescent="0.25">
      <c r="M1935" t="s">
        <v>810</v>
      </c>
      <c r="N1935" t="s">
        <v>240</v>
      </c>
      <c r="O1935" t="s">
        <v>241</v>
      </c>
      <c r="P1935" t="s">
        <v>90</v>
      </c>
      <c r="R1935" t="b">
        <v>0</v>
      </c>
      <c r="S1935" t="b">
        <v>0</v>
      </c>
      <c r="T1935" t="b">
        <v>0</v>
      </c>
    </row>
    <row r="1936" spans="13:20" x14ac:dyDescent="0.25">
      <c r="M1936" t="s">
        <v>810</v>
      </c>
      <c r="N1936" t="s">
        <v>242</v>
      </c>
      <c r="O1936" t="s">
        <v>243</v>
      </c>
      <c r="P1936" t="s">
        <v>90</v>
      </c>
      <c r="R1936" t="b">
        <v>0</v>
      </c>
      <c r="S1936" t="b">
        <v>0</v>
      </c>
      <c r="T1936" t="b">
        <v>0</v>
      </c>
    </row>
    <row r="1937" spans="13:20" x14ac:dyDescent="0.25">
      <c r="M1937" t="s">
        <v>810</v>
      </c>
      <c r="N1937" t="s">
        <v>171</v>
      </c>
      <c r="O1937" t="s">
        <v>183</v>
      </c>
      <c r="P1937" t="s">
        <v>90</v>
      </c>
      <c r="R1937" t="b">
        <v>0</v>
      </c>
      <c r="S1937" t="b">
        <v>0</v>
      </c>
      <c r="T1937" t="b">
        <v>0</v>
      </c>
    </row>
    <row r="1938" spans="13:20" x14ac:dyDescent="0.25">
      <c r="M1938" t="s">
        <v>810</v>
      </c>
      <c r="N1938" t="s">
        <v>119</v>
      </c>
      <c r="O1938" t="s">
        <v>164</v>
      </c>
      <c r="P1938" t="s">
        <v>90</v>
      </c>
      <c r="R1938" t="b">
        <v>0</v>
      </c>
      <c r="S1938" t="b">
        <v>0</v>
      </c>
      <c r="T1938" t="b">
        <v>0</v>
      </c>
    </row>
    <row r="1939" spans="13:20" x14ac:dyDescent="0.25">
      <c r="M1939" t="s">
        <v>810</v>
      </c>
      <c r="N1939" t="s">
        <v>245</v>
      </c>
      <c r="O1939" t="s">
        <v>246</v>
      </c>
      <c r="P1939" t="s">
        <v>90</v>
      </c>
      <c r="R1939" t="b">
        <v>0</v>
      </c>
      <c r="S1939" t="b">
        <v>0</v>
      </c>
      <c r="T1939" t="b">
        <v>0</v>
      </c>
    </row>
    <row r="1940" spans="13:20" x14ac:dyDescent="0.25">
      <c r="M1940" t="s">
        <v>810</v>
      </c>
      <c r="N1940" t="s">
        <v>247</v>
      </c>
      <c r="O1940" t="s">
        <v>248</v>
      </c>
      <c r="P1940" t="s">
        <v>90</v>
      </c>
      <c r="R1940" t="b">
        <v>0</v>
      </c>
      <c r="S1940" t="b">
        <v>0</v>
      </c>
      <c r="T1940" t="b">
        <v>0</v>
      </c>
    </row>
    <row r="1941" spans="13:20" x14ac:dyDescent="0.25">
      <c r="M1941" t="s">
        <v>810</v>
      </c>
      <c r="N1941" t="s">
        <v>249</v>
      </c>
      <c r="O1941" t="s">
        <v>250</v>
      </c>
      <c r="P1941" t="s">
        <v>90</v>
      </c>
      <c r="R1941" t="b">
        <v>0</v>
      </c>
      <c r="S1941" t="b">
        <v>0</v>
      </c>
      <c r="T1941" t="b">
        <v>0</v>
      </c>
    </row>
    <row r="1942" spans="13:20" x14ac:dyDescent="0.25">
      <c r="M1942" t="s">
        <v>810</v>
      </c>
      <c r="N1942" t="s">
        <v>253</v>
      </c>
      <c r="O1942" t="s">
        <v>254</v>
      </c>
      <c r="P1942" t="s">
        <v>90</v>
      </c>
      <c r="R1942" t="b">
        <v>0</v>
      </c>
      <c r="S1942" t="b">
        <v>0</v>
      </c>
      <c r="T1942" t="b">
        <v>0</v>
      </c>
    </row>
    <row r="1943" spans="13:20" x14ac:dyDescent="0.25">
      <c r="M1943" t="s">
        <v>810</v>
      </c>
      <c r="N1943" t="s">
        <v>255</v>
      </c>
      <c r="O1943" t="s">
        <v>256</v>
      </c>
      <c r="P1943" t="s">
        <v>90</v>
      </c>
      <c r="R1943" t="b">
        <v>0</v>
      </c>
      <c r="S1943" t="b">
        <v>0</v>
      </c>
      <c r="T1943" t="b">
        <v>0</v>
      </c>
    </row>
    <row r="1944" spans="13:20" x14ac:dyDescent="0.25">
      <c r="M1944" t="s">
        <v>810</v>
      </c>
      <c r="N1944" t="s">
        <v>190</v>
      </c>
      <c r="O1944" t="s">
        <v>191</v>
      </c>
      <c r="P1944" t="s">
        <v>90</v>
      </c>
      <c r="R1944" t="b">
        <v>0</v>
      </c>
      <c r="S1944" t="b">
        <v>0</v>
      </c>
      <c r="T1944" t="b">
        <v>0</v>
      </c>
    </row>
    <row r="1945" spans="13:20" x14ac:dyDescent="0.25">
      <c r="M1945" t="s">
        <v>810</v>
      </c>
      <c r="N1945" t="s">
        <v>257</v>
      </c>
      <c r="O1945" t="s">
        <v>258</v>
      </c>
      <c r="P1945" t="s">
        <v>90</v>
      </c>
      <c r="R1945" t="b">
        <v>0</v>
      </c>
      <c r="S1945" t="b">
        <v>0</v>
      </c>
      <c r="T1945" t="b">
        <v>0</v>
      </c>
    </row>
    <row r="1946" spans="13:20" x14ac:dyDescent="0.25">
      <c r="M1946" t="s">
        <v>810</v>
      </c>
      <c r="N1946" t="s">
        <v>259</v>
      </c>
      <c r="O1946" t="s">
        <v>260</v>
      </c>
      <c r="P1946" t="s">
        <v>90</v>
      </c>
      <c r="R1946" t="b">
        <v>0</v>
      </c>
      <c r="S1946" t="b">
        <v>0</v>
      </c>
      <c r="T1946" t="b">
        <v>0</v>
      </c>
    </row>
    <row r="1947" spans="13:20" x14ac:dyDescent="0.25">
      <c r="M1947" t="s">
        <v>810</v>
      </c>
      <c r="N1947" t="s">
        <v>261</v>
      </c>
      <c r="O1947" t="s">
        <v>262</v>
      </c>
      <c r="P1947" t="s">
        <v>90</v>
      </c>
      <c r="R1947" t="b">
        <v>0</v>
      </c>
      <c r="S1947" t="b">
        <v>0</v>
      </c>
      <c r="T1947" t="b">
        <v>0</v>
      </c>
    </row>
    <row r="1948" spans="13:20" x14ac:dyDescent="0.25">
      <c r="M1948" t="s">
        <v>810</v>
      </c>
      <c r="N1948" t="s">
        <v>130</v>
      </c>
      <c r="O1948" t="s">
        <v>263</v>
      </c>
      <c r="P1948" t="s">
        <v>90</v>
      </c>
      <c r="R1948" t="b">
        <v>0</v>
      </c>
      <c r="S1948" t="b">
        <v>0</v>
      </c>
      <c r="T1948" t="b">
        <v>0</v>
      </c>
    </row>
    <row r="1949" spans="13:20" x14ac:dyDescent="0.25">
      <c r="M1949" t="s">
        <v>810</v>
      </c>
      <c r="N1949" t="s">
        <v>165</v>
      </c>
      <c r="O1949" t="s">
        <v>166</v>
      </c>
      <c r="P1949" t="s">
        <v>90</v>
      </c>
      <c r="R1949" t="b">
        <v>0</v>
      </c>
      <c r="S1949" t="b">
        <v>0</v>
      </c>
      <c r="T1949" t="b">
        <v>0</v>
      </c>
    </row>
    <row r="1950" spans="13:20" x14ac:dyDescent="0.25">
      <c r="M1950" t="s">
        <v>810</v>
      </c>
      <c r="N1950" t="s">
        <v>192</v>
      </c>
      <c r="O1950" t="s">
        <v>193</v>
      </c>
      <c r="P1950" t="s">
        <v>90</v>
      </c>
      <c r="R1950" t="b">
        <v>0</v>
      </c>
      <c r="S1950" t="b">
        <v>0</v>
      </c>
      <c r="T1950" t="b">
        <v>0</v>
      </c>
    </row>
    <row r="1951" spans="13:20" x14ac:dyDescent="0.25">
      <c r="M1951" t="s">
        <v>810</v>
      </c>
      <c r="N1951" t="s">
        <v>265</v>
      </c>
      <c r="O1951" t="s">
        <v>266</v>
      </c>
      <c r="P1951" t="s">
        <v>90</v>
      </c>
      <c r="R1951" t="b">
        <v>0</v>
      </c>
      <c r="S1951" t="b">
        <v>0</v>
      </c>
      <c r="T1951" t="b">
        <v>0</v>
      </c>
    </row>
    <row r="1952" spans="13:20" x14ac:dyDescent="0.25">
      <c r="M1952" t="s">
        <v>810</v>
      </c>
      <c r="N1952" t="s">
        <v>267</v>
      </c>
      <c r="O1952" t="s">
        <v>268</v>
      </c>
      <c r="P1952" t="s">
        <v>90</v>
      </c>
      <c r="R1952" t="b">
        <v>0</v>
      </c>
      <c r="S1952" t="b">
        <v>0</v>
      </c>
      <c r="T1952" t="b">
        <v>0</v>
      </c>
    </row>
    <row r="1953" spans="13:20" x14ac:dyDescent="0.25">
      <c r="M1953" t="s">
        <v>810</v>
      </c>
      <c r="N1953" t="s">
        <v>201</v>
      </c>
      <c r="O1953" t="s">
        <v>202</v>
      </c>
      <c r="P1953" t="s">
        <v>90</v>
      </c>
      <c r="R1953" t="b">
        <v>0</v>
      </c>
      <c r="S1953" t="b">
        <v>0</v>
      </c>
      <c r="T1953" t="b">
        <v>0</v>
      </c>
    </row>
    <row r="1954" spans="13:20" x14ac:dyDescent="0.25">
      <c r="M1954" t="s">
        <v>810</v>
      </c>
      <c r="N1954" t="s">
        <v>271</v>
      </c>
      <c r="O1954" t="s">
        <v>272</v>
      </c>
      <c r="P1954" t="s">
        <v>90</v>
      </c>
      <c r="R1954" t="b">
        <v>0</v>
      </c>
      <c r="S1954" t="b">
        <v>0</v>
      </c>
      <c r="T1954" t="b">
        <v>0</v>
      </c>
    </row>
    <row r="1955" spans="13:20" x14ac:dyDescent="0.25">
      <c r="M1955" t="s">
        <v>810</v>
      </c>
      <c r="N1955" t="s">
        <v>247</v>
      </c>
      <c r="O1955" t="s">
        <v>273</v>
      </c>
      <c r="P1955" t="s">
        <v>90</v>
      </c>
      <c r="R1955" t="b">
        <v>0</v>
      </c>
      <c r="S1955" t="b">
        <v>0</v>
      </c>
      <c r="T1955" t="b">
        <v>0</v>
      </c>
    </row>
    <row r="1956" spans="13:20" x14ac:dyDescent="0.25">
      <c r="M1956" t="s">
        <v>810</v>
      </c>
      <c r="N1956" t="s">
        <v>199</v>
      </c>
      <c r="O1956" t="s">
        <v>203</v>
      </c>
      <c r="P1956" t="s">
        <v>90</v>
      </c>
      <c r="R1956" t="b">
        <v>0</v>
      </c>
      <c r="S1956" t="b">
        <v>0</v>
      </c>
      <c r="T1956" t="b">
        <v>0</v>
      </c>
    </row>
    <row r="1957" spans="13:20" x14ac:dyDescent="0.25">
      <c r="M1957" t="s">
        <v>810</v>
      </c>
      <c r="N1957" t="s">
        <v>194</v>
      </c>
      <c r="O1957" t="s">
        <v>195</v>
      </c>
      <c r="P1957" t="s">
        <v>90</v>
      </c>
      <c r="R1957" t="b">
        <v>0</v>
      </c>
      <c r="S1957" t="b">
        <v>0</v>
      </c>
      <c r="T1957" t="b">
        <v>0</v>
      </c>
    </row>
    <row r="1958" spans="13:20" x14ac:dyDescent="0.25">
      <c r="M1958" t="s">
        <v>810</v>
      </c>
      <c r="N1958" t="s">
        <v>274</v>
      </c>
      <c r="O1958" t="s">
        <v>275</v>
      </c>
      <c r="P1958" t="s">
        <v>90</v>
      </c>
      <c r="R1958" t="b">
        <v>0</v>
      </c>
      <c r="S1958" t="b">
        <v>0</v>
      </c>
      <c r="T1958" t="b">
        <v>0</v>
      </c>
    </row>
    <row r="1959" spans="13:20" x14ac:dyDescent="0.25">
      <c r="M1959" t="s">
        <v>810</v>
      </c>
      <c r="N1959" t="s">
        <v>167</v>
      </c>
      <c r="O1959" t="s">
        <v>168</v>
      </c>
      <c r="P1959" t="s">
        <v>90</v>
      </c>
      <c r="R1959" t="b">
        <v>0</v>
      </c>
      <c r="S1959" t="b">
        <v>0</v>
      </c>
      <c r="T1959" t="b">
        <v>0</v>
      </c>
    </row>
    <row r="1960" spans="13:20" x14ac:dyDescent="0.25">
      <c r="M1960" t="s">
        <v>810</v>
      </c>
      <c r="N1960" t="s">
        <v>9</v>
      </c>
      <c r="O1960" t="s">
        <v>169</v>
      </c>
      <c r="P1960" t="s">
        <v>90</v>
      </c>
      <c r="R1960" t="b">
        <v>0</v>
      </c>
      <c r="S1960" t="b">
        <v>0</v>
      </c>
      <c r="T1960" t="b">
        <v>0</v>
      </c>
    </row>
    <row r="1961" spans="13:20" x14ac:dyDescent="0.25">
      <c r="M1961" t="s">
        <v>810</v>
      </c>
      <c r="N1961" t="s">
        <v>184</v>
      </c>
      <c r="O1961" t="s">
        <v>185</v>
      </c>
      <c r="P1961" t="s">
        <v>90</v>
      </c>
      <c r="R1961" t="b">
        <v>0</v>
      </c>
      <c r="S1961" t="b">
        <v>0</v>
      </c>
      <c r="T1961" t="b">
        <v>0</v>
      </c>
    </row>
    <row r="1962" spans="13:20" x14ac:dyDescent="0.25">
      <c r="M1962" t="s">
        <v>810</v>
      </c>
      <c r="N1962" t="s">
        <v>160</v>
      </c>
      <c r="O1962" t="s">
        <v>170</v>
      </c>
      <c r="P1962" t="s">
        <v>90</v>
      </c>
      <c r="R1962" t="b">
        <v>0</v>
      </c>
      <c r="S1962" t="b">
        <v>0</v>
      </c>
      <c r="T1962" t="b">
        <v>0</v>
      </c>
    </row>
    <row r="1963" spans="13:20" x14ac:dyDescent="0.25">
      <c r="M1963" t="s">
        <v>810</v>
      </c>
      <c r="N1963" t="s">
        <v>278</v>
      </c>
      <c r="O1963" t="s">
        <v>279</v>
      </c>
      <c r="P1963" t="s">
        <v>90</v>
      </c>
      <c r="R1963" t="b">
        <v>0</v>
      </c>
      <c r="S1963" t="b">
        <v>0</v>
      </c>
      <c r="T1963" t="b">
        <v>0</v>
      </c>
    </row>
    <row r="1964" spans="13:20" x14ac:dyDescent="0.25">
      <c r="M1964" t="s">
        <v>810</v>
      </c>
      <c r="N1964" t="s">
        <v>280</v>
      </c>
      <c r="O1964" t="s">
        <v>281</v>
      </c>
      <c r="P1964" t="s">
        <v>90</v>
      </c>
      <c r="R1964" t="b">
        <v>0</v>
      </c>
      <c r="S1964" t="b">
        <v>0</v>
      </c>
      <c r="T1964" t="b">
        <v>0</v>
      </c>
    </row>
    <row r="1965" spans="13:20" x14ac:dyDescent="0.25">
      <c r="M1965" t="s">
        <v>810</v>
      </c>
      <c r="N1965" t="s">
        <v>171</v>
      </c>
      <c r="O1965" t="s">
        <v>172</v>
      </c>
      <c r="P1965" t="s">
        <v>90</v>
      </c>
      <c r="R1965" t="b">
        <v>0</v>
      </c>
      <c r="S1965" t="b">
        <v>0</v>
      </c>
      <c r="T1965" t="b">
        <v>0</v>
      </c>
    </row>
    <row r="1966" spans="13:20" x14ac:dyDescent="0.25">
      <c r="M1966" t="s">
        <v>810</v>
      </c>
      <c r="N1966" t="s">
        <v>282</v>
      </c>
      <c r="O1966" t="s">
        <v>282</v>
      </c>
      <c r="P1966" t="s">
        <v>90</v>
      </c>
      <c r="R1966" t="b">
        <v>0</v>
      </c>
      <c r="S1966" t="b">
        <v>0</v>
      </c>
      <c r="T1966" t="b">
        <v>0</v>
      </c>
    </row>
    <row r="1967" spans="13:20" x14ac:dyDescent="0.25">
      <c r="M1967" t="s">
        <v>810</v>
      </c>
      <c r="N1967" t="s">
        <v>27</v>
      </c>
      <c r="O1967" t="s">
        <v>27</v>
      </c>
      <c r="P1967" t="s">
        <v>90</v>
      </c>
      <c r="R1967" t="b">
        <v>0</v>
      </c>
      <c r="S1967" t="b">
        <v>0</v>
      </c>
      <c r="T1967" t="b">
        <v>0</v>
      </c>
    </row>
    <row r="1968" spans="13:20" x14ac:dyDescent="0.25">
      <c r="M1968" t="s">
        <v>810</v>
      </c>
      <c r="N1968" t="s">
        <v>283</v>
      </c>
      <c r="O1968" t="s">
        <v>283</v>
      </c>
      <c r="P1968" t="s">
        <v>90</v>
      </c>
      <c r="R1968" t="b">
        <v>0</v>
      </c>
      <c r="S1968" t="b">
        <v>0</v>
      </c>
      <c r="T1968" t="b">
        <v>0</v>
      </c>
    </row>
    <row r="1969" spans="13:20" x14ac:dyDescent="0.25">
      <c r="M1969" t="s">
        <v>810</v>
      </c>
      <c r="N1969" t="s">
        <v>28</v>
      </c>
      <c r="O1969" t="s">
        <v>28</v>
      </c>
      <c r="P1969" t="s">
        <v>90</v>
      </c>
      <c r="R1969" t="b">
        <v>0</v>
      </c>
      <c r="S1969" t="b">
        <v>0</v>
      </c>
      <c r="T1969" t="b">
        <v>0</v>
      </c>
    </row>
    <row r="1970" spans="13:20" x14ac:dyDescent="0.25">
      <c r="M1970" t="s">
        <v>810</v>
      </c>
      <c r="N1970" t="s">
        <v>196</v>
      </c>
      <c r="O1970" t="s">
        <v>196</v>
      </c>
      <c r="P1970" t="s">
        <v>90</v>
      </c>
      <c r="R1970" t="b">
        <v>0</v>
      </c>
      <c r="S1970" t="b">
        <v>0</v>
      </c>
      <c r="T1970" t="b">
        <v>0</v>
      </c>
    </row>
    <row r="1971" spans="13:20" x14ac:dyDescent="0.25">
      <c r="M1971" t="s">
        <v>810</v>
      </c>
      <c r="N1971" t="s">
        <v>173</v>
      </c>
      <c r="O1971" t="s">
        <v>173</v>
      </c>
      <c r="P1971" t="s">
        <v>90</v>
      </c>
      <c r="R1971" t="b">
        <v>0</v>
      </c>
      <c r="S1971" t="b">
        <v>0</v>
      </c>
      <c r="T1971" t="b">
        <v>0</v>
      </c>
    </row>
    <row r="1972" spans="13:20" x14ac:dyDescent="0.25">
      <c r="M1972" t="s">
        <v>810</v>
      </c>
      <c r="N1972" t="s">
        <v>174</v>
      </c>
      <c r="O1972" t="s">
        <v>174</v>
      </c>
      <c r="P1972" t="s">
        <v>90</v>
      </c>
      <c r="R1972" t="b">
        <v>0</v>
      </c>
      <c r="S1972" t="b">
        <v>0</v>
      </c>
      <c r="T1972" t="b">
        <v>0</v>
      </c>
    </row>
    <row r="1973" spans="13:20" x14ac:dyDescent="0.25">
      <c r="M1973" t="s">
        <v>810</v>
      </c>
      <c r="N1973" t="s">
        <v>289</v>
      </c>
      <c r="O1973" t="s">
        <v>289</v>
      </c>
      <c r="P1973" t="s">
        <v>90</v>
      </c>
      <c r="R1973" t="b">
        <v>0</v>
      </c>
      <c r="S1973" t="b">
        <v>0</v>
      </c>
      <c r="T1973" t="b">
        <v>0</v>
      </c>
    </row>
    <row r="1974" spans="13:20" x14ac:dyDescent="0.25">
      <c r="M1974" t="s">
        <v>810</v>
      </c>
      <c r="N1974" t="s">
        <v>197</v>
      </c>
      <c r="O1974" t="s">
        <v>197</v>
      </c>
      <c r="P1974" t="s">
        <v>90</v>
      </c>
      <c r="R1974" t="b">
        <v>0</v>
      </c>
      <c r="S1974" t="b">
        <v>0</v>
      </c>
      <c r="T1974" t="b">
        <v>0</v>
      </c>
    </row>
    <row r="1975" spans="13:20" x14ac:dyDescent="0.25">
      <c r="M1975" t="s">
        <v>810</v>
      </c>
      <c r="N1975" t="s">
        <v>292</v>
      </c>
      <c r="O1975" t="s">
        <v>292</v>
      </c>
      <c r="P1975" t="s">
        <v>90</v>
      </c>
      <c r="R1975" t="b">
        <v>0</v>
      </c>
      <c r="S1975" t="b">
        <v>0</v>
      </c>
      <c r="T1975" t="b">
        <v>0</v>
      </c>
    </row>
    <row r="1976" spans="13:20" x14ac:dyDescent="0.25">
      <c r="M1976" t="s">
        <v>810</v>
      </c>
      <c r="N1976" t="s">
        <v>52</v>
      </c>
      <c r="O1976" t="s">
        <v>52</v>
      </c>
      <c r="P1976" t="s">
        <v>90</v>
      </c>
      <c r="R1976" t="b">
        <v>0</v>
      </c>
      <c r="S1976" t="b">
        <v>0</v>
      </c>
      <c r="T1976" t="b">
        <v>0</v>
      </c>
    </row>
    <row r="1977" spans="13:20" x14ac:dyDescent="0.25">
      <c r="M1977" t="s">
        <v>810</v>
      </c>
      <c r="N1977" t="s">
        <v>295</v>
      </c>
      <c r="O1977" t="s">
        <v>295</v>
      </c>
      <c r="P1977" t="s">
        <v>90</v>
      </c>
      <c r="R1977" t="b">
        <v>0</v>
      </c>
      <c r="S1977" t="b">
        <v>0</v>
      </c>
      <c r="T1977" t="b">
        <v>0</v>
      </c>
    </row>
    <row r="1978" spans="13:20" x14ac:dyDescent="0.25">
      <c r="M1978" t="s">
        <v>810</v>
      </c>
      <c r="N1978" t="s">
        <v>175</v>
      </c>
      <c r="O1978" t="s">
        <v>175</v>
      </c>
      <c r="P1978" t="s">
        <v>90</v>
      </c>
      <c r="R1978" t="b">
        <v>0</v>
      </c>
      <c r="S1978" t="b">
        <v>0</v>
      </c>
      <c r="T1978" t="b">
        <v>0</v>
      </c>
    </row>
    <row r="1979" spans="13:20" x14ac:dyDescent="0.25">
      <c r="M1979" t="s">
        <v>810</v>
      </c>
      <c r="N1979" t="s">
        <v>297</v>
      </c>
      <c r="O1979" t="s">
        <v>297</v>
      </c>
      <c r="P1979" t="s">
        <v>90</v>
      </c>
      <c r="R1979" t="b">
        <v>0</v>
      </c>
      <c r="S1979" t="b">
        <v>0</v>
      </c>
      <c r="T1979" t="b">
        <v>0</v>
      </c>
    </row>
    <row r="1980" spans="13:20" x14ac:dyDescent="0.25">
      <c r="M1980" t="s">
        <v>810</v>
      </c>
      <c r="N1980" t="s">
        <v>37</v>
      </c>
      <c r="O1980" t="s">
        <v>37</v>
      </c>
      <c r="P1980" t="s">
        <v>90</v>
      </c>
      <c r="R1980" t="b">
        <v>0</v>
      </c>
      <c r="S1980" t="b">
        <v>0</v>
      </c>
      <c r="T1980" t="b">
        <v>0</v>
      </c>
    </row>
    <row r="1981" spans="13:20" x14ac:dyDescent="0.25">
      <c r="M1981" t="s">
        <v>810</v>
      </c>
      <c r="N1981" t="s">
        <v>298</v>
      </c>
      <c r="O1981" t="s">
        <v>298</v>
      </c>
      <c r="P1981" t="s">
        <v>90</v>
      </c>
      <c r="R1981" t="b">
        <v>0</v>
      </c>
      <c r="S1981" t="b">
        <v>0</v>
      </c>
      <c r="T1981" t="b">
        <v>0</v>
      </c>
    </row>
    <row r="1982" spans="13:20" x14ac:dyDescent="0.25">
      <c r="M1982" t="s">
        <v>810</v>
      </c>
      <c r="N1982" t="s">
        <v>176</v>
      </c>
      <c r="O1982" t="s">
        <v>176</v>
      </c>
      <c r="P1982" t="s">
        <v>90</v>
      </c>
      <c r="R1982" t="b">
        <v>0</v>
      </c>
      <c r="S1982" t="b">
        <v>0</v>
      </c>
      <c r="T1982" t="b">
        <v>0</v>
      </c>
    </row>
    <row r="1983" spans="13:20" x14ac:dyDescent="0.25">
      <c r="M1983" t="s">
        <v>810</v>
      </c>
      <c r="N1983" t="s">
        <v>177</v>
      </c>
      <c r="O1983" t="s">
        <v>177</v>
      </c>
      <c r="P1983" t="s">
        <v>90</v>
      </c>
      <c r="R1983" t="b">
        <v>0</v>
      </c>
      <c r="S1983" t="b">
        <v>0</v>
      </c>
      <c r="T1983" t="b">
        <v>0</v>
      </c>
    </row>
    <row r="1984" spans="13:20" x14ac:dyDescent="0.25">
      <c r="M1984" t="s">
        <v>810</v>
      </c>
      <c r="N1984" t="s">
        <v>300</v>
      </c>
      <c r="O1984" t="s">
        <v>300</v>
      </c>
      <c r="P1984" t="s">
        <v>90</v>
      </c>
      <c r="R1984" t="b">
        <v>0</v>
      </c>
      <c r="S1984" t="b">
        <v>0</v>
      </c>
      <c r="T1984" t="b">
        <v>0</v>
      </c>
    </row>
    <row r="1985" spans="13:20" x14ac:dyDescent="0.25">
      <c r="M1985" t="s">
        <v>810</v>
      </c>
      <c r="N1985" t="s">
        <v>301</v>
      </c>
      <c r="O1985" t="s">
        <v>301</v>
      </c>
      <c r="P1985" t="s">
        <v>90</v>
      </c>
      <c r="R1985" t="b">
        <v>0</v>
      </c>
      <c r="S1985" t="b">
        <v>0</v>
      </c>
      <c r="T1985" t="b">
        <v>0</v>
      </c>
    </row>
    <row r="1986" spans="13:20" x14ac:dyDescent="0.25">
      <c r="M1986" t="s">
        <v>810</v>
      </c>
      <c r="N1986" t="s">
        <v>40</v>
      </c>
      <c r="O1986" t="s">
        <v>40</v>
      </c>
      <c r="P1986" t="s">
        <v>580</v>
      </c>
      <c r="Q1986" t="s">
        <v>810</v>
      </c>
      <c r="R1986" t="b">
        <v>1</v>
      </c>
      <c r="S1986" t="b">
        <v>0</v>
      </c>
      <c r="T1986" t="b">
        <v>0</v>
      </c>
    </row>
    <row r="1987" spans="13:20" x14ac:dyDescent="0.25">
      <c r="M1987" t="s">
        <v>810</v>
      </c>
      <c r="N1987" t="s">
        <v>178</v>
      </c>
      <c r="O1987" t="s">
        <v>178</v>
      </c>
      <c r="P1987" t="s">
        <v>90</v>
      </c>
      <c r="R1987" t="b">
        <v>0</v>
      </c>
      <c r="S1987" t="b">
        <v>0</v>
      </c>
      <c r="T1987" t="b">
        <v>0</v>
      </c>
    </row>
    <row r="1988" spans="13:20" x14ac:dyDescent="0.25">
      <c r="M1988" t="s">
        <v>810</v>
      </c>
      <c r="N1988" t="s">
        <v>23</v>
      </c>
      <c r="O1988" t="s">
        <v>23</v>
      </c>
      <c r="P1988" t="s">
        <v>90</v>
      </c>
      <c r="R1988" t="b">
        <v>0</v>
      </c>
      <c r="S1988" t="b">
        <v>0</v>
      </c>
      <c r="T1988" t="b">
        <v>0</v>
      </c>
    </row>
    <row r="1989" spans="13:20" x14ac:dyDescent="0.25">
      <c r="M1989" t="s">
        <v>810</v>
      </c>
      <c r="N1989" t="s">
        <v>34</v>
      </c>
      <c r="O1989" t="s">
        <v>34</v>
      </c>
      <c r="P1989" t="s">
        <v>90</v>
      </c>
      <c r="R1989" t="b">
        <v>0</v>
      </c>
      <c r="S1989" t="b">
        <v>0</v>
      </c>
      <c r="T1989" t="b">
        <v>0</v>
      </c>
    </row>
    <row r="1990" spans="13:20" x14ac:dyDescent="0.25">
      <c r="M1990" t="s">
        <v>810</v>
      </c>
      <c r="N1990" t="s">
        <v>47</v>
      </c>
      <c r="O1990" t="s">
        <v>47</v>
      </c>
      <c r="P1990" t="s">
        <v>90</v>
      </c>
      <c r="R1990" t="b">
        <v>0</v>
      </c>
      <c r="S1990" t="b">
        <v>0</v>
      </c>
      <c r="T1990" t="b">
        <v>0</v>
      </c>
    </row>
    <row r="1991" spans="13:20" x14ac:dyDescent="0.25">
      <c r="M1991" t="s">
        <v>810</v>
      </c>
      <c r="N1991" t="s">
        <v>308</v>
      </c>
      <c r="O1991" t="s">
        <v>308</v>
      </c>
      <c r="P1991" t="s">
        <v>90</v>
      </c>
      <c r="R1991" t="b">
        <v>0</v>
      </c>
      <c r="S1991" t="b">
        <v>0</v>
      </c>
      <c r="T1991" t="b">
        <v>0</v>
      </c>
    </row>
    <row r="1992" spans="13:20" x14ac:dyDescent="0.25">
      <c r="M1992" t="s">
        <v>810</v>
      </c>
      <c r="N1992" t="s">
        <v>309</v>
      </c>
      <c r="O1992" t="s">
        <v>309</v>
      </c>
      <c r="P1992" t="s">
        <v>90</v>
      </c>
      <c r="R1992" t="b">
        <v>0</v>
      </c>
      <c r="S1992" t="b">
        <v>0</v>
      </c>
      <c r="T1992" t="b">
        <v>0</v>
      </c>
    </row>
    <row r="1993" spans="13:20" x14ac:dyDescent="0.25">
      <c r="M1993" t="s">
        <v>810</v>
      </c>
      <c r="N1993" t="s">
        <v>54</v>
      </c>
      <c r="O1993" t="s">
        <v>54</v>
      </c>
      <c r="P1993" t="s">
        <v>90</v>
      </c>
      <c r="R1993" t="b">
        <v>0</v>
      </c>
      <c r="S1993" t="b">
        <v>0</v>
      </c>
      <c r="T1993" t="b">
        <v>0</v>
      </c>
    </row>
    <row r="1994" spans="13:20" x14ac:dyDescent="0.25">
      <c r="M1994" t="s">
        <v>810</v>
      </c>
      <c r="N1994" t="s">
        <v>312</v>
      </c>
      <c r="O1994" t="s">
        <v>312</v>
      </c>
      <c r="P1994" t="s">
        <v>90</v>
      </c>
      <c r="R1994" t="b">
        <v>0</v>
      </c>
      <c r="S1994" t="b">
        <v>0</v>
      </c>
      <c r="T1994" t="b">
        <v>0</v>
      </c>
    </row>
    <row r="1995" spans="13:20" x14ac:dyDescent="0.25">
      <c r="M1995" t="s">
        <v>810</v>
      </c>
      <c r="N1995" t="s">
        <v>56</v>
      </c>
      <c r="O1995" t="s">
        <v>56</v>
      </c>
      <c r="P1995" t="s">
        <v>90</v>
      </c>
      <c r="R1995" t="b">
        <v>0</v>
      </c>
      <c r="S1995" t="b">
        <v>0</v>
      </c>
      <c r="T1995" t="b">
        <v>0</v>
      </c>
    </row>
    <row r="1996" spans="13:20" x14ac:dyDescent="0.25">
      <c r="M1996" t="s">
        <v>810</v>
      </c>
      <c r="N1996" t="s">
        <v>179</v>
      </c>
      <c r="O1996" t="s">
        <v>179</v>
      </c>
      <c r="P1996" t="s">
        <v>90</v>
      </c>
      <c r="R1996" t="b">
        <v>0</v>
      </c>
      <c r="S1996" t="b">
        <v>0</v>
      </c>
      <c r="T1996" t="b">
        <v>0</v>
      </c>
    </row>
    <row r="1997" spans="13:20" x14ac:dyDescent="0.25">
      <c r="M1997" t="s">
        <v>810</v>
      </c>
      <c r="N1997" t="s">
        <v>315</v>
      </c>
      <c r="O1997" t="s">
        <v>315</v>
      </c>
      <c r="P1997" t="s">
        <v>90</v>
      </c>
      <c r="R1997" t="b">
        <v>0</v>
      </c>
      <c r="S1997" t="b">
        <v>0</v>
      </c>
      <c r="T1997" t="b">
        <v>0</v>
      </c>
    </row>
    <row r="1998" spans="13:20" x14ac:dyDescent="0.25">
      <c r="M1998" t="s">
        <v>810</v>
      </c>
      <c r="N1998" t="s">
        <v>316</v>
      </c>
      <c r="O1998" t="s">
        <v>316</v>
      </c>
      <c r="P1998" t="s">
        <v>90</v>
      </c>
      <c r="R1998" t="b">
        <v>0</v>
      </c>
      <c r="S1998" t="b">
        <v>0</v>
      </c>
      <c r="T1998" t="b">
        <v>0</v>
      </c>
    </row>
    <row r="1999" spans="13:20" x14ac:dyDescent="0.25">
      <c r="M1999" t="s">
        <v>810</v>
      </c>
      <c r="N1999" t="s">
        <v>317</v>
      </c>
      <c r="O1999" t="s">
        <v>317</v>
      </c>
      <c r="P1999" t="s">
        <v>90</v>
      </c>
      <c r="R1999" t="b">
        <v>0</v>
      </c>
      <c r="S1999" t="b">
        <v>0</v>
      </c>
      <c r="T1999" t="b">
        <v>0</v>
      </c>
    </row>
    <row r="2000" spans="13:20" x14ac:dyDescent="0.25">
      <c r="M2000" t="s">
        <v>810</v>
      </c>
      <c r="N2000" t="s">
        <v>180</v>
      </c>
      <c r="O2000" t="s">
        <v>180</v>
      </c>
      <c r="P2000" t="s">
        <v>90</v>
      </c>
      <c r="R2000" t="b">
        <v>0</v>
      </c>
      <c r="S2000" t="b">
        <v>0</v>
      </c>
      <c r="T2000" t="b">
        <v>0</v>
      </c>
    </row>
    <row r="2001" spans="13:20" x14ac:dyDescent="0.25">
      <c r="M2001" t="s">
        <v>810</v>
      </c>
      <c r="N2001" t="s">
        <v>319</v>
      </c>
      <c r="O2001" t="s">
        <v>319</v>
      </c>
      <c r="P2001" t="s">
        <v>90</v>
      </c>
      <c r="R2001" t="b">
        <v>0</v>
      </c>
      <c r="S2001" t="b">
        <v>0</v>
      </c>
      <c r="T2001" t="b">
        <v>0</v>
      </c>
    </row>
    <row r="2002" spans="13:20" x14ac:dyDescent="0.25">
      <c r="M2002" t="s">
        <v>810</v>
      </c>
      <c r="N2002" t="s">
        <v>46</v>
      </c>
      <c r="O2002" t="s">
        <v>46</v>
      </c>
      <c r="P2002" t="s">
        <v>90</v>
      </c>
      <c r="R2002" t="b">
        <v>0</v>
      </c>
      <c r="S2002" t="b">
        <v>0</v>
      </c>
      <c r="T2002" t="b">
        <v>0</v>
      </c>
    </row>
    <row r="2003" spans="13:20" x14ac:dyDescent="0.25">
      <c r="M2003" t="s">
        <v>810</v>
      </c>
      <c r="N2003" t="s">
        <v>38</v>
      </c>
      <c r="O2003" t="s">
        <v>38</v>
      </c>
      <c r="P2003" t="s">
        <v>90</v>
      </c>
      <c r="R2003" t="b">
        <v>0</v>
      </c>
      <c r="S2003" t="b">
        <v>0</v>
      </c>
      <c r="T2003" t="b">
        <v>0</v>
      </c>
    </row>
    <row r="2004" spans="13:20" x14ac:dyDescent="0.25">
      <c r="M2004" t="s">
        <v>810</v>
      </c>
      <c r="N2004" t="s">
        <v>323</v>
      </c>
      <c r="O2004" t="s">
        <v>323</v>
      </c>
      <c r="P2004" t="s">
        <v>90</v>
      </c>
      <c r="R2004" t="b">
        <v>0</v>
      </c>
      <c r="S2004" t="b">
        <v>0</v>
      </c>
      <c r="T2004" t="b">
        <v>0</v>
      </c>
    </row>
    <row r="2005" spans="13:20" x14ac:dyDescent="0.25">
      <c r="M2005" t="s">
        <v>810</v>
      </c>
      <c r="N2005" t="s">
        <v>57</v>
      </c>
      <c r="O2005" t="s">
        <v>57</v>
      </c>
      <c r="P2005" t="s">
        <v>90</v>
      </c>
      <c r="R2005" t="b">
        <v>0</v>
      </c>
      <c r="S2005" t="b">
        <v>0</v>
      </c>
      <c r="T2005" t="b">
        <v>0</v>
      </c>
    </row>
    <row r="2006" spans="13:20" x14ac:dyDescent="0.25">
      <c r="M2006" t="s">
        <v>810</v>
      </c>
      <c r="N2006" t="s">
        <v>326</v>
      </c>
      <c r="O2006" t="s">
        <v>326</v>
      </c>
      <c r="P2006" t="s">
        <v>90</v>
      </c>
      <c r="R2006" t="b">
        <v>0</v>
      </c>
      <c r="S2006" t="b">
        <v>0</v>
      </c>
      <c r="T2006" t="b">
        <v>0</v>
      </c>
    </row>
    <row r="2007" spans="13:20" x14ac:dyDescent="0.25">
      <c r="M2007" t="s">
        <v>810</v>
      </c>
      <c r="N2007" t="s">
        <v>26</v>
      </c>
      <c r="O2007" t="s">
        <v>26</v>
      </c>
      <c r="P2007" t="s">
        <v>90</v>
      </c>
      <c r="R2007" t="b">
        <v>0</v>
      </c>
      <c r="S2007" t="b">
        <v>0</v>
      </c>
      <c r="T2007" t="b">
        <v>0</v>
      </c>
    </row>
    <row r="2008" spans="13:20" x14ac:dyDescent="0.25">
      <c r="M2008" t="s">
        <v>810</v>
      </c>
      <c r="N2008" t="s">
        <v>181</v>
      </c>
      <c r="O2008" t="s">
        <v>181</v>
      </c>
      <c r="P2008" t="s">
        <v>90</v>
      </c>
      <c r="R2008" t="b">
        <v>0</v>
      </c>
      <c r="S2008" t="b">
        <v>0</v>
      </c>
      <c r="T2008" t="b">
        <v>0</v>
      </c>
    </row>
    <row r="2009" spans="13:20" x14ac:dyDescent="0.25">
      <c r="M2009" t="s">
        <v>810</v>
      </c>
      <c r="N2009" t="s">
        <v>328</v>
      </c>
      <c r="O2009" t="s">
        <v>328</v>
      </c>
      <c r="P2009" t="s">
        <v>90</v>
      </c>
      <c r="R2009" t="b">
        <v>0</v>
      </c>
      <c r="S2009" t="b">
        <v>0</v>
      </c>
      <c r="T2009" t="b">
        <v>0</v>
      </c>
    </row>
    <row r="2010" spans="13:20" x14ac:dyDescent="0.25">
      <c r="M2010" t="s">
        <v>810</v>
      </c>
      <c r="N2010" t="s">
        <v>331</v>
      </c>
      <c r="O2010" t="s">
        <v>331</v>
      </c>
      <c r="P2010" t="s">
        <v>90</v>
      </c>
      <c r="R2010" t="b">
        <v>0</v>
      </c>
      <c r="S2010" t="b">
        <v>0</v>
      </c>
      <c r="T2010" t="b">
        <v>0</v>
      </c>
    </row>
    <row r="2011" spans="13:20" x14ac:dyDescent="0.25">
      <c r="M2011" t="s">
        <v>810</v>
      </c>
      <c r="N2011" t="s">
        <v>332</v>
      </c>
      <c r="O2011" t="s">
        <v>332</v>
      </c>
      <c r="P2011" t="s">
        <v>90</v>
      </c>
      <c r="R2011" t="b">
        <v>0</v>
      </c>
      <c r="S2011" t="b">
        <v>0</v>
      </c>
      <c r="T2011" t="b">
        <v>0</v>
      </c>
    </row>
    <row r="2012" spans="13:20" x14ac:dyDescent="0.25">
      <c r="M2012" t="s">
        <v>810</v>
      </c>
      <c r="N2012" t="s">
        <v>333</v>
      </c>
      <c r="O2012" t="s">
        <v>333</v>
      </c>
      <c r="P2012" t="s">
        <v>90</v>
      </c>
      <c r="R2012" t="b">
        <v>0</v>
      </c>
      <c r="S2012" t="b">
        <v>0</v>
      </c>
      <c r="T2012" t="b">
        <v>0</v>
      </c>
    </row>
    <row r="2013" spans="13:20" x14ac:dyDescent="0.25">
      <c r="M2013" t="s">
        <v>811</v>
      </c>
      <c r="N2013" t="s">
        <v>9</v>
      </c>
      <c r="O2013" t="s">
        <v>10</v>
      </c>
      <c r="P2013" t="s">
        <v>493</v>
      </c>
      <c r="Q2013" t="s">
        <v>322</v>
      </c>
      <c r="R2013" t="b">
        <v>0</v>
      </c>
      <c r="S2013" t="b">
        <v>1</v>
      </c>
      <c r="T2013" t="b">
        <v>0</v>
      </c>
    </row>
    <row r="2014" spans="13:20" x14ac:dyDescent="0.25">
      <c r="M2014" t="s">
        <v>811</v>
      </c>
      <c r="N2014" t="s">
        <v>206</v>
      </c>
      <c r="O2014" t="s">
        <v>207</v>
      </c>
      <c r="P2014" t="s">
        <v>493</v>
      </c>
      <c r="R2014" t="b">
        <v>0</v>
      </c>
      <c r="S2014" t="b">
        <v>0</v>
      </c>
      <c r="T2014" t="b">
        <v>0</v>
      </c>
    </row>
    <row r="2015" spans="13:20" x14ac:dyDescent="0.25">
      <c r="M2015" t="s">
        <v>811</v>
      </c>
      <c r="N2015" t="s">
        <v>187</v>
      </c>
      <c r="O2015" t="s">
        <v>188</v>
      </c>
      <c r="P2015" t="s">
        <v>493</v>
      </c>
      <c r="R2015" t="b">
        <v>0</v>
      </c>
      <c r="S2015" t="b">
        <v>0</v>
      </c>
      <c r="T2015" t="b">
        <v>0</v>
      </c>
    </row>
    <row r="2016" spans="13:20" x14ac:dyDescent="0.25">
      <c r="M2016" t="s">
        <v>811</v>
      </c>
      <c r="N2016" t="s">
        <v>156</v>
      </c>
      <c r="O2016" t="s">
        <v>157</v>
      </c>
      <c r="P2016" t="s">
        <v>812</v>
      </c>
      <c r="R2016" t="b">
        <v>0</v>
      </c>
      <c r="S2016" t="b">
        <v>0</v>
      </c>
      <c r="T2016" t="b">
        <v>1</v>
      </c>
    </row>
    <row r="2017" spans="13:20" x14ac:dyDescent="0.25">
      <c r="M2017" t="s">
        <v>811</v>
      </c>
      <c r="N2017" t="s">
        <v>158</v>
      </c>
      <c r="O2017" t="s">
        <v>159</v>
      </c>
      <c r="P2017" t="s">
        <v>813</v>
      </c>
      <c r="Q2017" t="s">
        <v>814</v>
      </c>
      <c r="R2017" t="b">
        <v>1</v>
      </c>
      <c r="S2017" t="b">
        <v>0</v>
      </c>
      <c r="T2017" t="b">
        <v>0</v>
      </c>
    </row>
    <row r="2018" spans="13:20" x14ac:dyDescent="0.25">
      <c r="M2018" t="s">
        <v>811</v>
      </c>
      <c r="N2018" t="s">
        <v>199</v>
      </c>
      <c r="O2018" t="s">
        <v>200</v>
      </c>
      <c r="P2018" t="s">
        <v>815</v>
      </c>
      <c r="R2018" t="b">
        <v>0</v>
      </c>
      <c r="S2018" t="b">
        <v>0</v>
      </c>
      <c r="T2018" t="b">
        <v>1</v>
      </c>
    </row>
    <row r="2019" spans="13:20" x14ac:dyDescent="0.25">
      <c r="M2019" t="s">
        <v>811</v>
      </c>
      <c r="N2019" t="s">
        <v>209</v>
      </c>
      <c r="O2019" t="s">
        <v>210</v>
      </c>
      <c r="P2019" t="s">
        <v>493</v>
      </c>
      <c r="R2019" t="b">
        <v>0</v>
      </c>
      <c r="S2019" t="b">
        <v>0</v>
      </c>
      <c r="T2019" t="b">
        <v>0</v>
      </c>
    </row>
    <row r="2020" spans="13:20" x14ac:dyDescent="0.25">
      <c r="M2020" t="s">
        <v>811</v>
      </c>
      <c r="N2020" t="s">
        <v>211</v>
      </c>
      <c r="O2020" t="s">
        <v>212</v>
      </c>
      <c r="P2020" t="s">
        <v>493</v>
      </c>
      <c r="R2020" t="b">
        <v>0</v>
      </c>
      <c r="S2020" t="b">
        <v>0</v>
      </c>
      <c r="T2020" t="b">
        <v>0</v>
      </c>
    </row>
    <row r="2021" spans="13:20" x14ac:dyDescent="0.25">
      <c r="M2021" t="s">
        <v>811</v>
      </c>
      <c r="N2021" t="s">
        <v>160</v>
      </c>
      <c r="O2021" t="s">
        <v>161</v>
      </c>
      <c r="P2021" t="s">
        <v>493</v>
      </c>
      <c r="Q2021" t="s">
        <v>322</v>
      </c>
      <c r="R2021" t="b">
        <v>0</v>
      </c>
      <c r="S2021" t="b">
        <v>1</v>
      </c>
      <c r="T2021" t="b">
        <v>0</v>
      </c>
    </row>
    <row r="2022" spans="13:20" x14ac:dyDescent="0.25">
      <c r="M2022" t="s">
        <v>811</v>
      </c>
      <c r="N2022" t="s">
        <v>214</v>
      </c>
      <c r="O2022" t="s">
        <v>215</v>
      </c>
      <c r="P2022" t="s">
        <v>493</v>
      </c>
      <c r="R2022" t="b">
        <v>0</v>
      </c>
      <c r="S2022" t="b">
        <v>0</v>
      </c>
      <c r="T2022" t="b">
        <v>0</v>
      </c>
    </row>
    <row r="2023" spans="13:20" x14ac:dyDescent="0.25">
      <c r="M2023" t="s">
        <v>811</v>
      </c>
      <c r="N2023" t="s">
        <v>218</v>
      </c>
      <c r="O2023" t="s">
        <v>219</v>
      </c>
      <c r="P2023" t="s">
        <v>493</v>
      </c>
      <c r="R2023" t="b">
        <v>0</v>
      </c>
      <c r="S2023" t="b">
        <v>0</v>
      </c>
      <c r="T2023" t="b">
        <v>0</v>
      </c>
    </row>
    <row r="2024" spans="13:20" x14ac:dyDescent="0.25">
      <c r="M2024" t="s">
        <v>811</v>
      </c>
      <c r="N2024" t="s">
        <v>220</v>
      </c>
      <c r="O2024" t="s">
        <v>221</v>
      </c>
      <c r="P2024" t="s">
        <v>816</v>
      </c>
      <c r="Q2024" t="s">
        <v>322</v>
      </c>
      <c r="R2024" t="b">
        <v>1</v>
      </c>
      <c r="S2024" t="b">
        <v>0</v>
      </c>
      <c r="T2024" t="b">
        <v>0</v>
      </c>
    </row>
    <row r="2025" spans="13:20" x14ac:dyDescent="0.25">
      <c r="M2025" t="s">
        <v>811</v>
      </c>
      <c r="N2025" t="s">
        <v>222</v>
      </c>
      <c r="O2025" t="s">
        <v>223</v>
      </c>
      <c r="P2025" t="s">
        <v>493</v>
      </c>
      <c r="R2025" t="b">
        <v>0</v>
      </c>
      <c r="S2025" t="b">
        <v>0</v>
      </c>
      <c r="T2025" t="b">
        <v>0</v>
      </c>
    </row>
    <row r="2026" spans="13:20" x14ac:dyDescent="0.25">
      <c r="M2026" t="s">
        <v>811</v>
      </c>
      <c r="N2026" t="s">
        <v>225</v>
      </c>
      <c r="O2026" t="s">
        <v>226</v>
      </c>
      <c r="P2026" t="s">
        <v>493</v>
      </c>
      <c r="R2026" t="b">
        <v>0</v>
      </c>
      <c r="S2026" t="b">
        <v>0</v>
      </c>
      <c r="T2026" t="b">
        <v>0</v>
      </c>
    </row>
    <row r="2027" spans="13:20" x14ac:dyDescent="0.25">
      <c r="M2027" t="s">
        <v>811</v>
      </c>
      <c r="N2027" t="s">
        <v>12</v>
      </c>
      <c r="O2027" t="s">
        <v>13</v>
      </c>
      <c r="P2027" t="s">
        <v>493</v>
      </c>
      <c r="R2027" t="b">
        <v>0</v>
      </c>
      <c r="S2027" t="b">
        <v>0</v>
      </c>
      <c r="T2027" t="b">
        <v>0</v>
      </c>
    </row>
    <row r="2028" spans="13:20" x14ac:dyDescent="0.25">
      <c r="M2028" t="s">
        <v>811</v>
      </c>
      <c r="N2028" t="s">
        <v>162</v>
      </c>
      <c r="O2028" t="s">
        <v>163</v>
      </c>
      <c r="P2028" t="s">
        <v>817</v>
      </c>
      <c r="R2028" t="b">
        <v>0</v>
      </c>
      <c r="S2028" t="b">
        <v>0</v>
      </c>
      <c r="T2028" t="b">
        <v>1</v>
      </c>
    </row>
    <row r="2029" spans="13:20" x14ac:dyDescent="0.25">
      <c r="M2029" t="s">
        <v>811</v>
      </c>
      <c r="N2029" t="s">
        <v>228</v>
      </c>
      <c r="O2029" t="s">
        <v>229</v>
      </c>
      <c r="P2029" t="s">
        <v>493</v>
      </c>
      <c r="R2029" t="b">
        <v>0</v>
      </c>
      <c r="S2029" t="b">
        <v>0</v>
      </c>
      <c r="T2029" t="b">
        <v>0</v>
      </c>
    </row>
    <row r="2030" spans="13:20" x14ac:dyDescent="0.25">
      <c r="M2030" t="s">
        <v>811</v>
      </c>
      <c r="N2030" t="s">
        <v>230</v>
      </c>
      <c r="O2030" t="s">
        <v>231</v>
      </c>
      <c r="P2030" t="s">
        <v>493</v>
      </c>
      <c r="R2030" t="b">
        <v>0</v>
      </c>
      <c r="S2030" t="b">
        <v>0</v>
      </c>
      <c r="T2030" t="b">
        <v>0</v>
      </c>
    </row>
    <row r="2031" spans="13:20" x14ac:dyDescent="0.25">
      <c r="M2031" t="s">
        <v>811</v>
      </c>
      <c r="N2031" t="s">
        <v>234</v>
      </c>
      <c r="O2031" t="s">
        <v>235</v>
      </c>
      <c r="P2031" t="s">
        <v>493</v>
      </c>
      <c r="R2031" t="b">
        <v>0</v>
      </c>
      <c r="S2031" t="b">
        <v>0</v>
      </c>
      <c r="T2031" t="b">
        <v>0</v>
      </c>
    </row>
    <row r="2032" spans="13:20" x14ac:dyDescent="0.25">
      <c r="M2032" t="s">
        <v>811</v>
      </c>
      <c r="N2032" t="s">
        <v>236</v>
      </c>
      <c r="O2032" t="s">
        <v>237</v>
      </c>
      <c r="P2032" t="s">
        <v>493</v>
      </c>
      <c r="R2032" t="b">
        <v>0</v>
      </c>
      <c r="S2032" t="b">
        <v>0</v>
      </c>
      <c r="T2032" t="b">
        <v>0</v>
      </c>
    </row>
    <row r="2033" spans="13:20" x14ac:dyDescent="0.25">
      <c r="M2033" t="s">
        <v>811</v>
      </c>
      <c r="N2033" t="s">
        <v>238</v>
      </c>
      <c r="O2033" t="s">
        <v>239</v>
      </c>
      <c r="P2033" t="s">
        <v>493</v>
      </c>
      <c r="R2033" t="b">
        <v>0</v>
      </c>
      <c r="S2033" t="b">
        <v>0</v>
      </c>
      <c r="T2033" t="b">
        <v>0</v>
      </c>
    </row>
    <row r="2034" spans="13:20" x14ac:dyDescent="0.25">
      <c r="M2034" t="s">
        <v>811</v>
      </c>
      <c r="N2034" t="s">
        <v>201</v>
      </c>
      <c r="O2034" t="s">
        <v>170</v>
      </c>
      <c r="P2034" t="s">
        <v>816</v>
      </c>
      <c r="R2034" t="b">
        <v>0</v>
      </c>
      <c r="S2034" t="b">
        <v>0</v>
      </c>
      <c r="T2034" t="b">
        <v>1</v>
      </c>
    </row>
    <row r="2035" spans="13:20" x14ac:dyDescent="0.25">
      <c r="M2035" t="s">
        <v>811</v>
      </c>
      <c r="N2035" t="s">
        <v>240</v>
      </c>
      <c r="O2035" t="s">
        <v>241</v>
      </c>
      <c r="P2035" t="s">
        <v>818</v>
      </c>
      <c r="R2035" t="b">
        <v>0</v>
      </c>
      <c r="S2035" t="b">
        <v>0</v>
      </c>
      <c r="T2035" t="b">
        <v>1</v>
      </c>
    </row>
    <row r="2036" spans="13:20" x14ac:dyDescent="0.25">
      <c r="M2036" t="s">
        <v>811</v>
      </c>
      <c r="N2036" t="s">
        <v>242</v>
      </c>
      <c r="O2036" t="s">
        <v>243</v>
      </c>
      <c r="P2036" t="s">
        <v>493</v>
      </c>
      <c r="R2036" t="b">
        <v>0</v>
      </c>
      <c r="S2036" t="b">
        <v>0</v>
      </c>
      <c r="T2036" t="b">
        <v>0</v>
      </c>
    </row>
    <row r="2037" spans="13:20" x14ac:dyDescent="0.25">
      <c r="M2037" t="s">
        <v>811</v>
      </c>
      <c r="N2037" t="s">
        <v>171</v>
      </c>
      <c r="O2037" t="s">
        <v>183</v>
      </c>
      <c r="P2037" t="s">
        <v>819</v>
      </c>
      <c r="R2037" t="b">
        <v>0</v>
      </c>
      <c r="S2037" t="b">
        <v>0</v>
      </c>
      <c r="T2037" t="b">
        <v>1</v>
      </c>
    </row>
    <row r="2038" spans="13:20" x14ac:dyDescent="0.25">
      <c r="M2038" t="s">
        <v>811</v>
      </c>
      <c r="N2038" t="s">
        <v>119</v>
      </c>
      <c r="O2038" t="s">
        <v>164</v>
      </c>
      <c r="P2038" t="s">
        <v>820</v>
      </c>
      <c r="Q2038" t="s">
        <v>821</v>
      </c>
      <c r="R2038" t="b">
        <v>1</v>
      </c>
      <c r="S2038" t="b">
        <v>0</v>
      </c>
      <c r="T2038" t="b">
        <v>0</v>
      </c>
    </row>
    <row r="2039" spans="13:20" x14ac:dyDescent="0.25">
      <c r="M2039" t="s">
        <v>811</v>
      </c>
      <c r="N2039" t="s">
        <v>245</v>
      </c>
      <c r="O2039" t="s">
        <v>246</v>
      </c>
      <c r="P2039" t="s">
        <v>493</v>
      </c>
      <c r="R2039" t="b">
        <v>0</v>
      </c>
      <c r="S2039" t="b">
        <v>0</v>
      </c>
      <c r="T2039" t="b">
        <v>0</v>
      </c>
    </row>
    <row r="2040" spans="13:20" x14ac:dyDescent="0.25">
      <c r="M2040" t="s">
        <v>811</v>
      </c>
      <c r="N2040" t="s">
        <v>247</v>
      </c>
      <c r="O2040" t="s">
        <v>248</v>
      </c>
      <c r="P2040" t="s">
        <v>493</v>
      </c>
      <c r="R2040" t="b">
        <v>0</v>
      </c>
      <c r="S2040" t="b">
        <v>0</v>
      </c>
      <c r="T2040" t="b">
        <v>0</v>
      </c>
    </row>
    <row r="2041" spans="13:20" x14ac:dyDescent="0.25">
      <c r="M2041" t="s">
        <v>811</v>
      </c>
      <c r="N2041" t="s">
        <v>249</v>
      </c>
      <c r="O2041" t="s">
        <v>250</v>
      </c>
      <c r="P2041" t="s">
        <v>493</v>
      </c>
      <c r="R2041" t="b">
        <v>0</v>
      </c>
      <c r="S2041" t="b">
        <v>0</v>
      </c>
      <c r="T2041" t="b">
        <v>0</v>
      </c>
    </row>
    <row r="2042" spans="13:20" x14ac:dyDescent="0.25">
      <c r="M2042" t="s">
        <v>811</v>
      </c>
      <c r="N2042" t="s">
        <v>253</v>
      </c>
      <c r="O2042" t="s">
        <v>254</v>
      </c>
      <c r="P2042" t="s">
        <v>493</v>
      </c>
      <c r="R2042" t="b">
        <v>0</v>
      </c>
      <c r="S2042" t="b">
        <v>0</v>
      </c>
      <c r="T2042" t="b">
        <v>0</v>
      </c>
    </row>
    <row r="2043" spans="13:20" x14ac:dyDescent="0.25">
      <c r="M2043" t="s">
        <v>811</v>
      </c>
      <c r="N2043" t="s">
        <v>255</v>
      </c>
      <c r="O2043" t="s">
        <v>256</v>
      </c>
      <c r="P2043" t="s">
        <v>493</v>
      </c>
      <c r="R2043" t="b">
        <v>0</v>
      </c>
      <c r="S2043" t="b">
        <v>0</v>
      </c>
      <c r="T2043" t="b">
        <v>0</v>
      </c>
    </row>
    <row r="2044" spans="13:20" x14ac:dyDescent="0.25">
      <c r="M2044" t="s">
        <v>811</v>
      </c>
      <c r="N2044" t="s">
        <v>190</v>
      </c>
      <c r="O2044" t="s">
        <v>191</v>
      </c>
      <c r="P2044" t="s">
        <v>493</v>
      </c>
      <c r="R2044" t="b">
        <v>0</v>
      </c>
      <c r="S2044" t="b">
        <v>0</v>
      </c>
      <c r="T2044" t="b">
        <v>0</v>
      </c>
    </row>
    <row r="2045" spans="13:20" x14ac:dyDescent="0.25">
      <c r="M2045" t="s">
        <v>811</v>
      </c>
      <c r="N2045" t="s">
        <v>257</v>
      </c>
      <c r="O2045" t="s">
        <v>258</v>
      </c>
      <c r="P2045" t="s">
        <v>493</v>
      </c>
      <c r="R2045" t="b">
        <v>0</v>
      </c>
      <c r="S2045" t="b">
        <v>0</v>
      </c>
      <c r="T2045" t="b">
        <v>0</v>
      </c>
    </row>
    <row r="2046" spans="13:20" x14ac:dyDescent="0.25">
      <c r="M2046" t="s">
        <v>811</v>
      </c>
      <c r="N2046" t="s">
        <v>259</v>
      </c>
      <c r="O2046" t="s">
        <v>260</v>
      </c>
      <c r="P2046" t="s">
        <v>822</v>
      </c>
      <c r="R2046" t="b">
        <v>0</v>
      </c>
      <c r="S2046" t="b">
        <v>0</v>
      </c>
      <c r="T2046" t="b">
        <v>1</v>
      </c>
    </row>
    <row r="2047" spans="13:20" x14ac:dyDescent="0.25">
      <c r="M2047" t="s">
        <v>811</v>
      </c>
      <c r="N2047" t="s">
        <v>261</v>
      </c>
      <c r="O2047" t="s">
        <v>262</v>
      </c>
      <c r="P2047" t="s">
        <v>493</v>
      </c>
      <c r="Q2047" t="s">
        <v>823</v>
      </c>
      <c r="R2047" t="b">
        <v>0</v>
      </c>
      <c r="S2047" t="b">
        <v>1</v>
      </c>
      <c r="T2047" t="b">
        <v>0</v>
      </c>
    </row>
    <row r="2048" spans="13:20" x14ac:dyDescent="0.25">
      <c r="M2048" t="s">
        <v>811</v>
      </c>
      <c r="N2048" t="s">
        <v>130</v>
      </c>
      <c r="O2048" t="s">
        <v>263</v>
      </c>
      <c r="P2048" t="s">
        <v>493</v>
      </c>
      <c r="R2048" t="b">
        <v>0</v>
      </c>
      <c r="S2048" t="b">
        <v>0</v>
      </c>
      <c r="T2048" t="b">
        <v>0</v>
      </c>
    </row>
    <row r="2049" spans="13:20" x14ac:dyDescent="0.25">
      <c r="M2049" t="s">
        <v>811</v>
      </c>
      <c r="N2049" t="s">
        <v>165</v>
      </c>
      <c r="O2049" t="s">
        <v>166</v>
      </c>
      <c r="P2049" t="s">
        <v>824</v>
      </c>
      <c r="R2049" t="b">
        <v>0</v>
      </c>
      <c r="S2049" t="b">
        <v>0</v>
      </c>
      <c r="T2049" t="b">
        <v>1</v>
      </c>
    </row>
    <row r="2050" spans="13:20" x14ac:dyDescent="0.25">
      <c r="M2050" t="s">
        <v>811</v>
      </c>
      <c r="N2050" t="s">
        <v>192</v>
      </c>
      <c r="O2050" t="s">
        <v>193</v>
      </c>
      <c r="P2050" t="s">
        <v>493</v>
      </c>
      <c r="R2050" t="b">
        <v>0</v>
      </c>
      <c r="S2050" t="b">
        <v>0</v>
      </c>
      <c r="T2050" t="b">
        <v>0</v>
      </c>
    </row>
    <row r="2051" spans="13:20" x14ac:dyDescent="0.25">
      <c r="M2051" t="s">
        <v>811</v>
      </c>
      <c r="N2051" t="s">
        <v>265</v>
      </c>
      <c r="O2051" t="s">
        <v>266</v>
      </c>
      <c r="P2051" t="s">
        <v>493</v>
      </c>
      <c r="R2051" t="b">
        <v>0</v>
      </c>
      <c r="S2051" t="b">
        <v>0</v>
      </c>
      <c r="T2051" t="b">
        <v>0</v>
      </c>
    </row>
    <row r="2052" spans="13:20" x14ac:dyDescent="0.25">
      <c r="M2052" t="s">
        <v>811</v>
      </c>
      <c r="N2052" t="s">
        <v>267</v>
      </c>
      <c r="O2052" t="s">
        <v>268</v>
      </c>
      <c r="P2052" t="s">
        <v>825</v>
      </c>
      <c r="Q2052" t="s">
        <v>826</v>
      </c>
      <c r="R2052" t="b">
        <v>1</v>
      </c>
      <c r="S2052" t="b">
        <v>0</v>
      </c>
      <c r="T2052" t="b">
        <v>0</v>
      </c>
    </row>
    <row r="2053" spans="13:20" x14ac:dyDescent="0.25">
      <c r="M2053" t="s">
        <v>811</v>
      </c>
      <c r="N2053" t="s">
        <v>201</v>
      </c>
      <c r="O2053" t="s">
        <v>202</v>
      </c>
      <c r="P2053" t="s">
        <v>816</v>
      </c>
      <c r="R2053" t="b">
        <v>0</v>
      </c>
      <c r="S2053" t="b">
        <v>0</v>
      </c>
      <c r="T2053" t="b">
        <v>1</v>
      </c>
    </row>
    <row r="2054" spans="13:20" x14ac:dyDescent="0.25">
      <c r="M2054" t="s">
        <v>811</v>
      </c>
      <c r="N2054" t="s">
        <v>271</v>
      </c>
      <c r="O2054" t="s">
        <v>272</v>
      </c>
      <c r="P2054" t="s">
        <v>493</v>
      </c>
      <c r="R2054" t="b">
        <v>0</v>
      </c>
      <c r="S2054" t="b">
        <v>0</v>
      </c>
      <c r="T2054" t="b">
        <v>0</v>
      </c>
    </row>
    <row r="2055" spans="13:20" x14ac:dyDescent="0.25">
      <c r="M2055" t="s">
        <v>811</v>
      </c>
      <c r="N2055" t="s">
        <v>247</v>
      </c>
      <c r="O2055" t="s">
        <v>273</v>
      </c>
      <c r="P2055" t="s">
        <v>493</v>
      </c>
      <c r="R2055" t="b">
        <v>0</v>
      </c>
      <c r="S2055" t="b">
        <v>0</v>
      </c>
      <c r="T2055" t="b">
        <v>0</v>
      </c>
    </row>
    <row r="2056" spans="13:20" x14ac:dyDescent="0.25">
      <c r="M2056" t="s">
        <v>811</v>
      </c>
      <c r="N2056" t="s">
        <v>199</v>
      </c>
      <c r="O2056" t="s">
        <v>203</v>
      </c>
      <c r="P2056" t="s">
        <v>815</v>
      </c>
      <c r="R2056" t="b">
        <v>0</v>
      </c>
      <c r="S2056" t="b">
        <v>0</v>
      </c>
      <c r="T2056" t="b">
        <v>1</v>
      </c>
    </row>
    <row r="2057" spans="13:20" x14ac:dyDescent="0.25">
      <c r="M2057" t="s">
        <v>811</v>
      </c>
      <c r="N2057" t="s">
        <v>194</v>
      </c>
      <c r="O2057" t="s">
        <v>195</v>
      </c>
      <c r="P2057" t="s">
        <v>493</v>
      </c>
      <c r="R2057" t="b">
        <v>0</v>
      </c>
      <c r="S2057" t="b">
        <v>0</v>
      </c>
      <c r="T2057" t="b">
        <v>0</v>
      </c>
    </row>
    <row r="2058" spans="13:20" x14ac:dyDescent="0.25">
      <c r="M2058" t="s">
        <v>811</v>
      </c>
      <c r="N2058" t="s">
        <v>274</v>
      </c>
      <c r="O2058" t="s">
        <v>275</v>
      </c>
      <c r="P2058" t="s">
        <v>493</v>
      </c>
      <c r="R2058" t="b">
        <v>0</v>
      </c>
      <c r="S2058" t="b">
        <v>0</v>
      </c>
      <c r="T2058" t="b">
        <v>0</v>
      </c>
    </row>
    <row r="2059" spans="13:20" x14ac:dyDescent="0.25">
      <c r="M2059" t="s">
        <v>811</v>
      </c>
      <c r="N2059" t="s">
        <v>167</v>
      </c>
      <c r="O2059" t="s">
        <v>168</v>
      </c>
      <c r="P2059" t="s">
        <v>493</v>
      </c>
      <c r="R2059" t="b">
        <v>0</v>
      </c>
      <c r="S2059" t="b">
        <v>0</v>
      </c>
      <c r="T2059" t="b">
        <v>0</v>
      </c>
    </row>
    <row r="2060" spans="13:20" x14ac:dyDescent="0.25">
      <c r="M2060" t="s">
        <v>811</v>
      </c>
      <c r="N2060" t="s">
        <v>9</v>
      </c>
      <c r="O2060" t="s">
        <v>169</v>
      </c>
      <c r="P2060" t="s">
        <v>493</v>
      </c>
      <c r="R2060" t="b">
        <v>0</v>
      </c>
      <c r="S2060" t="b">
        <v>0</v>
      </c>
      <c r="T2060" t="b">
        <v>0</v>
      </c>
    </row>
    <row r="2061" spans="13:20" x14ac:dyDescent="0.25">
      <c r="M2061" t="s">
        <v>811</v>
      </c>
      <c r="N2061" t="s">
        <v>184</v>
      </c>
      <c r="O2061" t="s">
        <v>185</v>
      </c>
      <c r="P2061" t="s">
        <v>827</v>
      </c>
      <c r="R2061" t="b">
        <v>0</v>
      </c>
      <c r="S2061" t="b">
        <v>0</v>
      </c>
      <c r="T2061" t="b">
        <v>1</v>
      </c>
    </row>
    <row r="2062" spans="13:20" x14ac:dyDescent="0.25">
      <c r="M2062" t="s">
        <v>811</v>
      </c>
      <c r="N2062" t="s">
        <v>160</v>
      </c>
      <c r="O2062" t="s">
        <v>170</v>
      </c>
      <c r="P2062" t="s">
        <v>493</v>
      </c>
      <c r="R2062" t="b">
        <v>0</v>
      </c>
      <c r="S2062" t="b">
        <v>0</v>
      </c>
      <c r="T2062" t="b">
        <v>0</v>
      </c>
    </row>
    <row r="2063" spans="13:20" x14ac:dyDescent="0.25">
      <c r="M2063" t="s">
        <v>811</v>
      </c>
      <c r="N2063" t="s">
        <v>278</v>
      </c>
      <c r="O2063" t="s">
        <v>279</v>
      </c>
      <c r="P2063" t="s">
        <v>493</v>
      </c>
      <c r="R2063" t="b">
        <v>0</v>
      </c>
      <c r="S2063" t="b">
        <v>0</v>
      </c>
      <c r="T2063" t="b">
        <v>0</v>
      </c>
    </row>
    <row r="2064" spans="13:20" x14ac:dyDescent="0.25">
      <c r="M2064" t="s">
        <v>811</v>
      </c>
      <c r="N2064" t="s">
        <v>280</v>
      </c>
      <c r="O2064" t="s">
        <v>281</v>
      </c>
      <c r="P2064" t="s">
        <v>493</v>
      </c>
      <c r="R2064" t="b">
        <v>0</v>
      </c>
      <c r="S2064" t="b">
        <v>0</v>
      </c>
      <c r="T2064" t="b">
        <v>0</v>
      </c>
    </row>
    <row r="2065" spans="13:20" x14ac:dyDescent="0.25">
      <c r="M2065" t="s">
        <v>811</v>
      </c>
      <c r="N2065" t="s">
        <v>171</v>
      </c>
      <c r="O2065" t="s">
        <v>172</v>
      </c>
      <c r="P2065" t="s">
        <v>819</v>
      </c>
      <c r="R2065" t="b">
        <v>0</v>
      </c>
      <c r="S2065" t="b">
        <v>0</v>
      </c>
      <c r="T2065" t="b">
        <v>1</v>
      </c>
    </row>
    <row r="2066" spans="13:20" x14ac:dyDescent="0.25">
      <c r="M2066" t="s">
        <v>811</v>
      </c>
      <c r="N2066" t="s">
        <v>282</v>
      </c>
      <c r="O2066" t="s">
        <v>282</v>
      </c>
      <c r="P2066" t="s">
        <v>493</v>
      </c>
      <c r="R2066" t="b">
        <v>0</v>
      </c>
      <c r="S2066" t="b">
        <v>0</v>
      </c>
      <c r="T2066" t="b">
        <v>0</v>
      </c>
    </row>
    <row r="2067" spans="13:20" x14ac:dyDescent="0.25">
      <c r="M2067" t="s">
        <v>811</v>
      </c>
      <c r="N2067" t="s">
        <v>27</v>
      </c>
      <c r="O2067" t="s">
        <v>27</v>
      </c>
      <c r="P2067" t="s">
        <v>828</v>
      </c>
      <c r="Q2067" t="s">
        <v>829</v>
      </c>
      <c r="R2067" t="b">
        <v>1</v>
      </c>
      <c r="S2067" t="b">
        <v>0</v>
      </c>
      <c r="T2067" t="b">
        <v>0</v>
      </c>
    </row>
    <row r="2068" spans="13:20" x14ac:dyDescent="0.25">
      <c r="M2068" t="s">
        <v>811</v>
      </c>
      <c r="N2068" t="s">
        <v>283</v>
      </c>
      <c r="O2068" t="s">
        <v>283</v>
      </c>
      <c r="P2068" t="s">
        <v>493</v>
      </c>
      <c r="R2068" t="b">
        <v>0</v>
      </c>
      <c r="S2068" t="b">
        <v>0</v>
      </c>
      <c r="T2068" t="b">
        <v>0</v>
      </c>
    </row>
    <row r="2069" spans="13:20" x14ac:dyDescent="0.25">
      <c r="M2069" t="s">
        <v>811</v>
      </c>
      <c r="N2069" t="s">
        <v>28</v>
      </c>
      <c r="O2069" t="s">
        <v>28</v>
      </c>
      <c r="P2069" t="s">
        <v>830</v>
      </c>
      <c r="Q2069" t="s">
        <v>831</v>
      </c>
      <c r="R2069" t="b">
        <v>1</v>
      </c>
      <c r="S2069" t="b">
        <v>0</v>
      </c>
      <c r="T2069" t="b">
        <v>0</v>
      </c>
    </row>
    <row r="2070" spans="13:20" x14ac:dyDescent="0.25">
      <c r="M2070" t="s">
        <v>811</v>
      </c>
      <c r="N2070" t="s">
        <v>196</v>
      </c>
      <c r="O2070" t="s">
        <v>196</v>
      </c>
      <c r="P2070" t="s">
        <v>526</v>
      </c>
      <c r="Q2070" t="s">
        <v>527</v>
      </c>
      <c r="R2070" t="b">
        <v>1</v>
      </c>
      <c r="S2070" t="b">
        <v>0</v>
      </c>
      <c r="T2070" t="b">
        <v>0</v>
      </c>
    </row>
    <row r="2071" spans="13:20" x14ac:dyDescent="0.25">
      <c r="M2071" t="s">
        <v>811</v>
      </c>
      <c r="N2071" t="s">
        <v>173</v>
      </c>
      <c r="O2071" t="s">
        <v>173</v>
      </c>
      <c r="P2071" t="s">
        <v>832</v>
      </c>
      <c r="Q2071" t="s">
        <v>833</v>
      </c>
      <c r="R2071" t="b">
        <v>1</v>
      </c>
      <c r="S2071" t="b">
        <v>0</v>
      </c>
      <c r="T2071" t="b">
        <v>0</v>
      </c>
    </row>
    <row r="2072" spans="13:20" x14ac:dyDescent="0.25">
      <c r="M2072" t="s">
        <v>811</v>
      </c>
      <c r="N2072" t="s">
        <v>174</v>
      </c>
      <c r="O2072" t="s">
        <v>174</v>
      </c>
      <c r="P2072" t="s">
        <v>493</v>
      </c>
      <c r="R2072" t="b">
        <v>0</v>
      </c>
      <c r="S2072" t="b">
        <v>0</v>
      </c>
      <c r="T2072" t="b">
        <v>0</v>
      </c>
    </row>
    <row r="2073" spans="13:20" x14ac:dyDescent="0.25">
      <c r="M2073" t="s">
        <v>811</v>
      </c>
      <c r="N2073" t="s">
        <v>289</v>
      </c>
      <c r="O2073" t="s">
        <v>289</v>
      </c>
      <c r="P2073" t="s">
        <v>816</v>
      </c>
      <c r="R2073" t="b">
        <v>0</v>
      </c>
      <c r="S2073" t="b">
        <v>0</v>
      </c>
      <c r="T2073" t="b">
        <v>1</v>
      </c>
    </row>
    <row r="2074" spans="13:20" x14ac:dyDescent="0.25">
      <c r="M2074" t="s">
        <v>811</v>
      </c>
      <c r="N2074" t="s">
        <v>197</v>
      </c>
      <c r="O2074" t="s">
        <v>197</v>
      </c>
      <c r="P2074" t="s">
        <v>834</v>
      </c>
      <c r="Q2074" t="s">
        <v>341</v>
      </c>
      <c r="R2074" t="b">
        <v>1</v>
      </c>
      <c r="S2074" t="b">
        <v>0</v>
      </c>
      <c r="T2074" t="b">
        <v>0</v>
      </c>
    </row>
    <row r="2075" spans="13:20" x14ac:dyDescent="0.25">
      <c r="M2075" t="s">
        <v>811</v>
      </c>
      <c r="N2075" t="s">
        <v>292</v>
      </c>
      <c r="O2075" t="s">
        <v>292</v>
      </c>
      <c r="P2075" t="s">
        <v>493</v>
      </c>
      <c r="R2075" t="b">
        <v>0</v>
      </c>
      <c r="S2075" t="b">
        <v>0</v>
      </c>
      <c r="T2075" t="b">
        <v>0</v>
      </c>
    </row>
    <row r="2076" spans="13:20" x14ac:dyDescent="0.25">
      <c r="M2076" t="s">
        <v>811</v>
      </c>
      <c r="N2076" t="s">
        <v>52</v>
      </c>
      <c r="O2076" t="s">
        <v>52</v>
      </c>
      <c r="P2076" t="s">
        <v>493</v>
      </c>
      <c r="R2076" t="b">
        <v>0</v>
      </c>
      <c r="S2076" t="b">
        <v>0</v>
      </c>
      <c r="T2076" t="b">
        <v>0</v>
      </c>
    </row>
    <row r="2077" spans="13:20" x14ac:dyDescent="0.25">
      <c r="M2077" t="s">
        <v>811</v>
      </c>
      <c r="N2077" t="s">
        <v>295</v>
      </c>
      <c r="O2077" t="s">
        <v>295</v>
      </c>
      <c r="P2077" t="s">
        <v>816</v>
      </c>
      <c r="Q2077" t="s">
        <v>322</v>
      </c>
      <c r="R2077" t="b">
        <v>1</v>
      </c>
      <c r="S2077" t="b">
        <v>0</v>
      </c>
      <c r="T2077" t="b">
        <v>0</v>
      </c>
    </row>
    <row r="2078" spans="13:20" x14ac:dyDescent="0.25">
      <c r="M2078" t="s">
        <v>811</v>
      </c>
      <c r="N2078" t="s">
        <v>175</v>
      </c>
      <c r="O2078" t="s">
        <v>175</v>
      </c>
      <c r="P2078" t="s">
        <v>835</v>
      </c>
      <c r="Q2078" t="s">
        <v>531</v>
      </c>
      <c r="R2078" t="b">
        <v>1</v>
      </c>
      <c r="S2078" t="b">
        <v>0</v>
      </c>
      <c r="T2078" t="b">
        <v>0</v>
      </c>
    </row>
    <row r="2079" spans="13:20" x14ac:dyDescent="0.25">
      <c r="M2079" t="s">
        <v>811</v>
      </c>
      <c r="N2079" t="s">
        <v>297</v>
      </c>
      <c r="O2079" t="s">
        <v>297</v>
      </c>
      <c r="P2079" t="s">
        <v>493</v>
      </c>
      <c r="R2079" t="b">
        <v>0</v>
      </c>
      <c r="S2079" t="b">
        <v>0</v>
      </c>
      <c r="T2079" t="b">
        <v>0</v>
      </c>
    </row>
    <row r="2080" spans="13:20" x14ac:dyDescent="0.25">
      <c r="M2080" t="s">
        <v>811</v>
      </c>
      <c r="N2080" t="s">
        <v>37</v>
      </c>
      <c r="O2080" t="s">
        <v>37</v>
      </c>
      <c r="P2080" t="s">
        <v>836</v>
      </c>
      <c r="Q2080" t="s">
        <v>452</v>
      </c>
      <c r="R2080" t="b">
        <v>0</v>
      </c>
      <c r="S2080" t="b">
        <v>1</v>
      </c>
      <c r="T2080" t="b">
        <v>0</v>
      </c>
    </row>
    <row r="2081" spans="13:20" x14ac:dyDescent="0.25">
      <c r="M2081" t="s">
        <v>811</v>
      </c>
      <c r="N2081" t="s">
        <v>298</v>
      </c>
      <c r="O2081" t="s">
        <v>298</v>
      </c>
      <c r="P2081" t="s">
        <v>493</v>
      </c>
      <c r="R2081" t="b">
        <v>0</v>
      </c>
      <c r="S2081" t="b">
        <v>0</v>
      </c>
      <c r="T2081" t="b">
        <v>0</v>
      </c>
    </row>
    <row r="2082" spans="13:20" x14ac:dyDescent="0.25">
      <c r="M2082" t="s">
        <v>811</v>
      </c>
      <c r="N2082" t="s">
        <v>176</v>
      </c>
      <c r="O2082" t="s">
        <v>176</v>
      </c>
      <c r="P2082" t="s">
        <v>837</v>
      </c>
      <c r="R2082" t="b">
        <v>0</v>
      </c>
      <c r="S2082" t="b">
        <v>0</v>
      </c>
      <c r="T2082" t="b">
        <v>1</v>
      </c>
    </row>
    <row r="2083" spans="13:20" x14ac:dyDescent="0.25">
      <c r="M2083" t="s">
        <v>811</v>
      </c>
      <c r="N2083" t="s">
        <v>177</v>
      </c>
      <c r="O2083" t="s">
        <v>177</v>
      </c>
      <c r="P2083" t="s">
        <v>493</v>
      </c>
      <c r="R2083" t="b">
        <v>0</v>
      </c>
      <c r="S2083" t="b">
        <v>0</v>
      </c>
      <c r="T2083" t="b">
        <v>0</v>
      </c>
    </row>
    <row r="2084" spans="13:20" x14ac:dyDescent="0.25">
      <c r="M2084" t="s">
        <v>811</v>
      </c>
      <c r="N2084" t="s">
        <v>300</v>
      </c>
      <c r="O2084" t="s">
        <v>300</v>
      </c>
      <c r="P2084" t="s">
        <v>816</v>
      </c>
      <c r="Q2084" t="s">
        <v>322</v>
      </c>
      <c r="R2084" t="b">
        <v>1</v>
      </c>
      <c r="S2084" t="b">
        <v>0</v>
      </c>
      <c r="T2084" t="b">
        <v>0</v>
      </c>
    </row>
    <row r="2085" spans="13:20" x14ac:dyDescent="0.25">
      <c r="M2085" t="s">
        <v>811</v>
      </c>
      <c r="N2085" t="s">
        <v>301</v>
      </c>
      <c r="O2085" t="s">
        <v>301</v>
      </c>
      <c r="P2085" t="s">
        <v>816</v>
      </c>
      <c r="Q2085" t="s">
        <v>322</v>
      </c>
      <c r="R2085" t="b">
        <v>1</v>
      </c>
      <c r="S2085" t="b">
        <v>0</v>
      </c>
      <c r="T2085" t="b">
        <v>0</v>
      </c>
    </row>
    <row r="2086" spans="13:20" x14ac:dyDescent="0.25">
      <c r="M2086" t="s">
        <v>811</v>
      </c>
      <c r="N2086" t="s">
        <v>40</v>
      </c>
      <c r="O2086" t="s">
        <v>40</v>
      </c>
      <c r="P2086" t="s">
        <v>838</v>
      </c>
      <c r="Q2086" t="s">
        <v>811</v>
      </c>
      <c r="R2086" t="b">
        <v>1</v>
      </c>
      <c r="S2086" t="b">
        <v>0</v>
      </c>
      <c r="T2086" t="b">
        <v>0</v>
      </c>
    </row>
    <row r="2087" spans="13:20" x14ac:dyDescent="0.25">
      <c r="M2087" t="s">
        <v>811</v>
      </c>
      <c r="N2087" t="s">
        <v>178</v>
      </c>
      <c r="O2087" t="s">
        <v>178</v>
      </c>
      <c r="P2087" t="s">
        <v>839</v>
      </c>
      <c r="R2087" t="b">
        <v>0</v>
      </c>
      <c r="S2087" t="b">
        <v>0</v>
      </c>
      <c r="T2087" t="b">
        <v>1</v>
      </c>
    </row>
    <row r="2088" spans="13:20" x14ac:dyDescent="0.25">
      <c r="M2088" t="s">
        <v>811</v>
      </c>
      <c r="N2088" t="s">
        <v>23</v>
      </c>
      <c r="O2088" t="s">
        <v>23</v>
      </c>
      <c r="P2088" t="s">
        <v>717</v>
      </c>
      <c r="Q2088" t="s">
        <v>344</v>
      </c>
      <c r="R2088" t="b">
        <v>1</v>
      </c>
      <c r="S2088" t="b">
        <v>0</v>
      </c>
      <c r="T2088" t="b">
        <v>0</v>
      </c>
    </row>
    <row r="2089" spans="13:20" x14ac:dyDescent="0.25">
      <c r="M2089" t="s">
        <v>811</v>
      </c>
      <c r="N2089" t="s">
        <v>34</v>
      </c>
      <c r="O2089" t="s">
        <v>34</v>
      </c>
      <c r="P2089" t="s">
        <v>493</v>
      </c>
      <c r="R2089" t="b">
        <v>0</v>
      </c>
      <c r="S2089" t="b">
        <v>0</v>
      </c>
      <c r="T2089" t="b">
        <v>0</v>
      </c>
    </row>
    <row r="2090" spans="13:20" x14ac:dyDescent="0.25">
      <c r="M2090" t="s">
        <v>811</v>
      </c>
      <c r="N2090" t="s">
        <v>47</v>
      </c>
      <c r="O2090" t="s">
        <v>47</v>
      </c>
      <c r="P2090" t="s">
        <v>493</v>
      </c>
      <c r="R2090" t="b">
        <v>0</v>
      </c>
      <c r="S2090" t="b">
        <v>0</v>
      </c>
      <c r="T2090" t="b">
        <v>0</v>
      </c>
    </row>
    <row r="2091" spans="13:20" x14ac:dyDescent="0.25">
      <c r="M2091" t="s">
        <v>811</v>
      </c>
      <c r="N2091" t="s">
        <v>308</v>
      </c>
      <c r="O2091" t="s">
        <v>308</v>
      </c>
      <c r="P2091" t="s">
        <v>840</v>
      </c>
      <c r="R2091" t="b">
        <v>0</v>
      </c>
      <c r="S2091" t="b">
        <v>0</v>
      </c>
      <c r="T2091" t="b">
        <v>1</v>
      </c>
    </row>
    <row r="2092" spans="13:20" x14ac:dyDescent="0.25">
      <c r="M2092" t="s">
        <v>811</v>
      </c>
      <c r="N2092" t="s">
        <v>309</v>
      </c>
      <c r="O2092" t="s">
        <v>309</v>
      </c>
      <c r="P2092" t="s">
        <v>493</v>
      </c>
      <c r="R2092" t="b">
        <v>0</v>
      </c>
      <c r="S2092" t="b">
        <v>0</v>
      </c>
      <c r="T2092" t="b">
        <v>0</v>
      </c>
    </row>
    <row r="2093" spans="13:20" x14ac:dyDescent="0.25">
      <c r="M2093" t="s">
        <v>811</v>
      </c>
      <c r="N2093" t="s">
        <v>54</v>
      </c>
      <c r="O2093" t="s">
        <v>54</v>
      </c>
      <c r="P2093" t="s">
        <v>841</v>
      </c>
      <c r="Q2093" t="s">
        <v>413</v>
      </c>
      <c r="R2093" t="b">
        <v>1</v>
      </c>
      <c r="S2093" t="b">
        <v>0</v>
      </c>
      <c r="T2093" t="b">
        <v>0</v>
      </c>
    </row>
    <row r="2094" spans="13:20" x14ac:dyDescent="0.25">
      <c r="M2094" t="s">
        <v>811</v>
      </c>
      <c r="N2094" t="s">
        <v>312</v>
      </c>
      <c r="O2094" t="s">
        <v>312</v>
      </c>
      <c r="P2094" t="s">
        <v>493</v>
      </c>
      <c r="R2094" t="b">
        <v>0</v>
      </c>
      <c r="S2094" t="b">
        <v>0</v>
      </c>
      <c r="T2094" t="b">
        <v>0</v>
      </c>
    </row>
    <row r="2095" spans="13:20" x14ac:dyDescent="0.25">
      <c r="M2095" t="s">
        <v>811</v>
      </c>
      <c r="N2095" t="s">
        <v>56</v>
      </c>
      <c r="O2095" t="s">
        <v>56</v>
      </c>
      <c r="P2095" t="s">
        <v>842</v>
      </c>
      <c r="Q2095" t="s">
        <v>843</v>
      </c>
      <c r="R2095" t="b">
        <v>0</v>
      </c>
      <c r="S2095" t="b">
        <v>1</v>
      </c>
      <c r="T2095" t="b">
        <v>0</v>
      </c>
    </row>
    <row r="2096" spans="13:20" x14ac:dyDescent="0.25">
      <c r="M2096" t="s">
        <v>811</v>
      </c>
      <c r="N2096" t="s">
        <v>179</v>
      </c>
      <c r="O2096" t="s">
        <v>179</v>
      </c>
      <c r="P2096" t="s">
        <v>844</v>
      </c>
      <c r="Q2096" t="s">
        <v>721</v>
      </c>
      <c r="R2096" t="b">
        <v>0</v>
      </c>
      <c r="S2096" t="b">
        <v>1</v>
      </c>
      <c r="T2096" t="b">
        <v>0</v>
      </c>
    </row>
    <row r="2097" spans="13:20" x14ac:dyDescent="0.25">
      <c r="M2097" t="s">
        <v>811</v>
      </c>
      <c r="N2097" t="s">
        <v>315</v>
      </c>
      <c r="O2097" t="s">
        <v>315</v>
      </c>
      <c r="P2097" t="s">
        <v>493</v>
      </c>
      <c r="R2097" t="b">
        <v>0</v>
      </c>
      <c r="S2097" t="b">
        <v>0</v>
      </c>
      <c r="T2097" t="b">
        <v>0</v>
      </c>
    </row>
    <row r="2098" spans="13:20" x14ac:dyDescent="0.25">
      <c r="M2098" t="s">
        <v>811</v>
      </c>
      <c r="N2098" t="s">
        <v>316</v>
      </c>
      <c r="O2098" t="s">
        <v>316</v>
      </c>
      <c r="P2098" t="s">
        <v>493</v>
      </c>
      <c r="R2098" t="b">
        <v>0</v>
      </c>
      <c r="S2098" t="b">
        <v>0</v>
      </c>
      <c r="T2098" t="b">
        <v>0</v>
      </c>
    </row>
    <row r="2099" spans="13:20" x14ac:dyDescent="0.25">
      <c r="M2099" t="s">
        <v>811</v>
      </c>
      <c r="N2099" t="s">
        <v>317</v>
      </c>
      <c r="O2099" t="s">
        <v>317</v>
      </c>
      <c r="P2099" t="s">
        <v>493</v>
      </c>
      <c r="R2099" t="b">
        <v>0</v>
      </c>
      <c r="S2099" t="b">
        <v>0</v>
      </c>
      <c r="T2099" t="b">
        <v>0</v>
      </c>
    </row>
    <row r="2100" spans="13:20" x14ac:dyDescent="0.25">
      <c r="M2100" t="s">
        <v>811</v>
      </c>
      <c r="N2100" t="s">
        <v>180</v>
      </c>
      <c r="O2100" t="s">
        <v>180</v>
      </c>
      <c r="P2100" t="s">
        <v>493</v>
      </c>
      <c r="R2100" t="b">
        <v>0</v>
      </c>
      <c r="S2100" t="b">
        <v>0</v>
      </c>
      <c r="T2100" t="b">
        <v>0</v>
      </c>
    </row>
    <row r="2101" spans="13:20" x14ac:dyDescent="0.25">
      <c r="M2101" t="s">
        <v>811</v>
      </c>
      <c r="N2101" t="s">
        <v>319</v>
      </c>
      <c r="O2101" t="s">
        <v>319</v>
      </c>
      <c r="P2101" t="s">
        <v>493</v>
      </c>
      <c r="R2101" t="b">
        <v>0</v>
      </c>
      <c r="S2101" t="b">
        <v>0</v>
      </c>
      <c r="T2101" t="b">
        <v>0</v>
      </c>
    </row>
    <row r="2102" spans="13:20" x14ac:dyDescent="0.25">
      <c r="M2102" t="s">
        <v>811</v>
      </c>
      <c r="N2102" t="s">
        <v>46</v>
      </c>
      <c r="O2102" t="s">
        <v>46</v>
      </c>
      <c r="P2102" t="s">
        <v>493</v>
      </c>
      <c r="R2102" t="b">
        <v>0</v>
      </c>
      <c r="S2102" t="b">
        <v>0</v>
      </c>
      <c r="T2102" t="b">
        <v>0</v>
      </c>
    </row>
    <row r="2103" spans="13:20" x14ac:dyDescent="0.25">
      <c r="M2103" t="s">
        <v>811</v>
      </c>
      <c r="N2103" t="s">
        <v>38</v>
      </c>
      <c r="O2103" t="s">
        <v>38</v>
      </c>
      <c r="P2103" t="s">
        <v>493</v>
      </c>
      <c r="R2103" t="b">
        <v>0</v>
      </c>
      <c r="S2103" t="b">
        <v>0</v>
      </c>
      <c r="T2103" t="b">
        <v>0</v>
      </c>
    </row>
    <row r="2104" spans="13:20" x14ac:dyDescent="0.25">
      <c r="M2104" t="s">
        <v>811</v>
      </c>
      <c r="N2104" t="s">
        <v>323</v>
      </c>
      <c r="O2104" t="s">
        <v>323</v>
      </c>
      <c r="P2104" t="s">
        <v>845</v>
      </c>
      <c r="Q2104" t="s">
        <v>325</v>
      </c>
      <c r="R2104" t="b">
        <v>1</v>
      </c>
      <c r="S2104" t="b">
        <v>0</v>
      </c>
      <c r="T2104" t="b">
        <v>0</v>
      </c>
    </row>
    <row r="2105" spans="13:20" x14ac:dyDescent="0.25">
      <c r="M2105" t="s">
        <v>811</v>
      </c>
      <c r="N2105" t="s">
        <v>57</v>
      </c>
      <c r="O2105" t="s">
        <v>57</v>
      </c>
      <c r="P2105" t="s">
        <v>846</v>
      </c>
      <c r="Q2105" t="s">
        <v>847</v>
      </c>
      <c r="R2105" t="b">
        <v>0</v>
      </c>
      <c r="S2105" t="b">
        <v>1</v>
      </c>
      <c r="T2105" t="b">
        <v>0</v>
      </c>
    </row>
    <row r="2106" spans="13:20" x14ac:dyDescent="0.25">
      <c r="M2106" t="s">
        <v>811</v>
      </c>
      <c r="N2106" t="s">
        <v>326</v>
      </c>
      <c r="O2106" t="s">
        <v>326</v>
      </c>
      <c r="P2106" t="s">
        <v>493</v>
      </c>
      <c r="R2106" t="b">
        <v>0</v>
      </c>
      <c r="S2106" t="b">
        <v>0</v>
      </c>
      <c r="T2106" t="b">
        <v>0</v>
      </c>
    </row>
    <row r="2107" spans="13:20" x14ac:dyDescent="0.25">
      <c r="M2107" t="s">
        <v>811</v>
      </c>
      <c r="N2107" t="s">
        <v>26</v>
      </c>
      <c r="O2107" t="s">
        <v>26</v>
      </c>
      <c r="P2107" t="s">
        <v>493</v>
      </c>
      <c r="R2107" t="b">
        <v>0</v>
      </c>
      <c r="S2107" t="b">
        <v>0</v>
      </c>
      <c r="T2107" t="b">
        <v>0</v>
      </c>
    </row>
    <row r="2108" spans="13:20" x14ac:dyDescent="0.25">
      <c r="M2108" t="s">
        <v>811</v>
      </c>
      <c r="N2108" t="s">
        <v>181</v>
      </c>
      <c r="O2108" t="s">
        <v>181</v>
      </c>
      <c r="P2108" t="s">
        <v>493</v>
      </c>
      <c r="R2108" t="b">
        <v>0</v>
      </c>
      <c r="S2108" t="b">
        <v>0</v>
      </c>
      <c r="T2108" t="b">
        <v>0</v>
      </c>
    </row>
    <row r="2109" spans="13:20" x14ac:dyDescent="0.25">
      <c r="M2109" t="s">
        <v>811</v>
      </c>
      <c r="N2109" t="s">
        <v>328</v>
      </c>
      <c r="O2109" t="s">
        <v>328</v>
      </c>
      <c r="P2109" t="s">
        <v>493</v>
      </c>
      <c r="Q2109" t="s">
        <v>322</v>
      </c>
      <c r="R2109" t="b">
        <v>0</v>
      </c>
      <c r="S2109" t="b">
        <v>1</v>
      </c>
      <c r="T2109" t="b">
        <v>0</v>
      </c>
    </row>
    <row r="2110" spans="13:20" x14ac:dyDescent="0.25">
      <c r="M2110" t="s">
        <v>811</v>
      </c>
      <c r="N2110" t="s">
        <v>331</v>
      </c>
      <c r="O2110" t="s">
        <v>331</v>
      </c>
      <c r="P2110" t="s">
        <v>493</v>
      </c>
      <c r="R2110" t="b">
        <v>0</v>
      </c>
      <c r="S2110" t="b">
        <v>0</v>
      </c>
      <c r="T2110" t="b">
        <v>0</v>
      </c>
    </row>
    <row r="2111" spans="13:20" x14ac:dyDescent="0.25">
      <c r="M2111" t="s">
        <v>811</v>
      </c>
      <c r="N2111" t="s">
        <v>332</v>
      </c>
      <c r="O2111" t="s">
        <v>332</v>
      </c>
      <c r="P2111" t="s">
        <v>493</v>
      </c>
      <c r="R2111" t="b">
        <v>0</v>
      </c>
      <c r="S2111" t="b">
        <v>0</v>
      </c>
      <c r="T2111" t="b">
        <v>0</v>
      </c>
    </row>
    <row r="2112" spans="13:20" x14ac:dyDescent="0.25">
      <c r="M2112" t="s">
        <v>811</v>
      </c>
      <c r="N2112" t="s">
        <v>333</v>
      </c>
      <c r="O2112" t="s">
        <v>333</v>
      </c>
      <c r="P2112" t="s">
        <v>816</v>
      </c>
      <c r="Q2112" t="s">
        <v>322</v>
      </c>
      <c r="R2112" t="b">
        <v>1</v>
      </c>
      <c r="S2112" t="b">
        <v>0</v>
      </c>
      <c r="T2112" t="b">
        <v>0</v>
      </c>
    </row>
    <row r="2113" spans="13:20" x14ac:dyDescent="0.25">
      <c r="M2113" t="s">
        <v>848</v>
      </c>
      <c r="N2113" t="s">
        <v>9</v>
      </c>
      <c r="O2113" t="s">
        <v>10</v>
      </c>
      <c r="P2113" t="s">
        <v>849</v>
      </c>
      <c r="R2113" t="b">
        <v>0</v>
      </c>
      <c r="S2113" t="b">
        <v>0</v>
      </c>
      <c r="T2113" t="b">
        <v>0</v>
      </c>
    </row>
    <row r="2114" spans="13:20" x14ac:dyDescent="0.25">
      <c r="M2114" t="s">
        <v>848</v>
      </c>
      <c r="N2114" t="s">
        <v>206</v>
      </c>
      <c r="O2114" t="s">
        <v>207</v>
      </c>
      <c r="P2114" t="s">
        <v>849</v>
      </c>
      <c r="R2114" t="b">
        <v>0</v>
      </c>
      <c r="S2114" t="b">
        <v>0</v>
      </c>
      <c r="T2114" t="b">
        <v>0</v>
      </c>
    </row>
    <row r="2115" spans="13:20" x14ac:dyDescent="0.25">
      <c r="M2115" t="s">
        <v>848</v>
      </c>
      <c r="N2115" t="s">
        <v>187</v>
      </c>
      <c r="O2115" t="s">
        <v>188</v>
      </c>
      <c r="P2115" t="s">
        <v>849</v>
      </c>
      <c r="R2115" t="b">
        <v>0</v>
      </c>
      <c r="S2115" t="b">
        <v>0</v>
      </c>
      <c r="T2115" t="b">
        <v>0</v>
      </c>
    </row>
    <row r="2116" spans="13:20" x14ac:dyDescent="0.25">
      <c r="M2116" t="s">
        <v>848</v>
      </c>
      <c r="N2116" t="s">
        <v>156</v>
      </c>
      <c r="O2116" t="s">
        <v>157</v>
      </c>
      <c r="P2116" t="s">
        <v>850</v>
      </c>
      <c r="Q2116" t="s">
        <v>354</v>
      </c>
      <c r="R2116" t="b">
        <v>1</v>
      </c>
      <c r="S2116" t="b">
        <v>0</v>
      </c>
      <c r="T2116" t="b">
        <v>0</v>
      </c>
    </row>
    <row r="2117" spans="13:20" x14ac:dyDescent="0.25">
      <c r="M2117" t="s">
        <v>848</v>
      </c>
      <c r="N2117" t="s">
        <v>158</v>
      </c>
      <c r="O2117" t="s">
        <v>159</v>
      </c>
      <c r="P2117" t="s">
        <v>851</v>
      </c>
      <c r="R2117" t="b">
        <v>0</v>
      </c>
      <c r="S2117" t="b">
        <v>0</v>
      </c>
      <c r="T2117" t="b">
        <v>1</v>
      </c>
    </row>
    <row r="2118" spans="13:20" x14ac:dyDescent="0.25">
      <c r="M2118" t="s">
        <v>848</v>
      </c>
      <c r="N2118" t="s">
        <v>199</v>
      </c>
      <c r="O2118" t="s">
        <v>200</v>
      </c>
      <c r="P2118" t="s">
        <v>852</v>
      </c>
      <c r="Q2118" t="s">
        <v>433</v>
      </c>
      <c r="R2118" t="b">
        <v>1</v>
      </c>
      <c r="S2118" t="b">
        <v>0</v>
      </c>
      <c r="T2118" t="b">
        <v>0</v>
      </c>
    </row>
    <row r="2119" spans="13:20" x14ac:dyDescent="0.25">
      <c r="M2119" t="s">
        <v>848</v>
      </c>
      <c r="N2119" t="s">
        <v>209</v>
      </c>
      <c r="O2119" t="s">
        <v>210</v>
      </c>
      <c r="P2119" t="s">
        <v>853</v>
      </c>
      <c r="Q2119" t="s">
        <v>644</v>
      </c>
      <c r="R2119" t="b">
        <v>1</v>
      </c>
      <c r="S2119" t="b">
        <v>0</v>
      </c>
      <c r="T2119" t="b">
        <v>0</v>
      </c>
    </row>
    <row r="2120" spans="13:20" x14ac:dyDescent="0.25">
      <c r="M2120" t="s">
        <v>848</v>
      </c>
      <c r="N2120" t="s">
        <v>211</v>
      </c>
      <c r="O2120" t="s">
        <v>212</v>
      </c>
      <c r="P2120" t="s">
        <v>853</v>
      </c>
      <c r="Q2120" t="s">
        <v>644</v>
      </c>
      <c r="R2120" t="b">
        <v>1</v>
      </c>
      <c r="S2120" t="b">
        <v>0</v>
      </c>
      <c r="T2120" t="b">
        <v>0</v>
      </c>
    </row>
    <row r="2121" spans="13:20" x14ac:dyDescent="0.25">
      <c r="M2121" t="s">
        <v>848</v>
      </c>
      <c r="N2121" t="s">
        <v>160</v>
      </c>
      <c r="O2121" t="s">
        <v>161</v>
      </c>
      <c r="P2121" t="s">
        <v>849</v>
      </c>
      <c r="R2121" t="b">
        <v>0</v>
      </c>
      <c r="S2121" t="b">
        <v>0</v>
      </c>
      <c r="T2121" t="b">
        <v>0</v>
      </c>
    </row>
    <row r="2122" spans="13:20" x14ac:dyDescent="0.25">
      <c r="M2122" t="s">
        <v>848</v>
      </c>
      <c r="N2122" t="s">
        <v>214</v>
      </c>
      <c r="O2122" t="s">
        <v>215</v>
      </c>
      <c r="P2122" t="s">
        <v>849</v>
      </c>
      <c r="R2122" t="b">
        <v>0</v>
      </c>
      <c r="S2122" t="b">
        <v>0</v>
      </c>
      <c r="T2122" t="b">
        <v>0</v>
      </c>
    </row>
    <row r="2123" spans="13:20" x14ac:dyDescent="0.25">
      <c r="M2123" t="s">
        <v>848</v>
      </c>
      <c r="N2123" t="s">
        <v>218</v>
      </c>
      <c r="O2123" t="s">
        <v>219</v>
      </c>
      <c r="P2123" t="s">
        <v>849</v>
      </c>
      <c r="R2123" t="b">
        <v>0</v>
      </c>
      <c r="S2123" t="b">
        <v>0</v>
      </c>
      <c r="T2123" t="b">
        <v>0</v>
      </c>
    </row>
    <row r="2124" spans="13:20" x14ac:dyDescent="0.25">
      <c r="M2124" t="s">
        <v>848</v>
      </c>
      <c r="N2124" t="s">
        <v>220</v>
      </c>
      <c r="O2124" t="s">
        <v>221</v>
      </c>
      <c r="P2124" t="s">
        <v>854</v>
      </c>
      <c r="Q2124" t="s">
        <v>322</v>
      </c>
      <c r="R2124" t="b">
        <v>1</v>
      </c>
      <c r="S2124" t="b">
        <v>0</v>
      </c>
      <c r="T2124" t="b">
        <v>0</v>
      </c>
    </row>
    <row r="2125" spans="13:20" x14ac:dyDescent="0.25">
      <c r="M2125" t="s">
        <v>848</v>
      </c>
      <c r="N2125" t="s">
        <v>222</v>
      </c>
      <c r="O2125" t="s">
        <v>223</v>
      </c>
      <c r="P2125" t="s">
        <v>855</v>
      </c>
      <c r="Q2125" t="s">
        <v>647</v>
      </c>
      <c r="R2125" t="b">
        <v>1</v>
      </c>
      <c r="S2125" t="b">
        <v>0</v>
      </c>
      <c r="T2125" t="b">
        <v>0</v>
      </c>
    </row>
    <row r="2126" spans="13:20" x14ac:dyDescent="0.25">
      <c r="M2126" t="s">
        <v>848</v>
      </c>
      <c r="N2126" t="s">
        <v>225</v>
      </c>
      <c r="O2126" t="s">
        <v>226</v>
      </c>
      <c r="P2126" t="s">
        <v>849</v>
      </c>
      <c r="R2126" t="b">
        <v>0</v>
      </c>
      <c r="S2126" t="b">
        <v>0</v>
      </c>
      <c r="T2126" t="b">
        <v>0</v>
      </c>
    </row>
    <row r="2127" spans="13:20" x14ac:dyDescent="0.25">
      <c r="M2127" t="s">
        <v>848</v>
      </c>
      <c r="N2127" t="s">
        <v>12</v>
      </c>
      <c r="O2127" t="s">
        <v>13</v>
      </c>
      <c r="P2127" t="s">
        <v>856</v>
      </c>
      <c r="R2127" t="b">
        <v>0</v>
      </c>
      <c r="S2127" t="b">
        <v>0</v>
      </c>
      <c r="T2127" t="b">
        <v>1</v>
      </c>
    </row>
    <row r="2128" spans="13:20" x14ac:dyDescent="0.25">
      <c r="M2128" t="s">
        <v>848</v>
      </c>
      <c r="N2128" t="s">
        <v>162</v>
      </c>
      <c r="O2128" t="s">
        <v>163</v>
      </c>
      <c r="P2128" t="s">
        <v>857</v>
      </c>
      <c r="R2128" t="b">
        <v>0</v>
      </c>
      <c r="S2128" t="b">
        <v>0</v>
      </c>
      <c r="T2128" t="b">
        <v>1</v>
      </c>
    </row>
    <row r="2129" spans="13:20" x14ac:dyDescent="0.25">
      <c r="M2129" t="s">
        <v>848</v>
      </c>
      <c r="N2129" t="s">
        <v>228</v>
      </c>
      <c r="O2129" t="s">
        <v>229</v>
      </c>
      <c r="P2129" t="s">
        <v>849</v>
      </c>
      <c r="R2129" t="b">
        <v>0</v>
      </c>
      <c r="S2129" t="b">
        <v>0</v>
      </c>
      <c r="T2129" t="b">
        <v>0</v>
      </c>
    </row>
    <row r="2130" spans="13:20" x14ac:dyDescent="0.25">
      <c r="M2130" t="s">
        <v>848</v>
      </c>
      <c r="N2130" t="s">
        <v>230</v>
      </c>
      <c r="O2130" t="s">
        <v>231</v>
      </c>
      <c r="P2130" t="s">
        <v>849</v>
      </c>
      <c r="R2130" t="b">
        <v>0</v>
      </c>
      <c r="S2130" t="b">
        <v>0</v>
      </c>
      <c r="T2130" t="b">
        <v>0</v>
      </c>
    </row>
    <row r="2131" spans="13:20" x14ac:dyDescent="0.25">
      <c r="M2131" t="s">
        <v>848</v>
      </c>
      <c r="N2131" t="s">
        <v>234</v>
      </c>
      <c r="O2131" t="s">
        <v>235</v>
      </c>
      <c r="P2131" t="s">
        <v>849</v>
      </c>
      <c r="R2131" t="b">
        <v>0</v>
      </c>
      <c r="S2131" t="b">
        <v>0</v>
      </c>
      <c r="T2131" t="b">
        <v>0</v>
      </c>
    </row>
    <row r="2132" spans="13:20" x14ac:dyDescent="0.25">
      <c r="M2132" t="s">
        <v>848</v>
      </c>
      <c r="N2132" t="s">
        <v>236</v>
      </c>
      <c r="O2132" t="s">
        <v>237</v>
      </c>
      <c r="P2132" t="s">
        <v>849</v>
      </c>
      <c r="R2132" t="b">
        <v>0</v>
      </c>
      <c r="S2132" t="b">
        <v>0</v>
      </c>
      <c r="T2132" t="b">
        <v>0</v>
      </c>
    </row>
    <row r="2133" spans="13:20" x14ac:dyDescent="0.25">
      <c r="M2133" t="s">
        <v>848</v>
      </c>
      <c r="N2133" t="s">
        <v>238</v>
      </c>
      <c r="O2133" t="s">
        <v>239</v>
      </c>
      <c r="P2133" t="s">
        <v>849</v>
      </c>
      <c r="R2133" t="b">
        <v>0</v>
      </c>
      <c r="S2133" t="b">
        <v>0</v>
      </c>
      <c r="T2133" t="b">
        <v>0</v>
      </c>
    </row>
    <row r="2134" spans="13:20" x14ac:dyDescent="0.25">
      <c r="M2134" t="s">
        <v>848</v>
      </c>
      <c r="N2134" t="s">
        <v>201</v>
      </c>
      <c r="O2134" t="s">
        <v>170</v>
      </c>
      <c r="P2134" t="s">
        <v>854</v>
      </c>
      <c r="Q2134" t="s">
        <v>322</v>
      </c>
      <c r="R2134" t="b">
        <v>1</v>
      </c>
      <c r="S2134" t="b">
        <v>0</v>
      </c>
      <c r="T2134" t="b">
        <v>0</v>
      </c>
    </row>
    <row r="2135" spans="13:20" x14ac:dyDescent="0.25">
      <c r="M2135" t="s">
        <v>848</v>
      </c>
      <c r="N2135" t="s">
        <v>240</v>
      </c>
      <c r="O2135" t="s">
        <v>241</v>
      </c>
      <c r="P2135" t="s">
        <v>858</v>
      </c>
      <c r="Q2135" t="s">
        <v>651</v>
      </c>
      <c r="R2135" t="b">
        <v>1</v>
      </c>
      <c r="S2135" t="b">
        <v>0</v>
      </c>
      <c r="T2135" t="b">
        <v>0</v>
      </c>
    </row>
    <row r="2136" spans="13:20" x14ac:dyDescent="0.25">
      <c r="M2136" t="s">
        <v>848</v>
      </c>
      <c r="N2136" t="s">
        <v>242</v>
      </c>
      <c r="O2136" t="s">
        <v>243</v>
      </c>
      <c r="P2136" t="s">
        <v>849</v>
      </c>
      <c r="R2136" t="b">
        <v>0</v>
      </c>
      <c r="S2136" t="b">
        <v>0</v>
      </c>
      <c r="T2136" t="b">
        <v>0</v>
      </c>
    </row>
    <row r="2137" spans="13:20" x14ac:dyDescent="0.25">
      <c r="M2137" t="s">
        <v>848</v>
      </c>
      <c r="N2137" t="s">
        <v>171</v>
      </c>
      <c r="O2137" t="s">
        <v>183</v>
      </c>
      <c r="P2137" t="s">
        <v>859</v>
      </c>
      <c r="R2137" t="b">
        <v>0</v>
      </c>
      <c r="S2137" t="b">
        <v>0</v>
      </c>
      <c r="T2137" t="b">
        <v>1</v>
      </c>
    </row>
    <row r="2138" spans="13:20" x14ac:dyDescent="0.25">
      <c r="M2138" t="s">
        <v>848</v>
      </c>
      <c r="N2138" t="s">
        <v>119</v>
      </c>
      <c r="O2138" t="s">
        <v>164</v>
      </c>
      <c r="P2138" t="s">
        <v>849</v>
      </c>
      <c r="R2138" t="b">
        <v>0</v>
      </c>
      <c r="S2138" t="b">
        <v>0</v>
      </c>
      <c r="T2138" t="b">
        <v>0</v>
      </c>
    </row>
    <row r="2139" spans="13:20" x14ac:dyDescent="0.25">
      <c r="M2139" t="s">
        <v>848</v>
      </c>
      <c r="N2139" t="s">
        <v>245</v>
      </c>
      <c r="O2139" t="s">
        <v>246</v>
      </c>
      <c r="P2139" t="s">
        <v>860</v>
      </c>
      <c r="R2139" t="b">
        <v>0</v>
      </c>
      <c r="S2139" t="b">
        <v>0</v>
      </c>
      <c r="T2139" t="b">
        <v>1</v>
      </c>
    </row>
    <row r="2140" spans="13:20" x14ac:dyDescent="0.25">
      <c r="M2140" t="s">
        <v>848</v>
      </c>
      <c r="N2140" t="s">
        <v>247</v>
      </c>
      <c r="O2140" t="s">
        <v>248</v>
      </c>
      <c r="P2140" t="s">
        <v>861</v>
      </c>
      <c r="Q2140" t="s">
        <v>656</v>
      </c>
      <c r="R2140" t="b">
        <v>1</v>
      </c>
      <c r="S2140" t="b">
        <v>0</v>
      </c>
      <c r="T2140" t="b">
        <v>0</v>
      </c>
    </row>
    <row r="2141" spans="13:20" x14ac:dyDescent="0.25">
      <c r="M2141" t="s">
        <v>848</v>
      </c>
      <c r="N2141" t="s">
        <v>249</v>
      </c>
      <c r="O2141" t="s">
        <v>250</v>
      </c>
      <c r="P2141" t="s">
        <v>849</v>
      </c>
      <c r="R2141" t="b">
        <v>0</v>
      </c>
      <c r="S2141" t="b">
        <v>0</v>
      </c>
      <c r="T2141" t="b">
        <v>0</v>
      </c>
    </row>
    <row r="2142" spans="13:20" x14ac:dyDescent="0.25">
      <c r="M2142" t="s">
        <v>848</v>
      </c>
      <c r="N2142" t="s">
        <v>253</v>
      </c>
      <c r="O2142" t="s">
        <v>254</v>
      </c>
      <c r="P2142" t="s">
        <v>849</v>
      </c>
      <c r="R2142" t="b">
        <v>0</v>
      </c>
      <c r="S2142" t="b">
        <v>0</v>
      </c>
      <c r="T2142" t="b">
        <v>0</v>
      </c>
    </row>
    <row r="2143" spans="13:20" x14ac:dyDescent="0.25">
      <c r="M2143" t="s">
        <v>848</v>
      </c>
      <c r="N2143" t="s">
        <v>255</v>
      </c>
      <c r="O2143" t="s">
        <v>256</v>
      </c>
      <c r="P2143" t="s">
        <v>860</v>
      </c>
      <c r="R2143" t="b">
        <v>0</v>
      </c>
      <c r="S2143" t="b">
        <v>0</v>
      </c>
      <c r="T2143" t="b">
        <v>1</v>
      </c>
    </row>
    <row r="2144" spans="13:20" x14ac:dyDescent="0.25">
      <c r="M2144" t="s">
        <v>848</v>
      </c>
      <c r="N2144" t="s">
        <v>190</v>
      </c>
      <c r="O2144" t="s">
        <v>191</v>
      </c>
      <c r="P2144" t="s">
        <v>849</v>
      </c>
      <c r="R2144" t="b">
        <v>0</v>
      </c>
      <c r="S2144" t="b">
        <v>0</v>
      </c>
      <c r="T2144" t="b">
        <v>0</v>
      </c>
    </row>
    <row r="2145" spans="13:20" x14ac:dyDescent="0.25">
      <c r="M2145" t="s">
        <v>848</v>
      </c>
      <c r="N2145" t="s">
        <v>257</v>
      </c>
      <c r="O2145" t="s">
        <v>258</v>
      </c>
      <c r="P2145" t="s">
        <v>862</v>
      </c>
      <c r="Q2145" t="s">
        <v>517</v>
      </c>
      <c r="R2145" t="b">
        <v>1</v>
      </c>
      <c r="S2145" t="b">
        <v>0</v>
      </c>
      <c r="T2145" t="b">
        <v>0</v>
      </c>
    </row>
    <row r="2146" spans="13:20" x14ac:dyDescent="0.25">
      <c r="M2146" t="s">
        <v>848</v>
      </c>
      <c r="N2146" t="s">
        <v>259</v>
      </c>
      <c r="O2146" t="s">
        <v>260</v>
      </c>
      <c r="P2146" t="s">
        <v>863</v>
      </c>
      <c r="Q2146" s="8">
        <v>41527</v>
      </c>
      <c r="R2146" t="b">
        <v>1</v>
      </c>
      <c r="S2146" t="b">
        <v>0</v>
      </c>
      <c r="T2146" t="b">
        <v>0</v>
      </c>
    </row>
    <row r="2147" spans="13:20" x14ac:dyDescent="0.25">
      <c r="M2147" t="s">
        <v>848</v>
      </c>
      <c r="N2147" t="s">
        <v>261</v>
      </c>
      <c r="O2147" t="s">
        <v>262</v>
      </c>
      <c r="P2147" t="s">
        <v>849</v>
      </c>
      <c r="R2147" t="b">
        <v>0</v>
      </c>
      <c r="S2147" t="b">
        <v>0</v>
      </c>
      <c r="T2147" t="b">
        <v>0</v>
      </c>
    </row>
    <row r="2148" spans="13:20" x14ac:dyDescent="0.25">
      <c r="M2148" t="s">
        <v>848</v>
      </c>
      <c r="N2148" t="s">
        <v>130</v>
      </c>
      <c r="O2148" t="s">
        <v>263</v>
      </c>
      <c r="P2148" t="s">
        <v>864</v>
      </c>
      <c r="Q2148">
        <v>40</v>
      </c>
      <c r="R2148" t="b">
        <v>0</v>
      </c>
      <c r="S2148" t="b">
        <v>1</v>
      </c>
      <c r="T2148" t="b">
        <v>0</v>
      </c>
    </row>
    <row r="2149" spans="13:20" x14ac:dyDescent="0.25">
      <c r="M2149" t="s">
        <v>848</v>
      </c>
      <c r="N2149" t="s">
        <v>165</v>
      </c>
      <c r="O2149" t="s">
        <v>166</v>
      </c>
      <c r="P2149" t="s">
        <v>865</v>
      </c>
      <c r="R2149" t="b">
        <v>0</v>
      </c>
      <c r="S2149" t="b">
        <v>0</v>
      </c>
      <c r="T2149" t="b">
        <v>1</v>
      </c>
    </row>
    <row r="2150" spans="13:20" x14ac:dyDescent="0.25">
      <c r="M2150" t="s">
        <v>848</v>
      </c>
      <c r="N2150" t="s">
        <v>192</v>
      </c>
      <c r="O2150" t="s">
        <v>193</v>
      </c>
      <c r="P2150" t="s">
        <v>849</v>
      </c>
      <c r="R2150" t="b">
        <v>0</v>
      </c>
      <c r="S2150" t="b">
        <v>0</v>
      </c>
      <c r="T2150" t="b">
        <v>0</v>
      </c>
    </row>
    <row r="2151" spans="13:20" x14ac:dyDescent="0.25">
      <c r="M2151" t="s">
        <v>848</v>
      </c>
      <c r="N2151" t="s">
        <v>265</v>
      </c>
      <c r="O2151" t="s">
        <v>266</v>
      </c>
      <c r="P2151" t="s">
        <v>866</v>
      </c>
      <c r="R2151" t="b">
        <v>0</v>
      </c>
      <c r="S2151" t="b">
        <v>0</v>
      </c>
      <c r="T2151" t="b">
        <v>1</v>
      </c>
    </row>
    <row r="2152" spans="13:20" x14ac:dyDescent="0.25">
      <c r="M2152" t="s">
        <v>848</v>
      </c>
      <c r="N2152" t="s">
        <v>267</v>
      </c>
      <c r="O2152" t="s">
        <v>268</v>
      </c>
      <c r="P2152" t="s">
        <v>867</v>
      </c>
      <c r="Q2152" t="s">
        <v>663</v>
      </c>
      <c r="R2152" t="b">
        <v>1</v>
      </c>
      <c r="S2152" t="b">
        <v>0</v>
      </c>
      <c r="T2152" t="b">
        <v>0</v>
      </c>
    </row>
    <row r="2153" spans="13:20" x14ac:dyDescent="0.25">
      <c r="M2153" t="s">
        <v>848</v>
      </c>
      <c r="N2153" t="s">
        <v>201</v>
      </c>
      <c r="O2153" t="s">
        <v>202</v>
      </c>
      <c r="P2153" t="s">
        <v>854</v>
      </c>
      <c r="R2153" t="b">
        <v>0</v>
      </c>
      <c r="S2153" t="b">
        <v>0</v>
      </c>
      <c r="T2153" t="b">
        <v>1</v>
      </c>
    </row>
    <row r="2154" spans="13:20" x14ac:dyDescent="0.25">
      <c r="M2154" t="s">
        <v>848</v>
      </c>
      <c r="N2154" t="s">
        <v>271</v>
      </c>
      <c r="O2154" t="s">
        <v>272</v>
      </c>
      <c r="P2154" t="s">
        <v>860</v>
      </c>
      <c r="Q2154" t="s">
        <v>509</v>
      </c>
      <c r="R2154" t="b">
        <v>1</v>
      </c>
      <c r="S2154" t="b">
        <v>0</v>
      </c>
      <c r="T2154" t="b">
        <v>0</v>
      </c>
    </row>
    <row r="2155" spans="13:20" x14ac:dyDescent="0.25">
      <c r="M2155" t="s">
        <v>848</v>
      </c>
      <c r="N2155" t="s">
        <v>247</v>
      </c>
      <c r="O2155" t="s">
        <v>273</v>
      </c>
      <c r="P2155" t="s">
        <v>861</v>
      </c>
      <c r="R2155" t="b">
        <v>0</v>
      </c>
      <c r="S2155" t="b">
        <v>0</v>
      </c>
      <c r="T2155" t="b">
        <v>1</v>
      </c>
    </row>
    <row r="2156" spans="13:20" x14ac:dyDescent="0.25">
      <c r="M2156" t="s">
        <v>848</v>
      </c>
      <c r="N2156" t="s">
        <v>199</v>
      </c>
      <c r="O2156" t="s">
        <v>203</v>
      </c>
      <c r="P2156" t="s">
        <v>852</v>
      </c>
      <c r="R2156" t="b">
        <v>0</v>
      </c>
      <c r="S2156" t="b">
        <v>0</v>
      </c>
      <c r="T2156" t="b">
        <v>1</v>
      </c>
    </row>
    <row r="2157" spans="13:20" x14ac:dyDescent="0.25">
      <c r="M2157" t="s">
        <v>848</v>
      </c>
      <c r="N2157" t="s">
        <v>194</v>
      </c>
      <c r="O2157" t="s">
        <v>195</v>
      </c>
      <c r="P2157" t="s">
        <v>849</v>
      </c>
      <c r="R2157" t="b">
        <v>0</v>
      </c>
      <c r="S2157" t="b">
        <v>0</v>
      </c>
      <c r="T2157" t="b">
        <v>0</v>
      </c>
    </row>
    <row r="2158" spans="13:20" x14ac:dyDescent="0.25">
      <c r="M2158" t="s">
        <v>848</v>
      </c>
      <c r="N2158" t="s">
        <v>274</v>
      </c>
      <c r="O2158" t="s">
        <v>275</v>
      </c>
      <c r="P2158" t="s">
        <v>849</v>
      </c>
      <c r="R2158" t="b">
        <v>0</v>
      </c>
      <c r="S2158" t="b">
        <v>0</v>
      </c>
      <c r="T2158" t="b">
        <v>0</v>
      </c>
    </row>
    <row r="2159" spans="13:20" x14ac:dyDescent="0.25">
      <c r="M2159" t="s">
        <v>848</v>
      </c>
      <c r="N2159" t="s">
        <v>167</v>
      </c>
      <c r="O2159" t="s">
        <v>168</v>
      </c>
      <c r="P2159" t="s">
        <v>868</v>
      </c>
      <c r="R2159" t="b">
        <v>0</v>
      </c>
      <c r="S2159" t="b">
        <v>0</v>
      </c>
      <c r="T2159" t="b">
        <v>1</v>
      </c>
    </row>
    <row r="2160" spans="13:20" x14ac:dyDescent="0.25">
      <c r="M2160" t="s">
        <v>848</v>
      </c>
      <c r="N2160" t="s">
        <v>9</v>
      </c>
      <c r="O2160" t="s">
        <v>169</v>
      </c>
      <c r="P2160" t="s">
        <v>849</v>
      </c>
      <c r="R2160" t="b">
        <v>0</v>
      </c>
      <c r="S2160" t="b">
        <v>0</v>
      </c>
      <c r="T2160" t="b">
        <v>0</v>
      </c>
    </row>
    <row r="2161" spans="13:20" x14ac:dyDescent="0.25">
      <c r="M2161" t="s">
        <v>848</v>
      </c>
      <c r="N2161" t="s">
        <v>184</v>
      </c>
      <c r="O2161" t="s">
        <v>185</v>
      </c>
      <c r="P2161" t="s">
        <v>869</v>
      </c>
      <c r="R2161" t="b">
        <v>0</v>
      </c>
      <c r="S2161" t="b">
        <v>0</v>
      </c>
      <c r="T2161" t="b">
        <v>1</v>
      </c>
    </row>
    <row r="2162" spans="13:20" x14ac:dyDescent="0.25">
      <c r="M2162" t="s">
        <v>848</v>
      </c>
      <c r="N2162" t="s">
        <v>160</v>
      </c>
      <c r="O2162" t="s">
        <v>170</v>
      </c>
      <c r="P2162" t="s">
        <v>849</v>
      </c>
      <c r="Q2162" t="s">
        <v>322</v>
      </c>
      <c r="R2162" t="b">
        <v>0</v>
      </c>
      <c r="S2162" t="b">
        <v>1</v>
      </c>
      <c r="T2162" t="b">
        <v>0</v>
      </c>
    </row>
    <row r="2163" spans="13:20" x14ac:dyDescent="0.25">
      <c r="M2163" t="s">
        <v>848</v>
      </c>
      <c r="N2163" t="s">
        <v>278</v>
      </c>
      <c r="O2163" t="s">
        <v>279</v>
      </c>
      <c r="P2163" t="s">
        <v>849</v>
      </c>
      <c r="R2163" t="b">
        <v>0</v>
      </c>
      <c r="S2163" t="b">
        <v>0</v>
      </c>
      <c r="T2163" t="b">
        <v>0</v>
      </c>
    </row>
    <row r="2164" spans="13:20" x14ac:dyDescent="0.25">
      <c r="M2164" t="s">
        <v>848</v>
      </c>
      <c r="N2164" t="s">
        <v>280</v>
      </c>
      <c r="O2164" t="s">
        <v>281</v>
      </c>
      <c r="P2164" t="s">
        <v>870</v>
      </c>
      <c r="R2164" t="b">
        <v>0</v>
      </c>
      <c r="S2164" t="b">
        <v>0</v>
      </c>
      <c r="T2164" t="b">
        <v>1</v>
      </c>
    </row>
    <row r="2165" spans="13:20" x14ac:dyDescent="0.25">
      <c r="M2165" t="s">
        <v>848</v>
      </c>
      <c r="N2165" t="s">
        <v>171</v>
      </c>
      <c r="O2165" t="s">
        <v>172</v>
      </c>
      <c r="P2165" t="s">
        <v>859</v>
      </c>
      <c r="R2165" t="b">
        <v>0</v>
      </c>
      <c r="S2165" t="b">
        <v>0</v>
      </c>
      <c r="T2165" t="b">
        <v>1</v>
      </c>
    </row>
    <row r="2166" spans="13:20" x14ac:dyDescent="0.25">
      <c r="M2166" t="s">
        <v>848</v>
      </c>
      <c r="N2166" t="s">
        <v>282</v>
      </c>
      <c r="O2166" t="s">
        <v>282</v>
      </c>
      <c r="P2166" t="s">
        <v>849</v>
      </c>
      <c r="R2166" t="b">
        <v>0</v>
      </c>
      <c r="S2166" t="b">
        <v>0</v>
      </c>
      <c r="T2166" t="b">
        <v>0</v>
      </c>
    </row>
    <row r="2167" spans="13:20" x14ac:dyDescent="0.25">
      <c r="M2167" t="s">
        <v>848</v>
      </c>
      <c r="N2167" t="s">
        <v>27</v>
      </c>
      <c r="O2167" t="s">
        <v>27</v>
      </c>
      <c r="P2167" t="s">
        <v>871</v>
      </c>
      <c r="Q2167" t="s">
        <v>442</v>
      </c>
      <c r="R2167" t="b">
        <v>1</v>
      </c>
      <c r="S2167" t="b">
        <v>0</v>
      </c>
      <c r="T2167" t="b">
        <v>0</v>
      </c>
    </row>
    <row r="2168" spans="13:20" x14ac:dyDescent="0.25">
      <c r="M2168" t="s">
        <v>848</v>
      </c>
      <c r="N2168" t="s">
        <v>283</v>
      </c>
      <c r="O2168" t="s">
        <v>283</v>
      </c>
      <c r="P2168" t="s">
        <v>872</v>
      </c>
      <c r="Q2168" t="s">
        <v>668</v>
      </c>
      <c r="R2168" t="b">
        <v>1</v>
      </c>
      <c r="S2168" t="b">
        <v>0</v>
      </c>
      <c r="T2168" t="b">
        <v>0</v>
      </c>
    </row>
    <row r="2169" spans="13:20" x14ac:dyDescent="0.25">
      <c r="M2169" t="s">
        <v>848</v>
      </c>
      <c r="N2169" t="s">
        <v>28</v>
      </c>
      <c r="O2169" t="s">
        <v>28</v>
      </c>
      <c r="P2169" t="s">
        <v>873</v>
      </c>
      <c r="Q2169" t="s">
        <v>444</v>
      </c>
      <c r="R2169" t="b">
        <v>1</v>
      </c>
      <c r="S2169" t="b">
        <v>0</v>
      </c>
      <c r="T2169" t="b">
        <v>0</v>
      </c>
    </row>
    <row r="2170" spans="13:20" x14ac:dyDescent="0.25">
      <c r="M2170" t="s">
        <v>848</v>
      </c>
      <c r="N2170" t="s">
        <v>196</v>
      </c>
      <c r="O2170" t="s">
        <v>196</v>
      </c>
      <c r="P2170" t="s">
        <v>874</v>
      </c>
      <c r="Q2170" t="s">
        <v>875</v>
      </c>
      <c r="R2170" t="b">
        <v>1</v>
      </c>
      <c r="S2170" t="b">
        <v>0</v>
      </c>
      <c r="T2170" t="b">
        <v>0</v>
      </c>
    </row>
    <row r="2171" spans="13:20" x14ac:dyDescent="0.25">
      <c r="M2171" t="s">
        <v>848</v>
      </c>
      <c r="N2171" t="s">
        <v>173</v>
      </c>
      <c r="O2171" t="s">
        <v>173</v>
      </c>
      <c r="P2171" t="s">
        <v>876</v>
      </c>
      <c r="Q2171" t="s">
        <v>673</v>
      </c>
      <c r="R2171" t="b">
        <v>1</v>
      </c>
      <c r="S2171" t="b">
        <v>0</v>
      </c>
      <c r="T2171" t="b">
        <v>0</v>
      </c>
    </row>
    <row r="2172" spans="13:20" x14ac:dyDescent="0.25">
      <c r="M2172" t="s">
        <v>848</v>
      </c>
      <c r="N2172" t="s">
        <v>174</v>
      </c>
      <c r="O2172" t="s">
        <v>174</v>
      </c>
      <c r="P2172" t="s">
        <v>877</v>
      </c>
      <c r="R2172" t="b">
        <v>0</v>
      </c>
      <c r="S2172" t="b">
        <v>0</v>
      </c>
      <c r="T2172" t="b">
        <v>1</v>
      </c>
    </row>
    <row r="2173" spans="13:20" x14ac:dyDescent="0.25">
      <c r="M2173" t="s">
        <v>848</v>
      </c>
      <c r="N2173" t="s">
        <v>289</v>
      </c>
      <c r="O2173" t="s">
        <v>289</v>
      </c>
      <c r="P2173" t="s">
        <v>854</v>
      </c>
      <c r="Q2173" t="s">
        <v>322</v>
      </c>
      <c r="R2173" t="b">
        <v>1</v>
      </c>
      <c r="S2173" t="b">
        <v>0</v>
      </c>
      <c r="T2173" t="b">
        <v>0</v>
      </c>
    </row>
    <row r="2174" spans="13:20" x14ac:dyDescent="0.25">
      <c r="M2174" t="s">
        <v>848</v>
      </c>
      <c r="N2174" t="s">
        <v>197</v>
      </c>
      <c r="O2174" t="s">
        <v>197</v>
      </c>
      <c r="P2174" t="s">
        <v>878</v>
      </c>
      <c r="Q2174" t="s">
        <v>341</v>
      </c>
      <c r="R2174" t="b">
        <v>1</v>
      </c>
      <c r="S2174" t="b">
        <v>0</v>
      </c>
      <c r="T2174" t="b">
        <v>0</v>
      </c>
    </row>
    <row r="2175" spans="13:20" x14ac:dyDescent="0.25">
      <c r="M2175" t="s">
        <v>848</v>
      </c>
      <c r="N2175" t="s">
        <v>292</v>
      </c>
      <c r="O2175" t="s">
        <v>292</v>
      </c>
      <c r="P2175" t="s">
        <v>849</v>
      </c>
      <c r="R2175" t="b">
        <v>0</v>
      </c>
      <c r="S2175" t="b">
        <v>0</v>
      </c>
      <c r="T2175" t="b">
        <v>0</v>
      </c>
    </row>
    <row r="2176" spans="13:20" x14ac:dyDescent="0.25">
      <c r="M2176" t="s">
        <v>848</v>
      </c>
      <c r="N2176" t="s">
        <v>52</v>
      </c>
      <c r="O2176" t="s">
        <v>52</v>
      </c>
      <c r="P2176" t="s">
        <v>849</v>
      </c>
      <c r="R2176" t="b">
        <v>0</v>
      </c>
      <c r="S2176" t="b">
        <v>0</v>
      </c>
      <c r="T2176" t="b">
        <v>0</v>
      </c>
    </row>
    <row r="2177" spans="13:20" x14ac:dyDescent="0.25">
      <c r="M2177" t="s">
        <v>848</v>
      </c>
      <c r="N2177" t="s">
        <v>295</v>
      </c>
      <c r="O2177" t="s">
        <v>295</v>
      </c>
      <c r="P2177" t="s">
        <v>879</v>
      </c>
      <c r="Q2177" t="s">
        <v>322</v>
      </c>
      <c r="R2177" t="b">
        <v>1</v>
      </c>
      <c r="S2177" t="b">
        <v>0</v>
      </c>
      <c r="T2177" t="b">
        <v>0</v>
      </c>
    </row>
    <row r="2178" spans="13:20" x14ac:dyDescent="0.25">
      <c r="M2178" t="s">
        <v>848</v>
      </c>
      <c r="N2178" t="s">
        <v>175</v>
      </c>
      <c r="O2178" t="s">
        <v>175</v>
      </c>
      <c r="P2178" t="s">
        <v>880</v>
      </c>
      <c r="Q2178" t="s">
        <v>450</v>
      </c>
      <c r="R2178" t="b">
        <v>1</v>
      </c>
      <c r="S2178" t="b">
        <v>0</v>
      </c>
      <c r="T2178" t="b">
        <v>0</v>
      </c>
    </row>
    <row r="2179" spans="13:20" x14ac:dyDescent="0.25">
      <c r="M2179" t="s">
        <v>848</v>
      </c>
      <c r="N2179" t="s">
        <v>297</v>
      </c>
      <c r="O2179" t="s">
        <v>297</v>
      </c>
      <c r="P2179" t="s">
        <v>881</v>
      </c>
      <c r="R2179" t="b">
        <v>0</v>
      </c>
      <c r="S2179" t="b">
        <v>0</v>
      </c>
      <c r="T2179" t="b">
        <v>1</v>
      </c>
    </row>
    <row r="2180" spans="13:20" x14ac:dyDescent="0.25">
      <c r="M2180" t="s">
        <v>848</v>
      </c>
      <c r="N2180" t="s">
        <v>37</v>
      </c>
      <c r="O2180" t="s">
        <v>37</v>
      </c>
      <c r="P2180" t="s">
        <v>882</v>
      </c>
      <c r="Q2180" t="s">
        <v>452</v>
      </c>
      <c r="R2180" t="b">
        <v>0</v>
      </c>
      <c r="S2180" t="b">
        <v>1</v>
      </c>
      <c r="T2180" t="b">
        <v>0</v>
      </c>
    </row>
    <row r="2181" spans="13:20" x14ac:dyDescent="0.25">
      <c r="M2181" t="s">
        <v>848</v>
      </c>
      <c r="N2181" t="s">
        <v>298</v>
      </c>
      <c r="O2181" t="s">
        <v>298</v>
      </c>
      <c r="P2181" t="s">
        <v>849</v>
      </c>
      <c r="R2181" t="b">
        <v>0</v>
      </c>
      <c r="S2181" t="b">
        <v>0</v>
      </c>
      <c r="T2181" t="b">
        <v>0</v>
      </c>
    </row>
    <row r="2182" spans="13:20" x14ac:dyDescent="0.25">
      <c r="M2182" t="s">
        <v>848</v>
      </c>
      <c r="N2182" t="s">
        <v>176</v>
      </c>
      <c r="O2182" t="s">
        <v>176</v>
      </c>
      <c r="P2182" t="s">
        <v>883</v>
      </c>
      <c r="R2182" t="b">
        <v>0</v>
      </c>
      <c r="S2182" t="b">
        <v>0</v>
      </c>
      <c r="T2182" t="b">
        <v>1</v>
      </c>
    </row>
    <row r="2183" spans="13:20" x14ac:dyDescent="0.25">
      <c r="M2183" t="s">
        <v>848</v>
      </c>
      <c r="N2183" t="s">
        <v>177</v>
      </c>
      <c r="O2183" t="s">
        <v>177</v>
      </c>
      <c r="P2183" t="s">
        <v>849</v>
      </c>
      <c r="R2183" t="b">
        <v>0</v>
      </c>
      <c r="S2183" t="b">
        <v>0</v>
      </c>
      <c r="T2183" t="b">
        <v>0</v>
      </c>
    </row>
    <row r="2184" spans="13:20" x14ac:dyDescent="0.25">
      <c r="M2184" t="s">
        <v>848</v>
      </c>
      <c r="N2184" t="s">
        <v>300</v>
      </c>
      <c r="O2184" t="s">
        <v>300</v>
      </c>
      <c r="P2184" t="s">
        <v>879</v>
      </c>
      <c r="Q2184" t="s">
        <v>322</v>
      </c>
      <c r="R2184" t="b">
        <v>1</v>
      </c>
      <c r="S2184" t="b">
        <v>0</v>
      </c>
      <c r="T2184" t="b">
        <v>0</v>
      </c>
    </row>
    <row r="2185" spans="13:20" x14ac:dyDescent="0.25">
      <c r="M2185" t="s">
        <v>848</v>
      </c>
      <c r="N2185" t="s">
        <v>301</v>
      </c>
      <c r="O2185" t="s">
        <v>301</v>
      </c>
      <c r="P2185" t="s">
        <v>879</v>
      </c>
      <c r="Q2185" t="s">
        <v>322</v>
      </c>
      <c r="R2185" t="b">
        <v>1</v>
      </c>
      <c r="S2185" t="b">
        <v>0</v>
      </c>
      <c r="T2185" t="b">
        <v>0</v>
      </c>
    </row>
    <row r="2186" spans="13:20" x14ac:dyDescent="0.25">
      <c r="M2186" t="s">
        <v>848</v>
      </c>
      <c r="N2186" t="s">
        <v>40</v>
      </c>
      <c r="O2186" t="s">
        <v>40</v>
      </c>
      <c r="P2186" t="s">
        <v>884</v>
      </c>
      <c r="Q2186" t="s">
        <v>848</v>
      </c>
      <c r="R2186" t="b">
        <v>1</v>
      </c>
      <c r="S2186" t="b">
        <v>0</v>
      </c>
      <c r="T2186" t="b">
        <v>0</v>
      </c>
    </row>
    <row r="2187" spans="13:20" x14ac:dyDescent="0.25">
      <c r="M2187" t="s">
        <v>848</v>
      </c>
      <c r="N2187" t="s">
        <v>178</v>
      </c>
      <c r="O2187" t="s">
        <v>178</v>
      </c>
      <c r="P2187" t="s">
        <v>885</v>
      </c>
      <c r="R2187" t="b">
        <v>0</v>
      </c>
      <c r="S2187" t="b">
        <v>0</v>
      </c>
      <c r="T2187" t="b">
        <v>1</v>
      </c>
    </row>
    <row r="2188" spans="13:20" x14ac:dyDescent="0.25">
      <c r="M2188" t="s">
        <v>848</v>
      </c>
      <c r="N2188" t="s">
        <v>23</v>
      </c>
      <c r="O2188" t="s">
        <v>23</v>
      </c>
      <c r="P2188" t="s">
        <v>886</v>
      </c>
      <c r="Q2188" t="s">
        <v>344</v>
      </c>
      <c r="R2188" t="b">
        <v>1</v>
      </c>
      <c r="S2188" t="b">
        <v>0</v>
      </c>
      <c r="T2188" t="b">
        <v>0</v>
      </c>
    </row>
    <row r="2189" spans="13:20" x14ac:dyDescent="0.25">
      <c r="M2189" t="s">
        <v>848</v>
      </c>
      <c r="N2189" t="s">
        <v>34</v>
      </c>
      <c r="O2189" t="s">
        <v>34</v>
      </c>
      <c r="P2189" t="s">
        <v>887</v>
      </c>
      <c r="R2189" t="b">
        <v>0</v>
      </c>
      <c r="S2189" t="b">
        <v>0</v>
      </c>
      <c r="T2189" t="b">
        <v>1</v>
      </c>
    </row>
    <row r="2190" spans="13:20" x14ac:dyDescent="0.25">
      <c r="M2190" t="s">
        <v>848</v>
      </c>
      <c r="N2190" t="s">
        <v>47</v>
      </c>
      <c r="O2190" t="s">
        <v>47</v>
      </c>
      <c r="P2190" t="s">
        <v>888</v>
      </c>
      <c r="Q2190" t="s">
        <v>685</v>
      </c>
      <c r="R2190" t="b">
        <v>1</v>
      </c>
      <c r="S2190" t="b">
        <v>0</v>
      </c>
      <c r="T2190" t="b">
        <v>0</v>
      </c>
    </row>
    <row r="2191" spans="13:20" x14ac:dyDescent="0.25">
      <c r="M2191" t="s">
        <v>848</v>
      </c>
      <c r="N2191" t="s">
        <v>308</v>
      </c>
      <c r="O2191" t="s">
        <v>308</v>
      </c>
      <c r="P2191" t="s">
        <v>849</v>
      </c>
      <c r="R2191" t="b">
        <v>0</v>
      </c>
      <c r="S2191" t="b">
        <v>0</v>
      </c>
      <c r="T2191" t="b">
        <v>0</v>
      </c>
    </row>
    <row r="2192" spans="13:20" x14ac:dyDescent="0.25">
      <c r="M2192" t="s">
        <v>848</v>
      </c>
      <c r="N2192" t="s">
        <v>309</v>
      </c>
      <c r="O2192" t="s">
        <v>309</v>
      </c>
      <c r="P2192" t="s">
        <v>849</v>
      </c>
      <c r="R2192" t="b">
        <v>0</v>
      </c>
      <c r="S2192" t="b">
        <v>0</v>
      </c>
      <c r="T2192" t="b">
        <v>0</v>
      </c>
    </row>
    <row r="2193" spans="13:20" x14ac:dyDescent="0.25">
      <c r="M2193" t="s">
        <v>848</v>
      </c>
      <c r="N2193" t="s">
        <v>54</v>
      </c>
      <c r="O2193" t="s">
        <v>54</v>
      </c>
      <c r="P2193" t="s">
        <v>889</v>
      </c>
      <c r="Q2193" t="s">
        <v>413</v>
      </c>
      <c r="R2193" t="b">
        <v>1</v>
      </c>
      <c r="S2193" t="b">
        <v>0</v>
      </c>
      <c r="T2193" t="b">
        <v>0</v>
      </c>
    </row>
    <row r="2194" spans="13:20" x14ac:dyDescent="0.25">
      <c r="M2194" t="s">
        <v>848</v>
      </c>
      <c r="N2194" t="s">
        <v>312</v>
      </c>
      <c r="O2194" t="s">
        <v>312</v>
      </c>
      <c r="P2194" t="s">
        <v>890</v>
      </c>
      <c r="R2194" t="b">
        <v>0</v>
      </c>
      <c r="S2194" t="b">
        <v>0</v>
      </c>
      <c r="T2194" t="b">
        <v>1</v>
      </c>
    </row>
    <row r="2195" spans="13:20" x14ac:dyDescent="0.25">
      <c r="M2195" t="s">
        <v>848</v>
      </c>
      <c r="N2195" t="s">
        <v>56</v>
      </c>
      <c r="O2195" t="s">
        <v>56</v>
      </c>
      <c r="P2195" t="s">
        <v>891</v>
      </c>
      <c r="Q2195" t="s">
        <v>892</v>
      </c>
      <c r="R2195" t="b">
        <v>1</v>
      </c>
      <c r="S2195" t="b">
        <v>0</v>
      </c>
      <c r="T2195" t="b">
        <v>0</v>
      </c>
    </row>
    <row r="2196" spans="13:20" x14ac:dyDescent="0.25">
      <c r="M2196" t="s">
        <v>848</v>
      </c>
      <c r="N2196" t="s">
        <v>179</v>
      </c>
      <c r="O2196" t="s">
        <v>179</v>
      </c>
      <c r="P2196" t="s">
        <v>893</v>
      </c>
      <c r="R2196" t="b">
        <v>0</v>
      </c>
      <c r="S2196" t="b">
        <v>0</v>
      </c>
      <c r="T2196" t="b">
        <v>1</v>
      </c>
    </row>
    <row r="2197" spans="13:20" x14ac:dyDescent="0.25">
      <c r="M2197" t="s">
        <v>848</v>
      </c>
      <c r="N2197" t="s">
        <v>315</v>
      </c>
      <c r="O2197" t="s">
        <v>315</v>
      </c>
      <c r="P2197" t="s">
        <v>849</v>
      </c>
      <c r="R2197" t="b">
        <v>0</v>
      </c>
      <c r="S2197" t="b">
        <v>0</v>
      </c>
      <c r="T2197" t="b">
        <v>0</v>
      </c>
    </row>
    <row r="2198" spans="13:20" x14ac:dyDescent="0.25">
      <c r="M2198" t="s">
        <v>848</v>
      </c>
      <c r="N2198" t="s">
        <v>316</v>
      </c>
      <c r="O2198" t="s">
        <v>316</v>
      </c>
      <c r="P2198" t="s">
        <v>894</v>
      </c>
      <c r="R2198" t="b">
        <v>0</v>
      </c>
      <c r="S2198" t="b">
        <v>0</v>
      </c>
      <c r="T2198" t="b">
        <v>1</v>
      </c>
    </row>
    <row r="2199" spans="13:20" x14ac:dyDescent="0.25">
      <c r="M2199" t="s">
        <v>848</v>
      </c>
      <c r="N2199" t="s">
        <v>317</v>
      </c>
      <c r="O2199" t="s">
        <v>317</v>
      </c>
      <c r="P2199" t="s">
        <v>853</v>
      </c>
      <c r="Q2199" t="s">
        <v>644</v>
      </c>
      <c r="R2199" t="b">
        <v>1</v>
      </c>
      <c r="S2199" t="b">
        <v>0</v>
      </c>
      <c r="T2199" t="b">
        <v>0</v>
      </c>
    </row>
    <row r="2200" spans="13:20" x14ac:dyDescent="0.25">
      <c r="M2200" t="s">
        <v>848</v>
      </c>
      <c r="N2200" t="s">
        <v>180</v>
      </c>
      <c r="O2200" t="s">
        <v>180</v>
      </c>
      <c r="P2200" t="s">
        <v>849</v>
      </c>
      <c r="R2200" t="b">
        <v>0</v>
      </c>
      <c r="S2200" t="b">
        <v>0</v>
      </c>
      <c r="T2200" t="b">
        <v>0</v>
      </c>
    </row>
    <row r="2201" spans="13:20" x14ac:dyDescent="0.25">
      <c r="M2201" t="s">
        <v>848</v>
      </c>
      <c r="N2201" t="s">
        <v>319</v>
      </c>
      <c r="O2201" t="s">
        <v>319</v>
      </c>
      <c r="P2201" t="s">
        <v>849</v>
      </c>
      <c r="R2201" t="b">
        <v>0</v>
      </c>
      <c r="S2201" t="b">
        <v>0</v>
      </c>
      <c r="T2201" t="b">
        <v>0</v>
      </c>
    </row>
    <row r="2202" spans="13:20" x14ac:dyDescent="0.25">
      <c r="M2202" t="s">
        <v>848</v>
      </c>
      <c r="N2202" t="s">
        <v>46</v>
      </c>
      <c r="O2202" t="s">
        <v>46</v>
      </c>
      <c r="P2202" t="s">
        <v>849</v>
      </c>
      <c r="R2202" t="b">
        <v>0</v>
      </c>
      <c r="S2202" t="b">
        <v>0</v>
      </c>
      <c r="T2202" t="b">
        <v>0</v>
      </c>
    </row>
    <row r="2203" spans="13:20" x14ac:dyDescent="0.25">
      <c r="M2203" t="s">
        <v>848</v>
      </c>
      <c r="N2203" t="s">
        <v>38</v>
      </c>
      <c r="O2203" t="s">
        <v>38</v>
      </c>
      <c r="P2203" t="s">
        <v>860</v>
      </c>
      <c r="R2203" t="b">
        <v>0</v>
      </c>
      <c r="S2203" t="b">
        <v>0</v>
      </c>
      <c r="T2203" t="b">
        <v>1</v>
      </c>
    </row>
    <row r="2204" spans="13:20" x14ac:dyDescent="0.25">
      <c r="M2204" t="s">
        <v>848</v>
      </c>
      <c r="N2204" t="s">
        <v>323</v>
      </c>
      <c r="O2204" t="s">
        <v>323</v>
      </c>
      <c r="P2204" t="s">
        <v>849</v>
      </c>
      <c r="R2204" t="b">
        <v>0</v>
      </c>
      <c r="S2204" t="b">
        <v>0</v>
      </c>
      <c r="T2204" t="b">
        <v>0</v>
      </c>
    </row>
    <row r="2205" spans="13:20" x14ac:dyDescent="0.25">
      <c r="M2205" t="s">
        <v>848</v>
      </c>
      <c r="N2205" t="s">
        <v>57</v>
      </c>
      <c r="O2205" t="s">
        <v>57</v>
      </c>
      <c r="P2205" t="s">
        <v>895</v>
      </c>
      <c r="Q2205" t="s">
        <v>461</v>
      </c>
      <c r="R2205" t="b">
        <v>0</v>
      </c>
      <c r="S2205" t="b">
        <v>1</v>
      </c>
      <c r="T2205" t="b">
        <v>0</v>
      </c>
    </row>
    <row r="2206" spans="13:20" x14ac:dyDescent="0.25">
      <c r="M2206" t="s">
        <v>848</v>
      </c>
      <c r="N2206" t="s">
        <v>326</v>
      </c>
      <c r="O2206" t="s">
        <v>326</v>
      </c>
      <c r="P2206" t="s">
        <v>849</v>
      </c>
      <c r="R2206" t="b">
        <v>0</v>
      </c>
      <c r="S2206" t="b">
        <v>0</v>
      </c>
      <c r="T2206" t="b">
        <v>0</v>
      </c>
    </row>
    <row r="2207" spans="13:20" x14ac:dyDescent="0.25">
      <c r="M2207" t="s">
        <v>848</v>
      </c>
      <c r="N2207" t="s">
        <v>26</v>
      </c>
      <c r="O2207" t="s">
        <v>26</v>
      </c>
      <c r="P2207" t="s">
        <v>849</v>
      </c>
      <c r="R2207" t="b">
        <v>0</v>
      </c>
      <c r="S2207" t="b">
        <v>0</v>
      </c>
      <c r="T2207" t="b">
        <v>0</v>
      </c>
    </row>
    <row r="2208" spans="13:20" x14ac:dyDescent="0.25">
      <c r="M2208" t="s">
        <v>848</v>
      </c>
      <c r="N2208" t="s">
        <v>181</v>
      </c>
      <c r="O2208" t="s">
        <v>181</v>
      </c>
      <c r="P2208" t="s">
        <v>896</v>
      </c>
      <c r="R2208" t="b">
        <v>0</v>
      </c>
      <c r="S2208" t="b">
        <v>0</v>
      </c>
      <c r="T2208" t="b">
        <v>1</v>
      </c>
    </row>
    <row r="2209" spans="13:20" x14ac:dyDescent="0.25">
      <c r="M2209" t="s">
        <v>848</v>
      </c>
      <c r="N2209" t="s">
        <v>328</v>
      </c>
      <c r="O2209" t="s">
        <v>328</v>
      </c>
      <c r="P2209" t="s">
        <v>849</v>
      </c>
      <c r="R2209" t="b">
        <v>0</v>
      </c>
      <c r="S2209" t="b">
        <v>0</v>
      </c>
      <c r="T2209" t="b">
        <v>0</v>
      </c>
    </row>
    <row r="2210" spans="13:20" x14ac:dyDescent="0.25">
      <c r="M2210" t="s">
        <v>848</v>
      </c>
      <c r="N2210" t="s">
        <v>331</v>
      </c>
      <c r="O2210" t="s">
        <v>331</v>
      </c>
      <c r="P2210" t="s">
        <v>849</v>
      </c>
      <c r="R2210" t="b">
        <v>0</v>
      </c>
      <c r="S2210" t="b">
        <v>0</v>
      </c>
      <c r="T2210" t="b">
        <v>0</v>
      </c>
    </row>
    <row r="2211" spans="13:20" x14ac:dyDescent="0.25">
      <c r="M2211" t="s">
        <v>848</v>
      </c>
      <c r="N2211" t="s">
        <v>332</v>
      </c>
      <c r="O2211" t="s">
        <v>332</v>
      </c>
      <c r="P2211" t="s">
        <v>853</v>
      </c>
      <c r="Q2211" t="s">
        <v>644</v>
      </c>
      <c r="R2211" t="b">
        <v>1</v>
      </c>
      <c r="S2211" t="b">
        <v>0</v>
      </c>
      <c r="T2211" t="b">
        <v>0</v>
      </c>
    </row>
    <row r="2212" spans="13:20" x14ac:dyDescent="0.25">
      <c r="M2212" t="s">
        <v>848</v>
      </c>
      <c r="N2212" t="s">
        <v>333</v>
      </c>
      <c r="O2212" t="s">
        <v>333</v>
      </c>
      <c r="P2212" t="s">
        <v>879</v>
      </c>
      <c r="Q2212" t="s">
        <v>322</v>
      </c>
      <c r="R2212" t="b">
        <v>1</v>
      </c>
      <c r="S2212" t="b">
        <v>0</v>
      </c>
      <c r="T2212" t="b">
        <v>0</v>
      </c>
    </row>
    <row r="2213" spans="13:20" x14ac:dyDescent="0.25">
      <c r="M2213" t="s">
        <v>897</v>
      </c>
      <c r="N2213" t="s">
        <v>9</v>
      </c>
      <c r="O2213" t="s">
        <v>10</v>
      </c>
      <c r="P2213" t="s">
        <v>90</v>
      </c>
      <c r="R2213" t="b">
        <v>0</v>
      </c>
      <c r="S2213" t="b">
        <v>0</v>
      </c>
      <c r="T2213" t="b">
        <v>0</v>
      </c>
    </row>
    <row r="2214" spans="13:20" x14ac:dyDescent="0.25">
      <c r="M2214" t="s">
        <v>897</v>
      </c>
      <c r="N2214" t="s">
        <v>206</v>
      </c>
      <c r="O2214" t="s">
        <v>207</v>
      </c>
      <c r="P2214" t="s">
        <v>90</v>
      </c>
      <c r="R2214" t="b">
        <v>0</v>
      </c>
      <c r="S2214" t="b">
        <v>0</v>
      </c>
      <c r="T2214" t="b">
        <v>0</v>
      </c>
    </row>
    <row r="2215" spans="13:20" x14ac:dyDescent="0.25">
      <c r="M2215" t="s">
        <v>897</v>
      </c>
      <c r="N2215" t="s">
        <v>187</v>
      </c>
      <c r="O2215" t="s">
        <v>188</v>
      </c>
      <c r="P2215" t="s">
        <v>90</v>
      </c>
      <c r="R2215" t="b">
        <v>0</v>
      </c>
      <c r="S2215" t="b">
        <v>0</v>
      </c>
      <c r="T2215" t="b">
        <v>0</v>
      </c>
    </row>
    <row r="2216" spans="13:20" x14ac:dyDescent="0.25">
      <c r="M2216" t="s">
        <v>897</v>
      </c>
      <c r="N2216" t="s">
        <v>156</v>
      </c>
      <c r="O2216" t="s">
        <v>157</v>
      </c>
      <c r="P2216" t="s">
        <v>898</v>
      </c>
      <c r="R2216" t="b">
        <v>0</v>
      </c>
      <c r="S2216" t="b">
        <v>0</v>
      </c>
      <c r="T2216" t="b">
        <v>1</v>
      </c>
    </row>
    <row r="2217" spans="13:20" x14ac:dyDescent="0.25">
      <c r="M2217" t="s">
        <v>897</v>
      </c>
      <c r="N2217" t="s">
        <v>158</v>
      </c>
      <c r="O2217" t="s">
        <v>159</v>
      </c>
      <c r="P2217" t="s">
        <v>90</v>
      </c>
      <c r="R2217" t="b">
        <v>0</v>
      </c>
      <c r="S2217" t="b">
        <v>0</v>
      </c>
      <c r="T2217" t="b">
        <v>0</v>
      </c>
    </row>
    <row r="2218" spans="13:20" x14ac:dyDescent="0.25">
      <c r="M2218" t="s">
        <v>897</v>
      </c>
      <c r="N2218" t="s">
        <v>199</v>
      </c>
      <c r="O2218" t="s">
        <v>200</v>
      </c>
      <c r="P2218" t="s">
        <v>90</v>
      </c>
      <c r="R2218" t="b">
        <v>0</v>
      </c>
      <c r="S2218" t="b">
        <v>0</v>
      </c>
      <c r="T2218" t="b">
        <v>0</v>
      </c>
    </row>
    <row r="2219" spans="13:20" x14ac:dyDescent="0.25">
      <c r="M2219" t="s">
        <v>897</v>
      </c>
      <c r="N2219" t="s">
        <v>209</v>
      </c>
      <c r="O2219" t="s">
        <v>210</v>
      </c>
      <c r="P2219" t="s">
        <v>899</v>
      </c>
      <c r="R2219" t="b">
        <v>0</v>
      </c>
      <c r="S2219" t="b">
        <v>0</v>
      </c>
      <c r="T2219" t="b">
        <v>1</v>
      </c>
    </row>
    <row r="2220" spans="13:20" x14ac:dyDescent="0.25">
      <c r="M2220" t="s">
        <v>897</v>
      </c>
      <c r="N2220" t="s">
        <v>211</v>
      </c>
      <c r="O2220" t="s">
        <v>212</v>
      </c>
      <c r="P2220" t="s">
        <v>899</v>
      </c>
      <c r="R2220" t="b">
        <v>0</v>
      </c>
      <c r="S2220" t="b">
        <v>0</v>
      </c>
      <c r="T2220" t="b">
        <v>1</v>
      </c>
    </row>
    <row r="2221" spans="13:20" x14ac:dyDescent="0.25">
      <c r="M2221" t="s">
        <v>897</v>
      </c>
      <c r="N2221" t="s">
        <v>160</v>
      </c>
      <c r="O2221" t="s">
        <v>161</v>
      </c>
      <c r="P2221" t="s">
        <v>90</v>
      </c>
      <c r="R2221" t="b">
        <v>0</v>
      </c>
      <c r="S2221" t="b">
        <v>0</v>
      </c>
      <c r="T2221" t="b">
        <v>0</v>
      </c>
    </row>
    <row r="2222" spans="13:20" x14ac:dyDescent="0.25">
      <c r="M2222" t="s">
        <v>897</v>
      </c>
      <c r="N2222" t="s">
        <v>214</v>
      </c>
      <c r="O2222" t="s">
        <v>215</v>
      </c>
      <c r="P2222" t="s">
        <v>90</v>
      </c>
      <c r="R2222" t="b">
        <v>0</v>
      </c>
      <c r="S2222" t="b">
        <v>0</v>
      </c>
      <c r="T2222" t="b">
        <v>0</v>
      </c>
    </row>
    <row r="2223" spans="13:20" x14ac:dyDescent="0.25">
      <c r="M2223" t="s">
        <v>897</v>
      </c>
      <c r="N2223" t="s">
        <v>218</v>
      </c>
      <c r="O2223" t="s">
        <v>219</v>
      </c>
      <c r="P2223" t="s">
        <v>90</v>
      </c>
      <c r="R2223" t="b">
        <v>0</v>
      </c>
      <c r="S2223" t="b">
        <v>0</v>
      </c>
      <c r="T2223" t="b">
        <v>0</v>
      </c>
    </row>
    <row r="2224" spans="13:20" x14ac:dyDescent="0.25">
      <c r="M2224" t="s">
        <v>897</v>
      </c>
      <c r="N2224" t="s">
        <v>220</v>
      </c>
      <c r="O2224" t="s">
        <v>221</v>
      </c>
      <c r="P2224" t="s">
        <v>900</v>
      </c>
      <c r="R2224" t="b">
        <v>0</v>
      </c>
      <c r="S2224" t="b">
        <v>0</v>
      </c>
      <c r="T2224" t="b">
        <v>1</v>
      </c>
    </row>
    <row r="2225" spans="13:20" x14ac:dyDescent="0.25">
      <c r="M2225" t="s">
        <v>897</v>
      </c>
      <c r="N2225" t="s">
        <v>222</v>
      </c>
      <c r="O2225" t="s">
        <v>223</v>
      </c>
      <c r="P2225" t="s">
        <v>901</v>
      </c>
      <c r="R2225" t="b">
        <v>0</v>
      </c>
      <c r="S2225" t="b">
        <v>0</v>
      </c>
      <c r="T2225" t="b">
        <v>1</v>
      </c>
    </row>
    <row r="2226" spans="13:20" x14ac:dyDescent="0.25">
      <c r="M2226" t="s">
        <v>897</v>
      </c>
      <c r="N2226" t="s">
        <v>225</v>
      </c>
      <c r="O2226" t="s">
        <v>226</v>
      </c>
      <c r="P2226" t="s">
        <v>90</v>
      </c>
      <c r="R2226" t="b">
        <v>0</v>
      </c>
      <c r="S2226" t="b">
        <v>0</v>
      </c>
      <c r="T2226" t="b">
        <v>0</v>
      </c>
    </row>
    <row r="2227" spans="13:20" x14ac:dyDescent="0.25">
      <c r="M2227" t="s">
        <v>897</v>
      </c>
      <c r="N2227" t="s">
        <v>12</v>
      </c>
      <c r="O2227" t="s">
        <v>13</v>
      </c>
      <c r="P2227" t="s">
        <v>902</v>
      </c>
      <c r="R2227" t="b">
        <v>0</v>
      </c>
      <c r="S2227" t="b">
        <v>0</v>
      </c>
      <c r="T2227" t="b">
        <v>1</v>
      </c>
    </row>
    <row r="2228" spans="13:20" x14ac:dyDescent="0.25">
      <c r="M2228" t="s">
        <v>897</v>
      </c>
      <c r="N2228" t="s">
        <v>162</v>
      </c>
      <c r="O2228" t="s">
        <v>163</v>
      </c>
      <c r="P2228" t="s">
        <v>903</v>
      </c>
      <c r="R2228" t="b">
        <v>0</v>
      </c>
      <c r="S2228" t="b">
        <v>0</v>
      </c>
      <c r="T2228" t="b">
        <v>1</v>
      </c>
    </row>
    <row r="2229" spans="13:20" x14ac:dyDescent="0.25">
      <c r="M2229" t="s">
        <v>897</v>
      </c>
      <c r="N2229" t="s">
        <v>228</v>
      </c>
      <c r="O2229" t="s">
        <v>229</v>
      </c>
      <c r="P2229" t="s">
        <v>90</v>
      </c>
      <c r="R2229" t="b">
        <v>0</v>
      </c>
      <c r="S2229" t="b">
        <v>0</v>
      </c>
      <c r="T2229" t="b">
        <v>0</v>
      </c>
    </row>
    <row r="2230" spans="13:20" x14ac:dyDescent="0.25">
      <c r="M2230" t="s">
        <v>897</v>
      </c>
      <c r="N2230" t="s">
        <v>230</v>
      </c>
      <c r="O2230" t="s">
        <v>231</v>
      </c>
      <c r="P2230" t="s">
        <v>90</v>
      </c>
      <c r="R2230" t="b">
        <v>0</v>
      </c>
      <c r="S2230" t="b">
        <v>0</v>
      </c>
      <c r="T2230" t="b">
        <v>0</v>
      </c>
    </row>
    <row r="2231" spans="13:20" x14ac:dyDescent="0.25">
      <c r="M2231" t="s">
        <v>897</v>
      </c>
      <c r="N2231" t="s">
        <v>234</v>
      </c>
      <c r="O2231" t="s">
        <v>235</v>
      </c>
      <c r="P2231" t="s">
        <v>90</v>
      </c>
      <c r="R2231" t="b">
        <v>0</v>
      </c>
      <c r="S2231" t="b">
        <v>0</v>
      </c>
      <c r="T2231" t="b">
        <v>0</v>
      </c>
    </row>
    <row r="2232" spans="13:20" x14ac:dyDescent="0.25">
      <c r="M2232" t="s">
        <v>897</v>
      </c>
      <c r="N2232" t="s">
        <v>236</v>
      </c>
      <c r="O2232" t="s">
        <v>237</v>
      </c>
      <c r="P2232" t="s">
        <v>90</v>
      </c>
      <c r="R2232" t="b">
        <v>0</v>
      </c>
      <c r="S2232" t="b">
        <v>0</v>
      </c>
      <c r="T2232" t="b">
        <v>0</v>
      </c>
    </row>
    <row r="2233" spans="13:20" x14ac:dyDescent="0.25">
      <c r="M2233" t="s">
        <v>897</v>
      </c>
      <c r="N2233" t="s">
        <v>238</v>
      </c>
      <c r="O2233" t="s">
        <v>239</v>
      </c>
      <c r="P2233" t="s">
        <v>90</v>
      </c>
      <c r="R2233" t="b">
        <v>0</v>
      </c>
      <c r="S2233" t="b">
        <v>0</v>
      </c>
      <c r="T2233" t="b">
        <v>0</v>
      </c>
    </row>
    <row r="2234" spans="13:20" x14ac:dyDescent="0.25">
      <c r="M2234" t="s">
        <v>897</v>
      </c>
      <c r="N2234" t="s">
        <v>201</v>
      </c>
      <c r="O2234" t="s">
        <v>170</v>
      </c>
      <c r="P2234" t="s">
        <v>900</v>
      </c>
      <c r="R2234" t="b">
        <v>0</v>
      </c>
      <c r="S2234" t="b">
        <v>0</v>
      </c>
      <c r="T2234" t="b">
        <v>1</v>
      </c>
    </row>
    <row r="2235" spans="13:20" x14ac:dyDescent="0.25">
      <c r="M2235" t="s">
        <v>897</v>
      </c>
      <c r="N2235" t="s">
        <v>240</v>
      </c>
      <c r="O2235" t="s">
        <v>241</v>
      </c>
      <c r="P2235" t="s">
        <v>904</v>
      </c>
      <c r="R2235" t="b">
        <v>0</v>
      </c>
      <c r="S2235" t="b">
        <v>0</v>
      </c>
      <c r="T2235" t="b">
        <v>1</v>
      </c>
    </row>
    <row r="2236" spans="13:20" x14ac:dyDescent="0.25">
      <c r="M2236" t="s">
        <v>897</v>
      </c>
      <c r="N2236" t="s">
        <v>242</v>
      </c>
      <c r="O2236" t="s">
        <v>243</v>
      </c>
      <c r="P2236" t="s">
        <v>90</v>
      </c>
      <c r="R2236" t="b">
        <v>0</v>
      </c>
      <c r="S2236" t="b">
        <v>0</v>
      </c>
      <c r="T2236" t="b">
        <v>0</v>
      </c>
    </row>
    <row r="2237" spans="13:20" x14ac:dyDescent="0.25">
      <c r="M2237" t="s">
        <v>897</v>
      </c>
      <c r="N2237" t="s">
        <v>171</v>
      </c>
      <c r="O2237" t="s">
        <v>183</v>
      </c>
      <c r="P2237" t="s">
        <v>905</v>
      </c>
      <c r="R2237" t="b">
        <v>0</v>
      </c>
      <c r="S2237" t="b">
        <v>0</v>
      </c>
      <c r="T2237" t="b">
        <v>1</v>
      </c>
    </row>
    <row r="2238" spans="13:20" x14ac:dyDescent="0.25">
      <c r="M2238" t="s">
        <v>897</v>
      </c>
      <c r="N2238" t="s">
        <v>119</v>
      </c>
      <c r="O2238" t="s">
        <v>164</v>
      </c>
      <c r="P2238" t="s">
        <v>90</v>
      </c>
      <c r="R2238" t="b">
        <v>0</v>
      </c>
      <c r="S2238" t="b">
        <v>0</v>
      </c>
      <c r="T2238" t="b">
        <v>0</v>
      </c>
    </row>
    <row r="2239" spans="13:20" x14ac:dyDescent="0.25">
      <c r="M2239" t="s">
        <v>897</v>
      </c>
      <c r="N2239" t="s">
        <v>245</v>
      </c>
      <c r="O2239" t="s">
        <v>246</v>
      </c>
      <c r="P2239" t="s">
        <v>900</v>
      </c>
      <c r="R2239" t="b">
        <v>0</v>
      </c>
      <c r="S2239" t="b">
        <v>0</v>
      </c>
      <c r="T2239" t="b">
        <v>1</v>
      </c>
    </row>
    <row r="2240" spans="13:20" x14ac:dyDescent="0.25">
      <c r="M2240" t="s">
        <v>897</v>
      </c>
      <c r="N2240" t="s">
        <v>247</v>
      </c>
      <c r="O2240" t="s">
        <v>248</v>
      </c>
      <c r="P2240" t="s">
        <v>906</v>
      </c>
      <c r="R2240" t="b">
        <v>0</v>
      </c>
      <c r="S2240" t="b">
        <v>0</v>
      </c>
      <c r="T2240" t="b">
        <v>1</v>
      </c>
    </row>
    <row r="2241" spans="13:20" x14ac:dyDescent="0.25">
      <c r="M2241" t="s">
        <v>897</v>
      </c>
      <c r="N2241" t="s">
        <v>249</v>
      </c>
      <c r="O2241" t="s">
        <v>250</v>
      </c>
      <c r="P2241" t="s">
        <v>90</v>
      </c>
      <c r="R2241" t="b">
        <v>0</v>
      </c>
      <c r="S2241" t="b">
        <v>0</v>
      </c>
      <c r="T2241" t="b">
        <v>0</v>
      </c>
    </row>
    <row r="2242" spans="13:20" x14ac:dyDescent="0.25">
      <c r="M2242" t="s">
        <v>897</v>
      </c>
      <c r="N2242" t="s">
        <v>253</v>
      </c>
      <c r="O2242" t="s">
        <v>254</v>
      </c>
      <c r="P2242" t="s">
        <v>90</v>
      </c>
      <c r="R2242" t="b">
        <v>0</v>
      </c>
      <c r="S2242" t="b">
        <v>0</v>
      </c>
      <c r="T2242" t="b">
        <v>0</v>
      </c>
    </row>
    <row r="2243" spans="13:20" x14ac:dyDescent="0.25">
      <c r="M2243" t="s">
        <v>897</v>
      </c>
      <c r="N2243" t="s">
        <v>255</v>
      </c>
      <c r="O2243" t="s">
        <v>256</v>
      </c>
      <c r="P2243" t="s">
        <v>900</v>
      </c>
      <c r="R2243" t="b">
        <v>0</v>
      </c>
      <c r="S2243" t="b">
        <v>0</v>
      </c>
      <c r="T2243" t="b">
        <v>1</v>
      </c>
    </row>
    <row r="2244" spans="13:20" x14ac:dyDescent="0.25">
      <c r="M2244" t="s">
        <v>897</v>
      </c>
      <c r="N2244" t="s">
        <v>190</v>
      </c>
      <c r="O2244" t="s">
        <v>191</v>
      </c>
      <c r="P2244" t="s">
        <v>90</v>
      </c>
      <c r="R2244" t="b">
        <v>0</v>
      </c>
      <c r="S2244" t="b">
        <v>0</v>
      </c>
      <c r="T2244" t="b">
        <v>0</v>
      </c>
    </row>
    <row r="2245" spans="13:20" x14ac:dyDescent="0.25">
      <c r="M2245" t="s">
        <v>897</v>
      </c>
      <c r="N2245" t="s">
        <v>257</v>
      </c>
      <c r="O2245" t="s">
        <v>258</v>
      </c>
      <c r="P2245" t="s">
        <v>907</v>
      </c>
      <c r="R2245" t="b">
        <v>0</v>
      </c>
      <c r="S2245" t="b">
        <v>0</v>
      </c>
      <c r="T2245" t="b">
        <v>1</v>
      </c>
    </row>
    <row r="2246" spans="13:20" x14ac:dyDescent="0.25">
      <c r="M2246" t="s">
        <v>897</v>
      </c>
      <c r="N2246" t="s">
        <v>259</v>
      </c>
      <c r="O2246" t="s">
        <v>260</v>
      </c>
      <c r="P2246" t="s">
        <v>90</v>
      </c>
      <c r="R2246" t="b">
        <v>0</v>
      </c>
      <c r="S2246" t="b">
        <v>0</v>
      </c>
      <c r="T2246" t="b">
        <v>0</v>
      </c>
    </row>
    <row r="2247" spans="13:20" x14ac:dyDescent="0.25">
      <c r="M2247" t="s">
        <v>897</v>
      </c>
      <c r="N2247" t="s">
        <v>261</v>
      </c>
      <c r="O2247" t="s">
        <v>262</v>
      </c>
      <c r="P2247" t="s">
        <v>90</v>
      </c>
      <c r="R2247" t="b">
        <v>0</v>
      </c>
      <c r="S2247" t="b">
        <v>0</v>
      </c>
      <c r="T2247" t="b">
        <v>0</v>
      </c>
    </row>
    <row r="2248" spans="13:20" x14ac:dyDescent="0.25">
      <c r="M2248" t="s">
        <v>897</v>
      </c>
      <c r="N2248" t="s">
        <v>130</v>
      </c>
      <c r="O2248" t="s">
        <v>263</v>
      </c>
      <c r="P2248" t="s">
        <v>908</v>
      </c>
      <c r="R2248" t="b">
        <v>0</v>
      </c>
      <c r="S2248" t="b">
        <v>0</v>
      </c>
      <c r="T2248" t="b">
        <v>1</v>
      </c>
    </row>
    <row r="2249" spans="13:20" x14ac:dyDescent="0.25">
      <c r="M2249" t="s">
        <v>897</v>
      </c>
      <c r="N2249" t="s">
        <v>165</v>
      </c>
      <c r="O2249" t="s">
        <v>166</v>
      </c>
      <c r="P2249" t="s">
        <v>90</v>
      </c>
      <c r="R2249" t="b">
        <v>0</v>
      </c>
      <c r="S2249" t="b">
        <v>0</v>
      </c>
      <c r="T2249" t="b">
        <v>0</v>
      </c>
    </row>
    <row r="2250" spans="13:20" x14ac:dyDescent="0.25">
      <c r="M2250" t="s">
        <v>897</v>
      </c>
      <c r="N2250" t="s">
        <v>192</v>
      </c>
      <c r="O2250" t="s">
        <v>193</v>
      </c>
      <c r="P2250" t="s">
        <v>90</v>
      </c>
      <c r="R2250" t="b">
        <v>0</v>
      </c>
      <c r="S2250" t="b">
        <v>0</v>
      </c>
      <c r="T2250" t="b">
        <v>0</v>
      </c>
    </row>
    <row r="2251" spans="13:20" x14ac:dyDescent="0.25">
      <c r="M2251" t="s">
        <v>897</v>
      </c>
      <c r="N2251" t="s">
        <v>265</v>
      </c>
      <c r="O2251" t="s">
        <v>266</v>
      </c>
      <c r="P2251" t="s">
        <v>909</v>
      </c>
      <c r="R2251" t="b">
        <v>0</v>
      </c>
      <c r="S2251" t="b">
        <v>0</v>
      </c>
      <c r="T2251" t="b">
        <v>1</v>
      </c>
    </row>
    <row r="2252" spans="13:20" x14ac:dyDescent="0.25">
      <c r="M2252" t="s">
        <v>897</v>
      </c>
      <c r="N2252" t="s">
        <v>267</v>
      </c>
      <c r="O2252" t="s">
        <v>268</v>
      </c>
      <c r="P2252" t="s">
        <v>910</v>
      </c>
      <c r="R2252" t="b">
        <v>0</v>
      </c>
      <c r="S2252" t="b">
        <v>0</v>
      </c>
      <c r="T2252" t="b">
        <v>1</v>
      </c>
    </row>
    <row r="2253" spans="13:20" x14ac:dyDescent="0.25">
      <c r="M2253" t="s">
        <v>897</v>
      </c>
      <c r="N2253" t="s">
        <v>201</v>
      </c>
      <c r="O2253" t="s">
        <v>202</v>
      </c>
      <c r="P2253" t="s">
        <v>900</v>
      </c>
      <c r="R2253" t="b">
        <v>0</v>
      </c>
      <c r="S2253" t="b">
        <v>0</v>
      </c>
      <c r="T2253" t="b">
        <v>1</v>
      </c>
    </row>
    <row r="2254" spans="13:20" x14ac:dyDescent="0.25">
      <c r="M2254" t="s">
        <v>897</v>
      </c>
      <c r="N2254" t="s">
        <v>271</v>
      </c>
      <c r="O2254" t="s">
        <v>272</v>
      </c>
      <c r="P2254" t="s">
        <v>900</v>
      </c>
      <c r="R2254" t="b">
        <v>0</v>
      </c>
      <c r="S2254" t="b">
        <v>0</v>
      </c>
      <c r="T2254" t="b">
        <v>1</v>
      </c>
    </row>
    <row r="2255" spans="13:20" x14ac:dyDescent="0.25">
      <c r="M2255" t="s">
        <v>897</v>
      </c>
      <c r="N2255" t="s">
        <v>247</v>
      </c>
      <c r="O2255" t="s">
        <v>273</v>
      </c>
      <c r="P2255" t="s">
        <v>906</v>
      </c>
      <c r="R2255" t="b">
        <v>0</v>
      </c>
      <c r="S2255" t="b">
        <v>0</v>
      </c>
      <c r="T2255" t="b">
        <v>1</v>
      </c>
    </row>
    <row r="2256" spans="13:20" x14ac:dyDescent="0.25">
      <c r="M2256" t="s">
        <v>897</v>
      </c>
      <c r="N2256" t="s">
        <v>199</v>
      </c>
      <c r="O2256" t="s">
        <v>203</v>
      </c>
      <c r="P2256" t="s">
        <v>90</v>
      </c>
      <c r="R2256" t="b">
        <v>0</v>
      </c>
      <c r="S2256" t="b">
        <v>0</v>
      </c>
      <c r="T2256" t="b">
        <v>0</v>
      </c>
    </row>
    <row r="2257" spans="13:20" x14ac:dyDescent="0.25">
      <c r="M2257" t="s">
        <v>897</v>
      </c>
      <c r="N2257" t="s">
        <v>194</v>
      </c>
      <c r="O2257" t="s">
        <v>195</v>
      </c>
      <c r="P2257" t="s">
        <v>90</v>
      </c>
      <c r="R2257" t="b">
        <v>0</v>
      </c>
      <c r="S2257" t="b">
        <v>0</v>
      </c>
      <c r="T2257" t="b">
        <v>0</v>
      </c>
    </row>
    <row r="2258" spans="13:20" x14ac:dyDescent="0.25">
      <c r="M2258" t="s">
        <v>897</v>
      </c>
      <c r="N2258" t="s">
        <v>274</v>
      </c>
      <c r="O2258" t="s">
        <v>275</v>
      </c>
      <c r="P2258" t="s">
        <v>90</v>
      </c>
      <c r="R2258" t="b">
        <v>0</v>
      </c>
      <c r="S2258" t="b">
        <v>0</v>
      </c>
      <c r="T2258" t="b">
        <v>0</v>
      </c>
    </row>
    <row r="2259" spans="13:20" x14ac:dyDescent="0.25">
      <c r="M2259" t="s">
        <v>897</v>
      </c>
      <c r="N2259" t="s">
        <v>167</v>
      </c>
      <c r="O2259" t="s">
        <v>168</v>
      </c>
      <c r="P2259" t="s">
        <v>911</v>
      </c>
      <c r="R2259" t="b">
        <v>0</v>
      </c>
      <c r="S2259" t="b">
        <v>0</v>
      </c>
      <c r="T2259" t="b">
        <v>1</v>
      </c>
    </row>
    <row r="2260" spans="13:20" x14ac:dyDescent="0.25">
      <c r="M2260" t="s">
        <v>897</v>
      </c>
      <c r="N2260" t="s">
        <v>9</v>
      </c>
      <c r="O2260" t="s">
        <v>169</v>
      </c>
      <c r="P2260" t="s">
        <v>90</v>
      </c>
      <c r="R2260" t="b">
        <v>0</v>
      </c>
      <c r="S2260" t="b">
        <v>0</v>
      </c>
      <c r="T2260" t="b">
        <v>0</v>
      </c>
    </row>
    <row r="2261" spans="13:20" x14ac:dyDescent="0.25">
      <c r="M2261" t="s">
        <v>897</v>
      </c>
      <c r="N2261" t="s">
        <v>184</v>
      </c>
      <c r="O2261" t="s">
        <v>185</v>
      </c>
      <c r="P2261" t="s">
        <v>912</v>
      </c>
      <c r="R2261" t="b">
        <v>0</v>
      </c>
      <c r="S2261" t="b">
        <v>0</v>
      </c>
      <c r="T2261" t="b">
        <v>1</v>
      </c>
    </row>
    <row r="2262" spans="13:20" x14ac:dyDescent="0.25">
      <c r="M2262" t="s">
        <v>897</v>
      </c>
      <c r="N2262" t="s">
        <v>160</v>
      </c>
      <c r="O2262" t="s">
        <v>170</v>
      </c>
      <c r="P2262" t="s">
        <v>90</v>
      </c>
      <c r="R2262" t="b">
        <v>0</v>
      </c>
      <c r="S2262" t="b">
        <v>0</v>
      </c>
      <c r="T2262" t="b">
        <v>0</v>
      </c>
    </row>
    <row r="2263" spans="13:20" x14ac:dyDescent="0.25">
      <c r="M2263" t="s">
        <v>897</v>
      </c>
      <c r="N2263" t="s">
        <v>278</v>
      </c>
      <c r="O2263" t="s">
        <v>279</v>
      </c>
      <c r="P2263" t="s">
        <v>90</v>
      </c>
      <c r="R2263" t="b">
        <v>0</v>
      </c>
      <c r="S2263" t="b">
        <v>0</v>
      </c>
      <c r="T2263" t="b">
        <v>0</v>
      </c>
    </row>
    <row r="2264" spans="13:20" x14ac:dyDescent="0.25">
      <c r="M2264" t="s">
        <v>897</v>
      </c>
      <c r="N2264" t="s">
        <v>280</v>
      </c>
      <c r="O2264" t="s">
        <v>281</v>
      </c>
      <c r="P2264" t="s">
        <v>900</v>
      </c>
      <c r="R2264" t="b">
        <v>0</v>
      </c>
      <c r="S2264" t="b">
        <v>0</v>
      </c>
      <c r="T2264" t="b">
        <v>1</v>
      </c>
    </row>
    <row r="2265" spans="13:20" x14ac:dyDescent="0.25">
      <c r="M2265" t="s">
        <v>897</v>
      </c>
      <c r="N2265" t="s">
        <v>171</v>
      </c>
      <c r="O2265" t="s">
        <v>172</v>
      </c>
      <c r="P2265" t="s">
        <v>905</v>
      </c>
      <c r="R2265" t="b">
        <v>0</v>
      </c>
      <c r="S2265" t="b">
        <v>0</v>
      </c>
      <c r="T2265" t="b">
        <v>1</v>
      </c>
    </row>
    <row r="2266" spans="13:20" x14ac:dyDescent="0.25">
      <c r="M2266" t="s">
        <v>897</v>
      </c>
      <c r="N2266" t="s">
        <v>282</v>
      </c>
      <c r="O2266" t="s">
        <v>282</v>
      </c>
      <c r="P2266" t="s">
        <v>90</v>
      </c>
      <c r="R2266" t="b">
        <v>0</v>
      </c>
      <c r="S2266" t="b">
        <v>0</v>
      </c>
      <c r="T2266" t="b">
        <v>0</v>
      </c>
    </row>
    <row r="2267" spans="13:20" x14ac:dyDescent="0.25">
      <c r="M2267" t="s">
        <v>897</v>
      </c>
      <c r="N2267" t="s">
        <v>27</v>
      </c>
      <c r="O2267" t="s">
        <v>27</v>
      </c>
      <c r="P2267" t="s">
        <v>90</v>
      </c>
      <c r="R2267" t="b">
        <v>0</v>
      </c>
      <c r="S2267" t="b">
        <v>0</v>
      </c>
      <c r="T2267" t="b">
        <v>0</v>
      </c>
    </row>
    <row r="2268" spans="13:20" x14ac:dyDescent="0.25">
      <c r="M2268" t="s">
        <v>897</v>
      </c>
      <c r="N2268" t="s">
        <v>283</v>
      </c>
      <c r="O2268" t="s">
        <v>283</v>
      </c>
      <c r="P2268" t="s">
        <v>913</v>
      </c>
      <c r="R2268" t="b">
        <v>0</v>
      </c>
      <c r="S2268" t="b">
        <v>0</v>
      </c>
      <c r="T2268" t="b">
        <v>1</v>
      </c>
    </row>
    <row r="2269" spans="13:20" x14ac:dyDescent="0.25">
      <c r="M2269" t="s">
        <v>897</v>
      </c>
      <c r="N2269" t="s">
        <v>28</v>
      </c>
      <c r="O2269" t="s">
        <v>28</v>
      </c>
      <c r="P2269" t="s">
        <v>914</v>
      </c>
      <c r="R2269" t="b">
        <v>0</v>
      </c>
      <c r="S2269" t="b">
        <v>0</v>
      </c>
      <c r="T2269" t="b">
        <v>1</v>
      </c>
    </row>
    <row r="2270" spans="13:20" x14ac:dyDescent="0.25">
      <c r="M2270" t="s">
        <v>897</v>
      </c>
      <c r="N2270" t="s">
        <v>196</v>
      </c>
      <c r="O2270" t="s">
        <v>196</v>
      </c>
      <c r="P2270" t="s">
        <v>915</v>
      </c>
      <c r="R2270" t="b">
        <v>0</v>
      </c>
      <c r="S2270" t="b">
        <v>0</v>
      </c>
      <c r="T2270" t="b">
        <v>1</v>
      </c>
    </row>
    <row r="2271" spans="13:20" x14ac:dyDescent="0.25">
      <c r="M2271" t="s">
        <v>897</v>
      </c>
      <c r="N2271" t="s">
        <v>173</v>
      </c>
      <c r="O2271" t="s">
        <v>173</v>
      </c>
      <c r="P2271" t="s">
        <v>916</v>
      </c>
      <c r="R2271" t="b">
        <v>0</v>
      </c>
      <c r="S2271" t="b">
        <v>0</v>
      </c>
      <c r="T2271" t="b">
        <v>1</v>
      </c>
    </row>
    <row r="2272" spans="13:20" x14ac:dyDescent="0.25">
      <c r="M2272" t="s">
        <v>897</v>
      </c>
      <c r="N2272" t="s">
        <v>174</v>
      </c>
      <c r="O2272" t="s">
        <v>174</v>
      </c>
      <c r="P2272" t="s">
        <v>917</v>
      </c>
      <c r="R2272" t="b">
        <v>0</v>
      </c>
      <c r="S2272" t="b">
        <v>0</v>
      </c>
      <c r="T2272" t="b">
        <v>1</v>
      </c>
    </row>
    <row r="2273" spans="13:20" x14ac:dyDescent="0.25">
      <c r="M2273" t="s">
        <v>897</v>
      </c>
      <c r="N2273" t="s">
        <v>289</v>
      </c>
      <c r="O2273" t="s">
        <v>289</v>
      </c>
      <c r="P2273" t="s">
        <v>900</v>
      </c>
      <c r="R2273" t="b">
        <v>0</v>
      </c>
      <c r="S2273" t="b">
        <v>0</v>
      </c>
      <c r="T2273" t="b">
        <v>1</v>
      </c>
    </row>
    <row r="2274" spans="13:20" x14ac:dyDescent="0.25">
      <c r="M2274" t="s">
        <v>897</v>
      </c>
      <c r="N2274" t="s">
        <v>197</v>
      </c>
      <c r="O2274" t="s">
        <v>197</v>
      </c>
      <c r="P2274" t="s">
        <v>90</v>
      </c>
      <c r="R2274" t="b">
        <v>0</v>
      </c>
      <c r="S2274" t="b">
        <v>0</v>
      </c>
      <c r="T2274" t="b">
        <v>0</v>
      </c>
    </row>
    <row r="2275" spans="13:20" x14ac:dyDescent="0.25">
      <c r="M2275" t="s">
        <v>897</v>
      </c>
      <c r="N2275" t="s">
        <v>292</v>
      </c>
      <c r="O2275" t="s">
        <v>292</v>
      </c>
      <c r="P2275" t="s">
        <v>90</v>
      </c>
      <c r="R2275" t="b">
        <v>0</v>
      </c>
      <c r="S2275" t="b">
        <v>0</v>
      </c>
      <c r="T2275" t="b">
        <v>0</v>
      </c>
    </row>
    <row r="2276" spans="13:20" x14ac:dyDescent="0.25">
      <c r="M2276" t="s">
        <v>897</v>
      </c>
      <c r="N2276" t="s">
        <v>52</v>
      </c>
      <c r="O2276" t="s">
        <v>52</v>
      </c>
      <c r="P2276" t="s">
        <v>90</v>
      </c>
      <c r="R2276" t="b">
        <v>0</v>
      </c>
      <c r="S2276" t="b">
        <v>0</v>
      </c>
      <c r="T2276" t="b">
        <v>0</v>
      </c>
    </row>
    <row r="2277" spans="13:20" x14ac:dyDescent="0.25">
      <c r="M2277" t="s">
        <v>897</v>
      </c>
      <c r="N2277" t="s">
        <v>295</v>
      </c>
      <c r="O2277" t="s">
        <v>295</v>
      </c>
      <c r="P2277" t="s">
        <v>90</v>
      </c>
      <c r="R2277" t="b">
        <v>0</v>
      </c>
      <c r="S2277" t="b">
        <v>0</v>
      </c>
      <c r="T2277" t="b">
        <v>0</v>
      </c>
    </row>
    <row r="2278" spans="13:20" x14ac:dyDescent="0.25">
      <c r="M2278" t="s">
        <v>897</v>
      </c>
      <c r="N2278" t="s">
        <v>175</v>
      </c>
      <c r="O2278" t="s">
        <v>175</v>
      </c>
      <c r="P2278" t="s">
        <v>918</v>
      </c>
      <c r="R2278" t="b">
        <v>0</v>
      </c>
      <c r="S2278" t="b">
        <v>0</v>
      </c>
      <c r="T2278" t="b">
        <v>1</v>
      </c>
    </row>
    <row r="2279" spans="13:20" x14ac:dyDescent="0.25">
      <c r="M2279" t="s">
        <v>897</v>
      </c>
      <c r="N2279" t="s">
        <v>297</v>
      </c>
      <c r="O2279" t="s">
        <v>297</v>
      </c>
      <c r="P2279" t="s">
        <v>919</v>
      </c>
      <c r="R2279" t="b">
        <v>0</v>
      </c>
      <c r="S2279" t="b">
        <v>0</v>
      </c>
      <c r="T2279" t="b">
        <v>1</v>
      </c>
    </row>
    <row r="2280" spans="13:20" x14ac:dyDescent="0.25">
      <c r="M2280" t="s">
        <v>897</v>
      </c>
      <c r="N2280" t="s">
        <v>37</v>
      </c>
      <c r="O2280" t="s">
        <v>37</v>
      </c>
      <c r="P2280" t="s">
        <v>920</v>
      </c>
      <c r="R2280" t="b">
        <v>0</v>
      </c>
      <c r="S2280" t="b">
        <v>0</v>
      </c>
      <c r="T2280" t="b">
        <v>1</v>
      </c>
    </row>
    <row r="2281" spans="13:20" x14ac:dyDescent="0.25">
      <c r="M2281" t="s">
        <v>897</v>
      </c>
      <c r="N2281" t="s">
        <v>298</v>
      </c>
      <c r="O2281" t="s">
        <v>298</v>
      </c>
      <c r="P2281" t="s">
        <v>90</v>
      </c>
      <c r="R2281" t="b">
        <v>0</v>
      </c>
      <c r="S2281" t="b">
        <v>0</v>
      </c>
      <c r="T2281" t="b">
        <v>0</v>
      </c>
    </row>
    <row r="2282" spans="13:20" x14ac:dyDescent="0.25">
      <c r="M2282" t="s">
        <v>897</v>
      </c>
      <c r="N2282" t="s">
        <v>176</v>
      </c>
      <c r="O2282" t="s">
        <v>176</v>
      </c>
      <c r="P2282" t="s">
        <v>453</v>
      </c>
      <c r="R2282" t="b">
        <v>0</v>
      </c>
      <c r="S2282" t="b">
        <v>0</v>
      </c>
      <c r="T2282" t="b">
        <v>1</v>
      </c>
    </row>
    <row r="2283" spans="13:20" x14ac:dyDescent="0.25">
      <c r="M2283" t="s">
        <v>897</v>
      </c>
      <c r="N2283" t="s">
        <v>177</v>
      </c>
      <c r="O2283" t="s">
        <v>177</v>
      </c>
      <c r="P2283" t="s">
        <v>90</v>
      </c>
      <c r="R2283" t="b">
        <v>0</v>
      </c>
      <c r="S2283" t="b">
        <v>0</v>
      </c>
      <c r="T2283" t="b">
        <v>0</v>
      </c>
    </row>
    <row r="2284" spans="13:20" x14ac:dyDescent="0.25">
      <c r="M2284" t="s">
        <v>897</v>
      </c>
      <c r="N2284" t="s">
        <v>300</v>
      </c>
      <c r="O2284" t="s">
        <v>300</v>
      </c>
      <c r="P2284" t="s">
        <v>90</v>
      </c>
      <c r="R2284" t="b">
        <v>0</v>
      </c>
      <c r="S2284" t="b">
        <v>0</v>
      </c>
      <c r="T2284" t="b">
        <v>0</v>
      </c>
    </row>
    <row r="2285" spans="13:20" x14ac:dyDescent="0.25">
      <c r="M2285" t="s">
        <v>897</v>
      </c>
      <c r="N2285" t="s">
        <v>301</v>
      </c>
      <c r="O2285" t="s">
        <v>301</v>
      </c>
      <c r="P2285" t="s">
        <v>90</v>
      </c>
      <c r="R2285" t="b">
        <v>0</v>
      </c>
      <c r="S2285" t="b">
        <v>0</v>
      </c>
      <c r="T2285" t="b">
        <v>0</v>
      </c>
    </row>
    <row r="2286" spans="13:20" x14ac:dyDescent="0.25">
      <c r="M2286" t="s">
        <v>897</v>
      </c>
      <c r="N2286" t="s">
        <v>40</v>
      </c>
      <c r="O2286" t="s">
        <v>40</v>
      </c>
      <c r="P2286" t="s">
        <v>921</v>
      </c>
      <c r="Q2286" t="s">
        <v>897</v>
      </c>
      <c r="R2286" t="b">
        <v>1</v>
      </c>
      <c r="S2286" t="b">
        <v>0</v>
      </c>
      <c r="T2286" t="b">
        <v>0</v>
      </c>
    </row>
    <row r="2287" spans="13:20" x14ac:dyDescent="0.25">
      <c r="M2287" t="s">
        <v>897</v>
      </c>
      <c r="N2287" t="s">
        <v>178</v>
      </c>
      <c r="O2287" t="s">
        <v>178</v>
      </c>
      <c r="P2287" t="s">
        <v>90</v>
      </c>
      <c r="R2287" t="b">
        <v>0</v>
      </c>
      <c r="S2287" t="b">
        <v>0</v>
      </c>
      <c r="T2287" t="b">
        <v>0</v>
      </c>
    </row>
    <row r="2288" spans="13:20" x14ac:dyDescent="0.25">
      <c r="M2288" t="s">
        <v>897</v>
      </c>
      <c r="N2288" t="s">
        <v>23</v>
      </c>
      <c r="O2288" t="s">
        <v>23</v>
      </c>
      <c r="P2288" t="s">
        <v>90</v>
      </c>
      <c r="R2288" t="b">
        <v>0</v>
      </c>
      <c r="S2288" t="b">
        <v>0</v>
      </c>
      <c r="T2288" t="b">
        <v>0</v>
      </c>
    </row>
    <row r="2289" spans="13:20" x14ac:dyDescent="0.25">
      <c r="M2289" t="s">
        <v>897</v>
      </c>
      <c r="N2289" t="s">
        <v>34</v>
      </c>
      <c r="O2289" t="s">
        <v>34</v>
      </c>
      <c r="P2289" t="s">
        <v>90</v>
      </c>
      <c r="R2289" t="b">
        <v>0</v>
      </c>
      <c r="S2289" t="b">
        <v>0</v>
      </c>
      <c r="T2289" t="b">
        <v>0</v>
      </c>
    </row>
    <row r="2290" spans="13:20" x14ac:dyDescent="0.25">
      <c r="M2290" t="s">
        <v>897</v>
      </c>
      <c r="N2290" t="s">
        <v>47</v>
      </c>
      <c r="O2290" t="s">
        <v>47</v>
      </c>
      <c r="P2290" t="s">
        <v>922</v>
      </c>
      <c r="R2290" t="b">
        <v>0</v>
      </c>
      <c r="S2290" t="b">
        <v>0</v>
      </c>
      <c r="T2290" t="b">
        <v>1</v>
      </c>
    </row>
    <row r="2291" spans="13:20" x14ac:dyDescent="0.25">
      <c r="M2291" t="s">
        <v>897</v>
      </c>
      <c r="N2291" t="s">
        <v>308</v>
      </c>
      <c r="O2291" t="s">
        <v>308</v>
      </c>
      <c r="P2291" t="s">
        <v>90</v>
      </c>
      <c r="R2291" t="b">
        <v>0</v>
      </c>
      <c r="S2291" t="b">
        <v>0</v>
      </c>
      <c r="T2291" t="b">
        <v>0</v>
      </c>
    </row>
    <row r="2292" spans="13:20" x14ac:dyDescent="0.25">
      <c r="M2292" t="s">
        <v>897</v>
      </c>
      <c r="N2292" t="s">
        <v>309</v>
      </c>
      <c r="O2292" t="s">
        <v>309</v>
      </c>
      <c r="P2292" t="s">
        <v>90</v>
      </c>
      <c r="R2292" t="b">
        <v>0</v>
      </c>
      <c r="S2292" t="b">
        <v>0</v>
      </c>
      <c r="T2292" t="b">
        <v>0</v>
      </c>
    </row>
    <row r="2293" spans="13:20" x14ac:dyDescent="0.25">
      <c r="M2293" t="s">
        <v>897</v>
      </c>
      <c r="N2293" t="s">
        <v>54</v>
      </c>
      <c r="O2293" t="s">
        <v>54</v>
      </c>
      <c r="P2293" t="s">
        <v>923</v>
      </c>
      <c r="R2293" t="b">
        <v>0</v>
      </c>
      <c r="S2293" t="b">
        <v>0</v>
      </c>
      <c r="T2293" t="b">
        <v>1</v>
      </c>
    </row>
    <row r="2294" spans="13:20" x14ac:dyDescent="0.25">
      <c r="M2294" t="s">
        <v>897</v>
      </c>
      <c r="N2294" t="s">
        <v>312</v>
      </c>
      <c r="O2294" t="s">
        <v>312</v>
      </c>
      <c r="P2294" t="s">
        <v>924</v>
      </c>
      <c r="R2294" t="b">
        <v>0</v>
      </c>
      <c r="S2294" t="b">
        <v>0</v>
      </c>
      <c r="T2294" t="b">
        <v>1</v>
      </c>
    </row>
    <row r="2295" spans="13:20" x14ac:dyDescent="0.25">
      <c r="M2295" t="s">
        <v>897</v>
      </c>
      <c r="N2295" t="s">
        <v>56</v>
      </c>
      <c r="O2295" t="s">
        <v>56</v>
      </c>
      <c r="P2295" t="s">
        <v>925</v>
      </c>
      <c r="R2295" t="b">
        <v>0</v>
      </c>
      <c r="S2295" t="b">
        <v>0</v>
      </c>
      <c r="T2295" t="b">
        <v>1</v>
      </c>
    </row>
    <row r="2296" spans="13:20" x14ac:dyDescent="0.25">
      <c r="M2296" t="s">
        <v>897</v>
      </c>
      <c r="N2296" t="s">
        <v>179</v>
      </c>
      <c r="O2296" t="s">
        <v>179</v>
      </c>
      <c r="P2296" t="s">
        <v>90</v>
      </c>
      <c r="R2296" t="b">
        <v>0</v>
      </c>
      <c r="S2296" t="b">
        <v>0</v>
      </c>
      <c r="T2296" t="b">
        <v>0</v>
      </c>
    </row>
    <row r="2297" spans="13:20" x14ac:dyDescent="0.25">
      <c r="M2297" t="s">
        <v>897</v>
      </c>
      <c r="N2297" t="s">
        <v>315</v>
      </c>
      <c r="O2297" t="s">
        <v>315</v>
      </c>
      <c r="P2297" t="s">
        <v>90</v>
      </c>
      <c r="R2297" t="b">
        <v>0</v>
      </c>
      <c r="S2297" t="b">
        <v>0</v>
      </c>
      <c r="T2297" t="b">
        <v>0</v>
      </c>
    </row>
    <row r="2298" spans="13:20" x14ac:dyDescent="0.25">
      <c r="M2298" t="s">
        <v>897</v>
      </c>
      <c r="N2298" t="s">
        <v>316</v>
      </c>
      <c r="O2298" t="s">
        <v>316</v>
      </c>
      <c r="P2298" t="s">
        <v>90</v>
      </c>
      <c r="R2298" t="b">
        <v>0</v>
      </c>
      <c r="S2298" t="b">
        <v>0</v>
      </c>
      <c r="T2298" t="b">
        <v>0</v>
      </c>
    </row>
    <row r="2299" spans="13:20" x14ac:dyDescent="0.25">
      <c r="M2299" t="s">
        <v>897</v>
      </c>
      <c r="N2299" t="s">
        <v>317</v>
      </c>
      <c r="O2299" t="s">
        <v>317</v>
      </c>
      <c r="P2299" t="s">
        <v>900</v>
      </c>
      <c r="R2299" t="b">
        <v>0</v>
      </c>
      <c r="S2299" t="b">
        <v>0</v>
      </c>
      <c r="T2299" t="b">
        <v>1</v>
      </c>
    </row>
    <row r="2300" spans="13:20" x14ac:dyDescent="0.25">
      <c r="M2300" t="s">
        <v>897</v>
      </c>
      <c r="N2300" t="s">
        <v>180</v>
      </c>
      <c r="O2300" t="s">
        <v>180</v>
      </c>
      <c r="P2300" t="s">
        <v>90</v>
      </c>
      <c r="R2300" t="b">
        <v>0</v>
      </c>
      <c r="S2300" t="b">
        <v>0</v>
      </c>
      <c r="T2300" t="b">
        <v>0</v>
      </c>
    </row>
    <row r="2301" spans="13:20" x14ac:dyDescent="0.25">
      <c r="M2301" t="s">
        <v>897</v>
      </c>
      <c r="N2301" t="s">
        <v>319</v>
      </c>
      <c r="O2301" t="s">
        <v>319</v>
      </c>
      <c r="P2301" t="s">
        <v>90</v>
      </c>
      <c r="R2301" t="b">
        <v>0</v>
      </c>
      <c r="S2301" t="b">
        <v>0</v>
      </c>
      <c r="T2301" t="b">
        <v>0</v>
      </c>
    </row>
    <row r="2302" spans="13:20" x14ac:dyDescent="0.25">
      <c r="M2302" t="s">
        <v>897</v>
      </c>
      <c r="N2302" t="s">
        <v>46</v>
      </c>
      <c r="O2302" t="s">
        <v>46</v>
      </c>
      <c r="P2302" t="s">
        <v>90</v>
      </c>
      <c r="R2302" t="b">
        <v>0</v>
      </c>
      <c r="S2302" t="b">
        <v>0</v>
      </c>
      <c r="T2302" t="b">
        <v>0</v>
      </c>
    </row>
    <row r="2303" spans="13:20" x14ac:dyDescent="0.25">
      <c r="M2303" t="s">
        <v>897</v>
      </c>
      <c r="N2303" t="s">
        <v>38</v>
      </c>
      <c r="O2303" t="s">
        <v>38</v>
      </c>
      <c r="P2303" t="s">
        <v>900</v>
      </c>
      <c r="R2303" t="b">
        <v>0</v>
      </c>
      <c r="S2303" t="b">
        <v>0</v>
      </c>
      <c r="T2303" t="b">
        <v>1</v>
      </c>
    </row>
    <row r="2304" spans="13:20" x14ac:dyDescent="0.25">
      <c r="M2304" t="s">
        <v>897</v>
      </c>
      <c r="N2304" t="s">
        <v>323</v>
      </c>
      <c r="O2304" t="s">
        <v>323</v>
      </c>
      <c r="P2304" t="s">
        <v>90</v>
      </c>
      <c r="R2304" t="b">
        <v>0</v>
      </c>
      <c r="S2304" t="b">
        <v>0</v>
      </c>
      <c r="T2304" t="b">
        <v>0</v>
      </c>
    </row>
    <row r="2305" spans="13:20" x14ac:dyDescent="0.25">
      <c r="M2305" t="s">
        <v>897</v>
      </c>
      <c r="N2305" t="s">
        <v>57</v>
      </c>
      <c r="O2305" t="s">
        <v>57</v>
      </c>
      <c r="P2305" t="s">
        <v>926</v>
      </c>
      <c r="R2305" t="b">
        <v>0</v>
      </c>
      <c r="S2305" t="b">
        <v>0</v>
      </c>
      <c r="T2305" t="b">
        <v>1</v>
      </c>
    </row>
    <row r="2306" spans="13:20" x14ac:dyDescent="0.25">
      <c r="M2306" t="s">
        <v>897</v>
      </c>
      <c r="N2306" t="s">
        <v>326</v>
      </c>
      <c r="O2306" t="s">
        <v>326</v>
      </c>
      <c r="P2306" t="s">
        <v>90</v>
      </c>
      <c r="R2306" t="b">
        <v>0</v>
      </c>
      <c r="S2306" t="b">
        <v>0</v>
      </c>
      <c r="T2306" t="b">
        <v>0</v>
      </c>
    </row>
    <row r="2307" spans="13:20" x14ac:dyDescent="0.25">
      <c r="M2307" t="s">
        <v>897</v>
      </c>
      <c r="N2307" t="s">
        <v>26</v>
      </c>
      <c r="O2307" t="s">
        <v>26</v>
      </c>
      <c r="P2307" t="s">
        <v>90</v>
      </c>
      <c r="R2307" t="b">
        <v>0</v>
      </c>
      <c r="S2307" t="b">
        <v>0</v>
      </c>
      <c r="T2307" t="b">
        <v>0</v>
      </c>
    </row>
    <row r="2308" spans="13:20" x14ac:dyDescent="0.25">
      <c r="M2308" t="s">
        <v>897</v>
      </c>
      <c r="N2308" t="s">
        <v>181</v>
      </c>
      <c r="O2308" t="s">
        <v>181</v>
      </c>
      <c r="P2308" t="s">
        <v>927</v>
      </c>
      <c r="R2308" t="b">
        <v>0</v>
      </c>
      <c r="S2308" t="b">
        <v>0</v>
      </c>
      <c r="T2308" t="b">
        <v>1</v>
      </c>
    </row>
    <row r="2309" spans="13:20" x14ac:dyDescent="0.25">
      <c r="M2309" t="s">
        <v>897</v>
      </c>
      <c r="N2309" t="s">
        <v>328</v>
      </c>
      <c r="O2309" t="s">
        <v>328</v>
      </c>
      <c r="P2309" t="s">
        <v>90</v>
      </c>
      <c r="R2309" t="b">
        <v>0</v>
      </c>
      <c r="S2309" t="b">
        <v>0</v>
      </c>
      <c r="T2309" t="b">
        <v>0</v>
      </c>
    </row>
    <row r="2310" spans="13:20" x14ac:dyDescent="0.25">
      <c r="M2310" t="s">
        <v>897</v>
      </c>
      <c r="N2310" t="s">
        <v>331</v>
      </c>
      <c r="O2310" t="s">
        <v>331</v>
      </c>
      <c r="P2310" t="s">
        <v>90</v>
      </c>
      <c r="R2310" t="b">
        <v>0</v>
      </c>
      <c r="S2310" t="b">
        <v>0</v>
      </c>
      <c r="T2310" t="b">
        <v>0</v>
      </c>
    </row>
    <row r="2311" spans="13:20" x14ac:dyDescent="0.25">
      <c r="M2311" t="s">
        <v>897</v>
      </c>
      <c r="N2311" t="s">
        <v>332</v>
      </c>
      <c r="O2311" t="s">
        <v>332</v>
      </c>
      <c r="P2311" t="s">
        <v>899</v>
      </c>
      <c r="R2311" t="b">
        <v>0</v>
      </c>
      <c r="S2311" t="b">
        <v>0</v>
      </c>
      <c r="T2311" t="b">
        <v>1</v>
      </c>
    </row>
    <row r="2312" spans="13:20" x14ac:dyDescent="0.25">
      <c r="M2312" t="s">
        <v>897</v>
      </c>
      <c r="N2312" t="s">
        <v>333</v>
      </c>
      <c r="O2312" t="s">
        <v>333</v>
      </c>
      <c r="P2312" t="s">
        <v>90</v>
      </c>
      <c r="R2312" t="b">
        <v>0</v>
      </c>
      <c r="S2312" t="b">
        <v>0</v>
      </c>
      <c r="T2312" t="b">
        <v>0</v>
      </c>
    </row>
    <row r="2313" spans="13:20" x14ac:dyDescent="0.25">
      <c r="M2313" t="s">
        <v>928</v>
      </c>
      <c r="N2313" t="s">
        <v>9</v>
      </c>
      <c r="O2313" t="s">
        <v>10</v>
      </c>
      <c r="P2313" t="s">
        <v>90</v>
      </c>
      <c r="Q2313" t="s">
        <v>929</v>
      </c>
      <c r="R2313" t="b">
        <v>0</v>
      </c>
      <c r="S2313" t="b">
        <v>1</v>
      </c>
      <c r="T2313" t="b">
        <v>0</v>
      </c>
    </row>
    <row r="2314" spans="13:20" x14ac:dyDescent="0.25">
      <c r="M2314" t="s">
        <v>928</v>
      </c>
      <c r="N2314" t="s">
        <v>206</v>
      </c>
      <c r="O2314" t="s">
        <v>207</v>
      </c>
      <c r="P2314" t="s">
        <v>90</v>
      </c>
      <c r="R2314" t="b">
        <v>0</v>
      </c>
      <c r="S2314" t="b">
        <v>0</v>
      </c>
      <c r="T2314" t="b">
        <v>0</v>
      </c>
    </row>
    <row r="2315" spans="13:20" x14ac:dyDescent="0.25">
      <c r="M2315" t="s">
        <v>928</v>
      </c>
      <c r="N2315" t="s">
        <v>187</v>
      </c>
      <c r="O2315" t="s">
        <v>188</v>
      </c>
      <c r="P2315" t="s">
        <v>90</v>
      </c>
      <c r="R2315" t="b">
        <v>0</v>
      </c>
      <c r="S2315" t="b">
        <v>0</v>
      </c>
      <c r="T2315" t="b">
        <v>0</v>
      </c>
    </row>
    <row r="2316" spans="13:20" x14ac:dyDescent="0.25">
      <c r="M2316" t="s">
        <v>928</v>
      </c>
      <c r="N2316" t="s">
        <v>156</v>
      </c>
      <c r="O2316" t="s">
        <v>157</v>
      </c>
      <c r="P2316" t="s">
        <v>90</v>
      </c>
      <c r="Q2316" t="s">
        <v>507</v>
      </c>
      <c r="R2316" t="b">
        <v>0</v>
      </c>
      <c r="S2316" t="b">
        <v>1</v>
      </c>
      <c r="T2316" t="b">
        <v>0</v>
      </c>
    </row>
    <row r="2317" spans="13:20" x14ac:dyDescent="0.25">
      <c r="M2317" t="s">
        <v>928</v>
      </c>
      <c r="N2317" t="s">
        <v>158</v>
      </c>
      <c r="O2317" t="s">
        <v>159</v>
      </c>
      <c r="P2317" t="s">
        <v>90</v>
      </c>
      <c r="R2317" t="b">
        <v>0</v>
      </c>
      <c r="S2317" t="b">
        <v>0</v>
      </c>
      <c r="T2317" t="b">
        <v>0</v>
      </c>
    </row>
    <row r="2318" spans="13:20" x14ac:dyDescent="0.25">
      <c r="M2318" t="s">
        <v>928</v>
      </c>
      <c r="N2318" t="s">
        <v>199</v>
      </c>
      <c r="O2318" t="s">
        <v>200</v>
      </c>
      <c r="P2318" t="s">
        <v>90</v>
      </c>
      <c r="R2318" t="b">
        <v>0</v>
      </c>
      <c r="S2318" t="b">
        <v>0</v>
      </c>
      <c r="T2318" t="b">
        <v>0</v>
      </c>
    </row>
    <row r="2319" spans="13:20" x14ac:dyDescent="0.25">
      <c r="M2319" t="s">
        <v>928</v>
      </c>
      <c r="N2319" t="s">
        <v>209</v>
      </c>
      <c r="O2319" t="s">
        <v>210</v>
      </c>
      <c r="P2319" t="s">
        <v>90</v>
      </c>
      <c r="R2319" t="b">
        <v>0</v>
      </c>
      <c r="S2319" t="b">
        <v>0</v>
      </c>
      <c r="T2319" t="b">
        <v>0</v>
      </c>
    </row>
    <row r="2320" spans="13:20" x14ac:dyDescent="0.25">
      <c r="M2320" t="s">
        <v>928</v>
      </c>
      <c r="N2320" t="s">
        <v>211</v>
      </c>
      <c r="O2320" t="s">
        <v>212</v>
      </c>
      <c r="P2320" t="s">
        <v>90</v>
      </c>
      <c r="R2320" t="b">
        <v>0</v>
      </c>
      <c r="S2320" t="b">
        <v>0</v>
      </c>
      <c r="T2320" t="b">
        <v>0</v>
      </c>
    </row>
    <row r="2321" spans="13:20" x14ac:dyDescent="0.25">
      <c r="M2321" t="s">
        <v>928</v>
      </c>
      <c r="N2321" t="s">
        <v>160</v>
      </c>
      <c r="O2321" t="s">
        <v>161</v>
      </c>
      <c r="P2321" t="s">
        <v>90</v>
      </c>
      <c r="R2321" t="b">
        <v>0</v>
      </c>
      <c r="S2321" t="b">
        <v>0</v>
      </c>
      <c r="T2321" t="b">
        <v>0</v>
      </c>
    </row>
    <row r="2322" spans="13:20" x14ac:dyDescent="0.25">
      <c r="M2322" t="s">
        <v>928</v>
      </c>
      <c r="N2322" t="s">
        <v>214</v>
      </c>
      <c r="O2322" t="s">
        <v>215</v>
      </c>
      <c r="P2322" t="s">
        <v>90</v>
      </c>
      <c r="R2322" t="b">
        <v>0</v>
      </c>
      <c r="S2322" t="b">
        <v>0</v>
      </c>
      <c r="T2322" t="b">
        <v>0</v>
      </c>
    </row>
    <row r="2323" spans="13:20" x14ac:dyDescent="0.25">
      <c r="M2323" t="s">
        <v>928</v>
      </c>
      <c r="N2323" t="s">
        <v>218</v>
      </c>
      <c r="O2323" t="s">
        <v>219</v>
      </c>
      <c r="P2323" t="s">
        <v>90</v>
      </c>
      <c r="R2323" t="b">
        <v>0</v>
      </c>
      <c r="S2323" t="b">
        <v>0</v>
      </c>
      <c r="T2323" t="b">
        <v>0</v>
      </c>
    </row>
    <row r="2324" spans="13:20" x14ac:dyDescent="0.25">
      <c r="M2324" t="s">
        <v>928</v>
      </c>
      <c r="N2324" t="s">
        <v>220</v>
      </c>
      <c r="O2324" t="s">
        <v>221</v>
      </c>
      <c r="P2324" t="s">
        <v>90</v>
      </c>
      <c r="R2324" t="b">
        <v>0</v>
      </c>
      <c r="S2324" t="b">
        <v>0</v>
      </c>
      <c r="T2324" t="b">
        <v>0</v>
      </c>
    </row>
    <row r="2325" spans="13:20" x14ac:dyDescent="0.25">
      <c r="M2325" t="s">
        <v>928</v>
      </c>
      <c r="N2325" t="s">
        <v>222</v>
      </c>
      <c r="O2325" t="s">
        <v>223</v>
      </c>
      <c r="P2325" t="s">
        <v>90</v>
      </c>
      <c r="R2325" t="b">
        <v>0</v>
      </c>
      <c r="S2325" t="b">
        <v>0</v>
      </c>
      <c r="T2325" t="b">
        <v>0</v>
      </c>
    </row>
    <row r="2326" spans="13:20" x14ac:dyDescent="0.25">
      <c r="M2326" t="s">
        <v>928</v>
      </c>
      <c r="N2326" t="s">
        <v>225</v>
      </c>
      <c r="O2326" t="s">
        <v>226</v>
      </c>
      <c r="P2326" t="s">
        <v>90</v>
      </c>
      <c r="R2326" t="b">
        <v>0</v>
      </c>
      <c r="S2326" t="b">
        <v>0</v>
      </c>
      <c r="T2326" t="b">
        <v>0</v>
      </c>
    </row>
    <row r="2327" spans="13:20" x14ac:dyDescent="0.25">
      <c r="M2327" t="s">
        <v>928</v>
      </c>
      <c r="N2327" t="s">
        <v>12</v>
      </c>
      <c r="O2327" t="s">
        <v>13</v>
      </c>
      <c r="P2327" t="s">
        <v>90</v>
      </c>
      <c r="R2327" t="b">
        <v>0</v>
      </c>
      <c r="S2327" t="b">
        <v>0</v>
      </c>
      <c r="T2327" t="b">
        <v>0</v>
      </c>
    </row>
    <row r="2328" spans="13:20" x14ac:dyDescent="0.25">
      <c r="M2328" t="s">
        <v>928</v>
      </c>
      <c r="N2328" t="s">
        <v>162</v>
      </c>
      <c r="O2328" t="s">
        <v>163</v>
      </c>
      <c r="P2328" t="s">
        <v>90</v>
      </c>
      <c r="R2328" t="b">
        <v>0</v>
      </c>
      <c r="S2328" t="b">
        <v>0</v>
      </c>
      <c r="T2328" t="b">
        <v>0</v>
      </c>
    </row>
    <row r="2329" spans="13:20" x14ac:dyDescent="0.25">
      <c r="M2329" t="s">
        <v>928</v>
      </c>
      <c r="N2329" t="s">
        <v>228</v>
      </c>
      <c r="O2329" t="s">
        <v>229</v>
      </c>
      <c r="P2329" t="s">
        <v>90</v>
      </c>
      <c r="R2329" t="b">
        <v>0</v>
      </c>
      <c r="S2329" t="b">
        <v>0</v>
      </c>
      <c r="T2329" t="b">
        <v>0</v>
      </c>
    </row>
    <row r="2330" spans="13:20" x14ac:dyDescent="0.25">
      <c r="M2330" t="s">
        <v>928</v>
      </c>
      <c r="N2330" t="s">
        <v>230</v>
      </c>
      <c r="O2330" t="s">
        <v>231</v>
      </c>
      <c r="P2330" t="s">
        <v>90</v>
      </c>
      <c r="R2330" t="b">
        <v>0</v>
      </c>
      <c r="S2330" t="b">
        <v>0</v>
      </c>
      <c r="T2330" t="b">
        <v>0</v>
      </c>
    </row>
    <row r="2331" spans="13:20" x14ac:dyDescent="0.25">
      <c r="M2331" t="s">
        <v>928</v>
      </c>
      <c r="N2331" t="s">
        <v>234</v>
      </c>
      <c r="O2331" t="s">
        <v>235</v>
      </c>
      <c r="P2331" t="s">
        <v>90</v>
      </c>
      <c r="R2331" t="b">
        <v>0</v>
      </c>
      <c r="S2331" t="b">
        <v>0</v>
      </c>
      <c r="T2331" t="b">
        <v>0</v>
      </c>
    </row>
    <row r="2332" spans="13:20" x14ac:dyDescent="0.25">
      <c r="M2332" t="s">
        <v>928</v>
      </c>
      <c r="N2332" t="s">
        <v>236</v>
      </c>
      <c r="O2332" t="s">
        <v>237</v>
      </c>
      <c r="P2332" t="s">
        <v>90</v>
      </c>
      <c r="R2332" t="b">
        <v>0</v>
      </c>
      <c r="S2332" t="b">
        <v>0</v>
      </c>
      <c r="T2332" t="b">
        <v>0</v>
      </c>
    </row>
    <row r="2333" spans="13:20" x14ac:dyDescent="0.25">
      <c r="M2333" t="s">
        <v>928</v>
      </c>
      <c r="N2333" t="s">
        <v>238</v>
      </c>
      <c r="O2333" t="s">
        <v>239</v>
      </c>
      <c r="P2333" t="s">
        <v>90</v>
      </c>
      <c r="R2333" t="b">
        <v>0</v>
      </c>
      <c r="S2333" t="b">
        <v>0</v>
      </c>
      <c r="T2333" t="b">
        <v>0</v>
      </c>
    </row>
    <row r="2334" spans="13:20" x14ac:dyDescent="0.25">
      <c r="M2334" t="s">
        <v>928</v>
      </c>
      <c r="N2334" t="s">
        <v>201</v>
      </c>
      <c r="O2334" t="s">
        <v>170</v>
      </c>
      <c r="P2334" t="s">
        <v>90</v>
      </c>
      <c r="R2334" t="b">
        <v>0</v>
      </c>
      <c r="S2334" t="b">
        <v>0</v>
      </c>
      <c r="T2334" t="b">
        <v>0</v>
      </c>
    </row>
    <row r="2335" spans="13:20" x14ac:dyDescent="0.25">
      <c r="M2335" t="s">
        <v>928</v>
      </c>
      <c r="N2335" t="s">
        <v>240</v>
      </c>
      <c r="O2335" t="s">
        <v>241</v>
      </c>
      <c r="P2335" t="s">
        <v>90</v>
      </c>
      <c r="R2335" t="b">
        <v>0</v>
      </c>
      <c r="S2335" t="b">
        <v>0</v>
      </c>
      <c r="T2335" t="b">
        <v>0</v>
      </c>
    </row>
    <row r="2336" spans="13:20" x14ac:dyDescent="0.25">
      <c r="M2336" t="s">
        <v>928</v>
      </c>
      <c r="N2336" t="s">
        <v>242</v>
      </c>
      <c r="O2336" t="s">
        <v>243</v>
      </c>
      <c r="P2336" t="s">
        <v>90</v>
      </c>
      <c r="R2336" t="b">
        <v>0</v>
      </c>
      <c r="S2336" t="b">
        <v>0</v>
      </c>
      <c r="T2336" t="b">
        <v>0</v>
      </c>
    </row>
    <row r="2337" spans="13:20" x14ac:dyDescent="0.25">
      <c r="M2337" t="s">
        <v>928</v>
      </c>
      <c r="N2337" t="s">
        <v>171</v>
      </c>
      <c r="O2337" t="s">
        <v>183</v>
      </c>
      <c r="P2337" t="s">
        <v>90</v>
      </c>
      <c r="R2337" t="b">
        <v>0</v>
      </c>
      <c r="S2337" t="b">
        <v>0</v>
      </c>
      <c r="T2337" t="b">
        <v>0</v>
      </c>
    </row>
    <row r="2338" spans="13:20" x14ac:dyDescent="0.25">
      <c r="M2338" t="s">
        <v>928</v>
      </c>
      <c r="N2338" t="s">
        <v>119</v>
      </c>
      <c r="O2338" t="s">
        <v>164</v>
      </c>
      <c r="P2338" t="s">
        <v>90</v>
      </c>
      <c r="Q2338">
        <v>51097464</v>
      </c>
      <c r="R2338" t="b">
        <v>0</v>
      </c>
      <c r="S2338" t="b">
        <v>1</v>
      </c>
      <c r="T2338" t="b">
        <v>0</v>
      </c>
    </row>
    <row r="2339" spans="13:20" x14ac:dyDescent="0.25">
      <c r="M2339" t="s">
        <v>928</v>
      </c>
      <c r="N2339" t="s">
        <v>245</v>
      </c>
      <c r="O2339" t="s">
        <v>246</v>
      </c>
      <c r="P2339" t="s">
        <v>90</v>
      </c>
      <c r="R2339" t="b">
        <v>0</v>
      </c>
      <c r="S2339" t="b">
        <v>0</v>
      </c>
      <c r="T2339" t="b">
        <v>0</v>
      </c>
    </row>
    <row r="2340" spans="13:20" x14ac:dyDescent="0.25">
      <c r="M2340" t="s">
        <v>928</v>
      </c>
      <c r="N2340" t="s">
        <v>247</v>
      </c>
      <c r="O2340" t="s">
        <v>248</v>
      </c>
      <c r="P2340" t="s">
        <v>90</v>
      </c>
      <c r="R2340" t="b">
        <v>0</v>
      </c>
      <c r="S2340" t="b">
        <v>0</v>
      </c>
      <c r="T2340" t="b">
        <v>0</v>
      </c>
    </row>
    <row r="2341" spans="13:20" x14ac:dyDescent="0.25">
      <c r="M2341" t="s">
        <v>928</v>
      </c>
      <c r="N2341" t="s">
        <v>249</v>
      </c>
      <c r="O2341" t="s">
        <v>250</v>
      </c>
      <c r="P2341" t="s">
        <v>90</v>
      </c>
      <c r="R2341" t="b">
        <v>0</v>
      </c>
      <c r="S2341" t="b">
        <v>0</v>
      </c>
      <c r="T2341" t="b">
        <v>0</v>
      </c>
    </row>
    <row r="2342" spans="13:20" x14ac:dyDescent="0.25">
      <c r="M2342" t="s">
        <v>928</v>
      </c>
      <c r="N2342" t="s">
        <v>253</v>
      </c>
      <c r="O2342" t="s">
        <v>254</v>
      </c>
      <c r="P2342" t="s">
        <v>90</v>
      </c>
      <c r="R2342" t="b">
        <v>0</v>
      </c>
      <c r="S2342" t="b">
        <v>0</v>
      </c>
      <c r="T2342" t="b">
        <v>0</v>
      </c>
    </row>
    <row r="2343" spans="13:20" x14ac:dyDescent="0.25">
      <c r="M2343" t="s">
        <v>928</v>
      </c>
      <c r="N2343" t="s">
        <v>255</v>
      </c>
      <c r="O2343" t="s">
        <v>256</v>
      </c>
      <c r="P2343" t="s">
        <v>90</v>
      </c>
      <c r="R2343" t="b">
        <v>0</v>
      </c>
      <c r="S2343" t="b">
        <v>0</v>
      </c>
      <c r="T2343" t="b">
        <v>0</v>
      </c>
    </row>
    <row r="2344" spans="13:20" x14ac:dyDescent="0.25">
      <c r="M2344" t="s">
        <v>928</v>
      </c>
      <c r="N2344" t="s">
        <v>190</v>
      </c>
      <c r="O2344" t="s">
        <v>191</v>
      </c>
      <c r="P2344" t="s">
        <v>90</v>
      </c>
      <c r="R2344" t="b">
        <v>0</v>
      </c>
      <c r="S2344" t="b">
        <v>0</v>
      </c>
      <c r="T2344" t="b">
        <v>0</v>
      </c>
    </row>
    <row r="2345" spans="13:20" x14ac:dyDescent="0.25">
      <c r="M2345" t="s">
        <v>928</v>
      </c>
      <c r="N2345" t="s">
        <v>257</v>
      </c>
      <c r="O2345" t="s">
        <v>258</v>
      </c>
      <c r="P2345" t="s">
        <v>90</v>
      </c>
      <c r="R2345" t="b">
        <v>0</v>
      </c>
      <c r="S2345" t="b">
        <v>0</v>
      </c>
      <c r="T2345" t="b">
        <v>0</v>
      </c>
    </row>
    <row r="2346" spans="13:20" x14ac:dyDescent="0.25">
      <c r="M2346" t="s">
        <v>928</v>
      </c>
      <c r="N2346" t="s">
        <v>259</v>
      </c>
      <c r="O2346" t="s">
        <v>260</v>
      </c>
      <c r="P2346" t="s">
        <v>90</v>
      </c>
      <c r="R2346" t="b">
        <v>0</v>
      </c>
      <c r="S2346" t="b">
        <v>0</v>
      </c>
      <c r="T2346" t="b">
        <v>0</v>
      </c>
    </row>
    <row r="2347" spans="13:20" x14ac:dyDescent="0.25">
      <c r="M2347" t="s">
        <v>928</v>
      </c>
      <c r="N2347" t="s">
        <v>261</v>
      </c>
      <c r="O2347" t="s">
        <v>262</v>
      </c>
      <c r="P2347" t="s">
        <v>90</v>
      </c>
      <c r="R2347" t="b">
        <v>0</v>
      </c>
      <c r="S2347" t="b">
        <v>0</v>
      </c>
      <c r="T2347" t="b">
        <v>0</v>
      </c>
    </row>
    <row r="2348" spans="13:20" x14ac:dyDescent="0.25">
      <c r="M2348" t="s">
        <v>928</v>
      </c>
      <c r="N2348" t="s">
        <v>130</v>
      </c>
      <c r="O2348" t="s">
        <v>263</v>
      </c>
      <c r="P2348" t="s">
        <v>90</v>
      </c>
      <c r="R2348" t="b">
        <v>0</v>
      </c>
      <c r="S2348" t="b">
        <v>0</v>
      </c>
      <c r="T2348" t="b">
        <v>0</v>
      </c>
    </row>
    <row r="2349" spans="13:20" x14ac:dyDescent="0.25">
      <c r="M2349" t="s">
        <v>928</v>
      </c>
      <c r="N2349" t="s">
        <v>165</v>
      </c>
      <c r="O2349" t="s">
        <v>166</v>
      </c>
      <c r="P2349" t="s">
        <v>90</v>
      </c>
      <c r="R2349" t="b">
        <v>0</v>
      </c>
      <c r="S2349" t="b">
        <v>0</v>
      </c>
      <c r="T2349" t="b">
        <v>0</v>
      </c>
    </row>
    <row r="2350" spans="13:20" x14ac:dyDescent="0.25">
      <c r="M2350" t="s">
        <v>928</v>
      </c>
      <c r="N2350" t="s">
        <v>192</v>
      </c>
      <c r="O2350" t="s">
        <v>193</v>
      </c>
      <c r="P2350" t="s">
        <v>90</v>
      </c>
      <c r="R2350" t="b">
        <v>0</v>
      </c>
      <c r="S2350" t="b">
        <v>0</v>
      </c>
      <c r="T2350" t="b">
        <v>0</v>
      </c>
    </row>
    <row r="2351" spans="13:20" x14ac:dyDescent="0.25">
      <c r="M2351" t="s">
        <v>928</v>
      </c>
      <c r="N2351" t="s">
        <v>265</v>
      </c>
      <c r="O2351" t="s">
        <v>266</v>
      </c>
      <c r="P2351" t="s">
        <v>90</v>
      </c>
      <c r="R2351" t="b">
        <v>0</v>
      </c>
      <c r="S2351" t="b">
        <v>0</v>
      </c>
      <c r="T2351" t="b">
        <v>0</v>
      </c>
    </row>
    <row r="2352" spans="13:20" x14ac:dyDescent="0.25">
      <c r="M2352" t="s">
        <v>928</v>
      </c>
      <c r="N2352" t="s">
        <v>267</v>
      </c>
      <c r="O2352" t="s">
        <v>268</v>
      </c>
      <c r="P2352" t="s">
        <v>90</v>
      </c>
      <c r="R2352" t="b">
        <v>0</v>
      </c>
      <c r="S2352" t="b">
        <v>0</v>
      </c>
      <c r="T2352" t="b">
        <v>0</v>
      </c>
    </row>
    <row r="2353" spans="13:20" x14ac:dyDescent="0.25">
      <c r="M2353" t="s">
        <v>928</v>
      </c>
      <c r="N2353" t="s">
        <v>201</v>
      </c>
      <c r="O2353" t="s">
        <v>202</v>
      </c>
      <c r="P2353" t="s">
        <v>90</v>
      </c>
      <c r="R2353" t="b">
        <v>0</v>
      </c>
      <c r="S2353" t="b">
        <v>0</v>
      </c>
      <c r="T2353" t="b">
        <v>0</v>
      </c>
    </row>
    <row r="2354" spans="13:20" x14ac:dyDescent="0.25">
      <c r="M2354" t="s">
        <v>928</v>
      </c>
      <c r="N2354" t="s">
        <v>271</v>
      </c>
      <c r="O2354" t="s">
        <v>272</v>
      </c>
      <c r="P2354" t="s">
        <v>90</v>
      </c>
      <c r="R2354" t="b">
        <v>0</v>
      </c>
      <c r="S2354" t="b">
        <v>0</v>
      </c>
      <c r="T2354" t="b">
        <v>0</v>
      </c>
    </row>
    <row r="2355" spans="13:20" x14ac:dyDescent="0.25">
      <c r="M2355" t="s">
        <v>928</v>
      </c>
      <c r="N2355" t="s">
        <v>247</v>
      </c>
      <c r="O2355" t="s">
        <v>273</v>
      </c>
      <c r="P2355" t="s">
        <v>90</v>
      </c>
      <c r="R2355" t="b">
        <v>0</v>
      </c>
      <c r="S2355" t="b">
        <v>0</v>
      </c>
      <c r="T2355" t="b">
        <v>0</v>
      </c>
    </row>
    <row r="2356" spans="13:20" x14ac:dyDescent="0.25">
      <c r="M2356" t="s">
        <v>928</v>
      </c>
      <c r="N2356" t="s">
        <v>199</v>
      </c>
      <c r="O2356" t="s">
        <v>203</v>
      </c>
      <c r="P2356" t="s">
        <v>90</v>
      </c>
      <c r="R2356" t="b">
        <v>0</v>
      </c>
      <c r="S2356" t="b">
        <v>0</v>
      </c>
      <c r="T2356" t="b">
        <v>0</v>
      </c>
    </row>
    <row r="2357" spans="13:20" x14ac:dyDescent="0.25">
      <c r="M2357" t="s">
        <v>928</v>
      </c>
      <c r="N2357" t="s">
        <v>194</v>
      </c>
      <c r="O2357" t="s">
        <v>195</v>
      </c>
      <c r="P2357" t="s">
        <v>90</v>
      </c>
      <c r="R2357" t="b">
        <v>0</v>
      </c>
      <c r="S2357" t="b">
        <v>0</v>
      </c>
      <c r="T2357" t="b">
        <v>0</v>
      </c>
    </row>
    <row r="2358" spans="13:20" x14ac:dyDescent="0.25">
      <c r="M2358" t="s">
        <v>928</v>
      </c>
      <c r="N2358" t="s">
        <v>274</v>
      </c>
      <c r="O2358" t="s">
        <v>275</v>
      </c>
      <c r="P2358" t="s">
        <v>90</v>
      </c>
      <c r="R2358" t="b">
        <v>0</v>
      </c>
      <c r="S2358" t="b">
        <v>0</v>
      </c>
      <c r="T2358" t="b">
        <v>0</v>
      </c>
    </row>
    <row r="2359" spans="13:20" x14ac:dyDescent="0.25">
      <c r="M2359" t="s">
        <v>928</v>
      </c>
      <c r="N2359" t="s">
        <v>167</v>
      </c>
      <c r="O2359" t="s">
        <v>168</v>
      </c>
      <c r="P2359" t="s">
        <v>90</v>
      </c>
      <c r="R2359" t="b">
        <v>0</v>
      </c>
      <c r="S2359" t="b">
        <v>0</v>
      </c>
      <c r="T2359" t="b">
        <v>0</v>
      </c>
    </row>
    <row r="2360" spans="13:20" x14ac:dyDescent="0.25">
      <c r="M2360" t="s">
        <v>928</v>
      </c>
      <c r="N2360" t="s">
        <v>9</v>
      </c>
      <c r="O2360" t="s">
        <v>169</v>
      </c>
      <c r="P2360" t="s">
        <v>90</v>
      </c>
      <c r="R2360" t="b">
        <v>0</v>
      </c>
      <c r="S2360" t="b">
        <v>0</v>
      </c>
      <c r="T2360" t="b">
        <v>0</v>
      </c>
    </row>
    <row r="2361" spans="13:20" x14ac:dyDescent="0.25">
      <c r="M2361" t="s">
        <v>928</v>
      </c>
      <c r="N2361" t="s">
        <v>184</v>
      </c>
      <c r="O2361" t="s">
        <v>185</v>
      </c>
      <c r="P2361" t="s">
        <v>90</v>
      </c>
      <c r="R2361" t="b">
        <v>0</v>
      </c>
      <c r="S2361" t="b">
        <v>0</v>
      </c>
      <c r="T2361" t="b">
        <v>0</v>
      </c>
    </row>
    <row r="2362" spans="13:20" x14ac:dyDescent="0.25">
      <c r="M2362" t="s">
        <v>928</v>
      </c>
      <c r="N2362" t="s">
        <v>160</v>
      </c>
      <c r="O2362" t="s">
        <v>170</v>
      </c>
      <c r="P2362" t="s">
        <v>90</v>
      </c>
      <c r="R2362" t="b">
        <v>0</v>
      </c>
      <c r="S2362" t="b">
        <v>0</v>
      </c>
      <c r="T2362" t="b">
        <v>0</v>
      </c>
    </row>
    <row r="2363" spans="13:20" x14ac:dyDescent="0.25">
      <c r="M2363" t="s">
        <v>928</v>
      </c>
      <c r="N2363" t="s">
        <v>278</v>
      </c>
      <c r="O2363" t="s">
        <v>279</v>
      </c>
      <c r="P2363" t="s">
        <v>90</v>
      </c>
      <c r="R2363" t="b">
        <v>0</v>
      </c>
      <c r="S2363" t="b">
        <v>0</v>
      </c>
      <c r="T2363" t="b">
        <v>0</v>
      </c>
    </row>
    <row r="2364" spans="13:20" x14ac:dyDescent="0.25">
      <c r="M2364" t="s">
        <v>928</v>
      </c>
      <c r="N2364" t="s">
        <v>280</v>
      </c>
      <c r="O2364" t="s">
        <v>281</v>
      </c>
      <c r="P2364" t="s">
        <v>90</v>
      </c>
      <c r="R2364" t="b">
        <v>0</v>
      </c>
      <c r="S2364" t="b">
        <v>0</v>
      </c>
      <c r="T2364" t="b">
        <v>0</v>
      </c>
    </row>
    <row r="2365" spans="13:20" x14ac:dyDescent="0.25">
      <c r="M2365" t="s">
        <v>928</v>
      </c>
      <c r="N2365" t="s">
        <v>171</v>
      </c>
      <c r="O2365" t="s">
        <v>172</v>
      </c>
      <c r="P2365" t="s">
        <v>90</v>
      </c>
      <c r="R2365" t="b">
        <v>0</v>
      </c>
      <c r="S2365" t="b">
        <v>0</v>
      </c>
      <c r="T2365" t="b">
        <v>0</v>
      </c>
    </row>
    <row r="2366" spans="13:20" x14ac:dyDescent="0.25">
      <c r="M2366" t="s">
        <v>928</v>
      </c>
      <c r="N2366" t="s">
        <v>282</v>
      </c>
      <c r="O2366" t="s">
        <v>282</v>
      </c>
      <c r="P2366" t="s">
        <v>90</v>
      </c>
      <c r="R2366" t="b">
        <v>0</v>
      </c>
      <c r="S2366" t="b">
        <v>0</v>
      </c>
      <c r="T2366" t="b">
        <v>0</v>
      </c>
    </row>
    <row r="2367" spans="13:20" x14ac:dyDescent="0.25">
      <c r="M2367" t="s">
        <v>928</v>
      </c>
      <c r="N2367" t="s">
        <v>27</v>
      </c>
      <c r="O2367" t="s">
        <v>27</v>
      </c>
      <c r="P2367" t="s">
        <v>90</v>
      </c>
      <c r="R2367" t="b">
        <v>0</v>
      </c>
      <c r="S2367" t="b">
        <v>0</v>
      </c>
      <c r="T2367" t="b">
        <v>0</v>
      </c>
    </row>
    <row r="2368" spans="13:20" x14ac:dyDescent="0.25">
      <c r="M2368" t="s">
        <v>928</v>
      </c>
      <c r="N2368" t="s">
        <v>283</v>
      </c>
      <c r="O2368" t="s">
        <v>283</v>
      </c>
      <c r="P2368" t="s">
        <v>90</v>
      </c>
      <c r="R2368" t="b">
        <v>0</v>
      </c>
      <c r="S2368" t="b">
        <v>0</v>
      </c>
      <c r="T2368" t="b">
        <v>0</v>
      </c>
    </row>
    <row r="2369" spans="13:20" x14ac:dyDescent="0.25">
      <c r="M2369" t="s">
        <v>928</v>
      </c>
      <c r="N2369" t="s">
        <v>28</v>
      </c>
      <c r="O2369" t="s">
        <v>28</v>
      </c>
      <c r="P2369" t="s">
        <v>90</v>
      </c>
      <c r="R2369" t="b">
        <v>0</v>
      </c>
      <c r="S2369" t="b">
        <v>0</v>
      </c>
      <c r="T2369" t="b">
        <v>0</v>
      </c>
    </row>
    <row r="2370" spans="13:20" x14ac:dyDescent="0.25">
      <c r="M2370" t="s">
        <v>928</v>
      </c>
      <c r="N2370" t="s">
        <v>196</v>
      </c>
      <c r="O2370" t="s">
        <v>196</v>
      </c>
      <c r="P2370" t="s">
        <v>90</v>
      </c>
      <c r="R2370" t="b">
        <v>0</v>
      </c>
      <c r="S2370" t="b">
        <v>0</v>
      </c>
      <c r="T2370" t="b">
        <v>0</v>
      </c>
    </row>
    <row r="2371" spans="13:20" x14ac:dyDescent="0.25">
      <c r="M2371" t="s">
        <v>928</v>
      </c>
      <c r="N2371" t="s">
        <v>173</v>
      </c>
      <c r="O2371" t="s">
        <v>173</v>
      </c>
      <c r="P2371" t="s">
        <v>90</v>
      </c>
      <c r="R2371" t="b">
        <v>0</v>
      </c>
      <c r="S2371" t="b">
        <v>0</v>
      </c>
      <c r="T2371" t="b">
        <v>0</v>
      </c>
    </row>
    <row r="2372" spans="13:20" x14ac:dyDescent="0.25">
      <c r="M2372" t="s">
        <v>928</v>
      </c>
      <c r="N2372" t="s">
        <v>174</v>
      </c>
      <c r="O2372" t="s">
        <v>174</v>
      </c>
      <c r="P2372" t="s">
        <v>90</v>
      </c>
      <c r="R2372" t="b">
        <v>0</v>
      </c>
      <c r="S2372" t="b">
        <v>0</v>
      </c>
      <c r="T2372" t="b">
        <v>0</v>
      </c>
    </row>
    <row r="2373" spans="13:20" x14ac:dyDescent="0.25">
      <c r="M2373" t="s">
        <v>928</v>
      </c>
      <c r="N2373" t="s">
        <v>289</v>
      </c>
      <c r="O2373" t="s">
        <v>289</v>
      </c>
      <c r="P2373" t="s">
        <v>90</v>
      </c>
      <c r="R2373" t="b">
        <v>0</v>
      </c>
      <c r="S2373" t="b">
        <v>0</v>
      </c>
      <c r="T2373" t="b">
        <v>0</v>
      </c>
    </row>
    <row r="2374" spans="13:20" x14ac:dyDescent="0.25">
      <c r="M2374" t="s">
        <v>928</v>
      </c>
      <c r="N2374" t="s">
        <v>197</v>
      </c>
      <c r="O2374" t="s">
        <v>197</v>
      </c>
      <c r="P2374" t="s">
        <v>90</v>
      </c>
      <c r="R2374" t="b">
        <v>0</v>
      </c>
      <c r="S2374" t="b">
        <v>0</v>
      </c>
      <c r="T2374" t="b">
        <v>0</v>
      </c>
    </row>
    <row r="2375" spans="13:20" x14ac:dyDescent="0.25">
      <c r="M2375" t="s">
        <v>928</v>
      </c>
      <c r="N2375" t="s">
        <v>292</v>
      </c>
      <c r="O2375" t="s">
        <v>292</v>
      </c>
      <c r="P2375" t="s">
        <v>90</v>
      </c>
      <c r="R2375" t="b">
        <v>0</v>
      </c>
      <c r="S2375" t="b">
        <v>0</v>
      </c>
      <c r="T2375" t="b">
        <v>0</v>
      </c>
    </row>
    <row r="2376" spans="13:20" x14ac:dyDescent="0.25">
      <c r="M2376" t="s">
        <v>928</v>
      </c>
      <c r="N2376" t="s">
        <v>52</v>
      </c>
      <c r="O2376" t="s">
        <v>52</v>
      </c>
      <c r="P2376" t="s">
        <v>90</v>
      </c>
      <c r="R2376" t="b">
        <v>0</v>
      </c>
      <c r="S2376" t="b">
        <v>0</v>
      </c>
      <c r="T2376" t="b">
        <v>0</v>
      </c>
    </row>
    <row r="2377" spans="13:20" x14ac:dyDescent="0.25">
      <c r="M2377" t="s">
        <v>928</v>
      </c>
      <c r="N2377" t="s">
        <v>295</v>
      </c>
      <c r="O2377" t="s">
        <v>295</v>
      </c>
      <c r="P2377" t="s">
        <v>90</v>
      </c>
      <c r="R2377" t="b">
        <v>0</v>
      </c>
      <c r="S2377" t="b">
        <v>0</v>
      </c>
      <c r="T2377" t="b">
        <v>0</v>
      </c>
    </row>
    <row r="2378" spans="13:20" x14ac:dyDescent="0.25">
      <c r="M2378" t="s">
        <v>928</v>
      </c>
      <c r="N2378" t="s">
        <v>175</v>
      </c>
      <c r="O2378" t="s">
        <v>175</v>
      </c>
      <c r="P2378" t="s">
        <v>90</v>
      </c>
      <c r="R2378" t="b">
        <v>0</v>
      </c>
      <c r="S2378" t="b">
        <v>0</v>
      </c>
      <c r="T2378" t="b">
        <v>0</v>
      </c>
    </row>
    <row r="2379" spans="13:20" x14ac:dyDescent="0.25">
      <c r="M2379" t="s">
        <v>928</v>
      </c>
      <c r="N2379" t="s">
        <v>297</v>
      </c>
      <c r="O2379" t="s">
        <v>297</v>
      </c>
      <c r="P2379" t="s">
        <v>90</v>
      </c>
      <c r="R2379" t="b">
        <v>0</v>
      </c>
      <c r="S2379" t="b">
        <v>0</v>
      </c>
      <c r="T2379" t="b">
        <v>0</v>
      </c>
    </row>
    <row r="2380" spans="13:20" x14ac:dyDescent="0.25">
      <c r="M2380" t="s">
        <v>928</v>
      </c>
      <c r="N2380" t="s">
        <v>37</v>
      </c>
      <c r="O2380" t="s">
        <v>37</v>
      </c>
      <c r="P2380" t="s">
        <v>90</v>
      </c>
      <c r="R2380" t="b">
        <v>0</v>
      </c>
      <c r="S2380" t="b">
        <v>0</v>
      </c>
      <c r="T2380" t="b">
        <v>0</v>
      </c>
    </row>
    <row r="2381" spans="13:20" x14ac:dyDescent="0.25">
      <c r="M2381" t="s">
        <v>928</v>
      </c>
      <c r="N2381" t="s">
        <v>298</v>
      </c>
      <c r="O2381" t="s">
        <v>298</v>
      </c>
      <c r="P2381" t="s">
        <v>90</v>
      </c>
      <c r="R2381" t="b">
        <v>0</v>
      </c>
      <c r="S2381" t="b">
        <v>0</v>
      </c>
      <c r="T2381" t="b">
        <v>0</v>
      </c>
    </row>
    <row r="2382" spans="13:20" x14ac:dyDescent="0.25">
      <c r="M2382" t="s">
        <v>928</v>
      </c>
      <c r="N2382" t="s">
        <v>176</v>
      </c>
      <c r="O2382" t="s">
        <v>176</v>
      </c>
      <c r="P2382" t="s">
        <v>90</v>
      </c>
      <c r="Q2382" t="s">
        <v>930</v>
      </c>
      <c r="R2382" t="b">
        <v>0</v>
      </c>
      <c r="S2382" t="b">
        <v>1</v>
      </c>
      <c r="T2382" t="b">
        <v>0</v>
      </c>
    </row>
    <row r="2383" spans="13:20" x14ac:dyDescent="0.25">
      <c r="M2383" t="s">
        <v>928</v>
      </c>
      <c r="N2383" t="s">
        <v>177</v>
      </c>
      <c r="O2383" t="s">
        <v>177</v>
      </c>
      <c r="P2383" t="s">
        <v>90</v>
      </c>
      <c r="R2383" t="b">
        <v>0</v>
      </c>
      <c r="S2383" t="b">
        <v>0</v>
      </c>
      <c r="T2383" t="b">
        <v>0</v>
      </c>
    </row>
    <row r="2384" spans="13:20" x14ac:dyDescent="0.25">
      <c r="M2384" t="s">
        <v>928</v>
      </c>
      <c r="N2384" t="s">
        <v>300</v>
      </c>
      <c r="O2384" t="s">
        <v>300</v>
      </c>
      <c r="P2384" t="s">
        <v>90</v>
      </c>
      <c r="R2384" t="b">
        <v>0</v>
      </c>
      <c r="S2384" t="b">
        <v>0</v>
      </c>
      <c r="T2384" t="b">
        <v>0</v>
      </c>
    </row>
    <row r="2385" spans="13:20" x14ac:dyDescent="0.25">
      <c r="M2385" t="s">
        <v>928</v>
      </c>
      <c r="N2385" t="s">
        <v>301</v>
      </c>
      <c r="O2385" t="s">
        <v>301</v>
      </c>
      <c r="P2385" t="s">
        <v>90</v>
      </c>
      <c r="R2385" t="b">
        <v>0</v>
      </c>
      <c r="S2385" t="b">
        <v>0</v>
      </c>
      <c r="T2385" t="b">
        <v>0</v>
      </c>
    </row>
    <row r="2386" spans="13:20" x14ac:dyDescent="0.25">
      <c r="M2386" t="s">
        <v>928</v>
      </c>
      <c r="N2386" t="s">
        <v>40</v>
      </c>
      <c r="O2386" t="s">
        <v>40</v>
      </c>
      <c r="P2386" t="s">
        <v>931</v>
      </c>
      <c r="Q2386" t="s">
        <v>928</v>
      </c>
      <c r="R2386" t="b">
        <v>1</v>
      </c>
      <c r="S2386" t="b">
        <v>0</v>
      </c>
      <c r="T2386" t="b">
        <v>0</v>
      </c>
    </row>
    <row r="2387" spans="13:20" x14ac:dyDescent="0.25">
      <c r="M2387" t="s">
        <v>928</v>
      </c>
      <c r="N2387" t="s">
        <v>178</v>
      </c>
      <c r="O2387" t="s">
        <v>178</v>
      </c>
      <c r="P2387" t="s">
        <v>90</v>
      </c>
      <c r="R2387" t="b">
        <v>0</v>
      </c>
      <c r="S2387" t="b">
        <v>0</v>
      </c>
      <c r="T2387" t="b">
        <v>0</v>
      </c>
    </row>
    <row r="2388" spans="13:20" x14ac:dyDescent="0.25">
      <c r="M2388" t="s">
        <v>928</v>
      </c>
      <c r="N2388" t="s">
        <v>23</v>
      </c>
      <c r="O2388" t="s">
        <v>23</v>
      </c>
      <c r="P2388" t="s">
        <v>90</v>
      </c>
      <c r="Q2388" t="s">
        <v>584</v>
      </c>
      <c r="R2388" t="b">
        <v>0</v>
      </c>
      <c r="S2388" t="b">
        <v>1</v>
      </c>
      <c r="T2388" t="b">
        <v>0</v>
      </c>
    </row>
    <row r="2389" spans="13:20" x14ac:dyDescent="0.25">
      <c r="M2389" t="s">
        <v>928</v>
      </c>
      <c r="N2389" t="s">
        <v>34</v>
      </c>
      <c r="O2389" t="s">
        <v>34</v>
      </c>
      <c r="P2389" t="s">
        <v>90</v>
      </c>
      <c r="R2389" t="b">
        <v>0</v>
      </c>
      <c r="S2389" t="b">
        <v>0</v>
      </c>
      <c r="T2389" t="b">
        <v>0</v>
      </c>
    </row>
    <row r="2390" spans="13:20" x14ac:dyDescent="0.25">
      <c r="M2390" t="s">
        <v>928</v>
      </c>
      <c r="N2390" t="s">
        <v>47</v>
      </c>
      <c r="O2390" t="s">
        <v>47</v>
      </c>
      <c r="P2390" t="s">
        <v>90</v>
      </c>
      <c r="R2390" t="b">
        <v>0</v>
      </c>
      <c r="S2390" t="b">
        <v>0</v>
      </c>
      <c r="T2390" t="b">
        <v>0</v>
      </c>
    </row>
    <row r="2391" spans="13:20" x14ac:dyDescent="0.25">
      <c r="M2391" t="s">
        <v>928</v>
      </c>
      <c r="N2391" t="s">
        <v>308</v>
      </c>
      <c r="O2391" t="s">
        <v>308</v>
      </c>
      <c r="P2391" t="s">
        <v>90</v>
      </c>
      <c r="R2391" t="b">
        <v>0</v>
      </c>
      <c r="S2391" t="b">
        <v>0</v>
      </c>
      <c r="T2391" t="b">
        <v>0</v>
      </c>
    </row>
    <row r="2392" spans="13:20" x14ac:dyDescent="0.25">
      <c r="M2392" t="s">
        <v>928</v>
      </c>
      <c r="N2392" t="s">
        <v>309</v>
      </c>
      <c r="O2392" t="s">
        <v>309</v>
      </c>
      <c r="P2392" t="s">
        <v>90</v>
      </c>
      <c r="R2392" t="b">
        <v>0</v>
      </c>
      <c r="S2392" t="b">
        <v>0</v>
      </c>
      <c r="T2392" t="b">
        <v>0</v>
      </c>
    </row>
    <row r="2393" spans="13:20" x14ac:dyDescent="0.25">
      <c r="M2393" t="s">
        <v>928</v>
      </c>
      <c r="N2393" t="s">
        <v>54</v>
      </c>
      <c r="O2393" t="s">
        <v>54</v>
      </c>
      <c r="P2393" t="s">
        <v>90</v>
      </c>
      <c r="Q2393" t="s">
        <v>614</v>
      </c>
      <c r="R2393" t="b">
        <v>0</v>
      </c>
      <c r="S2393" t="b">
        <v>1</v>
      </c>
      <c r="T2393" t="b">
        <v>0</v>
      </c>
    </row>
    <row r="2394" spans="13:20" x14ac:dyDescent="0.25">
      <c r="M2394" t="s">
        <v>928</v>
      </c>
      <c r="N2394" t="s">
        <v>312</v>
      </c>
      <c r="O2394" t="s">
        <v>312</v>
      </c>
      <c r="P2394" t="s">
        <v>90</v>
      </c>
      <c r="R2394" t="b">
        <v>0</v>
      </c>
      <c r="S2394" t="b">
        <v>0</v>
      </c>
      <c r="T2394" t="b">
        <v>0</v>
      </c>
    </row>
    <row r="2395" spans="13:20" x14ac:dyDescent="0.25">
      <c r="M2395" t="s">
        <v>928</v>
      </c>
      <c r="N2395" t="s">
        <v>56</v>
      </c>
      <c r="O2395" t="s">
        <v>56</v>
      </c>
      <c r="P2395" t="s">
        <v>90</v>
      </c>
      <c r="R2395" t="b">
        <v>0</v>
      </c>
      <c r="S2395" t="b">
        <v>0</v>
      </c>
      <c r="T2395" t="b">
        <v>0</v>
      </c>
    </row>
    <row r="2396" spans="13:20" x14ac:dyDescent="0.25">
      <c r="M2396" t="s">
        <v>928</v>
      </c>
      <c r="N2396" t="s">
        <v>179</v>
      </c>
      <c r="O2396" t="s">
        <v>179</v>
      </c>
      <c r="P2396" t="s">
        <v>90</v>
      </c>
      <c r="Q2396" t="s">
        <v>932</v>
      </c>
      <c r="R2396" t="b">
        <v>0</v>
      </c>
      <c r="S2396" t="b">
        <v>1</v>
      </c>
      <c r="T2396" t="b">
        <v>0</v>
      </c>
    </row>
    <row r="2397" spans="13:20" x14ac:dyDescent="0.25">
      <c r="M2397" t="s">
        <v>928</v>
      </c>
      <c r="N2397" t="s">
        <v>315</v>
      </c>
      <c r="O2397" t="s">
        <v>315</v>
      </c>
      <c r="P2397" t="s">
        <v>90</v>
      </c>
      <c r="R2397" t="b">
        <v>0</v>
      </c>
      <c r="S2397" t="b">
        <v>0</v>
      </c>
      <c r="T2397" t="b">
        <v>0</v>
      </c>
    </row>
    <row r="2398" spans="13:20" x14ac:dyDescent="0.25">
      <c r="M2398" t="s">
        <v>928</v>
      </c>
      <c r="N2398" t="s">
        <v>316</v>
      </c>
      <c r="O2398" t="s">
        <v>316</v>
      </c>
      <c r="P2398" t="s">
        <v>90</v>
      </c>
      <c r="R2398" t="b">
        <v>0</v>
      </c>
      <c r="S2398" t="b">
        <v>0</v>
      </c>
      <c r="T2398" t="b">
        <v>0</v>
      </c>
    </row>
    <row r="2399" spans="13:20" x14ac:dyDescent="0.25">
      <c r="M2399" t="s">
        <v>928</v>
      </c>
      <c r="N2399" t="s">
        <v>317</v>
      </c>
      <c r="O2399" t="s">
        <v>317</v>
      </c>
      <c r="P2399" t="s">
        <v>90</v>
      </c>
      <c r="R2399" t="b">
        <v>0</v>
      </c>
      <c r="S2399" t="b">
        <v>0</v>
      </c>
      <c r="T2399" t="b">
        <v>0</v>
      </c>
    </row>
    <row r="2400" spans="13:20" x14ac:dyDescent="0.25">
      <c r="M2400" t="s">
        <v>928</v>
      </c>
      <c r="N2400" t="s">
        <v>180</v>
      </c>
      <c r="O2400" t="s">
        <v>180</v>
      </c>
      <c r="P2400" t="s">
        <v>90</v>
      </c>
      <c r="R2400" t="b">
        <v>0</v>
      </c>
      <c r="S2400" t="b">
        <v>0</v>
      </c>
      <c r="T2400" t="b">
        <v>0</v>
      </c>
    </row>
    <row r="2401" spans="13:20" x14ac:dyDescent="0.25">
      <c r="M2401" t="s">
        <v>928</v>
      </c>
      <c r="N2401" t="s">
        <v>319</v>
      </c>
      <c r="O2401" t="s">
        <v>319</v>
      </c>
      <c r="P2401" t="s">
        <v>90</v>
      </c>
      <c r="R2401" t="b">
        <v>0</v>
      </c>
      <c r="S2401" t="b">
        <v>0</v>
      </c>
      <c r="T2401" t="b">
        <v>0</v>
      </c>
    </row>
    <row r="2402" spans="13:20" x14ac:dyDescent="0.25">
      <c r="M2402" t="s">
        <v>928</v>
      </c>
      <c r="N2402" t="s">
        <v>46</v>
      </c>
      <c r="O2402" t="s">
        <v>46</v>
      </c>
      <c r="P2402" t="s">
        <v>90</v>
      </c>
      <c r="R2402" t="b">
        <v>0</v>
      </c>
      <c r="S2402" t="b">
        <v>0</v>
      </c>
      <c r="T2402" t="b">
        <v>0</v>
      </c>
    </row>
    <row r="2403" spans="13:20" x14ac:dyDescent="0.25">
      <c r="M2403" t="s">
        <v>928</v>
      </c>
      <c r="N2403" t="s">
        <v>38</v>
      </c>
      <c r="O2403" t="s">
        <v>38</v>
      </c>
      <c r="P2403" t="s">
        <v>90</v>
      </c>
      <c r="R2403" t="b">
        <v>0</v>
      </c>
      <c r="S2403" t="b">
        <v>0</v>
      </c>
      <c r="T2403" t="b">
        <v>0</v>
      </c>
    </row>
    <row r="2404" spans="13:20" x14ac:dyDescent="0.25">
      <c r="M2404" t="s">
        <v>928</v>
      </c>
      <c r="N2404" t="s">
        <v>323</v>
      </c>
      <c r="O2404" t="s">
        <v>323</v>
      </c>
      <c r="P2404" t="s">
        <v>90</v>
      </c>
      <c r="R2404" t="b">
        <v>0</v>
      </c>
      <c r="S2404" t="b">
        <v>0</v>
      </c>
      <c r="T2404" t="b">
        <v>0</v>
      </c>
    </row>
    <row r="2405" spans="13:20" x14ac:dyDescent="0.25">
      <c r="M2405" t="s">
        <v>928</v>
      </c>
      <c r="N2405" t="s">
        <v>57</v>
      </c>
      <c r="O2405" t="s">
        <v>57</v>
      </c>
      <c r="P2405" t="s">
        <v>90</v>
      </c>
      <c r="R2405" t="b">
        <v>0</v>
      </c>
      <c r="S2405" t="b">
        <v>0</v>
      </c>
      <c r="T2405" t="b">
        <v>0</v>
      </c>
    </row>
    <row r="2406" spans="13:20" x14ac:dyDescent="0.25">
      <c r="M2406" t="s">
        <v>928</v>
      </c>
      <c r="N2406" t="s">
        <v>326</v>
      </c>
      <c r="O2406" t="s">
        <v>326</v>
      </c>
      <c r="P2406" t="s">
        <v>90</v>
      </c>
      <c r="R2406" t="b">
        <v>0</v>
      </c>
      <c r="S2406" t="b">
        <v>0</v>
      </c>
      <c r="T2406" t="b">
        <v>0</v>
      </c>
    </row>
    <row r="2407" spans="13:20" x14ac:dyDescent="0.25">
      <c r="M2407" t="s">
        <v>928</v>
      </c>
      <c r="N2407" t="s">
        <v>26</v>
      </c>
      <c r="O2407" t="s">
        <v>26</v>
      </c>
      <c r="P2407" t="s">
        <v>90</v>
      </c>
      <c r="Q2407" t="s">
        <v>322</v>
      </c>
      <c r="R2407" t="b">
        <v>0</v>
      </c>
      <c r="S2407" t="b">
        <v>1</v>
      </c>
      <c r="T2407" t="b">
        <v>0</v>
      </c>
    </row>
    <row r="2408" spans="13:20" x14ac:dyDescent="0.25">
      <c r="M2408" t="s">
        <v>928</v>
      </c>
      <c r="N2408" t="s">
        <v>181</v>
      </c>
      <c r="O2408" t="s">
        <v>181</v>
      </c>
      <c r="P2408" t="s">
        <v>90</v>
      </c>
      <c r="R2408" t="b">
        <v>0</v>
      </c>
      <c r="S2408" t="b">
        <v>0</v>
      </c>
      <c r="T2408" t="b">
        <v>0</v>
      </c>
    </row>
    <row r="2409" spans="13:20" x14ac:dyDescent="0.25">
      <c r="M2409" t="s">
        <v>928</v>
      </c>
      <c r="N2409" t="s">
        <v>328</v>
      </c>
      <c r="O2409" t="s">
        <v>328</v>
      </c>
      <c r="P2409" t="s">
        <v>90</v>
      </c>
      <c r="R2409" t="b">
        <v>0</v>
      </c>
      <c r="S2409" t="b">
        <v>0</v>
      </c>
      <c r="T2409" t="b">
        <v>0</v>
      </c>
    </row>
    <row r="2410" spans="13:20" x14ac:dyDescent="0.25">
      <c r="M2410" t="s">
        <v>928</v>
      </c>
      <c r="N2410" t="s">
        <v>331</v>
      </c>
      <c r="O2410" t="s">
        <v>331</v>
      </c>
      <c r="P2410" t="s">
        <v>90</v>
      </c>
      <c r="R2410" t="b">
        <v>0</v>
      </c>
      <c r="S2410" t="b">
        <v>0</v>
      </c>
      <c r="T2410" t="b">
        <v>0</v>
      </c>
    </row>
    <row r="2411" spans="13:20" x14ac:dyDescent="0.25">
      <c r="M2411" t="s">
        <v>928</v>
      </c>
      <c r="N2411" t="s">
        <v>332</v>
      </c>
      <c r="O2411" t="s">
        <v>332</v>
      </c>
      <c r="P2411" t="s">
        <v>90</v>
      </c>
      <c r="R2411" t="b">
        <v>0</v>
      </c>
      <c r="S2411" t="b">
        <v>0</v>
      </c>
      <c r="T2411" t="b">
        <v>0</v>
      </c>
    </row>
    <row r="2412" spans="13:20" x14ac:dyDescent="0.25">
      <c r="M2412" t="s">
        <v>928</v>
      </c>
      <c r="N2412" t="s">
        <v>333</v>
      </c>
      <c r="O2412" t="s">
        <v>333</v>
      </c>
      <c r="P2412" t="s">
        <v>90</v>
      </c>
      <c r="R2412" t="b">
        <v>0</v>
      </c>
      <c r="S2412" t="b">
        <v>0</v>
      </c>
      <c r="T2412" t="b">
        <v>0</v>
      </c>
    </row>
    <row r="2413" spans="13:20" x14ac:dyDescent="0.25">
      <c r="M2413" t="s">
        <v>933</v>
      </c>
      <c r="N2413" t="s">
        <v>9</v>
      </c>
      <c r="O2413" t="s">
        <v>10</v>
      </c>
      <c r="P2413" t="s">
        <v>934</v>
      </c>
      <c r="R2413" t="b">
        <v>0</v>
      </c>
      <c r="S2413" t="b">
        <v>0</v>
      </c>
      <c r="T2413" t="b">
        <v>1</v>
      </c>
    </row>
    <row r="2414" spans="13:20" x14ac:dyDescent="0.25">
      <c r="M2414" t="s">
        <v>933</v>
      </c>
      <c r="N2414" t="s">
        <v>206</v>
      </c>
      <c r="O2414" t="s">
        <v>207</v>
      </c>
      <c r="P2414" t="s">
        <v>493</v>
      </c>
      <c r="R2414" t="b">
        <v>0</v>
      </c>
      <c r="S2414" t="b">
        <v>0</v>
      </c>
      <c r="T2414" t="b">
        <v>0</v>
      </c>
    </row>
    <row r="2415" spans="13:20" x14ac:dyDescent="0.25">
      <c r="M2415" t="s">
        <v>933</v>
      </c>
      <c r="N2415" t="s">
        <v>187</v>
      </c>
      <c r="O2415" t="s">
        <v>188</v>
      </c>
      <c r="P2415" t="s">
        <v>493</v>
      </c>
      <c r="R2415" t="b">
        <v>0</v>
      </c>
      <c r="S2415" t="b">
        <v>0</v>
      </c>
      <c r="T2415" t="b">
        <v>0</v>
      </c>
    </row>
    <row r="2416" spans="13:20" x14ac:dyDescent="0.25">
      <c r="M2416" t="s">
        <v>933</v>
      </c>
      <c r="N2416" t="s">
        <v>156</v>
      </c>
      <c r="O2416" t="s">
        <v>157</v>
      </c>
      <c r="P2416" t="s">
        <v>935</v>
      </c>
      <c r="Q2416" t="s">
        <v>354</v>
      </c>
      <c r="R2416" t="b">
        <v>1</v>
      </c>
      <c r="S2416" t="b">
        <v>0</v>
      </c>
      <c r="T2416" t="b">
        <v>0</v>
      </c>
    </row>
    <row r="2417" spans="13:20" x14ac:dyDescent="0.25">
      <c r="M2417" t="s">
        <v>933</v>
      </c>
      <c r="N2417" t="s">
        <v>158</v>
      </c>
      <c r="O2417" t="s">
        <v>159</v>
      </c>
      <c r="P2417" t="s">
        <v>493</v>
      </c>
      <c r="R2417" t="b">
        <v>0</v>
      </c>
      <c r="S2417" t="b">
        <v>0</v>
      </c>
      <c r="T2417" t="b">
        <v>0</v>
      </c>
    </row>
    <row r="2418" spans="13:20" x14ac:dyDescent="0.25">
      <c r="M2418" t="s">
        <v>933</v>
      </c>
      <c r="N2418" t="s">
        <v>199</v>
      </c>
      <c r="O2418" t="s">
        <v>200</v>
      </c>
      <c r="P2418" t="s">
        <v>936</v>
      </c>
      <c r="Q2418" t="s">
        <v>937</v>
      </c>
      <c r="R2418" t="b">
        <v>1</v>
      </c>
      <c r="S2418" t="b">
        <v>0</v>
      </c>
      <c r="T2418" t="b">
        <v>0</v>
      </c>
    </row>
    <row r="2419" spans="13:20" x14ac:dyDescent="0.25">
      <c r="M2419" t="s">
        <v>933</v>
      </c>
      <c r="N2419" t="s">
        <v>209</v>
      </c>
      <c r="O2419" t="s">
        <v>210</v>
      </c>
      <c r="P2419" t="s">
        <v>493</v>
      </c>
      <c r="R2419" t="b">
        <v>0</v>
      </c>
      <c r="S2419" t="b">
        <v>0</v>
      </c>
      <c r="T2419" t="b">
        <v>0</v>
      </c>
    </row>
    <row r="2420" spans="13:20" x14ac:dyDescent="0.25">
      <c r="M2420" t="s">
        <v>933</v>
      </c>
      <c r="N2420" t="s">
        <v>211</v>
      </c>
      <c r="O2420" t="s">
        <v>212</v>
      </c>
      <c r="P2420" t="s">
        <v>493</v>
      </c>
      <c r="R2420" t="b">
        <v>0</v>
      </c>
      <c r="S2420" t="b">
        <v>0</v>
      </c>
      <c r="T2420" t="b">
        <v>0</v>
      </c>
    </row>
    <row r="2421" spans="13:20" x14ac:dyDescent="0.25">
      <c r="M2421" t="s">
        <v>933</v>
      </c>
      <c r="N2421" t="s">
        <v>160</v>
      </c>
      <c r="O2421" t="s">
        <v>161</v>
      </c>
      <c r="P2421" t="s">
        <v>493</v>
      </c>
      <c r="Q2421" t="s">
        <v>322</v>
      </c>
      <c r="R2421" t="b">
        <v>0</v>
      </c>
      <c r="S2421" t="b">
        <v>1</v>
      </c>
      <c r="T2421" t="b">
        <v>0</v>
      </c>
    </row>
    <row r="2422" spans="13:20" x14ac:dyDescent="0.25">
      <c r="M2422" t="s">
        <v>933</v>
      </c>
      <c r="N2422" t="s">
        <v>214</v>
      </c>
      <c r="O2422" t="s">
        <v>215</v>
      </c>
      <c r="P2422" t="s">
        <v>493</v>
      </c>
      <c r="R2422" t="b">
        <v>0</v>
      </c>
      <c r="S2422" t="b">
        <v>0</v>
      </c>
      <c r="T2422" t="b">
        <v>0</v>
      </c>
    </row>
    <row r="2423" spans="13:20" x14ac:dyDescent="0.25">
      <c r="M2423" t="s">
        <v>933</v>
      </c>
      <c r="N2423" t="s">
        <v>218</v>
      </c>
      <c r="O2423" t="s">
        <v>219</v>
      </c>
      <c r="P2423" t="s">
        <v>493</v>
      </c>
      <c r="R2423" t="b">
        <v>0</v>
      </c>
      <c r="S2423" t="b">
        <v>0</v>
      </c>
      <c r="T2423" t="b">
        <v>0</v>
      </c>
    </row>
    <row r="2424" spans="13:20" x14ac:dyDescent="0.25">
      <c r="M2424" t="s">
        <v>933</v>
      </c>
      <c r="N2424" t="s">
        <v>220</v>
      </c>
      <c r="O2424" t="s">
        <v>221</v>
      </c>
      <c r="P2424" t="s">
        <v>816</v>
      </c>
      <c r="Q2424" t="s">
        <v>322</v>
      </c>
      <c r="R2424" t="b">
        <v>1</v>
      </c>
      <c r="S2424" t="b">
        <v>0</v>
      </c>
      <c r="T2424" t="b">
        <v>0</v>
      </c>
    </row>
    <row r="2425" spans="13:20" x14ac:dyDescent="0.25">
      <c r="M2425" t="s">
        <v>933</v>
      </c>
      <c r="N2425" t="s">
        <v>222</v>
      </c>
      <c r="O2425" t="s">
        <v>223</v>
      </c>
      <c r="P2425" t="s">
        <v>493</v>
      </c>
      <c r="R2425" t="b">
        <v>0</v>
      </c>
      <c r="S2425" t="b">
        <v>0</v>
      </c>
      <c r="T2425" t="b">
        <v>0</v>
      </c>
    </row>
    <row r="2426" spans="13:20" x14ac:dyDescent="0.25">
      <c r="M2426" t="s">
        <v>933</v>
      </c>
      <c r="N2426" t="s">
        <v>225</v>
      </c>
      <c r="O2426" t="s">
        <v>226</v>
      </c>
      <c r="P2426" t="s">
        <v>493</v>
      </c>
      <c r="R2426" t="b">
        <v>0</v>
      </c>
      <c r="S2426" t="b">
        <v>0</v>
      </c>
      <c r="T2426" t="b">
        <v>0</v>
      </c>
    </row>
    <row r="2427" spans="13:20" x14ac:dyDescent="0.25">
      <c r="M2427" t="s">
        <v>933</v>
      </c>
      <c r="N2427" t="s">
        <v>12</v>
      </c>
      <c r="O2427" t="s">
        <v>13</v>
      </c>
      <c r="P2427" t="s">
        <v>938</v>
      </c>
      <c r="R2427" t="b">
        <v>0</v>
      </c>
      <c r="S2427" t="b">
        <v>0</v>
      </c>
      <c r="T2427" t="b">
        <v>1</v>
      </c>
    </row>
    <row r="2428" spans="13:20" x14ac:dyDescent="0.25">
      <c r="M2428" t="s">
        <v>933</v>
      </c>
      <c r="N2428" t="s">
        <v>162</v>
      </c>
      <c r="O2428" t="s">
        <v>163</v>
      </c>
      <c r="P2428" t="s">
        <v>939</v>
      </c>
      <c r="R2428" t="b">
        <v>0</v>
      </c>
      <c r="S2428" t="b">
        <v>0</v>
      </c>
      <c r="T2428" t="b">
        <v>1</v>
      </c>
    </row>
    <row r="2429" spans="13:20" x14ac:dyDescent="0.25">
      <c r="M2429" t="s">
        <v>933</v>
      </c>
      <c r="N2429" t="s">
        <v>228</v>
      </c>
      <c r="O2429" t="s">
        <v>229</v>
      </c>
      <c r="P2429" t="s">
        <v>493</v>
      </c>
      <c r="R2429" t="b">
        <v>0</v>
      </c>
      <c r="S2429" t="b">
        <v>0</v>
      </c>
      <c r="T2429" t="b">
        <v>0</v>
      </c>
    </row>
    <row r="2430" spans="13:20" x14ac:dyDescent="0.25">
      <c r="M2430" t="s">
        <v>933</v>
      </c>
      <c r="N2430" t="s">
        <v>230</v>
      </c>
      <c r="O2430" t="s">
        <v>231</v>
      </c>
      <c r="P2430" t="s">
        <v>493</v>
      </c>
      <c r="R2430" t="b">
        <v>0</v>
      </c>
      <c r="S2430" t="b">
        <v>0</v>
      </c>
      <c r="T2430" t="b">
        <v>0</v>
      </c>
    </row>
    <row r="2431" spans="13:20" x14ac:dyDescent="0.25">
      <c r="M2431" t="s">
        <v>933</v>
      </c>
      <c r="N2431" t="s">
        <v>234</v>
      </c>
      <c r="O2431" t="s">
        <v>235</v>
      </c>
      <c r="P2431" t="s">
        <v>493</v>
      </c>
      <c r="R2431" t="b">
        <v>0</v>
      </c>
      <c r="S2431" t="b">
        <v>0</v>
      </c>
      <c r="T2431" t="b">
        <v>0</v>
      </c>
    </row>
    <row r="2432" spans="13:20" x14ac:dyDescent="0.25">
      <c r="M2432" t="s">
        <v>933</v>
      </c>
      <c r="N2432" t="s">
        <v>236</v>
      </c>
      <c r="O2432" t="s">
        <v>237</v>
      </c>
      <c r="P2432" t="s">
        <v>493</v>
      </c>
      <c r="R2432" t="b">
        <v>0</v>
      </c>
      <c r="S2432" t="b">
        <v>0</v>
      </c>
      <c r="T2432" t="b">
        <v>0</v>
      </c>
    </row>
    <row r="2433" spans="13:20" x14ac:dyDescent="0.25">
      <c r="M2433" t="s">
        <v>933</v>
      </c>
      <c r="N2433" t="s">
        <v>238</v>
      </c>
      <c r="O2433" t="s">
        <v>239</v>
      </c>
      <c r="P2433" t="s">
        <v>493</v>
      </c>
      <c r="R2433" t="b">
        <v>0</v>
      </c>
      <c r="S2433" t="b">
        <v>0</v>
      </c>
      <c r="T2433" t="b">
        <v>0</v>
      </c>
    </row>
    <row r="2434" spans="13:20" x14ac:dyDescent="0.25">
      <c r="M2434" t="s">
        <v>933</v>
      </c>
      <c r="N2434" t="s">
        <v>201</v>
      </c>
      <c r="O2434" t="s">
        <v>170</v>
      </c>
      <c r="P2434" t="s">
        <v>816</v>
      </c>
      <c r="R2434" t="b">
        <v>0</v>
      </c>
      <c r="S2434" t="b">
        <v>0</v>
      </c>
      <c r="T2434" t="b">
        <v>1</v>
      </c>
    </row>
    <row r="2435" spans="13:20" x14ac:dyDescent="0.25">
      <c r="M2435" t="s">
        <v>933</v>
      </c>
      <c r="N2435" t="s">
        <v>240</v>
      </c>
      <c r="O2435" t="s">
        <v>241</v>
      </c>
      <c r="P2435" t="s">
        <v>493</v>
      </c>
      <c r="R2435" t="b">
        <v>0</v>
      </c>
      <c r="S2435" t="b">
        <v>0</v>
      </c>
      <c r="T2435" t="b">
        <v>0</v>
      </c>
    </row>
    <row r="2436" spans="13:20" x14ac:dyDescent="0.25">
      <c r="M2436" t="s">
        <v>933</v>
      </c>
      <c r="N2436" t="s">
        <v>242</v>
      </c>
      <c r="O2436" t="s">
        <v>243</v>
      </c>
      <c r="P2436" t="s">
        <v>493</v>
      </c>
      <c r="R2436" t="b">
        <v>0</v>
      </c>
      <c r="S2436" t="b">
        <v>0</v>
      </c>
      <c r="T2436" t="b">
        <v>0</v>
      </c>
    </row>
    <row r="2437" spans="13:20" x14ac:dyDescent="0.25">
      <c r="M2437" t="s">
        <v>933</v>
      </c>
      <c r="N2437" t="s">
        <v>171</v>
      </c>
      <c r="O2437" t="s">
        <v>183</v>
      </c>
      <c r="P2437" t="s">
        <v>940</v>
      </c>
      <c r="R2437" t="b">
        <v>0</v>
      </c>
      <c r="S2437" t="b">
        <v>0</v>
      </c>
      <c r="T2437" t="b">
        <v>1</v>
      </c>
    </row>
    <row r="2438" spans="13:20" x14ac:dyDescent="0.25">
      <c r="M2438" t="s">
        <v>933</v>
      </c>
      <c r="N2438" t="s">
        <v>119</v>
      </c>
      <c r="O2438" t="s">
        <v>164</v>
      </c>
      <c r="P2438" t="s">
        <v>493</v>
      </c>
      <c r="R2438" t="b">
        <v>0</v>
      </c>
      <c r="S2438" t="b">
        <v>0</v>
      </c>
      <c r="T2438" t="b">
        <v>0</v>
      </c>
    </row>
    <row r="2439" spans="13:20" x14ac:dyDescent="0.25">
      <c r="M2439" t="s">
        <v>933</v>
      </c>
      <c r="N2439" t="s">
        <v>245</v>
      </c>
      <c r="O2439" t="s">
        <v>246</v>
      </c>
      <c r="P2439" t="s">
        <v>493</v>
      </c>
      <c r="R2439" t="b">
        <v>0</v>
      </c>
      <c r="S2439" t="b">
        <v>0</v>
      </c>
      <c r="T2439" t="b">
        <v>0</v>
      </c>
    </row>
    <row r="2440" spans="13:20" x14ac:dyDescent="0.25">
      <c r="M2440" t="s">
        <v>933</v>
      </c>
      <c r="N2440" t="s">
        <v>247</v>
      </c>
      <c r="O2440" t="s">
        <v>248</v>
      </c>
      <c r="P2440" t="s">
        <v>493</v>
      </c>
      <c r="R2440" t="b">
        <v>0</v>
      </c>
      <c r="S2440" t="b">
        <v>0</v>
      </c>
      <c r="T2440" t="b">
        <v>0</v>
      </c>
    </row>
    <row r="2441" spans="13:20" x14ac:dyDescent="0.25">
      <c r="M2441" t="s">
        <v>933</v>
      </c>
      <c r="N2441" t="s">
        <v>249</v>
      </c>
      <c r="O2441" t="s">
        <v>250</v>
      </c>
      <c r="P2441" t="s">
        <v>493</v>
      </c>
      <c r="R2441" t="b">
        <v>0</v>
      </c>
      <c r="S2441" t="b">
        <v>0</v>
      </c>
      <c r="T2441" t="b">
        <v>0</v>
      </c>
    </row>
    <row r="2442" spans="13:20" x14ac:dyDescent="0.25">
      <c r="M2442" t="s">
        <v>933</v>
      </c>
      <c r="N2442" t="s">
        <v>253</v>
      </c>
      <c r="O2442" t="s">
        <v>254</v>
      </c>
      <c r="P2442" t="s">
        <v>493</v>
      </c>
      <c r="R2442" t="b">
        <v>0</v>
      </c>
      <c r="S2442" t="b">
        <v>0</v>
      </c>
      <c r="T2442" t="b">
        <v>0</v>
      </c>
    </row>
    <row r="2443" spans="13:20" x14ac:dyDescent="0.25">
      <c r="M2443" t="s">
        <v>933</v>
      </c>
      <c r="N2443" t="s">
        <v>255</v>
      </c>
      <c r="O2443" t="s">
        <v>256</v>
      </c>
      <c r="P2443" t="s">
        <v>493</v>
      </c>
      <c r="R2443" t="b">
        <v>0</v>
      </c>
      <c r="S2443" t="b">
        <v>0</v>
      </c>
      <c r="T2443" t="b">
        <v>0</v>
      </c>
    </row>
    <row r="2444" spans="13:20" x14ac:dyDescent="0.25">
      <c r="M2444" t="s">
        <v>933</v>
      </c>
      <c r="N2444" t="s">
        <v>190</v>
      </c>
      <c r="O2444" t="s">
        <v>191</v>
      </c>
      <c r="P2444" t="s">
        <v>493</v>
      </c>
      <c r="R2444" t="b">
        <v>0</v>
      </c>
      <c r="S2444" t="b">
        <v>0</v>
      </c>
      <c r="T2444" t="b">
        <v>0</v>
      </c>
    </row>
    <row r="2445" spans="13:20" x14ac:dyDescent="0.25">
      <c r="M2445" t="s">
        <v>933</v>
      </c>
      <c r="N2445" t="s">
        <v>257</v>
      </c>
      <c r="O2445" t="s">
        <v>258</v>
      </c>
      <c r="P2445" t="s">
        <v>493</v>
      </c>
      <c r="R2445" t="b">
        <v>0</v>
      </c>
      <c r="S2445" t="b">
        <v>0</v>
      </c>
      <c r="T2445" t="b">
        <v>0</v>
      </c>
    </row>
    <row r="2446" spans="13:20" x14ac:dyDescent="0.25">
      <c r="M2446" t="s">
        <v>933</v>
      </c>
      <c r="N2446" t="s">
        <v>259</v>
      </c>
      <c r="O2446" t="s">
        <v>260</v>
      </c>
      <c r="P2446" t="s">
        <v>493</v>
      </c>
      <c r="R2446" t="b">
        <v>0</v>
      </c>
      <c r="S2446" t="b">
        <v>0</v>
      </c>
      <c r="T2446" t="b">
        <v>0</v>
      </c>
    </row>
    <row r="2447" spans="13:20" x14ac:dyDescent="0.25">
      <c r="M2447" t="s">
        <v>933</v>
      </c>
      <c r="N2447" t="s">
        <v>261</v>
      </c>
      <c r="O2447" t="s">
        <v>262</v>
      </c>
      <c r="P2447" t="s">
        <v>493</v>
      </c>
      <c r="R2447" t="b">
        <v>0</v>
      </c>
      <c r="S2447" t="b">
        <v>0</v>
      </c>
      <c r="T2447" t="b">
        <v>0</v>
      </c>
    </row>
    <row r="2448" spans="13:20" x14ac:dyDescent="0.25">
      <c r="M2448" t="s">
        <v>933</v>
      </c>
      <c r="N2448" t="s">
        <v>130</v>
      </c>
      <c r="O2448" t="s">
        <v>263</v>
      </c>
      <c r="P2448" t="s">
        <v>493</v>
      </c>
      <c r="R2448" t="b">
        <v>0</v>
      </c>
      <c r="S2448" t="b">
        <v>0</v>
      </c>
      <c r="T2448" t="b">
        <v>0</v>
      </c>
    </row>
    <row r="2449" spans="13:20" x14ac:dyDescent="0.25">
      <c r="M2449" t="s">
        <v>933</v>
      </c>
      <c r="N2449" t="s">
        <v>165</v>
      </c>
      <c r="O2449" t="s">
        <v>166</v>
      </c>
      <c r="P2449" t="s">
        <v>493</v>
      </c>
      <c r="R2449" t="b">
        <v>0</v>
      </c>
      <c r="S2449" t="b">
        <v>0</v>
      </c>
      <c r="T2449" t="b">
        <v>0</v>
      </c>
    </row>
    <row r="2450" spans="13:20" x14ac:dyDescent="0.25">
      <c r="M2450" t="s">
        <v>933</v>
      </c>
      <c r="N2450" t="s">
        <v>192</v>
      </c>
      <c r="O2450" t="s">
        <v>193</v>
      </c>
      <c r="P2450" t="s">
        <v>493</v>
      </c>
      <c r="R2450" t="b">
        <v>0</v>
      </c>
      <c r="S2450" t="b">
        <v>0</v>
      </c>
      <c r="T2450" t="b">
        <v>0</v>
      </c>
    </row>
    <row r="2451" spans="13:20" x14ac:dyDescent="0.25">
      <c r="M2451" t="s">
        <v>933</v>
      </c>
      <c r="N2451" t="s">
        <v>265</v>
      </c>
      <c r="O2451" t="s">
        <v>266</v>
      </c>
      <c r="P2451" t="s">
        <v>493</v>
      </c>
      <c r="R2451" t="b">
        <v>0</v>
      </c>
      <c r="S2451" t="b">
        <v>0</v>
      </c>
      <c r="T2451" t="b">
        <v>0</v>
      </c>
    </row>
    <row r="2452" spans="13:20" x14ac:dyDescent="0.25">
      <c r="M2452" t="s">
        <v>933</v>
      </c>
      <c r="N2452" t="s">
        <v>267</v>
      </c>
      <c r="O2452" t="s">
        <v>268</v>
      </c>
      <c r="P2452" t="s">
        <v>493</v>
      </c>
      <c r="R2452" t="b">
        <v>0</v>
      </c>
      <c r="S2452" t="b">
        <v>0</v>
      </c>
      <c r="T2452" t="b">
        <v>0</v>
      </c>
    </row>
    <row r="2453" spans="13:20" x14ac:dyDescent="0.25">
      <c r="M2453" t="s">
        <v>933</v>
      </c>
      <c r="N2453" t="s">
        <v>201</v>
      </c>
      <c r="O2453" t="s">
        <v>202</v>
      </c>
      <c r="P2453" t="s">
        <v>816</v>
      </c>
      <c r="R2453" t="b">
        <v>0</v>
      </c>
      <c r="S2453" t="b">
        <v>0</v>
      </c>
      <c r="T2453" t="b">
        <v>1</v>
      </c>
    </row>
    <row r="2454" spans="13:20" x14ac:dyDescent="0.25">
      <c r="M2454" t="s">
        <v>933</v>
      </c>
      <c r="N2454" t="s">
        <v>271</v>
      </c>
      <c r="O2454" t="s">
        <v>272</v>
      </c>
      <c r="P2454" t="s">
        <v>493</v>
      </c>
      <c r="R2454" t="b">
        <v>0</v>
      </c>
      <c r="S2454" t="b">
        <v>0</v>
      </c>
      <c r="T2454" t="b">
        <v>0</v>
      </c>
    </row>
    <row r="2455" spans="13:20" x14ac:dyDescent="0.25">
      <c r="M2455" t="s">
        <v>933</v>
      </c>
      <c r="N2455" t="s">
        <v>247</v>
      </c>
      <c r="O2455" t="s">
        <v>273</v>
      </c>
      <c r="P2455" t="s">
        <v>493</v>
      </c>
      <c r="R2455" t="b">
        <v>0</v>
      </c>
      <c r="S2455" t="b">
        <v>0</v>
      </c>
      <c r="T2455" t="b">
        <v>0</v>
      </c>
    </row>
    <row r="2456" spans="13:20" x14ac:dyDescent="0.25">
      <c r="M2456" t="s">
        <v>933</v>
      </c>
      <c r="N2456" t="s">
        <v>199</v>
      </c>
      <c r="O2456" t="s">
        <v>203</v>
      </c>
      <c r="P2456" t="s">
        <v>936</v>
      </c>
      <c r="R2456" t="b">
        <v>0</v>
      </c>
      <c r="S2456" t="b">
        <v>0</v>
      </c>
      <c r="T2456" t="b">
        <v>1</v>
      </c>
    </row>
    <row r="2457" spans="13:20" x14ac:dyDescent="0.25">
      <c r="M2457" t="s">
        <v>933</v>
      </c>
      <c r="N2457" t="s">
        <v>194</v>
      </c>
      <c r="O2457" t="s">
        <v>195</v>
      </c>
      <c r="P2457" t="s">
        <v>493</v>
      </c>
      <c r="R2457" t="b">
        <v>0</v>
      </c>
      <c r="S2457" t="b">
        <v>0</v>
      </c>
      <c r="T2457" t="b">
        <v>0</v>
      </c>
    </row>
    <row r="2458" spans="13:20" x14ac:dyDescent="0.25">
      <c r="M2458" t="s">
        <v>933</v>
      </c>
      <c r="N2458" t="s">
        <v>274</v>
      </c>
      <c r="O2458" t="s">
        <v>275</v>
      </c>
      <c r="P2458" t="s">
        <v>493</v>
      </c>
      <c r="R2458" t="b">
        <v>0</v>
      </c>
      <c r="S2458" t="b">
        <v>0</v>
      </c>
      <c r="T2458" t="b">
        <v>0</v>
      </c>
    </row>
    <row r="2459" spans="13:20" x14ac:dyDescent="0.25">
      <c r="M2459" t="s">
        <v>933</v>
      </c>
      <c r="N2459" t="s">
        <v>167</v>
      </c>
      <c r="O2459" t="s">
        <v>168</v>
      </c>
      <c r="P2459" t="s">
        <v>493</v>
      </c>
      <c r="R2459" t="b">
        <v>0</v>
      </c>
      <c r="S2459" t="b">
        <v>0</v>
      </c>
      <c r="T2459" t="b">
        <v>0</v>
      </c>
    </row>
    <row r="2460" spans="13:20" x14ac:dyDescent="0.25">
      <c r="M2460" t="s">
        <v>933</v>
      </c>
      <c r="N2460" t="s">
        <v>9</v>
      </c>
      <c r="O2460" t="s">
        <v>169</v>
      </c>
      <c r="P2460" t="s">
        <v>934</v>
      </c>
      <c r="R2460" t="b">
        <v>0</v>
      </c>
      <c r="S2460" t="b">
        <v>0</v>
      </c>
      <c r="T2460" t="b">
        <v>1</v>
      </c>
    </row>
    <row r="2461" spans="13:20" x14ac:dyDescent="0.25">
      <c r="M2461" t="s">
        <v>933</v>
      </c>
      <c r="N2461" t="s">
        <v>184</v>
      </c>
      <c r="O2461" t="s">
        <v>185</v>
      </c>
      <c r="P2461" t="s">
        <v>523</v>
      </c>
      <c r="R2461" t="b">
        <v>0</v>
      </c>
      <c r="S2461" t="b">
        <v>0</v>
      </c>
      <c r="T2461" t="b">
        <v>1</v>
      </c>
    </row>
    <row r="2462" spans="13:20" x14ac:dyDescent="0.25">
      <c r="M2462" t="s">
        <v>933</v>
      </c>
      <c r="N2462" t="s">
        <v>160</v>
      </c>
      <c r="O2462" t="s">
        <v>170</v>
      </c>
      <c r="P2462" t="s">
        <v>493</v>
      </c>
      <c r="R2462" t="b">
        <v>0</v>
      </c>
      <c r="S2462" t="b">
        <v>0</v>
      </c>
      <c r="T2462" t="b">
        <v>0</v>
      </c>
    </row>
    <row r="2463" spans="13:20" x14ac:dyDescent="0.25">
      <c r="M2463" t="s">
        <v>933</v>
      </c>
      <c r="N2463" t="s">
        <v>278</v>
      </c>
      <c r="O2463" t="s">
        <v>279</v>
      </c>
      <c r="P2463" t="s">
        <v>493</v>
      </c>
      <c r="R2463" t="b">
        <v>0</v>
      </c>
      <c r="S2463" t="b">
        <v>0</v>
      </c>
      <c r="T2463" t="b">
        <v>0</v>
      </c>
    </row>
    <row r="2464" spans="13:20" x14ac:dyDescent="0.25">
      <c r="M2464" t="s">
        <v>933</v>
      </c>
      <c r="N2464" t="s">
        <v>280</v>
      </c>
      <c r="O2464" t="s">
        <v>281</v>
      </c>
      <c r="P2464" t="s">
        <v>493</v>
      </c>
      <c r="R2464" t="b">
        <v>0</v>
      </c>
      <c r="S2464" t="b">
        <v>0</v>
      </c>
      <c r="T2464" t="b">
        <v>0</v>
      </c>
    </row>
    <row r="2465" spans="13:20" x14ac:dyDescent="0.25">
      <c r="M2465" t="s">
        <v>933</v>
      </c>
      <c r="N2465" t="s">
        <v>171</v>
      </c>
      <c r="O2465" t="s">
        <v>172</v>
      </c>
      <c r="P2465" t="s">
        <v>940</v>
      </c>
      <c r="R2465" t="b">
        <v>0</v>
      </c>
      <c r="S2465" t="b">
        <v>0</v>
      </c>
      <c r="T2465" t="b">
        <v>1</v>
      </c>
    </row>
    <row r="2466" spans="13:20" x14ac:dyDescent="0.25">
      <c r="M2466" t="s">
        <v>933</v>
      </c>
      <c r="N2466" t="s">
        <v>282</v>
      </c>
      <c r="O2466" t="s">
        <v>282</v>
      </c>
      <c r="P2466" t="s">
        <v>493</v>
      </c>
      <c r="R2466" t="b">
        <v>0</v>
      </c>
      <c r="S2466" t="b">
        <v>0</v>
      </c>
      <c r="T2466" t="b">
        <v>0</v>
      </c>
    </row>
    <row r="2467" spans="13:20" x14ac:dyDescent="0.25">
      <c r="M2467" t="s">
        <v>933</v>
      </c>
      <c r="N2467" t="s">
        <v>27</v>
      </c>
      <c r="O2467" t="s">
        <v>27</v>
      </c>
      <c r="P2467" t="s">
        <v>493</v>
      </c>
      <c r="R2467" t="b">
        <v>0</v>
      </c>
      <c r="S2467" t="b">
        <v>0</v>
      </c>
      <c r="T2467" t="b">
        <v>0</v>
      </c>
    </row>
    <row r="2468" spans="13:20" x14ac:dyDescent="0.25">
      <c r="M2468" t="s">
        <v>933</v>
      </c>
      <c r="N2468" t="s">
        <v>283</v>
      </c>
      <c r="O2468" t="s">
        <v>283</v>
      </c>
      <c r="P2468" t="s">
        <v>493</v>
      </c>
      <c r="R2468" t="b">
        <v>0</v>
      </c>
      <c r="S2468" t="b">
        <v>0</v>
      </c>
      <c r="T2468" t="b">
        <v>0</v>
      </c>
    </row>
    <row r="2469" spans="13:20" x14ac:dyDescent="0.25">
      <c r="M2469" t="s">
        <v>933</v>
      </c>
      <c r="N2469" t="s">
        <v>28</v>
      </c>
      <c r="O2469" t="s">
        <v>28</v>
      </c>
      <c r="P2469" t="s">
        <v>493</v>
      </c>
      <c r="R2469" t="b">
        <v>0</v>
      </c>
      <c r="S2469" t="b">
        <v>0</v>
      </c>
      <c r="T2469" t="b">
        <v>0</v>
      </c>
    </row>
    <row r="2470" spans="13:20" x14ac:dyDescent="0.25">
      <c r="M2470" t="s">
        <v>933</v>
      </c>
      <c r="N2470" t="s">
        <v>196</v>
      </c>
      <c r="O2470" t="s">
        <v>196</v>
      </c>
      <c r="P2470" t="s">
        <v>941</v>
      </c>
      <c r="Q2470" t="s">
        <v>942</v>
      </c>
      <c r="R2470" t="b">
        <v>1</v>
      </c>
      <c r="S2470" t="b">
        <v>0</v>
      </c>
      <c r="T2470" t="b">
        <v>0</v>
      </c>
    </row>
    <row r="2471" spans="13:20" x14ac:dyDescent="0.25">
      <c r="M2471" t="s">
        <v>933</v>
      </c>
      <c r="N2471" t="s">
        <v>173</v>
      </c>
      <c r="O2471" t="s">
        <v>173</v>
      </c>
      <c r="P2471" t="s">
        <v>943</v>
      </c>
      <c r="Q2471" t="s">
        <v>944</v>
      </c>
      <c r="R2471" t="b">
        <v>1</v>
      </c>
      <c r="S2471" t="b">
        <v>0</v>
      </c>
      <c r="T2471" t="b">
        <v>0</v>
      </c>
    </row>
    <row r="2472" spans="13:20" x14ac:dyDescent="0.25">
      <c r="M2472" t="s">
        <v>933</v>
      </c>
      <c r="N2472" t="s">
        <v>174</v>
      </c>
      <c r="O2472" t="s">
        <v>174</v>
      </c>
      <c r="P2472" t="s">
        <v>945</v>
      </c>
      <c r="R2472" t="b">
        <v>0</v>
      </c>
      <c r="S2472" t="b">
        <v>0</v>
      </c>
      <c r="T2472" t="b">
        <v>1</v>
      </c>
    </row>
    <row r="2473" spans="13:20" x14ac:dyDescent="0.25">
      <c r="M2473" t="s">
        <v>933</v>
      </c>
      <c r="N2473" t="s">
        <v>289</v>
      </c>
      <c r="O2473" t="s">
        <v>289</v>
      </c>
      <c r="P2473" t="s">
        <v>816</v>
      </c>
      <c r="R2473" t="b">
        <v>0</v>
      </c>
      <c r="S2473" t="b">
        <v>0</v>
      </c>
      <c r="T2473" t="b">
        <v>1</v>
      </c>
    </row>
    <row r="2474" spans="13:20" x14ac:dyDescent="0.25">
      <c r="M2474" t="s">
        <v>933</v>
      </c>
      <c r="N2474" t="s">
        <v>197</v>
      </c>
      <c r="O2474" t="s">
        <v>197</v>
      </c>
      <c r="P2474" t="s">
        <v>496</v>
      </c>
      <c r="Q2474" t="s">
        <v>341</v>
      </c>
      <c r="R2474" t="b">
        <v>1</v>
      </c>
      <c r="S2474" t="b">
        <v>0</v>
      </c>
      <c r="T2474" t="b">
        <v>0</v>
      </c>
    </row>
    <row r="2475" spans="13:20" x14ac:dyDescent="0.25">
      <c r="M2475" t="s">
        <v>933</v>
      </c>
      <c r="N2475" t="s">
        <v>292</v>
      </c>
      <c r="O2475" t="s">
        <v>292</v>
      </c>
      <c r="P2475" t="s">
        <v>493</v>
      </c>
      <c r="R2475" t="b">
        <v>0</v>
      </c>
      <c r="S2475" t="b">
        <v>0</v>
      </c>
      <c r="T2475" t="b">
        <v>0</v>
      </c>
    </row>
    <row r="2476" spans="13:20" x14ac:dyDescent="0.25">
      <c r="M2476" t="s">
        <v>933</v>
      </c>
      <c r="N2476" t="s">
        <v>52</v>
      </c>
      <c r="O2476" t="s">
        <v>52</v>
      </c>
      <c r="P2476" t="s">
        <v>493</v>
      </c>
      <c r="R2476" t="b">
        <v>0</v>
      </c>
      <c r="S2476" t="b">
        <v>0</v>
      </c>
      <c r="T2476" t="b">
        <v>0</v>
      </c>
    </row>
    <row r="2477" spans="13:20" x14ac:dyDescent="0.25">
      <c r="M2477" t="s">
        <v>933</v>
      </c>
      <c r="N2477" t="s">
        <v>295</v>
      </c>
      <c r="O2477" t="s">
        <v>295</v>
      </c>
      <c r="P2477" t="s">
        <v>816</v>
      </c>
      <c r="Q2477" t="s">
        <v>322</v>
      </c>
      <c r="R2477" t="b">
        <v>1</v>
      </c>
      <c r="S2477" t="b">
        <v>0</v>
      </c>
      <c r="T2477" t="b">
        <v>0</v>
      </c>
    </row>
    <row r="2478" spans="13:20" x14ac:dyDescent="0.25">
      <c r="M2478" t="s">
        <v>933</v>
      </c>
      <c r="N2478" t="s">
        <v>175</v>
      </c>
      <c r="O2478" t="s">
        <v>175</v>
      </c>
      <c r="P2478" t="s">
        <v>493</v>
      </c>
      <c r="R2478" t="b">
        <v>0</v>
      </c>
      <c r="S2478" t="b">
        <v>0</v>
      </c>
      <c r="T2478" t="b">
        <v>0</v>
      </c>
    </row>
    <row r="2479" spans="13:20" x14ac:dyDescent="0.25">
      <c r="M2479" t="s">
        <v>933</v>
      </c>
      <c r="N2479" t="s">
        <v>297</v>
      </c>
      <c r="O2479" t="s">
        <v>297</v>
      </c>
      <c r="P2479" t="s">
        <v>493</v>
      </c>
      <c r="R2479" t="b">
        <v>0</v>
      </c>
      <c r="S2479" t="b">
        <v>0</v>
      </c>
      <c r="T2479" t="b">
        <v>0</v>
      </c>
    </row>
    <row r="2480" spans="13:20" x14ac:dyDescent="0.25">
      <c r="M2480" t="s">
        <v>933</v>
      </c>
      <c r="N2480" t="s">
        <v>37</v>
      </c>
      <c r="O2480" t="s">
        <v>37</v>
      </c>
      <c r="P2480" t="s">
        <v>493</v>
      </c>
      <c r="R2480" t="b">
        <v>0</v>
      </c>
      <c r="S2480" t="b">
        <v>0</v>
      </c>
      <c r="T2480" t="b">
        <v>0</v>
      </c>
    </row>
    <row r="2481" spans="13:20" x14ac:dyDescent="0.25">
      <c r="M2481" t="s">
        <v>933</v>
      </c>
      <c r="N2481" t="s">
        <v>298</v>
      </c>
      <c r="O2481" t="s">
        <v>298</v>
      </c>
      <c r="P2481" t="s">
        <v>493</v>
      </c>
      <c r="R2481" t="b">
        <v>0</v>
      </c>
      <c r="S2481" t="b">
        <v>0</v>
      </c>
      <c r="T2481" t="b">
        <v>0</v>
      </c>
    </row>
    <row r="2482" spans="13:20" x14ac:dyDescent="0.25">
      <c r="M2482" t="s">
        <v>933</v>
      </c>
      <c r="N2482" t="s">
        <v>176</v>
      </c>
      <c r="O2482" t="s">
        <v>176</v>
      </c>
      <c r="P2482" t="s">
        <v>153</v>
      </c>
      <c r="R2482" t="b">
        <v>0</v>
      </c>
      <c r="S2482" t="b">
        <v>0</v>
      </c>
      <c r="T2482" t="b">
        <v>1</v>
      </c>
    </row>
    <row r="2483" spans="13:20" x14ac:dyDescent="0.25">
      <c r="M2483" t="s">
        <v>933</v>
      </c>
      <c r="N2483" t="s">
        <v>177</v>
      </c>
      <c r="O2483" t="s">
        <v>177</v>
      </c>
      <c r="P2483" t="s">
        <v>493</v>
      </c>
      <c r="R2483" t="b">
        <v>0</v>
      </c>
      <c r="S2483" t="b">
        <v>0</v>
      </c>
      <c r="T2483" t="b">
        <v>0</v>
      </c>
    </row>
    <row r="2484" spans="13:20" x14ac:dyDescent="0.25">
      <c r="M2484" t="s">
        <v>933</v>
      </c>
      <c r="N2484" t="s">
        <v>300</v>
      </c>
      <c r="O2484" t="s">
        <v>300</v>
      </c>
      <c r="P2484" t="s">
        <v>816</v>
      </c>
      <c r="Q2484" t="s">
        <v>322</v>
      </c>
      <c r="R2484" t="b">
        <v>1</v>
      </c>
      <c r="S2484" t="b">
        <v>0</v>
      </c>
      <c r="T2484" t="b">
        <v>0</v>
      </c>
    </row>
    <row r="2485" spans="13:20" x14ac:dyDescent="0.25">
      <c r="M2485" t="s">
        <v>933</v>
      </c>
      <c r="N2485" t="s">
        <v>301</v>
      </c>
      <c r="O2485" t="s">
        <v>301</v>
      </c>
      <c r="P2485" t="s">
        <v>816</v>
      </c>
      <c r="Q2485" t="s">
        <v>322</v>
      </c>
      <c r="R2485" t="b">
        <v>1</v>
      </c>
      <c r="S2485" t="b">
        <v>0</v>
      </c>
      <c r="T2485" t="b">
        <v>0</v>
      </c>
    </row>
    <row r="2486" spans="13:20" x14ac:dyDescent="0.25">
      <c r="M2486" t="s">
        <v>933</v>
      </c>
      <c r="N2486" t="s">
        <v>40</v>
      </c>
      <c r="O2486" t="s">
        <v>40</v>
      </c>
      <c r="P2486" t="s">
        <v>946</v>
      </c>
      <c r="Q2486" t="s">
        <v>933</v>
      </c>
      <c r="R2486" t="b">
        <v>1</v>
      </c>
      <c r="S2486" t="b">
        <v>0</v>
      </c>
      <c r="T2486" t="b">
        <v>0</v>
      </c>
    </row>
    <row r="2487" spans="13:20" x14ac:dyDescent="0.25">
      <c r="M2487" t="s">
        <v>933</v>
      </c>
      <c r="N2487" t="s">
        <v>178</v>
      </c>
      <c r="O2487" t="s">
        <v>178</v>
      </c>
      <c r="P2487" t="s">
        <v>947</v>
      </c>
      <c r="R2487" t="b">
        <v>0</v>
      </c>
      <c r="S2487" t="b">
        <v>0</v>
      </c>
      <c r="T2487" t="b">
        <v>1</v>
      </c>
    </row>
    <row r="2488" spans="13:20" x14ac:dyDescent="0.25">
      <c r="M2488" t="s">
        <v>933</v>
      </c>
      <c r="N2488" t="s">
        <v>23</v>
      </c>
      <c r="O2488" t="s">
        <v>23</v>
      </c>
      <c r="P2488" t="s">
        <v>948</v>
      </c>
      <c r="Q2488" t="s">
        <v>305</v>
      </c>
      <c r="R2488" t="b">
        <v>1</v>
      </c>
      <c r="S2488" t="b">
        <v>0</v>
      </c>
      <c r="T2488" t="b">
        <v>0</v>
      </c>
    </row>
    <row r="2489" spans="13:20" x14ac:dyDescent="0.25">
      <c r="M2489" t="s">
        <v>933</v>
      </c>
      <c r="N2489" t="s">
        <v>34</v>
      </c>
      <c r="O2489" t="s">
        <v>34</v>
      </c>
      <c r="P2489" t="s">
        <v>493</v>
      </c>
      <c r="R2489" t="b">
        <v>0</v>
      </c>
      <c r="S2489" t="b">
        <v>0</v>
      </c>
      <c r="T2489" t="b">
        <v>0</v>
      </c>
    </row>
    <row r="2490" spans="13:20" x14ac:dyDescent="0.25">
      <c r="M2490" t="s">
        <v>933</v>
      </c>
      <c r="N2490" t="s">
        <v>47</v>
      </c>
      <c r="O2490" t="s">
        <v>47</v>
      </c>
      <c r="P2490" t="s">
        <v>493</v>
      </c>
      <c r="R2490" t="b">
        <v>0</v>
      </c>
      <c r="S2490" t="b">
        <v>0</v>
      </c>
      <c r="T2490" t="b">
        <v>0</v>
      </c>
    </row>
    <row r="2491" spans="13:20" x14ac:dyDescent="0.25">
      <c r="M2491" t="s">
        <v>933</v>
      </c>
      <c r="N2491" t="s">
        <v>308</v>
      </c>
      <c r="O2491" t="s">
        <v>308</v>
      </c>
      <c r="P2491" t="s">
        <v>949</v>
      </c>
      <c r="R2491" t="b">
        <v>0</v>
      </c>
      <c r="S2491" t="b">
        <v>0</v>
      </c>
      <c r="T2491" t="b">
        <v>1</v>
      </c>
    </row>
    <row r="2492" spans="13:20" x14ac:dyDescent="0.25">
      <c r="M2492" t="s">
        <v>933</v>
      </c>
      <c r="N2492" t="s">
        <v>309</v>
      </c>
      <c r="O2492" t="s">
        <v>309</v>
      </c>
      <c r="P2492" t="s">
        <v>493</v>
      </c>
      <c r="R2492" t="b">
        <v>0</v>
      </c>
      <c r="S2492" t="b">
        <v>0</v>
      </c>
      <c r="T2492" t="b">
        <v>0</v>
      </c>
    </row>
    <row r="2493" spans="13:20" x14ac:dyDescent="0.25">
      <c r="M2493" t="s">
        <v>933</v>
      </c>
      <c r="N2493" t="s">
        <v>54</v>
      </c>
      <c r="O2493" t="s">
        <v>54</v>
      </c>
      <c r="P2493" t="s">
        <v>841</v>
      </c>
      <c r="R2493" t="b">
        <v>0</v>
      </c>
      <c r="S2493" t="b">
        <v>0</v>
      </c>
      <c r="T2493" t="b">
        <v>1</v>
      </c>
    </row>
    <row r="2494" spans="13:20" x14ac:dyDescent="0.25">
      <c r="M2494" t="s">
        <v>933</v>
      </c>
      <c r="N2494" t="s">
        <v>312</v>
      </c>
      <c r="O2494" t="s">
        <v>312</v>
      </c>
      <c r="P2494" t="s">
        <v>493</v>
      </c>
      <c r="R2494" t="b">
        <v>0</v>
      </c>
      <c r="S2494" t="b">
        <v>0</v>
      </c>
      <c r="T2494" t="b">
        <v>0</v>
      </c>
    </row>
    <row r="2495" spans="13:20" x14ac:dyDescent="0.25">
      <c r="M2495" t="s">
        <v>933</v>
      </c>
      <c r="N2495" t="s">
        <v>56</v>
      </c>
      <c r="O2495" t="s">
        <v>56</v>
      </c>
      <c r="P2495" t="s">
        <v>493</v>
      </c>
      <c r="R2495" t="b">
        <v>0</v>
      </c>
      <c r="S2495" t="b">
        <v>0</v>
      </c>
      <c r="T2495" t="b">
        <v>0</v>
      </c>
    </row>
    <row r="2496" spans="13:20" x14ac:dyDescent="0.25">
      <c r="M2496" t="s">
        <v>933</v>
      </c>
      <c r="N2496" t="s">
        <v>179</v>
      </c>
      <c r="O2496" t="s">
        <v>179</v>
      </c>
      <c r="P2496" t="s">
        <v>950</v>
      </c>
      <c r="Q2496" t="s">
        <v>951</v>
      </c>
      <c r="R2496" t="b">
        <v>1</v>
      </c>
      <c r="S2496" t="b">
        <v>0</v>
      </c>
      <c r="T2496" t="b">
        <v>0</v>
      </c>
    </row>
    <row r="2497" spans="13:20" x14ac:dyDescent="0.25">
      <c r="M2497" t="s">
        <v>933</v>
      </c>
      <c r="N2497" t="s">
        <v>315</v>
      </c>
      <c r="O2497" t="s">
        <v>315</v>
      </c>
      <c r="P2497" t="s">
        <v>493</v>
      </c>
      <c r="R2497" t="b">
        <v>0</v>
      </c>
      <c r="S2497" t="b">
        <v>0</v>
      </c>
      <c r="T2497" t="b">
        <v>0</v>
      </c>
    </row>
    <row r="2498" spans="13:20" x14ac:dyDescent="0.25">
      <c r="M2498" t="s">
        <v>933</v>
      </c>
      <c r="N2498" t="s">
        <v>316</v>
      </c>
      <c r="O2498" t="s">
        <v>316</v>
      </c>
      <c r="P2498" t="s">
        <v>493</v>
      </c>
      <c r="R2498" t="b">
        <v>0</v>
      </c>
      <c r="S2498" t="b">
        <v>0</v>
      </c>
      <c r="T2498" t="b">
        <v>0</v>
      </c>
    </row>
    <row r="2499" spans="13:20" x14ac:dyDescent="0.25">
      <c r="M2499" t="s">
        <v>933</v>
      </c>
      <c r="N2499" t="s">
        <v>317</v>
      </c>
      <c r="O2499" t="s">
        <v>317</v>
      </c>
      <c r="P2499" t="s">
        <v>493</v>
      </c>
      <c r="R2499" t="b">
        <v>0</v>
      </c>
      <c r="S2499" t="b">
        <v>0</v>
      </c>
      <c r="T2499" t="b">
        <v>0</v>
      </c>
    </row>
    <row r="2500" spans="13:20" x14ac:dyDescent="0.25">
      <c r="M2500" t="s">
        <v>933</v>
      </c>
      <c r="N2500" t="s">
        <v>180</v>
      </c>
      <c r="O2500" t="s">
        <v>180</v>
      </c>
      <c r="P2500" t="s">
        <v>952</v>
      </c>
      <c r="R2500" t="b">
        <v>0</v>
      </c>
      <c r="S2500" t="b">
        <v>0</v>
      </c>
      <c r="T2500" t="b">
        <v>1</v>
      </c>
    </row>
    <row r="2501" spans="13:20" x14ac:dyDescent="0.25">
      <c r="M2501" t="s">
        <v>933</v>
      </c>
      <c r="N2501" t="s">
        <v>319</v>
      </c>
      <c r="O2501" t="s">
        <v>319</v>
      </c>
      <c r="P2501" t="s">
        <v>493</v>
      </c>
      <c r="R2501" t="b">
        <v>0</v>
      </c>
      <c r="S2501" t="b">
        <v>0</v>
      </c>
      <c r="T2501" t="b">
        <v>0</v>
      </c>
    </row>
    <row r="2502" spans="13:20" x14ac:dyDescent="0.25">
      <c r="M2502" t="s">
        <v>933</v>
      </c>
      <c r="N2502" t="s">
        <v>46</v>
      </c>
      <c r="O2502" t="s">
        <v>46</v>
      </c>
      <c r="P2502" t="s">
        <v>493</v>
      </c>
      <c r="R2502" t="b">
        <v>0</v>
      </c>
      <c r="S2502" t="b">
        <v>0</v>
      </c>
      <c r="T2502" t="b">
        <v>0</v>
      </c>
    </row>
    <row r="2503" spans="13:20" x14ac:dyDescent="0.25">
      <c r="M2503" t="s">
        <v>933</v>
      </c>
      <c r="N2503" t="s">
        <v>38</v>
      </c>
      <c r="O2503" t="s">
        <v>38</v>
      </c>
      <c r="P2503" t="s">
        <v>493</v>
      </c>
      <c r="R2503" t="b">
        <v>0</v>
      </c>
      <c r="S2503" t="b">
        <v>0</v>
      </c>
      <c r="T2503" t="b">
        <v>0</v>
      </c>
    </row>
    <row r="2504" spans="13:20" x14ac:dyDescent="0.25">
      <c r="M2504" t="s">
        <v>933</v>
      </c>
      <c r="N2504" t="s">
        <v>323</v>
      </c>
      <c r="O2504" t="s">
        <v>323</v>
      </c>
      <c r="P2504" t="s">
        <v>953</v>
      </c>
      <c r="Q2504" t="s">
        <v>325</v>
      </c>
      <c r="R2504" t="b">
        <v>1</v>
      </c>
      <c r="S2504" t="b">
        <v>0</v>
      </c>
      <c r="T2504" t="b">
        <v>0</v>
      </c>
    </row>
    <row r="2505" spans="13:20" x14ac:dyDescent="0.25">
      <c r="M2505" t="s">
        <v>933</v>
      </c>
      <c r="N2505" t="s">
        <v>57</v>
      </c>
      <c r="O2505" t="s">
        <v>57</v>
      </c>
      <c r="P2505" t="s">
        <v>493</v>
      </c>
      <c r="R2505" t="b">
        <v>0</v>
      </c>
      <c r="S2505" t="b">
        <v>0</v>
      </c>
      <c r="T2505" t="b">
        <v>0</v>
      </c>
    </row>
    <row r="2506" spans="13:20" x14ac:dyDescent="0.25">
      <c r="M2506" t="s">
        <v>933</v>
      </c>
      <c r="N2506" t="s">
        <v>326</v>
      </c>
      <c r="O2506" t="s">
        <v>326</v>
      </c>
      <c r="P2506" t="s">
        <v>493</v>
      </c>
      <c r="R2506" t="b">
        <v>0</v>
      </c>
      <c r="S2506" t="b">
        <v>0</v>
      </c>
      <c r="T2506" t="b">
        <v>0</v>
      </c>
    </row>
    <row r="2507" spans="13:20" x14ac:dyDescent="0.25">
      <c r="M2507" t="s">
        <v>933</v>
      </c>
      <c r="N2507" t="s">
        <v>26</v>
      </c>
      <c r="O2507" t="s">
        <v>26</v>
      </c>
      <c r="P2507" t="s">
        <v>493</v>
      </c>
      <c r="R2507" t="b">
        <v>0</v>
      </c>
      <c r="S2507" t="b">
        <v>0</v>
      </c>
      <c r="T2507" t="b">
        <v>0</v>
      </c>
    </row>
    <row r="2508" spans="13:20" x14ac:dyDescent="0.25">
      <c r="M2508" t="s">
        <v>933</v>
      </c>
      <c r="N2508" t="s">
        <v>181</v>
      </c>
      <c r="O2508" t="s">
        <v>181</v>
      </c>
      <c r="P2508" t="s">
        <v>954</v>
      </c>
      <c r="R2508" t="b">
        <v>0</v>
      </c>
      <c r="S2508" t="b">
        <v>0</v>
      </c>
      <c r="T2508" t="b">
        <v>1</v>
      </c>
    </row>
    <row r="2509" spans="13:20" x14ac:dyDescent="0.25">
      <c r="M2509" t="s">
        <v>933</v>
      </c>
      <c r="N2509" t="s">
        <v>328</v>
      </c>
      <c r="O2509" t="s">
        <v>328</v>
      </c>
      <c r="P2509" t="s">
        <v>493</v>
      </c>
      <c r="R2509" t="b">
        <v>0</v>
      </c>
      <c r="S2509" t="b">
        <v>0</v>
      </c>
      <c r="T2509" t="b">
        <v>0</v>
      </c>
    </row>
    <row r="2510" spans="13:20" x14ac:dyDescent="0.25">
      <c r="M2510" t="s">
        <v>933</v>
      </c>
      <c r="N2510" t="s">
        <v>331</v>
      </c>
      <c r="O2510" t="s">
        <v>331</v>
      </c>
      <c r="P2510" t="s">
        <v>493</v>
      </c>
      <c r="R2510" t="b">
        <v>0</v>
      </c>
      <c r="S2510" t="b">
        <v>0</v>
      </c>
      <c r="T2510" t="b">
        <v>0</v>
      </c>
    </row>
    <row r="2511" spans="13:20" x14ac:dyDescent="0.25">
      <c r="M2511" t="s">
        <v>933</v>
      </c>
      <c r="N2511" t="s">
        <v>332</v>
      </c>
      <c r="O2511" t="s">
        <v>332</v>
      </c>
      <c r="P2511" t="s">
        <v>493</v>
      </c>
      <c r="R2511" t="b">
        <v>0</v>
      </c>
      <c r="S2511" t="b">
        <v>0</v>
      </c>
      <c r="T2511" t="b">
        <v>0</v>
      </c>
    </row>
    <row r="2512" spans="13:20" x14ac:dyDescent="0.25">
      <c r="M2512" t="s">
        <v>933</v>
      </c>
      <c r="N2512" t="s">
        <v>333</v>
      </c>
      <c r="O2512" t="s">
        <v>333</v>
      </c>
      <c r="P2512" t="s">
        <v>493</v>
      </c>
      <c r="R2512" t="b">
        <v>0</v>
      </c>
      <c r="S2512" t="b">
        <v>0</v>
      </c>
      <c r="T2512" t="b">
        <v>0</v>
      </c>
    </row>
    <row r="2513" spans="13:20" x14ac:dyDescent="0.25">
      <c r="M2513" t="s">
        <v>955</v>
      </c>
      <c r="N2513" t="s">
        <v>9</v>
      </c>
      <c r="O2513" t="s">
        <v>10</v>
      </c>
      <c r="P2513" t="s">
        <v>956</v>
      </c>
      <c r="R2513" t="b">
        <v>0</v>
      </c>
      <c r="S2513" t="b">
        <v>0</v>
      </c>
      <c r="T2513" t="b">
        <v>0</v>
      </c>
    </row>
    <row r="2514" spans="13:20" x14ac:dyDescent="0.25">
      <c r="M2514" t="s">
        <v>955</v>
      </c>
      <c r="N2514" t="s">
        <v>206</v>
      </c>
      <c r="O2514" t="s">
        <v>207</v>
      </c>
      <c r="P2514" t="s">
        <v>956</v>
      </c>
      <c r="R2514" t="b">
        <v>0</v>
      </c>
      <c r="S2514" t="b">
        <v>0</v>
      </c>
      <c r="T2514" t="b">
        <v>0</v>
      </c>
    </row>
    <row r="2515" spans="13:20" x14ac:dyDescent="0.25">
      <c r="M2515" t="s">
        <v>955</v>
      </c>
      <c r="N2515" t="s">
        <v>187</v>
      </c>
      <c r="O2515" t="s">
        <v>188</v>
      </c>
      <c r="P2515" t="s">
        <v>956</v>
      </c>
      <c r="R2515" t="b">
        <v>0</v>
      </c>
      <c r="S2515" t="b">
        <v>0</v>
      </c>
      <c r="T2515" t="b">
        <v>0</v>
      </c>
    </row>
    <row r="2516" spans="13:20" x14ac:dyDescent="0.25">
      <c r="M2516" t="s">
        <v>955</v>
      </c>
      <c r="N2516" t="s">
        <v>156</v>
      </c>
      <c r="O2516" t="s">
        <v>157</v>
      </c>
      <c r="P2516" t="s">
        <v>957</v>
      </c>
      <c r="Q2516" t="s">
        <v>958</v>
      </c>
      <c r="R2516" t="b">
        <v>1</v>
      </c>
      <c r="S2516" t="b">
        <v>0</v>
      </c>
      <c r="T2516" t="b">
        <v>0</v>
      </c>
    </row>
    <row r="2517" spans="13:20" x14ac:dyDescent="0.25">
      <c r="M2517" t="s">
        <v>955</v>
      </c>
      <c r="N2517" t="s">
        <v>158</v>
      </c>
      <c r="O2517" t="s">
        <v>159</v>
      </c>
      <c r="P2517" t="s">
        <v>959</v>
      </c>
      <c r="R2517" t="b">
        <v>0</v>
      </c>
      <c r="S2517" t="b">
        <v>0</v>
      </c>
      <c r="T2517" t="b">
        <v>1</v>
      </c>
    </row>
    <row r="2518" spans="13:20" x14ac:dyDescent="0.25">
      <c r="M2518" t="s">
        <v>955</v>
      </c>
      <c r="N2518" t="s">
        <v>199</v>
      </c>
      <c r="O2518" t="s">
        <v>200</v>
      </c>
      <c r="P2518" t="s">
        <v>960</v>
      </c>
      <c r="Q2518" t="s">
        <v>961</v>
      </c>
      <c r="R2518" t="b">
        <v>1</v>
      </c>
      <c r="S2518" t="b">
        <v>0</v>
      </c>
      <c r="T2518" t="b">
        <v>0</v>
      </c>
    </row>
    <row r="2519" spans="13:20" x14ac:dyDescent="0.25">
      <c r="M2519" t="s">
        <v>955</v>
      </c>
      <c r="N2519" t="s">
        <v>209</v>
      </c>
      <c r="O2519" t="s">
        <v>210</v>
      </c>
      <c r="P2519" t="s">
        <v>956</v>
      </c>
      <c r="R2519" t="b">
        <v>0</v>
      </c>
      <c r="S2519" t="b">
        <v>0</v>
      </c>
      <c r="T2519" t="b">
        <v>0</v>
      </c>
    </row>
    <row r="2520" spans="13:20" x14ac:dyDescent="0.25">
      <c r="M2520" t="s">
        <v>955</v>
      </c>
      <c r="N2520" t="s">
        <v>211</v>
      </c>
      <c r="O2520" t="s">
        <v>212</v>
      </c>
      <c r="P2520" t="s">
        <v>956</v>
      </c>
      <c r="R2520" t="b">
        <v>0</v>
      </c>
      <c r="S2520" t="b">
        <v>0</v>
      </c>
      <c r="T2520" t="b">
        <v>0</v>
      </c>
    </row>
    <row r="2521" spans="13:20" x14ac:dyDescent="0.25">
      <c r="M2521" t="s">
        <v>955</v>
      </c>
      <c r="N2521" t="s">
        <v>160</v>
      </c>
      <c r="O2521" t="s">
        <v>161</v>
      </c>
      <c r="P2521" t="s">
        <v>956</v>
      </c>
      <c r="R2521" t="b">
        <v>0</v>
      </c>
      <c r="S2521" t="b">
        <v>0</v>
      </c>
      <c r="T2521" t="b">
        <v>0</v>
      </c>
    </row>
    <row r="2522" spans="13:20" x14ac:dyDescent="0.25">
      <c r="M2522" t="s">
        <v>955</v>
      </c>
      <c r="N2522" t="s">
        <v>214</v>
      </c>
      <c r="O2522" t="s">
        <v>215</v>
      </c>
      <c r="P2522" t="s">
        <v>956</v>
      </c>
      <c r="R2522" t="b">
        <v>0</v>
      </c>
      <c r="S2522" t="b">
        <v>0</v>
      </c>
      <c r="T2522" t="b">
        <v>0</v>
      </c>
    </row>
    <row r="2523" spans="13:20" x14ac:dyDescent="0.25">
      <c r="M2523" t="s">
        <v>955</v>
      </c>
      <c r="N2523" t="s">
        <v>218</v>
      </c>
      <c r="O2523" t="s">
        <v>219</v>
      </c>
      <c r="P2523" t="s">
        <v>956</v>
      </c>
      <c r="R2523" t="b">
        <v>0</v>
      </c>
      <c r="S2523" t="b">
        <v>0</v>
      </c>
      <c r="T2523" t="b">
        <v>0</v>
      </c>
    </row>
    <row r="2524" spans="13:20" x14ac:dyDescent="0.25">
      <c r="M2524" t="s">
        <v>955</v>
      </c>
      <c r="N2524" t="s">
        <v>220</v>
      </c>
      <c r="O2524" t="s">
        <v>221</v>
      </c>
      <c r="P2524" t="s">
        <v>962</v>
      </c>
      <c r="Q2524" t="s">
        <v>322</v>
      </c>
      <c r="R2524" t="b">
        <v>1</v>
      </c>
      <c r="S2524" t="b">
        <v>0</v>
      </c>
      <c r="T2524" t="b">
        <v>0</v>
      </c>
    </row>
    <row r="2525" spans="13:20" x14ac:dyDescent="0.25">
      <c r="M2525" t="s">
        <v>955</v>
      </c>
      <c r="N2525" t="s">
        <v>222</v>
      </c>
      <c r="O2525" t="s">
        <v>223</v>
      </c>
      <c r="P2525" t="s">
        <v>956</v>
      </c>
      <c r="R2525" t="b">
        <v>0</v>
      </c>
      <c r="S2525" t="b">
        <v>0</v>
      </c>
      <c r="T2525" t="b">
        <v>0</v>
      </c>
    </row>
    <row r="2526" spans="13:20" x14ac:dyDescent="0.25">
      <c r="M2526" t="s">
        <v>955</v>
      </c>
      <c r="N2526" t="s">
        <v>225</v>
      </c>
      <c r="O2526" t="s">
        <v>226</v>
      </c>
      <c r="P2526" t="s">
        <v>956</v>
      </c>
      <c r="R2526" t="b">
        <v>0</v>
      </c>
      <c r="S2526" t="b">
        <v>0</v>
      </c>
      <c r="T2526" t="b">
        <v>0</v>
      </c>
    </row>
    <row r="2527" spans="13:20" x14ac:dyDescent="0.25">
      <c r="M2527" t="s">
        <v>955</v>
      </c>
      <c r="N2527" t="s">
        <v>12</v>
      </c>
      <c r="O2527" t="s">
        <v>13</v>
      </c>
      <c r="P2527" t="s">
        <v>956</v>
      </c>
      <c r="R2527" t="b">
        <v>0</v>
      </c>
      <c r="S2527" t="b">
        <v>0</v>
      </c>
      <c r="T2527" t="b">
        <v>0</v>
      </c>
    </row>
    <row r="2528" spans="13:20" x14ac:dyDescent="0.25">
      <c r="M2528" t="s">
        <v>955</v>
      </c>
      <c r="N2528" t="s">
        <v>162</v>
      </c>
      <c r="O2528" t="s">
        <v>163</v>
      </c>
      <c r="P2528" t="s">
        <v>963</v>
      </c>
      <c r="R2528" t="b">
        <v>0</v>
      </c>
      <c r="S2528" t="b">
        <v>0</v>
      </c>
      <c r="T2528" t="b">
        <v>1</v>
      </c>
    </row>
    <row r="2529" spans="13:20" x14ac:dyDescent="0.25">
      <c r="M2529" t="s">
        <v>955</v>
      </c>
      <c r="N2529" t="s">
        <v>228</v>
      </c>
      <c r="O2529" t="s">
        <v>229</v>
      </c>
      <c r="P2529" t="s">
        <v>956</v>
      </c>
      <c r="R2529" t="b">
        <v>0</v>
      </c>
      <c r="S2529" t="b">
        <v>0</v>
      </c>
      <c r="T2529" t="b">
        <v>0</v>
      </c>
    </row>
    <row r="2530" spans="13:20" x14ac:dyDescent="0.25">
      <c r="M2530" t="s">
        <v>955</v>
      </c>
      <c r="N2530" t="s">
        <v>230</v>
      </c>
      <c r="O2530" t="s">
        <v>231</v>
      </c>
      <c r="P2530" t="s">
        <v>956</v>
      </c>
      <c r="R2530" t="b">
        <v>0</v>
      </c>
      <c r="S2530" t="b">
        <v>0</v>
      </c>
      <c r="T2530" t="b">
        <v>0</v>
      </c>
    </row>
    <row r="2531" spans="13:20" x14ac:dyDescent="0.25">
      <c r="M2531" t="s">
        <v>955</v>
      </c>
      <c r="N2531" t="s">
        <v>234</v>
      </c>
      <c r="O2531" t="s">
        <v>235</v>
      </c>
      <c r="P2531" t="s">
        <v>956</v>
      </c>
      <c r="R2531" t="b">
        <v>0</v>
      </c>
      <c r="S2531" t="b">
        <v>0</v>
      </c>
      <c r="T2531" t="b">
        <v>0</v>
      </c>
    </row>
    <row r="2532" spans="13:20" x14ac:dyDescent="0.25">
      <c r="M2532" t="s">
        <v>955</v>
      </c>
      <c r="N2532" t="s">
        <v>236</v>
      </c>
      <c r="O2532" t="s">
        <v>237</v>
      </c>
      <c r="P2532" t="s">
        <v>956</v>
      </c>
      <c r="R2532" t="b">
        <v>0</v>
      </c>
      <c r="S2532" t="b">
        <v>0</v>
      </c>
      <c r="T2532" t="b">
        <v>0</v>
      </c>
    </row>
    <row r="2533" spans="13:20" x14ac:dyDescent="0.25">
      <c r="M2533" t="s">
        <v>955</v>
      </c>
      <c r="N2533" t="s">
        <v>238</v>
      </c>
      <c r="O2533" t="s">
        <v>239</v>
      </c>
      <c r="P2533" t="s">
        <v>956</v>
      </c>
      <c r="R2533" t="b">
        <v>0</v>
      </c>
      <c r="S2533" t="b">
        <v>0</v>
      </c>
      <c r="T2533" t="b">
        <v>0</v>
      </c>
    </row>
    <row r="2534" spans="13:20" x14ac:dyDescent="0.25">
      <c r="M2534" t="s">
        <v>955</v>
      </c>
      <c r="N2534" t="s">
        <v>201</v>
      </c>
      <c r="O2534" t="s">
        <v>170</v>
      </c>
      <c r="P2534" t="s">
        <v>962</v>
      </c>
      <c r="R2534" t="b">
        <v>0</v>
      </c>
      <c r="S2534" t="b">
        <v>0</v>
      </c>
      <c r="T2534" t="b">
        <v>1</v>
      </c>
    </row>
    <row r="2535" spans="13:20" x14ac:dyDescent="0.25">
      <c r="M2535" t="s">
        <v>955</v>
      </c>
      <c r="N2535" t="s">
        <v>240</v>
      </c>
      <c r="O2535" t="s">
        <v>241</v>
      </c>
      <c r="P2535" t="s">
        <v>964</v>
      </c>
      <c r="R2535" t="b">
        <v>0</v>
      </c>
      <c r="S2535" t="b">
        <v>0</v>
      </c>
      <c r="T2535" t="b">
        <v>1</v>
      </c>
    </row>
    <row r="2536" spans="13:20" x14ac:dyDescent="0.25">
      <c r="M2536" t="s">
        <v>955</v>
      </c>
      <c r="N2536" t="s">
        <v>242</v>
      </c>
      <c r="O2536" t="s">
        <v>243</v>
      </c>
      <c r="P2536" t="s">
        <v>956</v>
      </c>
      <c r="R2536" t="b">
        <v>0</v>
      </c>
      <c r="S2536" t="b">
        <v>0</v>
      </c>
      <c r="T2536" t="b">
        <v>0</v>
      </c>
    </row>
    <row r="2537" spans="13:20" x14ac:dyDescent="0.25">
      <c r="M2537" t="s">
        <v>955</v>
      </c>
      <c r="N2537" t="s">
        <v>171</v>
      </c>
      <c r="O2537" t="s">
        <v>183</v>
      </c>
      <c r="P2537" t="s">
        <v>965</v>
      </c>
      <c r="Q2537" t="s">
        <v>966</v>
      </c>
      <c r="R2537" t="b">
        <v>0</v>
      </c>
      <c r="S2537" t="b">
        <v>1</v>
      </c>
      <c r="T2537" t="b">
        <v>0</v>
      </c>
    </row>
    <row r="2538" spans="13:20" x14ac:dyDescent="0.25">
      <c r="M2538" t="s">
        <v>955</v>
      </c>
      <c r="N2538" t="s">
        <v>119</v>
      </c>
      <c r="O2538" t="s">
        <v>164</v>
      </c>
      <c r="P2538" t="s">
        <v>967</v>
      </c>
      <c r="R2538" t="b">
        <v>0</v>
      </c>
      <c r="S2538" t="b">
        <v>0</v>
      </c>
      <c r="T2538" t="b">
        <v>1</v>
      </c>
    </row>
    <row r="2539" spans="13:20" x14ac:dyDescent="0.25">
      <c r="M2539" t="s">
        <v>955</v>
      </c>
      <c r="N2539" t="s">
        <v>245</v>
      </c>
      <c r="O2539" t="s">
        <v>246</v>
      </c>
      <c r="P2539" t="s">
        <v>956</v>
      </c>
      <c r="R2539" t="b">
        <v>0</v>
      </c>
      <c r="S2539" t="b">
        <v>0</v>
      </c>
      <c r="T2539" t="b">
        <v>0</v>
      </c>
    </row>
    <row r="2540" spans="13:20" x14ac:dyDescent="0.25">
      <c r="M2540" t="s">
        <v>955</v>
      </c>
      <c r="N2540" t="s">
        <v>247</v>
      </c>
      <c r="O2540" t="s">
        <v>248</v>
      </c>
      <c r="P2540" t="s">
        <v>956</v>
      </c>
      <c r="R2540" t="b">
        <v>0</v>
      </c>
      <c r="S2540" t="b">
        <v>0</v>
      </c>
      <c r="T2540" t="b">
        <v>0</v>
      </c>
    </row>
    <row r="2541" spans="13:20" x14ac:dyDescent="0.25">
      <c r="M2541" t="s">
        <v>955</v>
      </c>
      <c r="N2541" t="s">
        <v>249</v>
      </c>
      <c r="O2541" t="s">
        <v>250</v>
      </c>
      <c r="P2541" t="s">
        <v>956</v>
      </c>
      <c r="R2541" t="b">
        <v>0</v>
      </c>
      <c r="S2541" t="b">
        <v>0</v>
      </c>
      <c r="T2541" t="b">
        <v>0</v>
      </c>
    </row>
    <row r="2542" spans="13:20" x14ac:dyDescent="0.25">
      <c r="M2542" t="s">
        <v>955</v>
      </c>
      <c r="N2542" t="s">
        <v>253</v>
      </c>
      <c r="O2542" t="s">
        <v>254</v>
      </c>
      <c r="P2542" t="s">
        <v>956</v>
      </c>
      <c r="R2542" t="b">
        <v>0</v>
      </c>
      <c r="S2542" t="b">
        <v>0</v>
      </c>
      <c r="T2542" t="b">
        <v>0</v>
      </c>
    </row>
    <row r="2543" spans="13:20" x14ac:dyDescent="0.25">
      <c r="M2543" t="s">
        <v>955</v>
      </c>
      <c r="N2543" t="s">
        <v>255</v>
      </c>
      <c r="O2543" t="s">
        <v>256</v>
      </c>
      <c r="P2543" t="s">
        <v>956</v>
      </c>
      <c r="R2543" t="b">
        <v>0</v>
      </c>
      <c r="S2543" t="b">
        <v>0</v>
      </c>
      <c r="T2543" t="b">
        <v>0</v>
      </c>
    </row>
    <row r="2544" spans="13:20" x14ac:dyDescent="0.25">
      <c r="M2544" t="s">
        <v>955</v>
      </c>
      <c r="N2544" t="s">
        <v>190</v>
      </c>
      <c r="O2544" t="s">
        <v>191</v>
      </c>
      <c r="P2544" t="s">
        <v>956</v>
      </c>
      <c r="R2544" t="b">
        <v>0</v>
      </c>
      <c r="S2544" t="b">
        <v>0</v>
      </c>
      <c r="T2544" t="b">
        <v>0</v>
      </c>
    </row>
    <row r="2545" spans="13:20" x14ac:dyDescent="0.25">
      <c r="M2545" t="s">
        <v>955</v>
      </c>
      <c r="N2545" t="s">
        <v>257</v>
      </c>
      <c r="O2545" t="s">
        <v>258</v>
      </c>
      <c r="P2545" t="s">
        <v>956</v>
      </c>
      <c r="R2545" t="b">
        <v>0</v>
      </c>
      <c r="S2545" t="b">
        <v>0</v>
      </c>
      <c r="T2545" t="b">
        <v>0</v>
      </c>
    </row>
    <row r="2546" spans="13:20" x14ac:dyDescent="0.25">
      <c r="M2546" t="s">
        <v>955</v>
      </c>
      <c r="N2546" t="s">
        <v>259</v>
      </c>
      <c r="O2546" t="s">
        <v>260</v>
      </c>
      <c r="P2546" t="s">
        <v>968</v>
      </c>
      <c r="Q2546" s="8">
        <v>40858</v>
      </c>
      <c r="R2546" t="b">
        <v>1</v>
      </c>
      <c r="S2546" t="b">
        <v>0</v>
      </c>
      <c r="T2546" t="b">
        <v>0</v>
      </c>
    </row>
    <row r="2547" spans="13:20" x14ac:dyDescent="0.25">
      <c r="M2547" t="s">
        <v>955</v>
      </c>
      <c r="N2547" t="s">
        <v>261</v>
      </c>
      <c r="O2547" t="s">
        <v>262</v>
      </c>
      <c r="P2547" t="s">
        <v>956</v>
      </c>
      <c r="R2547" t="b">
        <v>0</v>
      </c>
      <c r="S2547" t="b">
        <v>0</v>
      </c>
      <c r="T2547" t="b">
        <v>0</v>
      </c>
    </row>
    <row r="2548" spans="13:20" x14ac:dyDescent="0.25">
      <c r="M2548" t="s">
        <v>955</v>
      </c>
      <c r="N2548" t="s">
        <v>130</v>
      </c>
      <c r="O2548" t="s">
        <v>263</v>
      </c>
      <c r="P2548" t="s">
        <v>956</v>
      </c>
      <c r="R2548" t="b">
        <v>0</v>
      </c>
      <c r="S2548" t="b">
        <v>0</v>
      </c>
      <c r="T2548" t="b">
        <v>0</v>
      </c>
    </row>
    <row r="2549" spans="13:20" x14ac:dyDescent="0.25">
      <c r="M2549" t="s">
        <v>955</v>
      </c>
      <c r="N2549" t="s">
        <v>165</v>
      </c>
      <c r="O2549" t="s">
        <v>166</v>
      </c>
      <c r="P2549" t="s">
        <v>969</v>
      </c>
      <c r="R2549" t="b">
        <v>0</v>
      </c>
      <c r="S2549" t="b">
        <v>0</v>
      </c>
      <c r="T2549" t="b">
        <v>1</v>
      </c>
    </row>
    <row r="2550" spans="13:20" x14ac:dyDescent="0.25">
      <c r="M2550" t="s">
        <v>955</v>
      </c>
      <c r="N2550" t="s">
        <v>192</v>
      </c>
      <c r="O2550" t="s">
        <v>193</v>
      </c>
      <c r="P2550" t="s">
        <v>956</v>
      </c>
      <c r="R2550" t="b">
        <v>0</v>
      </c>
      <c r="S2550" t="b">
        <v>0</v>
      </c>
      <c r="T2550" t="b">
        <v>0</v>
      </c>
    </row>
    <row r="2551" spans="13:20" x14ac:dyDescent="0.25">
      <c r="M2551" t="s">
        <v>955</v>
      </c>
      <c r="N2551" t="s">
        <v>265</v>
      </c>
      <c r="O2551" t="s">
        <v>266</v>
      </c>
      <c r="P2551" t="s">
        <v>956</v>
      </c>
      <c r="R2551" t="b">
        <v>0</v>
      </c>
      <c r="S2551" t="b">
        <v>0</v>
      </c>
      <c r="T2551" t="b">
        <v>0</v>
      </c>
    </row>
    <row r="2552" spans="13:20" x14ac:dyDescent="0.25">
      <c r="M2552" t="s">
        <v>955</v>
      </c>
      <c r="N2552" t="s">
        <v>267</v>
      </c>
      <c r="O2552" t="s">
        <v>268</v>
      </c>
      <c r="P2552" t="s">
        <v>970</v>
      </c>
      <c r="R2552" t="b">
        <v>0</v>
      </c>
      <c r="S2552" t="b">
        <v>0</v>
      </c>
      <c r="T2552" t="b">
        <v>1</v>
      </c>
    </row>
    <row r="2553" spans="13:20" x14ac:dyDescent="0.25">
      <c r="M2553" t="s">
        <v>955</v>
      </c>
      <c r="N2553" t="s">
        <v>201</v>
      </c>
      <c r="O2553" t="s">
        <v>202</v>
      </c>
      <c r="P2553" t="s">
        <v>962</v>
      </c>
      <c r="R2553" t="b">
        <v>0</v>
      </c>
      <c r="S2553" t="b">
        <v>0</v>
      </c>
      <c r="T2553" t="b">
        <v>1</v>
      </c>
    </row>
    <row r="2554" spans="13:20" x14ac:dyDescent="0.25">
      <c r="M2554" t="s">
        <v>955</v>
      </c>
      <c r="N2554" t="s">
        <v>271</v>
      </c>
      <c r="O2554" t="s">
        <v>272</v>
      </c>
      <c r="P2554" t="s">
        <v>956</v>
      </c>
      <c r="R2554" t="b">
        <v>0</v>
      </c>
      <c r="S2554" t="b">
        <v>0</v>
      </c>
      <c r="T2554" t="b">
        <v>0</v>
      </c>
    </row>
    <row r="2555" spans="13:20" x14ac:dyDescent="0.25">
      <c r="M2555" t="s">
        <v>955</v>
      </c>
      <c r="N2555" t="s">
        <v>247</v>
      </c>
      <c r="O2555" t="s">
        <v>273</v>
      </c>
      <c r="P2555" t="s">
        <v>956</v>
      </c>
      <c r="R2555" t="b">
        <v>0</v>
      </c>
      <c r="S2555" t="b">
        <v>0</v>
      </c>
      <c r="T2555" t="b">
        <v>0</v>
      </c>
    </row>
    <row r="2556" spans="13:20" x14ac:dyDescent="0.25">
      <c r="M2556" t="s">
        <v>955</v>
      </c>
      <c r="N2556" t="s">
        <v>199</v>
      </c>
      <c r="O2556" t="s">
        <v>203</v>
      </c>
      <c r="P2556" t="s">
        <v>960</v>
      </c>
      <c r="R2556" t="b">
        <v>0</v>
      </c>
      <c r="S2556" t="b">
        <v>0</v>
      </c>
      <c r="T2556" t="b">
        <v>1</v>
      </c>
    </row>
    <row r="2557" spans="13:20" x14ac:dyDescent="0.25">
      <c r="M2557" t="s">
        <v>955</v>
      </c>
      <c r="N2557" t="s">
        <v>194</v>
      </c>
      <c r="O2557" t="s">
        <v>195</v>
      </c>
      <c r="P2557" t="s">
        <v>956</v>
      </c>
      <c r="R2557" t="b">
        <v>0</v>
      </c>
      <c r="S2557" t="b">
        <v>0</v>
      </c>
      <c r="T2557" t="b">
        <v>0</v>
      </c>
    </row>
    <row r="2558" spans="13:20" x14ac:dyDescent="0.25">
      <c r="M2558" t="s">
        <v>955</v>
      </c>
      <c r="N2558" t="s">
        <v>274</v>
      </c>
      <c r="O2558" t="s">
        <v>275</v>
      </c>
      <c r="P2558" t="s">
        <v>956</v>
      </c>
      <c r="R2558" t="b">
        <v>0</v>
      </c>
      <c r="S2558" t="b">
        <v>0</v>
      </c>
      <c r="T2558" t="b">
        <v>0</v>
      </c>
    </row>
    <row r="2559" spans="13:20" x14ac:dyDescent="0.25">
      <c r="M2559" t="s">
        <v>955</v>
      </c>
      <c r="N2559" t="s">
        <v>167</v>
      </c>
      <c r="O2559" t="s">
        <v>168</v>
      </c>
      <c r="P2559" t="s">
        <v>956</v>
      </c>
      <c r="R2559" t="b">
        <v>0</v>
      </c>
      <c r="S2559" t="b">
        <v>0</v>
      </c>
      <c r="T2559" t="b">
        <v>0</v>
      </c>
    </row>
    <row r="2560" spans="13:20" x14ac:dyDescent="0.25">
      <c r="M2560" t="s">
        <v>955</v>
      </c>
      <c r="N2560" t="s">
        <v>9</v>
      </c>
      <c r="O2560" t="s">
        <v>169</v>
      </c>
      <c r="P2560" t="s">
        <v>956</v>
      </c>
      <c r="R2560" t="b">
        <v>0</v>
      </c>
      <c r="S2560" t="b">
        <v>0</v>
      </c>
      <c r="T2560" t="b">
        <v>0</v>
      </c>
    </row>
    <row r="2561" spans="13:20" x14ac:dyDescent="0.25">
      <c r="M2561" t="s">
        <v>955</v>
      </c>
      <c r="N2561" t="s">
        <v>184</v>
      </c>
      <c r="O2561" t="s">
        <v>185</v>
      </c>
      <c r="P2561" t="s">
        <v>971</v>
      </c>
      <c r="R2561" t="b">
        <v>0</v>
      </c>
      <c r="S2561" t="b">
        <v>0</v>
      </c>
      <c r="T2561" t="b">
        <v>1</v>
      </c>
    </row>
    <row r="2562" spans="13:20" x14ac:dyDescent="0.25">
      <c r="M2562" t="s">
        <v>955</v>
      </c>
      <c r="N2562" t="s">
        <v>160</v>
      </c>
      <c r="O2562" t="s">
        <v>170</v>
      </c>
      <c r="P2562" t="s">
        <v>956</v>
      </c>
      <c r="R2562" t="b">
        <v>0</v>
      </c>
      <c r="S2562" t="b">
        <v>0</v>
      </c>
      <c r="T2562" t="b">
        <v>0</v>
      </c>
    </row>
    <row r="2563" spans="13:20" x14ac:dyDescent="0.25">
      <c r="M2563" t="s">
        <v>955</v>
      </c>
      <c r="N2563" t="s">
        <v>278</v>
      </c>
      <c r="O2563" t="s">
        <v>279</v>
      </c>
      <c r="P2563" t="s">
        <v>956</v>
      </c>
      <c r="R2563" t="b">
        <v>0</v>
      </c>
      <c r="S2563" t="b">
        <v>0</v>
      </c>
      <c r="T2563" t="b">
        <v>0</v>
      </c>
    </row>
    <row r="2564" spans="13:20" x14ac:dyDescent="0.25">
      <c r="M2564" t="s">
        <v>955</v>
      </c>
      <c r="N2564" t="s">
        <v>280</v>
      </c>
      <c r="O2564" t="s">
        <v>281</v>
      </c>
      <c r="P2564" t="s">
        <v>956</v>
      </c>
      <c r="R2564" t="b">
        <v>0</v>
      </c>
      <c r="S2564" t="b">
        <v>0</v>
      </c>
      <c r="T2564" t="b">
        <v>0</v>
      </c>
    </row>
    <row r="2565" spans="13:20" x14ac:dyDescent="0.25">
      <c r="M2565" t="s">
        <v>955</v>
      </c>
      <c r="N2565" t="s">
        <v>171</v>
      </c>
      <c r="O2565" t="s">
        <v>172</v>
      </c>
      <c r="P2565" t="s">
        <v>965</v>
      </c>
      <c r="R2565" t="b">
        <v>0</v>
      </c>
      <c r="S2565" t="b">
        <v>0</v>
      </c>
      <c r="T2565" t="b">
        <v>1</v>
      </c>
    </row>
    <row r="2566" spans="13:20" x14ac:dyDescent="0.25">
      <c r="M2566" t="s">
        <v>955</v>
      </c>
      <c r="N2566" t="s">
        <v>282</v>
      </c>
      <c r="O2566" t="s">
        <v>282</v>
      </c>
      <c r="P2566" t="s">
        <v>956</v>
      </c>
      <c r="R2566" t="b">
        <v>0</v>
      </c>
      <c r="S2566" t="b">
        <v>0</v>
      </c>
      <c r="T2566" t="b">
        <v>0</v>
      </c>
    </row>
    <row r="2567" spans="13:20" x14ac:dyDescent="0.25">
      <c r="M2567" t="s">
        <v>955</v>
      </c>
      <c r="N2567" t="s">
        <v>27</v>
      </c>
      <c r="O2567" t="s">
        <v>27</v>
      </c>
      <c r="P2567" t="s">
        <v>972</v>
      </c>
      <c r="R2567" t="b">
        <v>0</v>
      </c>
      <c r="S2567" t="b">
        <v>0</v>
      </c>
      <c r="T2567" t="b">
        <v>1</v>
      </c>
    </row>
    <row r="2568" spans="13:20" x14ac:dyDescent="0.25">
      <c r="M2568" t="s">
        <v>955</v>
      </c>
      <c r="N2568" t="s">
        <v>283</v>
      </c>
      <c r="O2568" t="s">
        <v>283</v>
      </c>
      <c r="P2568" t="s">
        <v>956</v>
      </c>
      <c r="R2568" t="b">
        <v>0</v>
      </c>
      <c r="S2568" t="b">
        <v>0</v>
      </c>
      <c r="T2568" t="b">
        <v>0</v>
      </c>
    </row>
    <row r="2569" spans="13:20" x14ac:dyDescent="0.25">
      <c r="M2569" t="s">
        <v>955</v>
      </c>
      <c r="N2569" t="s">
        <v>28</v>
      </c>
      <c r="O2569" t="s">
        <v>28</v>
      </c>
      <c r="P2569" t="s">
        <v>973</v>
      </c>
      <c r="Q2569" t="s">
        <v>974</v>
      </c>
      <c r="R2569" t="b">
        <v>1</v>
      </c>
      <c r="S2569" t="b">
        <v>0</v>
      </c>
      <c r="T2569" t="b">
        <v>0</v>
      </c>
    </row>
    <row r="2570" spans="13:20" x14ac:dyDescent="0.25">
      <c r="M2570" t="s">
        <v>955</v>
      </c>
      <c r="N2570" t="s">
        <v>196</v>
      </c>
      <c r="O2570" t="s">
        <v>196</v>
      </c>
      <c r="P2570" t="s">
        <v>975</v>
      </c>
      <c r="Q2570" t="s">
        <v>288</v>
      </c>
      <c r="R2570" t="b">
        <v>1</v>
      </c>
      <c r="S2570" t="b">
        <v>0</v>
      </c>
      <c r="T2570" t="b">
        <v>0</v>
      </c>
    </row>
    <row r="2571" spans="13:20" x14ac:dyDescent="0.25">
      <c r="M2571" t="s">
        <v>955</v>
      </c>
      <c r="N2571" t="s">
        <v>173</v>
      </c>
      <c r="O2571" t="s">
        <v>173</v>
      </c>
      <c r="P2571" t="s">
        <v>976</v>
      </c>
      <c r="Q2571" t="s">
        <v>977</v>
      </c>
      <c r="R2571" t="b">
        <v>1</v>
      </c>
      <c r="S2571" t="b">
        <v>0</v>
      </c>
      <c r="T2571" t="b">
        <v>0</v>
      </c>
    </row>
    <row r="2572" spans="13:20" x14ac:dyDescent="0.25">
      <c r="M2572" t="s">
        <v>955</v>
      </c>
      <c r="N2572" t="s">
        <v>174</v>
      </c>
      <c r="O2572" t="s">
        <v>174</v>
      </c>
      <c r="P2572" t="s">
        <v>956</v>
      </c>
      <c r="R2572" t="b">
        <v>0</v>
      </c>
      <c r="S2572" t="b">
        <v>0</v>
      </c>
      <c r="T2572" t="b">
        <v>0</v>
      </c>
    </row>
    <row r="2573" spans="13:20" x14ac:dyDescent="0.25">
      <c r="M2573" t="s">
        <v>955</v>
      </c>
      <c r="N2573" t="s">
        <v>289</v>
      </c>
      <c r="O2573" t="s">
        <v>289</v>
      </c>
      <c r="P2573" t="s">
        <v>962</v>
      </c>
      <c r="R2573" t="b">
        <v>0</v>
      </c>
      <c r="S2573" t="b">
        <v>0</v>
      </c>
      <c r="T2573" t="b">
        <v>1</v>
      </c>
    </row>
    <row r="2574" spans="13:20" x14ac:dyDescent="0.25">
      <c r="M2574" t="s">
        <v>955</v>
      </c>
      <c r="N2574" t="s">
        <v>197</v>
      </c>
      <c r="O2574" t="s">
        <v>197</v>
      </c>
      <c r="P2574" t="s">
        <v>978</v>
      </c>
      <c r="Q2574" t="s">
        <v>341</v>
      </c>
      <c r="R2574" t="b">
        <v>1</v>
      </c>
      <c r="S2574" t="b">
        <v>0</v>
      </c>
      <c r="T2574" t="b">
        <v>0</v>
      </c>
    </row>
    <row r="2575" spans="13:20" x14ac:dyDescent="0.25">
      <c r="M2575" t="s">
        <v>955</v>
      </c>
      <c r="N2575" t="s">
        <v>292</v>
      </c>
      <c r="O2575" t="s">
        <v>292</v>
      </c>
      <c r="P2575" t="s">
        <v>956</v>
      </c>
      <c r="R2575" t="b">
        <v>0</v>
      </c>
      <c r="S2575" t="b">
        <v>0</v>
      </c>
      <c r="T2575" t="b">
        <v>0</v>
      </c>
    </row>
    <row r="2576" spans="13:20" x14ac:dyDescent="0.25">
      <c r="M2576" t="s">
        <v>955</v>
      </c>
      <c r="N2576" t="s">
        <v>52</v>
      </c>
      <c r="O2576" t="s">
        <v>52</v>
      </c>
      <c r="P2576" t="s">
        <v>956</v>
      </c>
      <c r="R2576" t="b">
        <v>0</v>
      </c>
      <c r="S2576" t="b">
        <v>0</v>
      </c>
      <c r="T2576" t="b">
        <v>0</v>
      </c>
    </row>
    <row r="2577" spans="13:20" x14ac:dyDescent="0.25">
      <c r="M2577" t="s">
        <v>955</v>
      </c>
      <c r="N2577" t="s">
        <v>295</v>
      </c>
      <c r="O2577" t="s">
        <v>295</v>
      </c>
      <c r="P2577" t="s">
        <v>962</v>
      </c>
      <c r="Q2577" t="s">
        <v>322</v>
      </c>
      <c r="R2577" t="b">
        <v>1</v>
      </c>
      <c r="S2577" t="b">
        <v>0</v>
      </c>
      <c r="T2577" t="b">
        <v>0</v>
      </c>
    </row>
    <row r="2578" spans="13:20" x14ac:dyDescent="0.25">
      <c r="M2578" t="s">
        <v>955</v>
      </c>
      <c r="N2578" t="s">
        <v>175</v>
      </c>
      <c r="O2578" t="s">
        <v>175</v>
      </c>
      <c r="P2578" t="s">
        <v>979</v>
      </c>
      <c r="R2578" t="b">
        <v>0</v>
      </c>
      <c r="S2578" t="b">
        <v>0</v>
      </c>
      <c r="T2578" t="b">
        <v>1</v>
      </c>
    </row>
    <row r="2579" spans="13:20" x14ac:dyDescent="0.25">
      <c r="M2579" t="s">
        <v>955</v>
      </c>
      <c r="N2579" t="s">
        <v>297</v>
      </c>
      <c r="O2579" t="s">
        <v>297</v>
      </c>
      <c r="P2579" t="s">
        <v>956</v>
      </c>
      <c r="R2579" t="b">
        <v>0</v>
      </c>
      <c r="S2579" t="b">
        <v>0</v>
      </c>
      <c r="T2579" t="b">
        <v>0</v>
      </c>
    </row>
    <row r="2580" spans="13:20" x14ac:dyDescent="0.25">
      <c r="M2580" t="s">
        <v>955</v>
      </c>
      <c r="N2580" t="s">
        <v>37</v>
      </c>
      <c r="O2580" t="s">
        <v>37</v>
      </c>
      <c r="P2580" t="s">
        <v>980</v>
      </c>
      <c r="Q2580" t="s">
        <v>452</v>
      </c>
      <c r="R2580" t="b">
        <v>0</v>
      </c>
      <c r="S2580" t="b">
        <v>1</v>
      </c>
      <c r="T2580" t="b">
        <v>0</v>
      </c>
    </row>
    <row r="2581" spans="13:20" x14ac:dyDescent="0.25">
      <c r="M2581" t="s">
        <v>955</v>
      </c>
      <c r="N2581" t="s">
        <v>298</v>
      </c>
      <c r="O2581" t="s">
        <v>298</v>
      </c>
      <c r="P2581" t="s">
        <v>956</v>
      </c>
      <c r="R2581" t="b">
        <v>0</v>
      </c>
      <c r="S2581" t="b">
        <v>0</v>
      </c>
      <c r="T2581" t="b">
        <v>0</v>
      </c>
    </row>
    <row r="2582" spans="13:20" x14ac:dyDescent="0.25">
      <c r="M2582" t="s">
        <v>955</v>
      </c>
      <c r="N2582" t="s">
        <v>176</v>
      </c>
      <c r="O2582" t="s">
        <v>176</v>
      </c>
      <c r="P2582" t="s">
        <v>981</v>
      </c>
      <c r="R2582" t="b">
        <v>0</v>
      </c>
      <c r="S2582" t="b">
        <v>0</v>
      </c>
      <c r="T2582" t="b">
        <v>1</v>
      </c>
    </row>
    <row r="2583" spans="13:20" x14ac:dyDescent="0.25">
      <c r="M2583" t="s">
        <v>955</v>
      </c>
      <c r="N2583" t="s">
        <v>177</v>
      </c>
      <c r="O2583" t="s">
        <v>177</v>
      </c>
      <c r="P2583" t="s">
        <v>956</v>
      </c>
      <c r="R2583" t="b">
        <v>0</v>
      </c>
      <c r="S2583" t="b">
        <v>0</v>
      </c>
      <c r="T2583" t="b">
        <v>0</v>
      </c>
    </row>
    <row r="2584" spans="13:20" x14ac:dyDescent="0.25">
      <c r="M2584" t="s">
        <v>955</v>
      </c>
      <c r="N2584" t="s">
        <v>300</v>
      </c>
      <c r="O2584" t="s">
        <v>300</v>
      </c>
      <c r="P2584" t="s">
        <v>962</v>
      </c>
      <c r="Q2584" t="s">
        <v>322</v>
      </c>
      <c r="R2584" t="b">
        <v>1</v>
      </c>
      <c r="S2584" t="b">
        <v>0</v>
      </c>
      <c r="T2584" t="b">
        <v>0</v>
      </c>
    </row>
    <row r="2585" spans="13:20" x14ac:dyDescent="0.25">
      <c r="M2585" t="s">
        <v>955</v>
      </c>
      <c r="N2585" t="s">
        <v>301</v>
      </c>
      <c r="O2585" t="s">
        <v>301</v>
      </c>
      <c r="P2585" t="s">
        <v>962</v>
      </c>
      <c r="Q2585" t="s">
        <v>322</v>
      </c>
      <c r="R2585" t="b">
        <v>1</v>
      </c>
      <c r="S2585" t="b">
        <v>0</v>
      </c>
      <c r="T2585" t="b">
        <v>0</v>
      </c>
    </row>
    <row r="2586" spans="13:20" x14ac:dyDescent="0.25">
      <c r="M2586" t="s">
        <v>955</v>
      </c>
      <c r="N2586" t="s">
        <v>40</v>
      </c>
      <c r="O2586" t="s">
        <v>40</v>
      </c>
      <c r="P2586" t="s">
        <v>982</v>
      </c>
      <c r="Q2586" t="s">
        <v>955</v>
      </c>
      <c r="R2586" t="b">
        <v>1</v>
      </c>
      <c r="S2586" t="b">
        <v>0</v>
      </c>
      <c r="T2586" t="b">
        <v>0</v>
      </c>
    </row>
    <row r="2587" spans="13:20" x14ac:dyDescent="0.25">
      <c r="M2587" t="s">
        <v>955</v>
      </c>
      <c r="N2587" t="s">
        <v>178</v>
      </c>
      <c r="O2587" t="s">
        <v>178</v>
      </c>
      <c r="P2587" t="s">
        <v>983</v>
      </c>
      <c r="R2587" t="b">
        <v>0</v>
      </c>
      <c r="S2587" t="b">
        <v>0</v>
      </c>
      <c r="T2587" t="b">
        <v>1</v>
      </c>
    </row>
    <row r="2588" spans="13:20" x14ac:dyDescent="0.25">
      <c r="M2588" t="s">
        <v>955</v>
      </c>
      <c r="N2588" t="s">
        <v>23</v>
      </c>
      <c r="O2588" t="s">
        <v>23</v>
      </c>
      <c r="P2588" t="s">
        <v>984</v>
      </c>
      <c r="Q2588" t="s">
        <v>344</v>
      </c>
      <c r="R2588" t="b">
        <v>1</v>
      </c>
      <c r="S2588" t="b">
        <v>0</v>
      </c>
      <c r="T2588" t="b">
        <v>0</v>
      </c>
    </row>
    <row r="2589" spans="13:20" x14ac:dyDescent="0.25">
      <c r="M2589" t="s">
        <v>955</v>
      </c>
      <c r="N2589" t="s">
        <v>34</v>
      </c>
      <c r="O2589" t="s">
        <v>34</v>
      </c>
      <c r="P2589" t="s">
        <v>956</v>
      </c>
      <c r="R2589" t="b">
        <v>0</v>
      </c>
      <c r="S2589" t="b">
        <v>0</v>
      </c>
      <c r="T2589" t="b">
        <v>0</v>
      </c>
    </row>
    <row r="2590" spans="13:20" x14ac:dyDescent="0.25">
      <c r="M2590" t="s">
        <v>955</v>
      </c>
      <c r="N2590" t="s">
        <v>47</v>
      </c>
      <c r="O2590" t="s">
        <v>47</v>
      </c>
      <c r="P2590" t="s">
        <v>956</v>
      </c>
      <c r="R2590" t="b">
        <v>0</v>
      </c>
      <c r="S2590" t="b">
        <v>0</v>
      </c>
      <c r="T2590" t="b">
        <v>0</v>
      </c>
    </row>
    <row r="2591" spans="13:20" x14ac:dyDescent="0.25">
      <c r="M2591" t="s">
        <v>955</v>
      </c>
      <c r="N2591" t="s">
        <v>308</v>
      </c>
      <c r="O2591" t="s">
        <v>308</v>
      </c>
      <c r="P2591" t="s">
        <v>985</v>
      </c>
      <c r="R2591" t="b">
        <v>0</v>
      </c>
      <c r="S2591" t="b">
        <v>0</v>
      </c>
      <c r="T2591" t="b">
        <v>1</v>
      </c>
    </row>
    <row r="2592" spans="13:20" x14ac:dyDescent="0.25">
      <c r="M2592" t="s">
        <v>955</v>
      </c>
      <c r="N2592" t="s">
        <v>309</v>
      </c>
      <c r="O2592" t="s">
        <v>309</v>
      </c>
      <c r="P2592" t="s">
        <v>956</v>
      </c>
      <c r="R2592" t="b">
        <v>0</v>
      </c>
      <c r="S2592" t="b">
        <v>0</v>
      </c>
      <c r="T2592" t="b">
        <v>0</v>
      </c>
    </row>
    <row r="2593" spans="13:20" x14ac:dyDescent="0.25">
      <c r="M2593" t="s">
        <v>955</v>
      </c>
      <c r="N2593" t="s">
        <v>54</v>
      </c>
      <c r="O2593" t="s">
        <v>54</v>
      </c>
      <c r="P2593" t="s">
        <v>986</v>
      </c>
      <c r="Q2593" t="s">
        <v>413</v>
      </c>
      <c r="R2593" t="b">
        <v>1</v>
      </c>
      <c r="S2593" t="b">
        <v>0</v>
      </c>
      <c r="T2593" t="b">
        <v>0</v>
      </c>
    </row>
    <row r="2594" spans="13:20" x14ac:dyDescent="0.25">
      <c r="M2594" t="s">
        <v>955</v>
      </c>
      <c r="N2594" t="s">
        <v>312</v>
      </c>
      <c r="O2594" t="s">
        <v>312</v>
      </c>
      <c r="P2594" t="s">
        <v>956</v>
      </c>
      <c r="R2594" t="b">
        <v>0</v>
      </c>
      <c r="S2594" t="b">
        <v>0</v>
      </c>
      <c r="T2594" t="b">
        <v>0</v>
      </c>
    </row>
    <row r="2595" spans="13:20" x14ac:dyDescent="0.25">
      <c r="M2595" t="s">
        <v>955</v>
      </c>
      <c r="N2595" t="s">
        <v>56</v>
      </c>
      <c r="O2595" t="s">
        <v>56</v>
      </c>
      <c r="P2595" t="s">
        <v>987</v>
      </c>
      <c r="Q2595" t="s">
        <v>843</v>
      </c>
      <c r="R2595" t="b">
        <v>0</v>
      </c>
      <c r="S2595" t="b">
        <v>1</v>
      </c>
      <c r="T2595" t="b">
        <v>0</v>
      </c>
    </row>
    <row r="2596" spans="13:20" x14ac:dyDescent="0.25">
      <c r="M2596" t="s">
        <v>955</v>
      </c>
      <c r="N2596" t="s">
        <v>179</v>
      </c>
      <c r="O2596" t="s">
        <v>179</v>
      </c>
      <c r="P2596" t="s">
        <v>988</v>
      </c>
      <c r="Q2596" t="s">
        <v>721</v>
      </c>
      <c r="R2596" t="b">
        <v>0</v>
      </c>
      <c r="S2596" t="b">
        <v>1</v>
      </c>
      <c r="T2596" t="b">
        <v>0</v>
      </c>
    </row>
    <row r="2597" spans="13:20" x14ac:dyDescent="0.25">
      <c r="M2597" t="s">
        <v>955</v>
      </c>
      <c r="N2597" t="s">
        <v>315</v>
      </c>
      <c r="O2597" t="s">
        <v>315</v>
      </c>
      <c r="P2597" t="s">
        <v>956</v>
      </c>
      <c r="R2597" t="b">
        <v>0</v>
      </c>
      <c r="S2597" t="b">
        <v>0</v>
      </c>
      <c r="T2597" t="b">
        <v>0</v>
      </c>
    </row>
    <row r="2598" spans="13:20" x14ac:dyDescent="0.25">
      <c r="M2598" t="s">
        <v>955</v>
      </c>
      <c r="N2598" t="s">
        <v>316</v>
      </c>
      <c r="O2598" t="s">
        <v>316</v>
      </c>
      <c r="P2598" t="s">
        <v>956</v>
      </c>
      <c r="R2598" t="b">
        <v>0</v>
      </c>
      <c r="S2598" t="b">
        <v>0</v>
      </c>
      <c r="T2598" t="b">
        <v>0</v>
      </c>
    </row>
    <row r="2599" spans="13:20" x14ac:dyDescent="0.25">
      <c r="M2599" t="s">
        <v>955</v>
      </c>
      <c r="N2599" t="s">
        <v>317</v>
      </c>
      <c r="O2599" t="s">
        <v>317</v>
      </c>
      <c r="P2599" t="s">
        <v>956</v>
      </c>
      <c r="R2599" t="b">
        <v>0</v>
      </c>
      <c r="S2599" t="b">
        <v>0</v>
      </c>
      <c r="T2599" t="b">
        <v>0</v>
      </c>
    </row>
    <row r="2600" spans="13:20" x14ac:dyDescent="0.25">
      <c r="M2600" t="s">
        <v>955</v>
      </c>
      <c r="N2600" t="s">
        <v>180</v>
      </c>
      <c r="O2600" t="s">
        <v>180</v>
      </c>
      <c r="P2600" t="s">
        <v>956</v>
      </c>
      <c r="R2600" t="b">
        <v>0</v>
      </c>
      <c r="S2600" t="b">
        <v>0</v>
      </c>
      <c r="T2600" t="b">
        <v>0</v>
      </c>
    </row>
    <row r="2601" spans="13:20" x14ac:dyDescent="0.25">
      <c r="M2601" t="s">
        <v>955</v>
      </c>
      <c r="N2601" t="s">
        <v>319</v>
      </c>
      <c r="O2601" t="s">
        <v>319</v>
      </c>
      <c r="P2601" t="s">
        <v>956</v>
      </c>
      <c r="R2601" t="b">
        <v>0</v>
      </c>
      <c r="S2601" t="b">
        <v>0</v>
      </c>
      <c r="T2601" t="b">
        <v>0</v>
      </c>
    </row>
    <row r="2602" spans="13:20" x14ac:dyDescent="0.25">
      <c r="M2602" t="s">
        <v>955</v>
      </c>
      <c r="N2602" t="s">
        <v>46</v>
      </c>
      <c r="O2602" t="s">
        <v>46</v>
      </c>
      <c r="P2602" t="s">
        <v>956</v>
      </c>
      <c r="R2602" t="b">
        <v>0</v>
      </c>
      <c r="S2602" t="b">
        <v>0</v>
      </c>
      <c r="T2602" t="b">
        <v>0</v>
      </c>
    </row>
    <row r="2603" spans="13:20" x14ac:dyDescent="0.25">
      <c r="M2603" t="s">
        <v>955</v>
      </c>
      <c r="N2603" t="s">
        <v>38</v>
      </c>
      <c r="O2603" t="s">
        <v>38</v>
      </c>
      <c r="P2603" t="s">
        <v>956</v>
      </c>
      <c r="R2603" t="b">
        <v>0</v>
      </c>
      <c r="S2603" t="b">
        <v>0</v>
      </c>
      <c r="T2603" t="b">
        <v>0</v>
      </c>
    </row>
    <row r="2604" spans="13:20" x14ac:dyDescent="0.25">
      <c r="M2604" t="s">
        <v>955</v>
      </c>
      <c r="N2604" t="s">
        <v>323</v>
      </c>
      <c r="O2604" t="s">
        <v>323</v>
      </c>
      <c r="P2604" t="s">
        <v>989</v>
      </c>
      <c r="R2604" t="b">
        <v>0</v>
      </c>
      <c r="S2604" t="b">
        <v>0</v>
      </c>
      <c r="T2604" t="b">
        <v>1</v>
      </c>
    </row>
    <row r="2605" spans="13:20" x14ac:dyDescent="0.25">
      <c r="M2605" t="s">
        <v>955</v>
      </c>
      <c r="N2605" t="s">
        <v>57</v>
      </c>
      <c r="O2605" t="s">
        <v>57</v>
      </c>
      <c r="P2605" t="s">
        <v>990</v>
      </c>
      <c r="Q2605" t="s">
        <v>847</v>
      </c>
      <c r="R2605" t="b">
        <v>0</v>
      </c>
      <c r="S2605" t="b">
        <v>1</v>
      </c>
      <c r="T2605" t="b">
        <v>0</v>
      </c>
    </row>
    <row r="2606" spans="13:20" x14ac:dyDescent="0.25">
      <c r="M2606" t="s">
        <v>955</v>
      </c>
      <c r="N2606" t="s">
        <v>326</v>
      </c>
      <c r="O2606" t="s">
        <v>326</v>
      </c>
      <c r="P2606" t="s">
        <v>956</v>
      </c>
      <c r="R2606" t="b">
        <v>0</v>
      </c>
      <c r="S2606" t="b">
        <v>0</v>
      </c>
      <c r="T2606" t="b">
        <v>0</v>
      </c>
    </row>
    <row r="2607" spans="13:20" x14ac:dyDescent="0.25">
      <c r="M2607" t="s">
        <v>955</v>
      </c>
      <c r="N2607" t="s">
        <v>26</v>
      </c>
      <c r="O2607" t="s">
        <v>26</v>
      </c>
      <c r="P2607" t="s">
        <v>956</v>
      </c>
      <c r="R2607" t="b">
        <v>0</v>
      </c>
      <c r="S2607" t="b">
        <v>0</v>
      </c>
      <c r="T2607" t="b">
        <v>0</v>
      </c>
    </row>
    <row r="2608" spans="13:20" x14ac:dyDescent="0.25">
      <c r="M2608" t="s">
        <v>955</v>
      </c>
      <c r="N2608" t="s">
        <v>181</v>
      </c>
      <c r="O2608" t="s">
        <v>181</v>
      </c>
      <c r="P2608" t="s">
        <v>991</v>
      </c>
      <c r="Q2608" t="s">
        <v>349</v>
      </c>
      <c r="R2608" t="b">
        <v>1</v>
      </c>
      <c r="S2608" t="b">
        <v>0</v>
      </c>
      <c r="T2608" t="b">
        <v>0</v>
      </c>
    </row>
    <row r="2609" spans="13:20" x14ac:dyDescent="0.25">
      <c r="M2609" t="s">
        <v>955</v>
      </c>
      <c r="N2609" t="s">
        <v>328</v>
      </c>
      <c r="O2609" t="s">
        <v>328</v>
      </c>
      <c r="P2609" t="s">
        <v>956</v>
      </c>
      <c r="R2609" t="b">
        <v>0</v>
      </c>
      <c r="S2609" t="b">
        <v>0</v>
      </c>
      <c r="T2609" t="b">
        <v>0</v>
      </c>
    </row>
    <row r="2610" spans="13:20" x14ac:dyDescent="0.25">
      <c r="M2610" t="s">
        <v>955</v>
      </c>
      <c r="N2610" t="s">
        <v>331</v>
      </c>
      <c r="O2610" t="s">
        <v>331</v>
      </c>
      <c r="P2610" t="s">
        <v>956</v>
      </c>
      <c r="R2610" t="b">
        <v>0</v>
      </c>
      <c r="S2610" t="b">
        <v>0</v>
      </c>
      <c r="T2610" t="b">
        <v>0</v>
      </c>
    </row>
    <row r="2611" spans="13:20" x14ac:dyDescent="0.25">
      <c r="M2611" t="s">
        <v>955</v>
      </c>
      <c r="N2611" t="s">
        <v>332</v>
      </c>
      <c r="O2611" t="s">
        <v>332</v>
      </c>
      <c r="P2611" t="s">
        <v>956</v>
      </c>
      <c r="R2611" t="b">
        <v>0</v>
      </c>
      <c r="S2611" t="b">
        <v>0</v>
      </c>
      <c r="T2611" t="b">
        <v>0</v>
      </c>
    </row>
    <row r="2612" spans="13:20" x14ac:dyDescent="0.25">
      <c r="M2612" t="s">
        <v>955</v>
      </c>
      <c r="N2612" t="s">
        <v>333</v>
      </c>
      <c r="O2612" t="s">
        <v>333</v>
      </c>
      <c r="P2612" t="s">
        <v>962</v>
      </c>
      <c r="Q2612" t="s">
        <v>322</v>
      </c>
      <c r="R2612" t="b">
        <v>1</v>
      </c>
      <c r="S2612" t="b">
        <v>0</v>
      </c>
      <c r="T2612" t="b">
        <v>0</v>
      </c>
    </row>
    <row r="2613" spans="13:20" x14ac:dyDescent="0.25">
      <c r="M2613" t="s">
        <v>992</v>
      </c>
      <c r="N2613" t="s">
        <v>9</v>
      </c>
      <c r="O2613" t="s">
        <v>10</v>
      </c>
      <c r="P2613" t="s">
        <v>993</v>
      </c>
      <c r="R2613" t="b">
        <v>0</v>
      </c>
      <c r="S2613" t="b">
        <v>0</v>
      </c>
      <c r="T2613" t="b">
        <v>1</v>
      </c>
    </row>
    <row r="2614" spans="13:20" x14ac:dyDescent="0.25">
      <c r="M2614" t="s">
        <v>992</v>
      </c>
      <c r="N2614" t="s">
        <v>206</v>
      </c>
      <c r="O2614" t="s">
        <v>207</v>
      </c>
      <c r="P2614" t="s">
        <v>727</v>
      </c>
      <c r="R2614" t="b">
        <v>0</v>
      </c>
      <c r="S2614" t="b">
        <v>0</v>
      </c>
      <c r="T2614" t="b">
        <v>0</v>
      </c>
    </row>
    <row r="2615" spans="13:20" x14ac:dyDescent="0.25">
      <c r="M2615" t="s">
        <v>992</v>
      </c>
      <c r="N2615" t="s">
        <v>187</v>
      </c>
      <c r="O2615" t="s">
        <v>188</v>
      </c>
      <c r="P2615" t="s">
        <v>727</v>
      </c>
      <c r="R2615" t="b">
        <v>0</v>
      </c>
      <c r="S2615" t="b">
        <v>0</v>
      </c>
      <c r="T2615" t="b">
        <v>0</v>
      </c>
    </row>
    <row r="2616" spans="13:20" x14ac:dyDescent="0.25">
      <c r="M2616" t="s">
        <v>992</v>
      </c>
      <c r="N2616" t="s">
        <v>156</v>
      </c>
      <c r="O2616" t="s">
        <v>157</v>
      </c>
      <c r="P2616" t="s">
        <v>727</v>
      </c>
      <c r="R2616" t="b">
        <v>0</v>
      </c>
      <c r="S2616" t="b">
        <v>0</v>
      </c>
      <c r="T2616" t="b">
        <v>0</v>
      </c>
    </row>
    <row r="2617" spans="13:20" x14ac:dyDescent="0.25">
      <c r="M2617" t="s">
        <v>992</v>
      </c>
      <c r="N2617" t="s">
        <v>158</v>
      </c>
      <c r="O2617" t="s">
        <v>159</v>
      </c>
      <c r="P2617" t="s">
        <v>727</v>
      </c>
      <c r="R2617" t="b">
        <v>0</v>
      </c>
      <c r="S2617" t="b">
        <v>0</v>
      </c>
      <c r="T2617" t="b">
        <v>0</v>
      </c>
    </row>
    <row r="2618" spans="13:20" x14ac:dyDescent="0.25">
      <c r="M2618" t="s">
        <v>992</v>
      </c>
      <c r="N2618" t="s">
        <v>199</v>
      </c>
      <c r="O2618" t="s">
        <v>200</v>
      </c>
      <c r="P2618" t="s">
        <v>994</v>
      </c>
      <c r="R2618" t="b">
        <v>0</v>
      </c>
      <c r="S2618" t="b">
        <v>0</v>
      </c>
      <c r="T2618" t="b">
        <v>1</v>
      </c>
    </row>
    <row r="2619" spans="13:20" x14ac:dyDescent="0.25">
      <c r="M2619" t="s">
        <v>992</v>
      </c>
      <c r="N2619" t="s">
        <v>209</v>
      </c>
      <c r="O2619" t="s">
        <v>210</v>
      </c>
      <c r="P2619" t="s">
        <v>727</v>
      </c>
      <c r="R2619" t="b">
        <v>0</v>
      </c>
      <c r="S2619" t="b">
        <v>0</v>
      </c>
      <c r="T2619" t="b">
        <v>0</v>
      </c>
    </row>
    <row r="2620" spans="13:20" x14ac:dyDescent="0.25">
      <c r="M2620" t="s">
        <v>992</v>
      </c>
      <c r="N2620" t="s">
        <v>211</v>
      </c>
      <c r="O2620" t="s">
        <v>212</v>
      </c>
      <c r="P2620" t="s">
        <v>727</v>
      </c>
      <c r="R2620" t="b">
        <v>0</v>
      </c>
      <c r="S2620" t="b">
        <v>0</v>
      </c>
      <c r="T2620" t="b">
        <v>0</v>
      </c>
    </row>
    <row r="2621" spans="13:20" x14ac:dyDescent="0.25">
      <c r="M2621" t="s">
        <v>992</v>
      </c>
      <c r="N2621" t="s">
        <v>160</v>
      </c>
      <c r="O2621" t="s">
        <v>161</v>
      </c>
      <c r="P2621" t="s">
        <v>727</v>
      </c>
      <c r="R2621" t="b">
        <v>0</v>
      </c>
      <c r="S2621" t="b">
        <v>0</v>
      </c>
      <c r="T2621" t="b">
        <v>0</v>
      </c>
    </row>
    <row r="2622" spans="13:20" x14ac:dyDescent="0.25">
      <c r="M2622" t="s">
        <v>992</v>
      </c>
      <c r="N2622" t="s">
        <v>214</v>
      </c>
      <c r="O2622" t="s">
        <v>215</v>
      </c>
      <c r="P2622" t="s">
        <v>727</v>
      </c>
      <c r="R2622" t="b">
        <v>0</v>
      </c>
      <c r="S2622" t="b">
        <v>0</v>
      </c>
      <c r="T2622" t="b">
        <v>0</v>
      </c>
    </row>
    <row r="2623" spans="13:20" x14ac:dyDescent="0.25">
      <c r="M2623" t="s">
        <v>992</v>
      </c>
      <c r="N2623" t="s">
        <v>218</v>
      </c>
      <c r="O2623" t="s">
        <v>219</v>
      </c>
      <c r="P2623" t="s">
        <v>727</v>
      </c>
      <c r="R2623" t="b">
        <v>0</v>
      </c>
      <c r="S2623" t="b">
        <v>0</v>
      </c>
      <c r="T2623" t="b">
        <v>0</v>
      </c>
    </row>
    <row r="2624" spans="13:20" x14ac:dyDescent="0.25">
      <c r="M2624" t="s">
        <v>992</v>
      </c>
      <c r="N2624" t="s">
        <v>220</v>
      </c>
      <c r="O2624" t="s">
        <v>221</v>
      </c>
      <c r="P2624" t="s">
        <v>995</v>
      </c>
      <c r="R2624" t="b">
        <v>0</v>
      </c>
      <c r="S2624" t="b">
        <v>0</v>
      </c>
      <c r="T2624" t="b">
        <v>1</v>
      </c>
    </row>
    <row r="2625" spans="13:20" x14ac:dyDescent="0.25">
      <c r="M2625" t="s">
        <v>992</v>
      </c>
      <c r="N2625" t="s">
        <v>222</v>
      </c>
      <c r="O2625" t="s">
        <v>223</v>
      </c>
      <c r="P2625" t="s">
        <v>727</v>
      </c>
      <c r="R2625" t="b">
        <v>0</v>
      </c>
      <c r="S2625" t="b">
        <v>0</v>
      </c>
      <c r="T2625" t="b">
        <v>0</v>
      </c>
    </row>
    <row r="2626" spans="13:20" x14ac:dyDescent="0.25">
      <c r="M2626" t="s">
        <v>992</v>
      </c>
      <c r="N2626" t="s">
        <v>225</v>
      </c>
      <c r="O2626" t="s">
        <v>226</v>
      </c>
      <c r="P2626" t="s">
        <v>727</v>
      </c>
      <c r="R2626" t="b">
        <v>0</v>
      </c>
      <c r="S2626" t="b">
        <v>0</v>
      </c>
      <c r="T2626" t="b">
        <v>0</v>
      </c>
    </row>
    <row r="2627" spans="13:20" x14ac:dyDescent="0.25">
      <c r="M2627" t="s">
        <v>992</v>
      </c>
      <c r="N2627" t="s">
        <v>12</v>
      </c>
      <c r="O2627" t="s">
        <v>13</v>
      </c>
      <c r="P2627" t="s">
        <v>996</v>
      </c>
      <c r="R2627" t="b">
        <v>0</v>
      </c>
      <c r="S2627" t="b">
        <v>0</v>
      </c>
      <c r="T2627" t="b">
        <v>1</v>
      </c>
    </row>
    <row r="2628" spans="13:20" x14ac:dyDescent="0.25">
      <c r="M2628" t="s">
        <v>992</v>
      </c>
      <c r="N2628" t="s">
        <v>162</v>
      </c>
      <c r="O2628" t="s">
        <v>163</v>
      </c>
      <c r="P2628" t="s">
        <v>727</v>
      </c>
      <c r="R2628" t="b">
        <v>0</v>
      </c>
      <c r="S2628" t="b">
        <v>0</v>
      </c>
      <c r="T2628" t="b">
        <v>0</v>
      </c>
    </row>
    <row r="2629" spans="13:20" x14ac:dyDescent="0.25">
      <c r="M2629" t="s">
        <v>992</v>
      </c>
      <c r="N2629" t="s">
        <v>228</v>
      </c>
      <c r="O2629" t="s">
        <v>229</v>
      </c>
      <c r="P2629" t="s">
        <v>727</v>
      </c>
      <c r="R2629" t="b">
        <v>0</v>
      </c>
      <c r="S2629" t="b">
        <v>0</v>
      </c>
      <c r="T2629" t="b">
        <v>0</v>
      </c>
    </row>
    <row r="2630" spans="13:20" x14ac:dyDescent="0.25">
      <c r="M2630" t="s">
        <v>992</v>
      </c>
      <c r="N2630" t="s">
        <v>230</v>
      </c>
      <c r="O2630" t="s">
        <v>231</v>
      </c>
      <c r="P2630" t="s">
        <v>727</v>
      </c>
      <c r="R2630" t="b">
        <v>0</v>
      </c>
      <c r="S2630" t="b">
        <v>0</v>
      </c>
      <c r="T2630" t="b">
        <v>0</v>
      </c>
    </row>
    <row r="2631" spans="13:20" x14ac:dyDescent="0.25">
      <c r="M2631" t="s">
        <v>992</v>
      </c>
      <c r="N2631" t="s">
        <v>234</v>
      </c>
      <c r="O2631" t="s">
        <v>235</v>
      </c>
      <c r="P2631" t="s">
        <v>727</v>
      </c>
      <c r="R2631" t="b">
        <v>0</v>
      </c>
      <c r="S2631" t="b">
        <v>0</v>
      </c>
      <c r="T2631" t="b">
        <v>0</v>
      </c>
    </row>
    <row r="2632" spans="13:20" x14ac:dyDescent="0.25">
      <c r="M2632" t="s">
        <v>992</v>
      </c>
      <c r="N2632" t="s">
        <v>236</v>
      </c>
      <c r="O2632" t="s">
        <v>237</v>
      </c>
      <c r="P2632" t="s">
        <v>727</v>
      </c>
      <c r="R2632" t="b">
        <v>0</v>
      </c>
      <c r="S2632" t="b">
        <v>0</v>
      </c>
      <c r="T2632" t="b">
        <v>0</v>
      </c>
    </row>
    <row r="2633" spans="13:20" x14ac:dyDescent="0.25">
      <c r="M2633" t="s">
        <v>992</v>
      </c>
      <c r="N2633" t="s">
        <v>238</v>
      </c>
      <c r="O2633" t="s">
        <v>239</v>
      </c>
      <c r="P2633" t="s">
        <v>727</v>
      </c>
      <c r="R2633" t="b">
        <v>0</v>
      </c>
      <c r="S2633" t="b">
        <v>0</v>
      </c>
      <c r="T2633" t="b">
        <v>0</v>
      </c>
    </row>
    <row r="2634" spans="13:20" x14ac:dyDescent="0.25">
      <c r="M2634" t="s">
        <v>992</v>
      </c>
      <c r="N2634" t="s">
        <v>201</v>
      </c>
      <c r="O2634" t="s">
        <v>170</v>
      </c>
      <c r="P2634" t="s">
        <v>995</v>
      </c>
      <c r="R2634" t="b">
        <v>0</v>
      </c>
      <c r="S2634" t="b">
        <v>0</v>
      </c>
      <c r="T2634" t="b">
        <v>1</v>
      </c>
    </row>
    <row r="2635" spans="13:20" x14ac:dyDescent="0.25">
      <c r="M2635" t="s">
        <v>992</v>
      </c>
      <c r="N2635" t="s">
        <v>240</v>
      </c>
      <c r="O2635" t="s">
        <v>241</v>
      </c>
      <c r="P2635" t="s">
        <v>727</v>
      </c>
      <c r="R2635" t="b">
        <v>0</v>
      </c>
      <c r="S2635" t="b">
        <v>0</v>
      </c>
      <c r="T2635" t="b">
        <v>0</v>
      </c>
    </row>
    <row r="2636" spans="13:20" x14ac:dyDescent="0.25">
      <c r="M2636" t="s">
        <v>992</v>
      </c>
      <c r="N2636" t="s">
        <v>242</v>
      </c>
      <c r="O2636" t="s">
        <v>243</v>
      </c>
      <c r="P2636" t="s">
        <v>727</v>
      </c>
      <c r="R2636" t="b">
        <v>0</v>
      </c>
      <c r="S2636" t="b">
        <v>0</v>
      </c>
      <c r="T2636" t="b">
        <v>0</v>
      </c>
    </row>
    <row r="2637" spans="13:20" x14ac:dyDescent="0.25">
      <c r="M2637" t="s">
        <v>992</v>
      </c>
      <c r="N2637" t="s">
        <v>171</v>
      </c>
      <c r="O2637" t="s">
        <v>183</v>
      </c>
      <c r="P2637" t="s">
        <v>997</v>
      </c>
      <c r="R2637" t="b">
        <v>0</v>
      </c>
      <c r="S2637" t="b">
        <v>0</v>
      </c>
      <c r="T2637" t="b">
        <v>1</v>
      </c>
    </row>
    <row r="2638" spans="13:20" x14ac:dyDescent="0.25">
      <c r="M2638" t="s">
        <v>992</v>
      </c>
      <c r="N2638" t="s">
        <v>119</v>
      </c>
      <c r="O2638" t="s">
        <v>164</v>
      </c>
      <c r="P2638" t="s">
        <v>998</v>
      </c>
      <c r="R2638" t="b">
        <v>0</v>
      </c>
      <c r="S2638" t="b">
        <v>0</v>
      </c>
      <c r="T2638" t="b">
        <v>1</v>
      </c>
    </row>
    <row r="2639" spans="13:20" x14ac:dyDescent="0.25">
      <c r="M2639" t="s">
        <v>992</v>
      </c>
      <c r="N2639" t="s">
        <v>245</v>
      </c>
      <c r="O2639" t="s">
        <v>246</v>
      </c>
      <c r="P2639" t="s">
        <v>727</v>
      </c>
      <c r="R2639" t="b">
        <v>0</v>
      </c>
      <c r="S2639" t="b">
        <v>0</v>
      </c>
      <c r="T2639" t="b">
        <v>0</v>
      </c>
    </row>
    <row r="2640" spans="13:20" x14ac:dyDescent="0.25">
      <c r="M2640" t="s">
        <v>992</v>
      </c>
      <c r="N2640" t="s">
        <v>247</v>
      </c>
      <c r="O2640" t="s">
        <v>248</v>
      </c>
      <c r="P2640" t="s">
        <v>727</v>
      </c>
      <c r="R2640" t="b">
        <v>0</v>
      </c>
      <c r="S2640" t="b">
        <v>0</v>
      </c>
      <c r="T2640" t="b">
        <v>0</v>
      </c>
    </row>
    <row r="2641" spans="13:20" x14ac:dyDescent="0.25">
      <c r="M2641" t="s">
        <v>992</v>
      </c>
      <c r="N2641" t="s">
        <v>249</v>
      </c>
      <c r="O2641" t="s">
        <v>250</v>
      </c>
      <c r="P2641" t="s">
        <v>727</v>
      </c>
      <c r="R2641" t="b">
        <v>0</v>
      </c>
      <c r="S2641" t="b">
        <v>0</v>
      </c>
      <c r="T2641" t="b">
        <v>0</v>
      </c>
    </row>
    <row r="2642" spans="13:20" x14ac:dyDescent="0.25">
      <c r="M2642" t="s">
        <v>992</v>
      </c>
      <c r="N2642" t="s">
        <v>253</v>
      </c>
      <c r="O2642" t="s">
        <v>254</v>
      </c>
      <c r="P2642" t="s">
        <v>727</v>
      </c>
      <c r="R2642" t="b">
        <v>0</v>
      </c>
      <c r="S2642" t="b">
        <v>0</v>
      </c>
      <c r="T2642" t="b">
        <v>0</v>
      </c>
    </row>
    <row r="2643" spans="13:20" x14ac:dyDescent="0.25">
      <c r="M2643" t="s">
        <v>992</v>
      </c>
      <c r="N2643" t="s">
        <v>255</v>
      </c>
      <c r="O2643" t="s">
        <v>256</v>
      </c>
      <c r="P2643" t="s">
        <v>727</v>
      </c>
      <c r="R2643" t="b">
        <v>0</v>
      </c>
      <c r="S2643" t="b">
        <v>0</v>
      </c>
      <c r="T2643" t="b">
        <v>0</v>
      </c>
    </row>
    <row r="2644" spans="13:20" x14ac:dyDescent="0.25">
      <c r="M2644" t="s">
        <v>992</v>
      </c>
      <c r="N2644" t="s">
        <v>190</v>
      </c>
      <c r="O2644" t="s">
        <v>191</v>
      </c>
      <c r="P2644" t="s">
        <v>727</v>
      </c>
      <c r="R2644" t="b">
        <v>0</v>
      </c>
      <c r="S2644" t="b">
        <v>0</v>
      </c>
      <c r="T2644" t="b">
        <v>0</v>
      </c>
    </row>
    <row r="2645" spans="13:20" x14ac:dyDescent="0.25">
      <c r="M2645" t="s">
        <v>992</v>
      </c>
      <c r="N2645" t="s">
        <v>257</v>
      </c>
      <c r="O2645" t="s">
        <v>258</v>
      </c>
      <c r="P2645" t="s">
        <v>727</v>
      </c>
      <c r="R2645" t="b">
        <v>0</v>
      </c>
      <c r="S2645" t="b">
        <v>0</v>
      </c>
      <c r="T2645" t="b">
        <v>0</v>
      </c>
    </row>
    <row r="2646" spans="13:20" x14ac:dyDescent="0.25">
      <c r="M2646" t="s">
        <v>992</v>
      </c>
      <c r="N2646" t="s">
        <v>259</v>
      </c>
      <c r="O2646" t="s">
        <v>260</v>
      </c>
      <c r="P2646" t="s">
        <v>727</v>
      </c>
      <c r="R2646" t="b">
        <v>0</v>
      </c>
      <c r="S2646" t="b">
        <v>0</v>
      </c>
      <c r="T2646" t="b">
        <v>0</v>
      </c>
    </row>
    <row r="2647" spans="13:20" x14ac:dyDescent="0.25">
      <c r="M2647" t="s">
        <v>992</v>
      </c>
      <c r="N2647" t="s">
        <v>261</v>
      </c>
      <c r="O2647" t="s">
        <v>262</v>
      </c>
      <c r="P2647" t="s">
        <v>727</v>
      </c>
      <c r="R2647" t="b">
        <v>0</v>
      </c>
      <c r="S2647" t="b">
        <v>0</v>
      </c>
      <c r="T2647" t="b">
        <v>0</v>
      </c>
    </row>
    <row r="2648" spans="13:20" x14ac:dyDescent="0.25">
      <c r="M2648" t="s">
        <v>992</v>
      </c>
      <c r="N2648" t="s">
        <v>130</v>
      </c>
      <c r="O2648" t="s">
        <v>263</v>
      </c>
      <c r="P2648" t="s">
        <v>727</v>
      </c>
      <c r="R2648" t="b">
        <v>0</v>
      </c>
      <c r="S2648" t="b">
        <v>0</v>
      </c>
      <c r="T2648" t="b">
        <v>0</v>
      </c>
    </row>
    <row r="2649" spans="13:20" x14ac:dyDescent="0.25">
      <c r="M2649" t="s">
        <v>992</v>
      </c>
      <c r="N2649" t="s">
        <v>165</v>
      </c>
      <c r="O2649" t="s">
        <v>166</v>
      </c>
      <c r="P2649" t="s">
        <v>999</v>
      </c>
      <c r="R2649" t="b">
        <v>0</v>
      </c>
      <c r="S2649" t="b">
        <v>0</v>
      </c>
      <c r="T2649" t="b">
        <v>1</v>
      </c>
    </row>
    <row r="2650" spans="13:20" x14ac:dyDescent="0.25">
      <c r="M2650" t="s">
        <v>992</v>
      </c>
      <c r="N2650" t="s">
        <v>192</v>
      </c>
      <c r="O2650" t="s">
        <v>193</v>
      </c>
      <c r="P2650" t="s">
        <v>727</v>
      </c>
      <c r="R2650" t="b">
        <v>0</v>
      </c>
      <c r="S2650" t="b">
        <v>0</v>
      </c>
      <c r="T2650" t="b">
        <v>0</v>
      </c>
    </row>
    <row r="2651" spans="13:20" x14ac:dyDescent="0.25">
      <c r="M2651" t="s">
        <v>992</v>
      </c>
      <c r="N2651" t="s">
        <v>265</v>
      </c>
      <c r="O2651" t="s">
        <v>266</v>
      </c>
      <c r="P2651" t="s">
        <v>727</v>
      </c>
      <c r="R2651" t="b">
        <v>0</v>
      </c>
      <c r="S2651" t="b">
        <v>0</v>
      </c>
      <c r="T2651" t="b">
        <v>0</v>
      </c>
    </row>
    <row r="2652" spans="13:20" x14ac:dyDescent="0.25">
      <c r="M2652" t="s">
        <v>992</v>
      </c>
      <c r="N2652" t="s">
        <v>267</v>
      </c>
      <c r="O2652" t="s">
        <v>268</v>
      </c>
      <c r="P2652" t="s">
        <v>727</v>
      </c>
      <c r="R2652" t="b">
        <v>0</v>
      </c>
      <c r="S2652" t="b">
        <v>0</v>
      </c>
      <c r="T2652" t="b">
        <v>0</v>
      </c>
    </row>
    <row r="2653" spans="13:20" x14ac:dyDescent="0.25">
      <c r="M2653" t="s">
        <v>992</v>
      </c>
      <c r="N2653" t="s">
        <v>201</v>
      </c>
      <c r="O2653" t="s">
        <v>202</v>
      </c>
      <c r="P2653" t="s">
        <v>995</v>
      </c>
      <c r="R2653" t="b">
        <v>0</v>
      </c>
      <c r="S2653" t="b">
        <v>0</v>
      </c>
      <c r="T2653" t="b">
        <v>1</v>
      </c>
    </row>
    <row r="2654" spans="13:20" x14ac:dyDescent="0.25">
      <c r="M2654" t="s">
        <v>992</v>
      </c>
      <c r="N2654" t="s">
        <v>271</v>
      </c>
      <c r="O2654" t="s">
        <v>272</v>
      </c>
      <c r="P2654" t="s">
        <v>727</v>
      </c>
      <c r="R2654" t="b">
        <v>0</v>
      </c>
      <c r="S2654" t="b">
        <v>0</v>
      </c>
      <c r="T2654" t="b">
        <v>0</v>
      </c>
    </row>
    <row r="2655" spans="13:20" x14ac:dyDescent="0.25">
      <c r="M2655" t="s">
        <v>992</v>
      </c>
      <c r="N2655" t="s">
        <v>247</v>
      </c>
      <c r="O2655" t="s">
        <v>273</v>
      </c>
      <c r="P2655" t="s">
        <v>727</v>
      </c>
      <c r="R2655" t="b">
        <v>0</v>
      </c>
      <c r="S2655" t="b">
        <v>0</v>
      </c>
      <c r="T2655" t="b">
        <v>0</v>
      </c>
    </row>
    <row r="2656" spans="13:20" x14ac:dyDescent="0.25">
      <c r="M2656" t="s">
        <v>992</v>
      </c>
      <c r="N2656" t="s">
        <v>199</v>
      </c>
      <c r="O2656" t="s">
        <v>203</v>
      </c>
      <c r="P2656" t="s">
        <v>994</v>
      </c>
      <c r="R2656" t="b">
        <v>0</v>
      </c>
      <c r="S2656" t="b">
        <v>0</v>
      </c>
      <c r="T2656" t="b">
        <v>1</v>
      </c>
    </row>
    <row r="2657" spans="13:20" x14ac:dyDescent="0.25">
      <c r="M2657" t="s">
        <v>992</v>
      </c>
      <c r="N2657" t="s">
        <v>194</v>
      </c>
      <c r="O2657" t="s">
        <v>195</v>
      </c>
      <c r="P2657" t="s">
        <v>727</v>
      </c>
      <c r="R2657" t="b">
        <v>0</v>
      </c>
      <c r="S2657" t="b">
        <v>0</v>
      </c>
      <c r="T2657" t="b">
        <v>0</v>
      </c>
    </row>
    <row r="2658" spans="13:20" x14ac:dyDescent="0.25">
      <c r="M2658" t="s">
        <v>992</v>
      </c>
      <c r="N2658" t="s">
        <v>274</v>
      </c>
      <c r="O2658" t="s">
        <v>275</v>
      </c>
      <c r="P2658" t="s">
        <v>727</v>
      </c>
      <c r="R2658" t="b">
        <v>0</v>
      </c>
      <c r="S2658" t="b">
        <v>0</v>
      </c>
      <c r="T2658" t="b">
        <v>0</v>
      </c>
    </row>
    <row r="2659" spans="13:20" x14ac:dyDescent="0.25">
      <c r="M2659" t="s">
        <v>992</v>
      </c>
      <c r="N2659" t="s">
        <v>167</v>
      </c>
      <c r="O2659" t="s">
        <v>168</v>
      </c>
      <c r="P2659" t="s">
        <v>727</v>
      </c>
      <c r="R2659" t="b">
        <v>0</v>
      </c>
      <c r="S2659" t="b">
        <v>0</v>
      </c>
      <c r="T2659" t="b">
        <v>0</v>
      </c>
    </row>
    <row r="2660" spans="13:20" x14ac:dyDescent="0.25">
      <c r="M2660" t="s">
        <v>992</v>
      </c>
      <c r="N2660" t="s">
        <v>9</v>
      </c>
      <c r="O2660" t="s">
        <v>169</v>
      </c>
      <c r="P2660" t="s">
        <v>993</v>
      </c>
      <c r="R2660" t="b">
        <v>0</v>
      </c>
      <c r="S2660" t="b">
        <v>0</v>
      </c>
      <c r="T2660" t="b">
        <v>1</v>
      </c>
    </row>
    <row r="2661" spans="13:20" x14ac:dyDescent="0.25">
      <c r="M2661" t="s">
        <v>992</v>
      </c>
      <c r="N2661" t="s">
        <v>184</v>
      </c>
      <c r="O2661" t="s">
        <v>185</v>
      </c>
      <c r="P2661" t="s">
        <v>1000</v>
      </c>
      <c r="R2661" t="b">
        <v>0</v>
      </c>
      <c r="S2661" t="b">
        <v>0</v>
      </c>
      <c r="T2661" t="b">
        <v>1</v>
      </c>
    </row>
    <row r="2662" spans="13:20" x14ac:dyDescent="0.25">
      <c r="M2662" t="s">
        <v>992</v>
      </c>
      <c r="N2662" t="s">
        <v>160</v>
      </c>
      <c r="O2662" t="s">
        <v>170</v>
      </c>
      <c r="P2662" t="s">
        <v>727</v>
      </c>
      <c r="R2662" t="b">
        <v>0</v>
      </c>
      <c r="S2662" t="b">
        <v>0</v>
      </c>
      <c r="T2662" t="b">
        <v>0</v>
      </c>
    </row>
    <row r="2663" spans="13:20" x14ac:dyDescent="0.25">
      <c r="M2663" t="s">
        <v>992</v>
      </c>
      <c r="N2663" t="s">
        <v>278</v>
      </c>
      <c r="O2663" t="s">
        <v>279</v>
      </c>
      <c r="P2663" t="s">
        <v>727</v>
      </c>
      <c r="R2663" t="b">
        <v>0</v>
      </c>
      <c r="S2663" t="b">
        <v>0</v>
      </c>
      <c r="T2663" t="b">
        <v>0</v>
      </c>
    </row>
    <row r="2664" spans="13:20" x14ac:dyDescent="0.25">
      <c r="M2664" t="s">
        <v>992</v>
      </c>
      <c r="N2664" t="s">
        <v>280</v>
      </c>
      <c r="O2664" t="s">
        <v>281</v>
      </c>
      <c r="P2664" t="s">
        <v>727</v>
      </c>
      <c r="R2664" t="b">
        <v>0</v>
      </c>
      <c r="S2664" t="b">
        <v>0</v>
      </c>
      <c r="T2664" t="b">
        <v>0</v>
      </c>
    </row>
    <row r="2665" spans="13:20" x14ac:dyDescent="0.25">
      <c r="M2665" t="s">
        <v>992</v>
      </c>
      <c r="N2665" t="s">
        <v>171</v>
      </c>
      <c r="O2665" t="s">
        <v>172</v>
      </c>
      <c r="P2665" t="s">
        <v>997</v>
      </c>
      <c r="R2665" t="b">
        <v>0</v>
      </c>
      <c r="S2665" t="b">
        <v>0</v>
      </c>
      <c r="T2665" t="b">
        <v>1</v>
      </c>
    </row>
    <row r="2666" spans="13:20" x14ac:dyDescent="0.25">
      <c r="M2666" t="s">
        <v>992</v>
      </c>
      <c r="N2666" t="s">
        <v>282</v>
      </c>
      <c r="O2666" t="s">
        <v>282</v>
      </c>
      <c r="P2666" t="s">
        <v>727</v>
      </c>
      <c r="R2666" t="b">
        <v>0</v>
      </c>
      <c r="S2666" t="b">
        <v>0</v>
      </c>
      <c r="T2666" t="b">
        <v>0</v>
      </c>
    </row>
    <row r="2667" spans="13:20" x14ac:dyDescent="0.25">
      <c r="M2667" t="s">
        <v>992</v>
      </c>
      <c r="N2667" t="s">
        <v>27</v>
      </c>
      <c r="O2667" t="s">
        <v>27</v>
      </c>
      <c r="P2667" t="s">
        <v>727</v>
      </c>
      <c r="R2667" t="b">
        <v>0</v>
      </c>
      <c r="S2667" t="b">
        <v>0</v>
      </c>
      <c r="T2667" t="b">
        <v>0</v>
      </c>
    </row>
    <row r="2668" spans="13:20" x14ac:dyDescent="0.25">
      <c r="M2668" t="s">
        <v>992</v>
      </c>
      <c r="N2668" t="s">
        <v>283</v>
      </c>
      <c r="O2668" t="s">
        <v>283</v>
      </c>
      <c r="P2668" t="s">
        <v>727</v>
      </c>
      <c r="R2668" t="b">
        <v>0</v>
      </c>
      <c r="S2668" t="b">
        <v>0</v>
      </c>
      <c r="T2668" t="b">
        <v>0</v>
      </c>
    </row>
    <row r="2669" spans="13:20" x14ac:dyDescent="0.25">
      <c r="M2669" t="s">
        <v>992</v>
      </c>
      <c r="N2669" t="s">
        <v>28</v>
      </c>
      <c r="O2669" t="s">
        <v>28</v>
      </c>
      <c r="P2669" t="s">
        <v>727</v>
      </c>
      <c r="R2669" t="b">
        <v>0</v>
      </c>
      <c r="S2669" t="b">
        <v>0</v>
      </c>
      <c r="T2669" t="b">
        <v>0</v>
      </c>
    </row>
    <row r="2670" spans="13:20" x14ac:dyDescent="0.25">
      <c r="M2670" t="s">
        <v>992</v>
      </c>
      <c r="N2670" t="s">
        <v>196</v>
      </c>
      <c r="O2670" t="s">
        <v>196</v>
      </c>
      <c r="P2670" t="s">
        <v>1001</v>
      </c>
      <c r="Q2670" t="s">
        <v>288</v>
      </c>
      <c r="R2670" t="b">
        <v>0</v>
      </c>
      <c r="S2670" t="b">
        <v>1</v>
      </c>
      <c r="T2670" t="b">
        <v>0</v>
      </c>
    </row>
    <row r="2671" spans="13:20" x14ac:dyDescent="0.25">
      <c r="M2671" t="s">
        <v>992</v>
      </c>
      <c r="N2671" t="s">
        <v>173</v>
      </c>
      <c r="O2671" t="s">
        <v>173</v>
      </c>
      <c r="P2671" t="s">
        <v>1002</v>
      </c>
      <c r="R2671" t="b">
        <v>0</v>
      </c>
      <c r="S2671" t="b">
        <v>0</v>
      </c>
      <c r="T2671" t="b">
        <v>1</v>
      </c>
    </row>
    <row r="2672" spans="13:20" x14ac:dyDescent="0.25">
      <c r="M2672" t="s">
        <v>992</v>
      </c>
      <c r="N2672" t="s">
        <v>174</v>
      </c>
      <c r="O2672" t="s">
        <v>174</v>
      </c>
      <c r="P2672" t="s">
        <v>1003</v>
      </c>
      <c r="R2672" t="b">
        <v>0</v>
      </c>
      <c r="S2672" t="b">
        <v>0</v>
      </c>
      <c r="T2672" t="b">
        <v>1</v>
      </c>
    </row>
    <row r="2673" spans="13:20" x14ac:dyDescent="0.25">
      <c r="M2673" t="s">
        <v>992</v>
      </c>
      <c r="N2673" t="s">
        <v>289</v>
      </c>
      <c r="O2673" t="s">
        <v>289</v>
      </c>
      <c r="P2673" t="s">
        <v>995</v>
      </c>
      <c r="R2673" t="b">
        <v>0</v>
      </c>
      <c r="S2673" t="b">
        <v>0</v>
      </c>
      <c r="T2673" t="b">
        <v>1</v>
      </c>
    </row>
    <row r="2674" spans="13:20" x14ac:dyDescent="0.25">
      <c r="M2674" t="s">
        <v>992</v>
      </c>
      <c r="N2674" t="s">
        <v>197</v>
      </c>
      <c r="O2674" t="s">
        <v>197</v>
      </c>
      <c r="P2674" t="s">
        <v>727</v>
      </c>
      <c r="R2674" t="b">
        <v>0</v>
      </c>
      <c r="S2674" t="b">
        <v>0</v>
      </c>
      <c r="T2674" t="b">
        <v>0</v>
      </c>
    </row>
    <row r="2675" spans="13:20" x14ac:dyDescent="0.25">
      <c r="M2675" t="s">
        <v>992</v>
      </c>
      <c r="N2675" t="s">
        <v>292</v>
      </c>
      <c r="O2675" t="s">
        <v>292</v>
      </c>
      <c r="P2675" t="s">
        <v>727</v>
      </c>
      <c r="R2675" t="b">
        <v>0</v>
      </c>
      <c r="S2675" t="b">
        <v>0</v>
      </c>
      <c r="T2675" t="b">
        <v>0</v>
      </c>
    </row>
    <row r="2676" spans="13:20" x14ac:dyDescent="0.25">
      <c r="M2676" t="s">
        <v>992</v>
      </c>
      <c r="N2676" t="s">
        <v>52</v>
      </c>
      <c r="O2676" t="s">
        <v>52</v>
      </c>
      <c r="P2676" t="s">
        <v>727</v>
      </c>
      <c r="R2676" t="b">
        <v>0</v>
      </c>
      <c r="S2676" t="b">
        <v>0</v>
      </c>
      <c r="T2676" t="b">
        <v>0</v>
      </c>
    </row>
    <row r="2677" spans="13:20" x14ac:dyDescent="0.25">
      <c r="M2677" t="s">
        <v>992</v>
      </c>
      <c r="N2677" t="s">
        <v>295</v>
      </c>
      <c r="O2677" t="s">
        <v>295</v>
      </c>
      <c r="P2677" t="s">
        <v>995</v>
      </c>
      <c r="R2677" t="b">
        <v>0</v>
      </c>
      <c r="S2677" t="b">
        <v>0</v>
      </c>
      <c r="T2677" t="b">
        <v>1</v>
      </c>
    </row>
    <row r="2678" spans="13:20" x14ac:dyDescent="0.25">
      <c r="M2678" t="s">
        <v>992</v>
      </c>
      <c r="N2678" t="s">
        <v>175</v>
      </c>
      <c r="O2678" t="s">
        <v>175</v>
      </c>
      <c r="P2678" t="s">
        <v>727</v>
      </c>
      <c r="R2678" t="b">
        <v>0</v>
      </c>
      <c r="S2678" t="b">
        <v>0</v>
      </c>
      <c r="T2678" t="b">
        <v>0</v>
      </c>
    </row>
    <row r="2679" spans="13:20" x14ac:dyDescent="0.25">
      <c r="M2679" t="s">
        <v>992</v>
      </c>
      <c r="N2679" t="s">
        <v>297</v>
      </c>
      <c r="O2679" t="s">
        <v>297</v>
      </c>
      <c r="P2679" t="s">
        <v>727</v>
      </c>
      <c r="R2679" t="b">
        <v>0</v>
      </c>
      <c r="S2679" t="b">
        <v>0</v>
      </c>
      <c r="T2679" t="b">
        <v>0</v>
      </c>
    </row>
    <row r="2680" spans="13:20" x14ac:dyDescent="0.25">
      <c r="M2680" t="s">
        <v>992</v>
      </c>
      <c r="N2680" t="s">
        <v>37</v>
      </c>
      <c r="O2680" t="s">
        <v>37</v>
      </c>
      <c r="P2680" t="s">
        <v>727</v>
      </c>
      <c r="R2680" t="b">
        <v>0</v>
      </c>
      <c r="S2680" t="b">
        <v>0</v>
      </c>
      <c r="T2680" t="b">
        <v>0</v>
      </c>
    </row>
    <row r="2681" spans="13:20" x14ac:dyDescent="0.25">
      <c r="M2681" t="s">
        <v>992</v>
      </c>
      <c r="N2681" t="s">
        <v>298</v>
      </c>
      <c r="O2681" t="s">
        <v>298</v>
      </c>
      <c r="P2681" t="s">
        <v>727</v>
      </c>
      <c r="R2681" t="b">
        <v>0</v>
      </c>
      <c r="S2681" t="b">
        <v>0</v>
      </c>
      <c r="T2681" t="b">
        <v>0</v>
      </c>
    </row>
    <row r="2682" spans="13:20" x14ac:dyDescent="0.25">
      <c r="M2682" t="s">
        <v>992</v>
      </c>
      <c r="N2682" t="s">
        <v>176</v>
      </c>
      <c r="O2682" t="s">
        <v>176</v>
      </c>
      <c r="P2682" t="s">
        <v>1004</v>
      </c>
      <c r="R2682" t="b">
        <v>0</v>
      </c>
      <c r="S2682" t="b">
        <v>0</v>
      </c>
      <c r="T2682" t="b">
        <v>1</v>
      </c>
    </row>
    <row r="2683" spans="13:20" x14ac:dyDescent="0.25">
      <c r="M2683" t="s">
        <v>992</v>
      </c>
      <c r="N2683" t="s">
        <v>177</v>
      </c>
      <c r="O2683" t="s">
        <v>177</v>
      </c>
      <c r="P2683" t="s">
        <v>727</v>
      </c>
      <c r="R2683" t="b">
        <v>0</v>
      </c>
      <c r="S2683" t="b">
        <v>0</v>
      </c>
      <c r="T2683" t="b">
        <v>0</v>
      </c>
    </row>
    <row r="2684" spans="13:20" x14ac:dyDescent="0.25">
      <c r="M2684" t="s">
        <v>992</v>
      </c>
      <c r="N2684" t="s">
        <v>300</v>
      </c>
      <c r="O2684" t="s">
        <v>300</v>
      </c>
      <c r="P2684" t="s">
        <v>995</v>
      </c>
      <c r="R2684" t="b">
        <v>0</v>
      </c>
      <c r="S2684" t="b">
        <v>0</v>
      </c>
      <c r="T2684" t="b">
        <v>1</v>
      </c>
    </row>
    <row r="2685" spans="13:20" x14ac:dyDescent="0.25">
      <c r="M2685" t="s">
        <v>992</v>
      </c>
      <c r="N2685" t="s">
        <v>301</v>
      </c>
      <c r="O2685" t="s">
        <v>301</v>
      </c>
      <c r="P2685" t="s">
        <v>995</v>
      </c>
      <c r="R2685" t="b">
        <v>0</v>
      </c>
      <c r="S2685" t="b">
        <v>0</v>
      </c>
      <c r="T2685" t="b">
        <v>1</v>
      </c>
    </row>
    <row r="2686" spans="13:20" x14ac:dyDescent="0.25">
      <c r="M2686" t="s">
        <v>992</v>
      </c>
      <c r="N2686" t="s">
        <v>40</v>
      </c>
      <c r="O2686" t="s">
        <v>40</v>
      </c>
      <c r="P2686" t="s">
        <v>1005</v>
      </c>
      <c r="Q2686" t="s">
        <v>992</v>
      </c>
      <c r="R2686" t="b">
        <v>1</v>
      </c>
      <c r="S2686" t="b">
        <v>0</v>
      </c>
      <c r="T2686" t="b">
        <v>0</v>
      </c>
    </row>
    <row r="2687" spans="13:20" x14ac:dyDescent="0.25">
      <c r="M2687" t="s">
        <v>992</v>
      </c>
      <c r="N2687" t="s">
        <v>178</v>
      </c>
      <c r="O2687" t="s">
        <v>178</v>
      </c>
      <c r="P2687" t="s">
        <v>1006</v>
      </c>
      <c r="R2687" t="b">
        <v>0</v>
      </c>
      <c r="S2687" t="b">
        <v>0</v>
      </c>
      <c r="T2687" t="b">
        <v>1</v>
      </c>
    </row>
    <row r="2688" spans="13:20" x14ac:dyDescent="0.25">
      <c r="M2688" t="s">
        <v>992</v>
      </c>
      <c r="N2688" t="s">
        <v>23</v>
      </c>
      <c r="O2688" t="s">
        <v>23</v>
      </c>
      <c r="P2688" t="s">
        <v>1007</v>
      </c>
      <c r="Q2688" t="s">
        <v>305</v>
      </c>
      <c r="R2688" t="b">
        <v>1</v>
      </c>
      <c r="S2688" t="b">
        <v>0</v>
      </c>
      <c r="T2688" t="b">
        <v>0</v>
      </c>
    </row>
    <row r="2689" spans="13:20" x14ac:dyDescent="0.25">
      <c r="M2689" t="s">
        <v>992</v>
      </c>
      <c r="N2689" t="s">
        <v>34</v>
      </c>
      <c r="O2689" t="s">
        <v>34</v>
      </c>
      <c r="P2689" t="s">
        <v>727</v>
      </c>
      <c r="R2689" t="b">
        <v>0</v>
      </c>
      <c r="S2689" t="b">
        <v>0</v>
      </c>
      <c r="T2689" t="b">
        <v>0</v>
      </c>
    </row>
    <row r="2690" spans="13:20" x14ac:dyDescent="0.25">
      <c r="M2690" t="s">
        <v>992</v>
      </c>
      <c r="N2690" t="s">
        <v>47</v>
      </c>
      <c r="O2690" t="s">
        <v>47</v>
      </c>
      <c r="P2690" t="s">
        <v>727</v>
      </c>
      <c r="R2690" t="b">
        <v>0</v>
      </c>
      <c r="S2690" t="b">
        <v>0</v>
      </c>
      <c r="T2690" t="b">
        <v>0</v>
      </c>
    </row>
    <row r="2691" spans="13:20" x14ac:dyDescent="0.25">
      <c r="M2691" t="s">
        <v>992</v>
      </c>
      <c r="N2691" t="s">
        <v>308</v>
      </c>
      <c r="O2691" t="s">
        <v>308</v>
      </c>
      <c r="P2691" t="s">
        <v>1008</v>
      </c>
      <c r="R2691" t="b">
        <v>0</v>
      </c>
      <c r="S2691" t="b">
        <v>0</v>
      </c>
      <c r="T2691" t="b">
        <v>1</v>
      </c>
    </row>
    <row r="2692" spans="13:20" x14ac:dyDescent="0.25">
      <c r="M2692" t="s">
        <v>992</v>
      </c>
      <c r="N2692" t="s">
        <v>309</v>
      </c>
      <c r="O2692" t="s">
        <v>309</v>
      </c>
      <c r="P2692" t="s">
        <v>727</v>
      </c>
      <c r="R2692" t="b">
        <v>0</v>
      </c>
      <c r="S2692" t="b">
        <v>0</v>
      </c>
      <c r="T2692" t="b">
        <v>0</v>
      </c>
    </row>
    <row r="2693" spans="13:20" x14ac:dyDescent="0.25">
      <c r="M2693" t="s">
        <v>992</v>
      </c>
      <c r="N2693" t="s">
        <v>54</v>
      </c>
      <c r="O2693" t="s">
        <v>54</v>
      </c>
      <c r="P2693" t="s">
        <v>1009</v>
      </c>
      <c r="R2693" t="b">
        <v>0</v>
      </c>
      <c r="S2693" t="b">
        <v>0</v>
      </c>
      <c r="T2693" t="b">
        <v>1</v>
      </c>
    </row>
    <row r="2694" spans="13:20" x14ac:dyDescent="0.25">
      <c r="M2694" t="s">
        <v>992</v>
      </c>
      <c r="N2694" t="s">
        <v>312</v>
      </c>
      <c r="O2694" t="s">
        <v>312</v>
      </c>
      <c r="P2694" t="s">
        <v>727</v>
      </c>
      <c r="R2694" t="b">
        <v>0</v>
      </c>
      <c r="S2694" t="b">
        <v>0</v>
      </c>
      <c r="T2694" t="b">
        <v>0</v>
      </c>
    </row>
    <row r="2695" spans="13:20" x14ac:dyDescent="0.25">
      <c r="M2695" t="s">
        <v>992</v>
      </c>
      <c r="N2695" t="s">
        <v>56</v>
      </c>
      <c r="O2695" t="s">
        <v>56</v>
      </c>
      <c r="P2695" t="s">
        <v>727</v>
      </c>
      <c r="R2695" t="b">
        <v>0</v>
      </c>
      <c r="S2695" t="b">
        <v>0</v>
      </c>
      <c r="T2695" t="b">
        <v>0</v>
      </c>
    </row>
    <row r="2696" spans="13:20" x14ac:dyDescent="0.25">
      <c r="M2696" t="s">
        <v>992</v>
      </c>
      <c r="N2696" t="s">
        <v>179</v>
      </c>
      <c r="O2696" t="s">
        <v>179</v>
      </c>
      <c r="P2696" t="s">
        <v>1010</v>
      </c>
      <c r="R2696" t="b">
        <v>0</v>
      </c>
      <c r="S2696" t="b">
        <v>0</v>
      </c>
      <c r="T2696" t="b">
        <v>1</v>
      </c>
    </row>
    <row r="2697" spans="13:20" x14ac:dyDescent="0.25">
      <c r="M2697" t="s">
        <v>992</v>
      </c>
      <c r="N2697" t="s">
        <v>315</v>
      </c>
      <c r="O2697" t="s">
        <v>315</v>
      </c>
      <c r="P2697" t="s">
        <v>727</v>
      </c>
      <c r="R2697" t="b">
        <v>0</v>
      </c>
      <c r="S2697" t="b">
        <v>0</v>
      </c>
      <c r="T2697" t="b">
        <v>0</v>
      </c>
    </row>
    <row r="2698" spans="13:20" x14ac:dyDescent="0.25">
      <c r="M2698" t="s">
        <v>992</v>
      </c>
      <c r="N2698" t="s">
        <v>316</v>
      </c>
      <c r="O2698" t="s">
        <v>316</v>
      </c>
      <c r="P2698" t="s">
        <v>727</v>
      </c>
      <c r="R2698" t="b">
        <v>0</v>
      </c>
      <c r="S2698" t="b">
        <v>0</v>
      </c>
      <c r="T2698" t="b">
        <v>0</v>
      </c>
    </row>
    <row r="2699" spans="13:20" x14ac:dyDescent="0.25">
      <c r="M2699" t="s">
        <v>992</v>
      </c>
      <c r="N2699" t="s">
        <v>317</v>
      </c>
      <c r="O2699" t="s">
        <v>317</v>
      </c>
      <c r="P2699" t="s">
        <v>727</v>
      </c>
      <c r="R2699" t="b">
        <v>0</v>
      </c>
      <c r="S2699" t="b">
        <v>0</v>
      </c>
      <c r="T2699" t="b">
        <v>0</v>
      </c>
    </row>
    <row r="2700" spans="13:20" x14ac:dyDescent="0.25">
      <c r="M2700" t="s">
        <v>992</v>
      </c>
      <c r="N2700" t="s">
        <v>180</v>
      </c>
      <c r="O2700" t="s">
        <v>180</v>
      </c>
      <c r="P2700" t="s">
        <v>1011</v>
      </c>
      <c r="R2700" t="b">
        <v>0</v>
      </c>
      <c r="S2700" t="b">
        <v>0</v>
      </c>
      <c r="T2700" t="b">
        <v>1</v>
      </c>
    </row>
    <row r="2701" spans="13:20" x14ac:dyDescent="0.25">
      <c r="M2701" t="s">
        <v>992</v>
      </c>
      <c r="N2701" t="s">
        <v>319</v>
      </c>
      <c r="O2701" t="s">
        <v>319</v>
      </c>
      <c r="P2701" t="s">
        <v>727</v>
      </c>
      <c r="R2701" t="b">
        <v>0</v>
      </c>
      <c r="S2701" t="b">
        <v>0</v>
      </c>
      <c r="T2701" t="b">
        <v>0</v>
      </c>
    </row>
    <row r="2702" spans="13:20" x14ac:dyDescent="0.25">
      <c r="M2702" t="s">
        <v>992</v>
      </c>
      <c r="N2702" t="s">
        <v>46</v>
      </c>
      <c r="O2702" t="s">
        <v>46</v>
      </c>
      <c r="P2702" t="s">
        <v>1012</v>
      </c>
      <c r="R2702" t="b">
        <v>0</v>
      </c>
      <c r="S2702" t="b">
        <v>0</v>
      </c>
      <c r="T2702" t="b">
        <v>1</v>
      </c>
    </row>
    <row r="2703" spans="13:20" x14ac:dyDescent="0.25">
      <c r="M2703" t="s">
        <v>992</v>
      </c>
      <c r="N2703" t="s">
        <v>38</v>
      </c>
      <c r="O2703" t="s">
        <v>38</v>
      </c>
      <c r="P2703" t="s">
        <v>727</v>
      </c>
      <c r="R2703" t="b">
        <v>0</v>
      </c>
      <c r="S2703" t="b">
        <v>0</v>
      </c>
      <c r="T2703" t="b">
        <v>0</v>
      </c>
    </row>
    <row r="2704" spans="13:20" x14ac:dyDescent="0.25">
      <c r="M2704" t="s">
        <v>992</v>
      </c>
      <c r="N2704" t="s">
        <v>323</v>
      </c>
      <c r="O2704" t="s">
        <v>323</v>
      </c>
      <c r="P2704" t="s">
        <v>727</v>
      </c>
      <c r="R2704" t="b">
        <v>0</v>
      </c>
      <c r="S2704" t="b">
        <v>0</v>
      </c>
      <c r="T2704" t="b">
        <v>0</v>
      </c>
    </row>
    <row r="2705" spans="13:20" x14ac:dyDescent="0.25">
      <c r="M2705" t="s">
        <v>992</v>
      </c>
      <c r="N2705" t="s">
        <v>57</v>
      </c>
      <c r="O2705" t="s">
        <v>57</v>
      </c>
      <c r="P2705" t="s">
        <v>727</v>
      </c>
      <c r="R2705" t="b">
        <v>0</v>
      </c>
      <c r="S2705" t="b">
        <v>0</v>
      </c>
      <c r="T2705" t="b">
        <v>0</v>
      </c>
    </row>
    <row r="2706" spans="13:20" x14ac:dyDescent="0.25">
      <c r="M2706" t="s">
        <v>992</v>
      </c>
      <c r="N2706" t="s">
        <v>326</v>
      </c>
      <c r="O2706" t="s">
        <v>326</v>
      </c>
      <c r="P2706" t="s">
        <v>727</v>
      </c>
      <c r="R2706" t="b">
        <v>0</v>
      </c>
      <c r="S2706" t="b">
        <v>0</v>
      </c>
      <c r="T2706" t="b">
        <v>0</v>
      </c>
    </row>
    <row r="2707" spans="13:20" x14ac:dyDescent="0.25">
      <c r="M2707" t="s">
        <v>992</v>
      </c>
      <c r="N2707" t="s">
        <v>26</v>
      </c>
      <c r="O2707" t="s">
        <v>26</v>
      </c>
      <c r="P2707" t="s">
        <v>1013</v>
      </c>
      <c r="R2707" t="b">
        <v>0</v>
      </c>
      <c r="S2707" t="b">
        <v>0</v>
      </c>
      <c r="T2707" t="b">
        <v>1</v>
      </c>
    </row>
    <row r="2708" spans="13:20" x14ac:dyDescent="0.25">
      <c r="M2708" t="s">
        <v>992</v>
      </c>
      <c r="N2708" t="s">
        <v>181</v>
      </c>
      <c r="O2708" t="s">
        <v>181</v>
      </c>
      <c r="P2708" t="s">
        <v>1014</v>
      </c>
      <c r="R2708" t="b">
        <v>0</v>
      </c>
      <c r="S2708" t="b">
        <v>0</v>
      </c>
      <c r="T2708" t="b">
        <v>1</v>
      </c>
    </row>
    <row r="2709" spans="13:20" x14ac:dyDescent="0.25">
      <c r="M2709" t="s">
        <v>992</v>
      </c>
      <c r="N2709" t="s">
        <v>328</v>
      </c>
      <c r="O2709" t="s">
        <v>328</v>
      </c>
      <c r="P2709" t="s">
        <v>727</v>
      </c>
      <c r="R2709" t="b">
        <v>0</v>
      </c>
      <c r="S2709" t="b">
        <v>0</v>
      </c>
      <c r="T2709" t="b">
        <v>0</v>
      </c>
    </row>
    <row r="2710" spans="13:20" x14ac:dyDescent="0.25">
      <c r="M2710" t="s">
        <v>992</v>
      </c>
      <c r="N2710" t="s">
        <v>331</v>
      </c>
      <c r="O2710" t="s">
        <v>331</v>
      </c>
      <c r="P2710" t="s">
        <v>727</v>
      </c>
      <c r="R2710" t="b">
        <v>0</v>
      </c>
      <c r="S2710" t="b">
        <v>0</v>
      </c>
      <c r="T2710" t="b">
        <v>0</v>
      </c>
    </row>
    <row r="2711" spans="13:20" x14ac:dyDescent="0.25">
      <c r="M2711" t="s">
        <v>992</v>
      </c>
      <c r="N2711" t="s">
        <v>332</v>
      </c>
      <c r="O2711" t="s">
        <v>332</v>
      </c>
      <c r="P2711" t="s">
        <v>727</v>
      </c>
      <c r="R2711" t="b">
        <v>0</v>
      </c>
      <c r="S2711" t="b">
        <v>0</v>
      </c>
      <c r="T2711" t="b">
        <v>0</v>
      </c>
    </row>
    <row r="2712" spans="13:20" x14ac:dyDescent="0.25">
      <c r="M2712" t="s">
        <v>992</v>
      </c>
      <c r="N2712" t="s">
        <v>333</v>
      </c>
      <c r="O2712" t="s">
        <v>333</v>
      </c>
      <c r="P2712" t="s">
        <v>727</v>
      </c>
      <c r="R2712" t="b">
        <v>0</v>
      </c>
      <c r="S2712" t="b">
        <v>0</v>
      </c>
      <c r="T2712" t="b">
        <v>0</v>
      </c>
    </row>
    <row r="2713" spans="13:20" x14ac:dyDescent="0.25">
      <c r="M2713" t="s">
        <v>1015</v>
      </c>
      <c r="N2713" t="s">
        <v>9</v>
      </c>
      <c r="O2713" t="s">
        <v>10</v>
      </c>
      <c r="P2713" t="s">
        <v>1016</v>
      </c>
      <c r="R2713" t="b">
        <v>0</v>
      </c>
      <c r="S2713" t="b">
        <v>0</v>
      </c>
      <c r="T2713" t="b">
        <v>1</v>
      </c>
    </row>
    <row r="2714" spans="13:20" x14ac:dyDescent="0.25">
      <c r="M2714" t="s">
        <v>1015</v>
      </c>
      <c r="N2714" t="s">
        <v>206</v>
      </c>
      <c r="O2714" t="s">
        <v>207</v>
      </c>
      <c r="P2714" t="s">
        <v>1017</v>
      </c>
      <c r="R2714" t="b">
        <v>0</v>
      </c>
      <c r="S2714" t="b">
        <v>0</v>
      </c>
      <c r="T2714" t="b">
        <v>0</v>
      </c>
    </row>
    <row r="2715" spans="13:20" x14ac:dyDescent="0.25">
      <c r="M2715" t="s">
        <v>1015</v>
      </c>
      <c r="N2715" t="s">
        <v>187</v>
      </c>
      <c r="O2715" t="s">
        <v>188</v>
      </c>
      <c r="P2715" t="s">
        <v>1017</v>
      </c>
      <c r="R2715" t="b">
        <v>0</v>
      </c>
      <c r="S2715" t="b">
        <v>0</v>
      </c>
      <c r="T2715" t="b">
        <v>0</v>
      </c>
    </row>
    <row r="2716" spans="13:20" x14ac:dyDescent="0.25">
      <c r="M2716" t="s">
        <v>1015</v>
      </c>
      <c r="N2716" t="s">
        <v>156</v>
      </c>
      <c r="O2716" t="s">
        <v>157</v>
      </c>
      <c r="P2716" t="s">
        <v>1017</v>
      </c>
      <c r="R2716" t="b">
        <v>0</v>
      </c>
      <c r="S2716" t="b">
        <v>0</v>
      </c>
      <c r="T2716" t="b">
        <v>0</v>
      </c>
    </row>
    <row r="2717" spans="13:20" x14ac:dyDescent="0.25">
      <c r="M2717" t="s">
        <v>1015</v>
      </c>
      <c r="N2717" t="s">
        <v>158</v>
      </c>
      <c r="O2717" t="s">
        <v>159</v>
      </c>
      <c r="P2717" t="s">
        <v>1018</v>
      </c>
      <c r="R2717" t="b">
        <v>0</v>
      </c>
      <c r="S2717" t="b">
        <v>0</v>
      </c>
      <c r="T2717" t="b">
        <v>1</v>
      </c>
    </row>
    <row r="2718" spans="13:20" x14ac:dyDescent="0.25">
      <c r="M2718" t="s">
        <v>1015</v>
      </c>
      <c r="N2718" t="s">
        <v>199</v>
      </c>
      <c r="O2718" t="s">
        <v>200</v>
      </c>
      <c r="P2718" t="s">
        <v>1019</v>
      </c>
      <c r="R2718" t="b">
        <v>0</v>
      </c>
      <c r="S2718" t="b">
        <v>0</v>
      </c>
      <c r="T2718" t="b">
        <v>1</v>
      </c>
    </row>
    <row r="2719" spans="13:20" x14ac:dyDescent="0.25">
      <c r="M2719" t="s">
        <v>1015</v>
      </c>
      <c r="N2719" t="s">
        <v>209</v>
      </c>
      <c r="O2719" t="s">
        <v>210</v>
      </c>
      <c r="P2719" t="s">
        <v>1017</v>
      </c>
      <c r="R2719" t="b">
        <v>0</v>
      </c>
      <c r="S2719" t="b">
        <v>0</v>
      </c>
      <c r="T2719" t="b">
        <v>0</v>
      </c>
    </row>
    <row r="2720" spans="13:20" x14ac:dyDescent="0.25">
      <c r="M2720" t="s">
        <v>1015</v>
      </c>
      <c r="N2720" t="s">
        <v>211</v>
      </c>
      <c r="O2720" t="s">
        <v>212</v>
      </c>
      <c r="P2720" t="s">
        <v>1017</v>
      </c>
      <c r="R2720" t="b">
        <v>0</v>
      </c>
      <c r="S2720" t="b">
        <v>0</v>
      </c>
      <c r="T2720" t="b">
        <v>0</v>
      </c>
    </row>
    <row r="2721" spans="13:20" x14ac:dyDescent="0.25">
      <c r="M2721" t="s">
        <v>1015</v>
      </c>
      <c r="N2721" t="s">
        <v>160</v>
      </c>
      <c r="O2721" t="s">
        <v>161</v>
      </c>
      <c r="P2721" t="s">
        <v>1017</v>
      </c>
      <c r="R2721" t="b">
        <v>0</v>
      </c>
      <c r="S2721" t="b">
        <v>0</v>
      </c>
      <c r="T2721" t="b">
        <v>0</v>
      </c>
    </row>
    <row r="2722" spans="13:20" x14ac:dyDescent="0.25">
      <c r="M2722" t="s">
        <v>1015</v>
      </c>
      <c r="N2722" t="s">
        <v>214</v>
      </c>
      <c r="O2722" t="s">
        <v>215</v>
      </c>
      <c r="P2722" t="s">
        <v>1017</v>
      </c>
      <c r="R2722" t="b">
        <v>0</v>
      </c>
      <c r="S2722" t="b">
        <v>0</v>
      </c>
      <c r="T2722" t="b">
        <v>0</v>
      </c>
    </row>
    <row r="2723" spans="13:20" x14ac:dyDescent="0.25">
      <c r="M2723" t="s">
        <v>1015</v>
      </c>
      <c r="N2723" t="s">
        <v>218</v>
      </c>
      <c r="O2723" t="s">
        <v>219</v>
      </c>
      <c r="P2723" t="s">
        <v>1017</v>
      </c>
      <c r="R2723" t="b">
        <v>0</v>
      </c>
      <c r="S2723" t="b">
        <v>0</v>
      </c>
      <c r="T2723" t="b">
        <v>0</v>
      </c>
    </row>
    <row r="2724" spans="13:20" x14ac:dyDescent="0.25">
      <c r="M2724" t="s">
        <v>1015</v>
      </c>
      <c r="N2724" t="s">
        <v>220</v>
      </c>
      <c r="O2724" t="s">
        <v>221</v>
      </c>
      <c r="P2724" t="s">
        <v>1017</v>
      </c>
      <c r="R2724" t="b">
        <v>0</v>
      </c>
      <c r="S2724" t="b">
        <v>0</v>
      </c>
      <c r="T2724" t="b">
        <v>0</v>
      </c>
    </row>
    <row r="2725" spans="13:20" x14ac:dyDescent="0.25">
      <c r="M2725" t="s">
        <v>1015</v>
      </c>
      <c r="N2725" t="s">
        <v>222</v>
      </c>
      <c r="O2725" t="s">
        <v>223</v>
      </c>
      <c r="P2725" t="s">
        <v>1017</v>
      </c>
      <c r="R2725" t="b">
        <v>0</v>
      </c>
      <c r="S2725" t="b">
        <v>0</v>
      </c>
      <c r="T2725" t="b">
        <v>0</v>
      </c>
    </row>
    <row r="2726" spans="13:20" x14ac:dyDescent="0.25">
      <c r="M2726" t="s">
        <v>1015</v>
      </c>
      <c r="N2726" t="s">
        <v>225</v>
      </c>
      <c r="O2726" t="s">
        <v>226</v>
      </c>
      <c r="P2726" t="s">
        <v>1017</v>
      </c>
      <c r="R2726" t="b">
        <v>0</v>
      </c>
      <c r="S2726" t="b">
        <v>0</v>
      </c>
      <c r="T2726" t="b">
        <v>0</v>
      </c>
    </row>
    <row r="2727" spans="13:20" x14ac:dyDescent="0.25">
      <c r="M2727" t="s">
        <v>1015</v>
      </c>
      <c r="N2727" t="s">
        <v>12</v>
      </c>
      <c r="O2727" t="s">
        <v>13</v>
      </c>
      <c r="P2727" t="s">
        <v>1020</v>
      </c>
      <c r="R2727" t="b">
        <v>0</v>
      </c>
      <c r="S2727" t="b">
        <v>0</v>
      </c>
      <c r="T2727" t="b">
        <v>1</v>
      </c>
    </row>
    <row r="2728" spans="13:20" x14ac:dyDescent="0.25">
      <c r="M2728" t="s">
        <v>1015</v>
      </c>
      <c r="N2728" t="s">
        <v>162</v>
      </c>
      <c r="O2728" t="s">
        <v>163</v>
      </c>
      <c r="P2728" t="s">
        <v>1021</v>
      </c>
      <c r="R2728" t="b">
        <v>0</v>
      </c>
      <c r="S2728" t="b">
        <v>0</v>
      </c>
      <c r="T2728" t="b">
        <v>1</v>
      </c>
    </row>
    <row r="2729" spans="13:20" x14ac:dyDescent="0.25">
      <c r="M2729" t="s">
        <v>1015</v>
      </c>
      <c r="N2729" t="s">
        <v>228</v>
      </c>
      <c r="O2729" t="s">
        <v>229</v>
      </c>
      <c r="P2729" t="s">
        <v>1017</v>
      </c>
      <c r="R2729" t="b">
        <v>0</v>
      </c>
      <c r="S2729" t="b">
        <v>0</v>
      </c>
      <c r="T2729" t="b">
        <v>0</v>
      </c>
    </row>
    <row r="2730" spans="13:20" x14ac:dyDescent="0.25">
      <c r="M2730" t="s">
        <v>1015</v>
      </c>
      <c r="N2730" t="s">
        <v>230</v>
      </c>
      <c r="O2730" t="s">
        <v>231</v>
      </c>
      <c r="P2730" t="s">
        <v>1017</v>
      </c>
      <c r="R2730" t="b">
        <v>0</v>
      </c>
      <c r="S2730" t="b">
        <v>0</v>
      </c>
      <c r="T2730" t="b">
        <v>0</v>
      </c>
    </row>
    <row r="2731" spans="13:20" x14ac:dyDescent="0.25">
      <c r="M2731" t="s">
        <v>1015</v>
      </c>
      <c r="N2731" t="s">
        <v>234</v>
      </c>
      <c r="O2731" t="s">
        <v>235</v>
      </c>
      <c r="P2731" t="s">
        <v>1017</v>
      </c>
      <c r="R2731" t="b">
        <v>0</v>
      </c>
      <c r="S2731" t="b">
        <v>0</v>
      </c>
      <c r="T2731" t="b">
        <v>0</v>
      </c>
    </row>
    <row r="2732" spans="13:20" x14ac:dyDescent="0.25">
      <c r="M2732" t="s">
        <v>1015</v>
      </c>
      <c r="N2732" t="s">
        <v>236</v>
      </c>
      <c r="O2732" t="s">
        <v>237</v>
      </c>
      <c r="P2732" t="s">
        <v>1017</v>
      </c>
      <c r="R2732" t="b">
        <v>0</v>
      </c>
      <c r="S2732" t="b">
        <v>0</v>
      </c>
      <c r="T2732" t="b">
        <v>0</v>
      </c>
    </row>
    <row r="2733" spans="13:20" x14ac:dyDescent="0.25">
      <c r="M2733" t="s">
        <v>1015</v>
      </c>
      <c r="N2733" t="s">
        <v>238</v>
      </c>
      <c r="O2733" t="s">
        <v>239</v>
      </c>
      <c r="P2733" t="s">
        <v>1022</v>
      </c>
      <c r="R2733" t="b">
        <v>0</v>
      </c>
      <c r="S2733" t="b">
        <v>0</v>
      </c>
      <c r="T2733" t="b">
        <v>1</v>
      </c>
    </row>
    <row r="2734" spans="13:20" x14ac:dyDescent="0.25">
      <c r="M2734" t="s">
        <v>1015</v>
      </c>
      <c r="N2734" t="s">
        <v>201</v>
      </c>
      <c r="O2734" t="s">
        <v>170</v>
      </c>
      <c r="P2734" t="s">
        <v>1023</v>
      </c>
      <c r="R2734" t="b">
        <v>0</v>
      </c>
      <c r="S2734" t="b">
        <v>0</v>
      </c>
      <c r="T2734" t="b">
        <v>1</v>
      </c>
    </row>
    <row r="2735" spans="13:20" x14ac:dyDescent="0.25">
      <c r="M2735" t="s">
        <v>1015</v>
      </c>
      <c r="N2735" t="s">
        <v>240</v>
      </c>
      <c r="O2735" t="s">
        <v>241</v>
      </c>
      <c r="P2735" t="s">
        <v>1024</v>
      </c>
      <c r="R2735" t="b">
        <v>0</v>
      </c>
      <c r="S2735" t="b">
        <v>0</v>
      </c>
      <c r="T2735" t="b">
        <v>1</v>
      </c>
    </row>
    <row r="2736" spans="13:20" x14ac:dyDescent="0.25">
      <c r="M2736" t="s">
        <v>1015</v>
      </c>
      <c r="N2736" t="s">
        <v>242</v>
      </c>
      <c r="O2736" t="s">
        <v>243</v>
      </c>
      <c r="P2736" t="s">
        <v>1017</v>
      </c>
      <c r="R2736" t="b">
        <v>0</v>
      </c>
      <c r="S2736" t="b">
        <v>0</v>
      </c>
      <c r="T2736" t="b">
        <v>0</v>
      </c>
    </row>
    <row r="2737" spans="13:20" x14ac:dyDescent="0.25">
      <c r="M2737" t="s">
        <v>1015</v>
      </c>
      <c r="N2737" t="s">
        <v>171</v>
      </c>
      <c r="O2737" t="s">
        <v>183</v>
      </c>
      <c r="P2737" t="s">
        <v>1025</v>
      </c>
      <c r="R2737" t="b">
        <v>0</v>
      </c>
      <c r="S2737" t="b">
        <v>0</v>
      </c>
      <c r="T2737" t="b">
        <v>1</v>
      </c>
    </row>
    <row r="2738" spans="13:20" x14ac:dyDescent="0.25">
      <c r="M2738" t="s">
        <v>1015</v>
      </c>
      <c r="N2738" t="s">
        <v>119</v>
      </c>
      <c r="O2738" t="s">
        <v>164</v>
      </c>
      <c r="P2738" t="s">
        <v>1017</v>
      </c>
      <c r="R2738" t="b">
        <v>0</v>
      </c>
      <c r="S2738" t="b">
        <v>0</v>
      </c>
      <c r="T2738" t="b">
        <v>0</v>
      </c>
    </row>
    <row r="2739" spans="13:20" x14ac:dyDescent="0.25">
      <c r="M2739" t="s">
        <v>1015</v>
      </c>
      <c r="N2739" t="s">
        <v>245</v>
      </c>
      <c r="O2739" t="s">
        <v>246</v>
      </c>
      <c r="P2739" t="s">
        <v>1017</v>
      </c>
      <c r="R2739" t="b">
        <v>0</v>
      </c>
      <c r="S2739" t="b">
        <v>0</v>
      </c>
      <c r="T2739" t="b">
        <v>0</v>
      </c>
    </row>
    <row r="2740" spans="13:20" x14ac:dyDescent="0.25">
      <c r="M2740" t="s">
        <v>1015</v>
      </c>
      <c r="N2740" t="s">
        <v>247</v>
      </c>
      <c r="O2740" t="s">
        <v>248</v>
      </c>
      <c r="P2740" t="s">
        <v>1017</v>
      </c>
      <c r="R2740" t="b">
        <v>0</v>
      </c>
      <c r="S2740" t="b">
        <v>0</v>
      </c>
      <c r="T2740" t="b">
        <v>0</v>
      </c>
    </row>
    <row r="2741" spans="13:20" x14ac:dyDescent="0.25">
      <c r="M2741" t="s">
        <v>1015</v>
      </c>
      <c r="N2741" t="s">
        <v>249</v>
      </c>
      <c r="O2741" t="s">
        <v>250</v>
      </c>
      <c r="P2741" t="s">
        <v>1017</v>
      </c>
      <c r="R2741" t="b">
        <v>0</v>
      </c>
      <c r="S2741" t="b">
        <v>0</v>
      </c>
      <c r="T2741" t="b">
        <v>0</v>
      </c>
    </row>
    <row r="2742" spans="13:20" x14ac:dyDescent="0.25">
      <c r="M2742" t="s">
        <v>1015</v>
      </c>
      <c r="N2742" t="s">
        <v>253</v>
      </c>
      <c r="O2742" t="s">
        <v>254</v>
      </c>
      <c r="P2742" t="s">
        <v>1017</v>
      </c>
      <c r="R2742" t="b">
        <v>0</v>
      </c>
      <c r="S2742" t="b">
        <v>0</v>
      </c>
      <c r="T2742" t="b">
        <v>0</v>
      </c>
    </row>
    <row r="2743" spans="13:20" x14ac:dyDescent="0.25">
      <c r="M2743" t="s">
        <v>1015</v>
      </c>
      <c r="N2743" t="s">
        <v>255</v>
      </c>
      <c r="O2743" t="s">
        <v>256</v>
      </c>
      <c r="P2743" t="s">
        <v>1017</v>
      </c>
      <c r="R2743" t="b">
        <v>0</v>
      </c>
      <c r="S2743" t="b">
        <v>0</v>
      </c>
      <c r="T2743" t="b">
        <v>0</v>
      </c>
    </row>
    <row r="2744" spans="13:20" x14ac:dyDescent="0.25">
      <c r="M2744" t="s">
        <v>1015</v>
      </c>
      <c r="N2744" t="s">
        <v>190</v>
      </c>
      <c r="O2744" t="s">
        <v>191</v>
      </c>
      <c r="P2744" t="s">
        <v>1017</v>
      </c>
      <c r="R2744" t="b">
        <v>0</v>
      </c>
      <c r="S2744" t="b">
        <v>0</v>
      </c>
      <c r="T2744" t="b">
        <v>0</v>
      </c>
    </row>
    <row r="2745" spans="13:20" x14ac:dyDescent="0.25">
      <c r="M2745" t="s">
        <v>1015</v>
      </c>
      <c r="N2745" t="s">
        <v>257</v>
      </c>
      <c r="O2745" t="s">
        <v>258</v>
      </c>
      <c r="P2745" t="s">
        <v>1017</v>
      </c>
      <c r="R2745" t="b">
        <v>0</v>
      </c>
      <c r="S2745" t="b">
        <v>0</v>
      </c>
      <c r="T2745" t="b">
        <v>0</v>
      </c>
    </row>
    <row r="2746" spans="13:20" x14ac:dyDescent="0.25">
      <c r="M2746" t="s">
        <v>1015</v>
      </c>
      <c r="N2746" t="s">
        <v>259</v>
      </c>
      <c r="O2746" t="s">
        <v>260</v>
      </c>
      <c r="P2746" t="s">
        <v>1017</v>
      </c>
      <c r="R2746" t="b">
        <v>0</v>
      </c>
      <c r="S2746" t="b">
        <v>0</v>
      </c>
      <c r="T2746" t="b">
        <v>0</v>
      </c>
    </row>
    <row r="2747" spans="13:20" x14ac:dyDescent="0.25">
      <c r="M2747" t="s">
        <v>1015</v>
      </c>
      <c r="N2747" t="s">
        <v>261</v>
      </c>
      <c r="O2747" t="s">
        <v>262</v>
      </c>
      <c r="P2747" t="s">
        <v>1017</v>
      </c>
      <c r="R2747" t="b">
        <v>0</v>
      </c>
      <c r="S2747" t="b">
        <v>0</v>
      </c>
      <c r="T2747" t="b">
        <v>0</v>
      </c>
    </row>
    <row r="2748" spans="13:20" x14ac:dyDescent="0.25">
      <c r="M2748" t="s">
        <v>1015</v>
      </c>
      <c r="N2748" t="s">
        <v>130</v>
      </c>
      <c r="O2748" t="s">
        <v>263</v>
      </c>
      <c r="P2748" t="s">
        <v>1017</v>
      </c>
      <c r="R2748" t="b">
        <v>0</v>
      </c>
      <c r="S2748" t="b">
        <v>0</v>
      </c>
      <c r="T2748" t="b">
        <v>0</v>
      </c>
    </row>
    <row r="2749" spans="13:20" x14ac:dyDescent="0.25">
      <c r="M2749" t="s">
        <v>1015</v>
      </c>
      <c r="N2749" t="s">
        <v>165</v>
      </c>
      <c r="O2749" t="s">
        <v>166</v>
      </c>
      <c r="P2749" t="s">
        <v>1026</v>
      </c>
      <c r="R2749" t="b">
        <v>0</v>
      </c>
      <c r="S2749" t="b">
        <v>0</v>
      </c>
      <c r="T2749" t="b">
        <v>1</v>
      </c>
    </row>
    <row r="2750" spans="13:20" x14ac:dyDescent="0.25">
      <c r="M2750" t="s">
        <v>1015</v>
      </c>
      <c r="N2750" t="s">
        <v>192</v>
      </c>
      <c r="O2750" t="s">
        <v>193</v>
      </c>
      <c r="P2750" t="s">
        <v>1027</v>
      </c>
      <c r="R2750" t="b">
        <v>0</v>
      </c>
      <c r="S2750" t="b">
        <v>0</v>
      </c>
      <c r="T2750" t="b">
        <v>1</v>
      </c>
    </row>
    <row r="2751" spans="13:20" x14ac:dyDescent="0.25">
      <c r="M2751" t="s">
        <v>1015</v>
      </c>
      <c r="N2751" t="s">
        <v>265</v>
      </c>
      <c r="O2751" t="s">
        <v>266</v>
      </c>
      <c r="P2751" t="s">
        <v>1028</v>
      </c>
      <c r="R2751" t="b">
        <v>0</v>
      </c>
      <c r="S2751" t="b">
        <v>0</v>
      </c>
      <c r="T2751" t="b">
        <v>1</v>
      </c>
    </row>
    <row r="2752" spans="13:20" x14ac:dyDescent="0.25">
      <c r="M2752" t="s">
        <v>1015</v>
      </c>
      <c r="N2752" t="s">
        <v>267</v>
      </c>
      <c r="O2752" t="s">
        <v>268</v>
      </c>
      <c r="P2752" t="s">
        <v>1029</v>
      </c>
      <c r="R2752" t="b">
        <v>0</v>
      </c>
      <c r="S2752" t="b">
        <v>0</v>
      </c>
      <c r="T2752" t="b">
        <v>1</v>
      </c>
    </row>
    <row r="2753" spans="13:20" x14ac:dyDescent="0.25">
      <c r="M2753" t="s">
        <v>1015</v>
      </c>
      <c r="N2753" t="s">
        <v>201</v>
      </c>
      <c r="O2753" t="s">
        <v>202</v>
      </c>
      <c r="P2753" t="s">
        <v>1023</v>
      </c>
      <c r="R2753" t="b">
        <v>0</v>
      </c>
      <c r="S2753" t="b">
        <v>0</v>
      </c>
      <c r="T2753" t="b">
        <v>1</v>
      </c>
    </row>
    <row r="2754" spans="13:20" x14ac:dyDescent="0.25">
      <c r="M2754" t="s">
        <v>1015</v>
      </c>
      <c r="N2754" t="s">
        <v>271</v>
      </c>
      <c r="O2754" t="s">
        <v>272</v>
      </c>
      <c r="P2754" t="s">
        <v>1017</v>
      </c>
      <c r="R2754" t="b">
        <v>0</v>
      </c>
      <c r="S2754" t="b">
        <v>0</v>
      </c>
      <c r="T2754" t="b">
        <v>0</v>
      </c>
    </row>
    <row r="2755" spans="13:20" x14ac:dyDescent="0.25">
      <c r="M2755" t="s">
        <v>1015</v>
      </c>
      <c r="N2755" t="s">
        <v>247</v>
      </c>
      <c r="O2755" t="s">
        <v>273</v>
      </c>
      <c r="P2755" t="s">
        <v>1017</v>
      </c>
      <c r="R2755" t="b">
        <v>0</v>
      </c>
      <c r="S2755" t="b">
        <v>0</v>
      </c>
      <c r="T2755" t="b">
        <v>0</v>
      </c>
    </row>
    <row r="2756" spans="13:20" x14ac:dyDescent="0.25">
      <c r="M2756" t="s">
        <v>1015</v>
      </c>
      <c r="N2756" t="s">
        <v>199</v>
      </c>
      <c r="O2756" t="s">
        <v>203</v>
      </c>
      <c r="P2756" t="s">
        <v>1019</v>
      </c>
      <c r="R2756" t="b">
        <v>0</v>
      </c>
      <c r="S2756" t="b">
        <v>0</v>
      </c>
      <c r="T2756" t="b">
        <v>1</v>
      </c>
    </row>
    <row r="2757" spans="13:20" x14ac:dyDescent="0.25">
      <c r="M2757" t="s">
        <v>1015</v>
      </c>
      <c r="N2757" t="s">
        <v>194</v>
      </c>
      <c r="O2757" t="s">
        <v>195</v>
      </c>
      <c r="P2757" t="s">
        <v>1022</v>
      </c>
      <c r="R2757" t="b">
        <v>0</v>
      </c>
      <c r="S2757" t="b">
        <v>0</v>
      </c>
      <c r="T2757" t="b">
        <v>1</v>
      </c>
    </row>
    <row r="2758" spans="13:20" x14ac:dyDescent="0.25">
      <c r="M2758" t="s">
        <v>1015</v>
      </c>
      <c r="N2758" t="s">
        <v>274</v>
      </c>
      <c r="O2758" t="s">
        <v>275</v>
      </c>
      <c r="P2758" t="s">
        <v>1022</v>
      </c>
      <c r="R2758" t="b">
        <v>0</v>
      </c>
      <c r="S2758" t="b">
        <v>0</v>
      </c>
      <c r="T2758" t="b">
        <v>1</v>
      </c>
    </row>
    <row r="2759" spans="13:20" x14ac:dyDescent="0.25">
      <c r="M2759" t="s">
        <v>1015</v>
      </c>
      <c r="N2759" t="s">
        <v>167</v>
      </c>
      <c r="O2759" t="s">
        <v>168</v>
      </c>
      <c r="P2759" t="s">
        <v>1017</v>
      </c>
      <c r="R2759" t="b">
        <v>0</v>
      </c>
      <c r="S2759" t="b">
        <v>0</v>
      </c>
      <c r="T2759" t="b">
        <v>0</v>
      </c>
    </row>
    <row r="2760" spans="13:20" x14ac:dyDescent="0.25">
      <c r="M2760" t="s">
        <v>1015</v>
      </c>
      <c r="N2760" t="s">
        <v>9</v>
      </c>
      <c r="O2760" t="s">
        <v>169</v>
      </c>
      <c r="P2760" t="s">
        <v>1016</v>
      </c>
      <c r="R2760" t="b">
        <v>0</v>
      </c>
      <c r="S2760" t="b">
        <v>0</v>
      </c>
      <c r="T2760" t="b">
        <v>1</v>
      </c>
    </row>
    <row r="2761" spans="13:20" x14ac:dyDescent="0.25">
      <c r="M2761" t="s">
        <v>1015</v>
      </c>
      <c r="N2761" t="s">
        <v>184</v>
      </c>
      <c r="O2761" t="s">
        <v>185</v>
      </c>
      <c r="P2761" t="s">
        <v>1030</v>
      </c>
      <c r="R2761" t="b">
        <v>0</v>
      </c>
      <c r="S2761" t="b">
        <v>0</v>
      </c>
      <c r="T2761" t="b">
        <v>1</v>
      </c>
    </row>
    <row r="2762" spans="13:20" x14ac:dyDescent="0.25">
      <c r="M2762" t="s">
        <v>1015</v>
      </c>
      <c r="N2762" t="s">
        <v>160</v>
      </c>
      <c r="O2762" t="s">
        <v>170</v>
      </c>
      <c r="P2762" t="s">
        <v>1017</v>
      </c>
      <c r="R2762" t="b">
        <v>0</v>
      </c>
      <c r="S2762" t="b">
        <v>0</v>
      </c>
      <c r="T2762" t="b">
        <v>0</v>
      </c>
    </row>
    <row r="2763" spans="13:20" x14ac:dyDescent="0.25">
      <c r="M2763" t="s">
        <v>1015</v>
      </c>
      <c r="N2763" t="s">
        <v>278</v>
      </c>
      <c r="O2763" t="s">
        <v>279</v>
      </c>
      <c r="P2763" t="s">
        <v>1017</v>
      </c>
      <c r="R2763" t="b">
        <v>0</v>
      </c>
      <c r="S2763" t="b">
        <v>0</v>
      </c>
      <c r="T2763" t="b">
        <v>0</v>
      </c>
    </row>
    <row r="2764" spans="13:20" x14ac:dyDescent="0.25">
      <c r="M2764" t="s">
        <v>1015</v>
      </c>
      <c r="N2764" t="s">
        <v>280</v>
      </c>
      <c r="O2764" t="s">
        <v>281</v>
      </c>
      <c r="P2764" t="s">
        <v>1017</v>
      </c>
      <c r="R2764" t="b">
        <v>0</v>
      </c>
      <c r="S2764" t="b">
        <v>0</v>
      </c>
      <c r="T2764" t="b">
        <v>0</v>
      </c>
    </row>
    <row r="2765" spans="13:20" x14ac:dyDescent="0.25">
      <c r="M2765" t="s">
        <v>1015</v>
      </c>
      <c r="N2765" t="s">
        <v>171</v>
      </c>
      <c r="O2765" t="s">
        <v>172</v>
      </c>
      <c r="P2765" t="s">
        <v>1025</v>
      </c>
      <c r="R2765" t="b">
        <v>0</v>
      </c>
      <c r="S2765" t="b">
        <v>0</v>
      </c>
      <c r="T2765" t="b">
        <v>1</v>
      </c>
    </row>
    <row r="2766" spans="13:20" x14ac:dyDescent="0.25">
      <c r="M2766" t="s">
        <v>1015</v>
      </c>
      <c r="N2766" t="s">
        <v>282</v>
      </c>
      <c r="O2766" t="s">
        <v>282</v>
      </c>
      <c r="P2766" t="s">
        <v>1017</v>
      </c>
      <c r="R2766" t="b">
        <v>0</v>
      </c>
      <c r="S2766" t="b">
        <v>0</v>
      </c>
      <c r="T2766" t="b">
        <v>0</v>
      </c>
    </row>
    <row r="2767" spans="13:20" x14ac:dyDescent="0.25">
      <c r="M2767" t="s">
        <v>1015</v>
      </c>
      <c r="N2767" t="s">
        <v>27</v>
      </c>
      <c r="O2767" t="s">
        <v>27</v>
      </c>
      <c r="P2767" t="s">
        <v>1031</v>
      </c>
      <c r="R2767" t="b">
        <v>0</v>
      </c>
      <c r="S2767" t="b">
        <v>0</v>
      </c>
      <c r="T2767" t="b">
        <v>1</v>
      </c>
    </row>
    <row r="2768" spans="13:20" x14ac:dyDescent="0.25">
      <c r="M2768" t="s">
        <v>1015</v>
      </c>
      <c r="N2768" t="s">
        <v>283</v>
      </c>
      <c r="O2768" t="s">
        <v>283</v>
      </c>
      <c r="P2768" t="s">
        <v>1017</v>
      </c>
      <c r="R2768" t="b">
        <v>0</v>
      </c>
      <c r="S2768" t="b">
        <v>0</v>
      </c>
      <c r="T2768" t="b">
        <v>0</v>
      </c>
    </row>
    <row r="2769" spans="13:20" x14ac:dyDescent="0.25">
      <c r="M2769" t="s">
        <v>1015</v>
      </c>
      <c r="N2769" t="s">
        <v>28</v>
      </c>
      <c r="O2769" t="s">
        <v>28</v>
      </c>
      <c r="P2769" t="s">
        <v>1032</v>
      </c>
      <c r="R2769" t="b">
        <v>0</v>
      </c>
      <c r="S2769" t="b">
        <v>0</v>
      </c>
      <c r="T2769" t="b">
        <v>1</v>
      </c>
    </row>
    <row r="2770" spans="13:20" x14ac:dyDescent="0.25">
      <c r="M2770" t="s">
        <v>1015</v>
      </c>
      <c r="N2770" t="s">
        <v>196</v>
      </c>
      <c r="O2770" t="s">
        <v>196</v>
      </c>
      <c r="P2770" t="s">
        <v>1033</v>
      </c>
      <c r="R2770" t="b">
        <v>0</v>
      </c>
      <c r="S2770" t="b">
        <v>0</v>
      </c>
      <c r="T2770" t="b">
        <v>1</v>
      </c>
    </row>
    <row r="2771" spans="13:20" x14ac:dyDescent="0.25">
      <c r="M2771" t="s">
        <v>1015</v>
      </c>
      <c r="N2771" t="s">
        <v>173</v>
      </c>
      <c r="O2771" t="s">
        <v>173</v>
      </c>
      <c r="P2771" t="s">
        <v>1017</v>
      </c>
      <c r="R2771" t="b">
        <v>0</v>
      </c>
      <c r="S2771" t="b">
        <v>0</v>
      </c>
      <c r="T2771" t="b">
        <v>0</v>
      </c>
    </row>
    <row r="2772" spans="13:20" x14ac:dyDescent="0.25">
      <c r="M2772" t="s">
        <v>1015</v>
      </c>
      <c r="N2772" t="s">
        <v>174</v>
      </c>
      <c r="O2772" t="s">
        <v>174</v>
      </c>
      <c r="P2772" t="s">
        <v>1034</v>
      </c>
      <c r="R2772" t="b">
        <v>0</v>
      </c>
      <c r="S2772" t="b">
        <v>0</v>
      </c>
      <c r="T2772" t="b">
        <v>1</v>
      </c>
    </row>
    <row r="2773" spans="13:20" x14ac:dyDescent="0.25">
      <c r="M2773" t="s">
        <v>1015</v>
      </c>
      <c r="N2773" t="s">
        <v>289</v>
      </c>
      <c r="O2773" t="s">
        <v>289</v>
      </c>
      <c r="P2773" t="s">
        <v>1017</v>
      </c>
      <c r="R2773" t="b">
        <v>0</v>
      </c>
      <c r="S2773" t="b">
        <v>0</v>
      </c>
      <c r="T2773" t="b">
        <v>0</v>
      </c>
    </row>
    <row r="2774" spans="13:20" x14ac:dyDescent="0.25">
      <c r="M2774" t="s">
        <v>1015</v>
      </c>
      <c r="N2774" t="s">
        <v>197</v>
      </c>
      <c r="O2774" t="s">
        <v>197</v>
      </c>
      <c r="P2774" t="s">
        <v>1035</v>
      </c>
      <c r="R2774" t="b">
        <v>0</v>
      </c>
      <c r="S2774" t="b">
        <v>0</v>
      </c>
      <c r="T2774" t="b">
        <v>1</v>
      </c>
    </row>
    <row r="2775" spans="13:20" x14ac:dyDescent="0.25">
      <c r="M2775" t="s">
        <v>1015</v>
      </c>
      <c r="N2775" t="s">
        <v>292</v>
      </c>
      <c r="O2775" t="s">
        <v>292</v>
      </c>
      <c r="P2775" t="s">
        <v>1017</v>
      </c>
      <c r="R2775" t="b">
        <v>0</v>
      </c>
      <c r="S2775" t="b">
        <v>0</v>
      </c>
      <c r="T2775" t="b">
        <v>0</v>
      </c>
    </row>
    <row r="2776" spans="13:20" x14ac:dyDescent="0.25">
      <c r="M2776" t="s">
        <v>1015</v>
      </c>
      <c r="N2776" t="s">
        <v>52</v>
      </c>
      <c r="O2776" t="s">
        <v>52</v>
      </c>
      <c r="P2776" t="s">
        <v>1036</v>
      </c>
      <c r="R2776" t="b">
        <v>0</v>
      </c>
      <c r="S2776" t="b">
        <v>0</v>
      </c>
      <c r="T2776" t="b">
        <v>1</v>
      </c>
    </row>
    <row r="2777" spans="13:20" x14ac:dyDescent="0.25">
      <c r="M2777" t="s">
        <v>1015</v>
      </c>
      <c r="N2777" t="s">
        <v>295</v>
      </c>
      <c r="O2777" t="s">
        <v>295</v>
      </c>
      <c r="P2777" t="s">
        <v>1022</v>
      </c>
      <c r="R2777" t="b">
        <v>0</v>
      </c>
      <c r="S2777" t="b">
        <v>0</v>
      </c>
      <c r="T2777" t="b">
        <v>1</v>
      </c>
    </row>
    <row r="2778" spans="13:20" x14ac:dyDescent="0.25">
      <c r="M2778" t="s">
        <v>1015</v>
      </c>
      <c r="N2778" t="s">
        <v>175</v>
      </c>
      <c r="O2778" t="s">
        <v>175</v>
      </c>
      <c r="P2778" t="s">
        <v>1037</v>
      </c>
      <c r="R2778" t="b">
        <v>0</v>
      </c>
      <c r="S2778" t="b">
        <v>0</v>
      </c>
      <c r="T2778" t="b">
        <v>1</v>
      </c>
    </row>
    <row r="2779" spans="13:20" x14ac:dyDescent="0.25">
      <c r="M2779" t="s">
        <v>1015</v>
      </c>
      <c r="N2779" t="s">
        <v>297</v>
      </c>
      <c r="O2779" t="s">
        <v>297</v>
      </c>
      <c r="P2779" t="s">
        <v>1017</v>
      </c>
      <c r="R2779" t="b">
        <v>0</v>
      </c>
      <c r="S2779" t="b">
        <v>0</v>
      </c>
      <c r="T2779" t="b">
        <v>0</v>
      </c>
    </row>
    <row r="2780" spans="13:20" x14ac:dyDescent="0.25">
      <c r="M2780" t="s">
        <v>1015</v>
      </c>
      <c r="N2780" t="s">
        <v>37</v>
      </c>
      <c r="O2780" t="s">
        <v>37</v>
      </c>
      <c r="P2780" t="s">
        <v>1017</v>
      </c>
      <c r="R2780" t="b">
        <v>0</v>
      </c>
      <c r="S2780" t="b">
        <v>0</v>
      </c>
      <c r="T2780" t="b">
        <v>0</v>
      </c>
    </row>
    <row r="2781" spans="13:20" x14ac:dyDescent="0.25">
      <c r="M2781" t="s">
        <v>1015</v>
      </c>
      <c r="N2781" t="s">
        <v>298</v>
      </c>
      <c r="O2781" t="s">
        <v>298</v>
      </c>
      <c r="P2781" t="s">
        <v>1017</v>
      </c>
      <c r="R2781" t="b">
        <v>0</v>
      </c>
      <c r="S2781" t="b">
        <v>0</v>
      </c>
      <c r="T2781" t="b">
        <v>0</v>
      </c>
    </row>
    <row r="2782" spans="13:20" x14ac:dyDescent="0.25">
      <c r="M2782" t="s">
        <v>1015</v>
      </c>
      <c r="N2782" t="s">
        <v>176</v>
      </c>
      <c r="O2782" t="s">
        <v>176</v>
      </c>
      <c r="P2782" t="s">
        <v>1038</v>
      </c>
      <c r="R2782" t="b">
        <v>0</v>
      </c>
      <c r="S2782" t="b">
        <v>0</v>
      </c>
      <c r="T2782" t="b">
        <v>1</v>
      </c>
    </row>
    <row r="2783" spans="13:20" x14ac:dyDescent="0.25">
      <c r="M2783" t="s">
        <v>1015</v>
      </c>
      <c r="N2783" t="s">
        <v>177</v>
      </c>
      <c r="O2783" t="s">
        <v>177</v>
      </c>
      <c r="P2783" t="s">
        <v>1039</v>
      </c>
      <c r="R2783" t="b">
        <v>0</v>
      </c>
      <c r="S2783" t="b">
        <v>0</v>
      </c>
      <c r="T2783" t="b">
        <v>1</v>
      </c>
    </row>
    <row r="2784" spans="13:20" x14ac:dyDescent="0.25">
      <c r="M2784" t="s">
        <v>1015</v>
      </c>
      <c r="N2784" t="s">
        <v>300</v>
      </c>
      <c r="O2784" t="s">
        <v>300</v>
      </c>
      <c r="P2784" t="s">
        <v>1017</v>
      </c>
      <c r="R2784" t="b">
        <v>0</v>
      </c>
      <c r="S2784" t="b">
        <v>0</v>
      </c>
      <c r="T2784" t="b">
        <v>0</v>
      </c>
    </row>
    <row r="2785" spans="13:20" x14ac:dyDescent="0.25">
      <c r="M2785" t="s">
        <v>1015</v>
      </c>
      <c r="N2785" t="s">
        <v>301</v>
      </c>
      <c r="O2785" t="s">
        <v>301</v>
      </c>
      <c r="P2785" t="s">
        <v>1040</v>
      </c>
      <c r="R2785" t="b">
        <v>0</v>
      </c>
      <c r="S2785" t="b">
        <v>0</v>
      </c>
      <c r="T2785" t="b">
        <v>1</v>
      </c>
    </row>
    <row r="2786" spans="13:20" x14ac:dyDescent="0.25">
      <c r="M2786" t="s">
        <v>1015</v>
      </c>
      <c r="N2786" t="s">
        <v>40</v>
      </c>
      <c r="O2786" t="s">
        <v>40</v>
      </c>
      <c r="P2786" t="s">
        <v>1041</v>
      </c>
      <c r="Q2786" t="s">
        <v>1015</v>
      </c>
      <c r="R2786" t="b">
        <v>1</v>
      </c>
      <c r="S2786" t="b">
        <v>0</v>
      </c>
      <c r="T2786" t="b">
        <v>0</v>
      </c>
    </row>
    <row r="2787" spans="13:20" x14ac:dyDescent="0.25">
      <c r="M2787" t="s">
        <v>1015</v>
      </c>
      <c r="N2787" t="s">
        <v>178</v>
      </c>
      <c r="O2787" t="s">
        <v>178</v>
      </c>
      <c r="P2787" t="s">
        <v>1042</v>
      </c>
      <c r="R2787" t="b">
        <v>0</v>
      </c>
      <c r="S2787" t="b">
        <v>0</v>
      </c>
      <c r="T2787" t="b">
        <v>1</v>
      </c>
    </row>
    <row r="2788" spans="13:20" x14ac:dyDescent="0.25">
      <c r="M2788" t="s">
        <v>1015</v>
      </c>
      <c r="N2788" t="s">
        <v>23</v>
      </c>
      <c r="O2788" t="s">
        <v>23</v>
      </c>
      <c r="P2788" t="s">
        <v>1043</v>
      </c>
      <c r="R2788" t="b">
        <v>0</v>
      </c>
      <c r="S2788" t="b">
        <v>0</v>
      </c>
      <c r="T2788" t="b">
        <v>1</v>
      </c>
    </row>
    <row r="2789" spans="13:20" x14ac:dyDescent="0.25">
      <c r="M2789" t="s">
        <v>1015</v>
      </c>
      <c r="N2789" t="s">
        <v>34</v>
      </c>
      <c r="O2789" t="s">
        <v>34</v>
      </c>
      <c r="P2789" t="s">
        <v>1044</v>
      </c>
      <c r="R2789" t="b">
        <v>0</v>
      </c>
      <c r="S2789" t="b">
        <v>0</v>
      </c>
      <c r="T2789" t="b">
        <v>1</v>
      </c>
    </row>
    <row r="2790" spans="13:20" x14ac:dyDescent="0.25">
      <c r="M2790" t="s">
        <v>1015</v>
      </c>
      <c r="N2790" t="s">
        <v>47</v>
      </c>
      <c r="O2790" t="s">
        <v>47</v>
      </c>
      <c r="P2790" t="s">
        <v>1017</v>
      </c>
      <c r="R2790" t="b">
        <v>0</v>
      </c>
      <c r="S2790" t="b">
        <v>0</v>
      </c>
      <c r="T2790" t="b">
        <v>0</v>
      </c>
    </row>
    <row r="2791" spans="13:20" x14ac:dyDescent="0.25">
      <c r="M2791" t="s">
        <v>1015</v>
      </c>
      <c r="N2791" t="s">
        <v>308</v>
      </c>
      <c r="O2791" t="s">
        <v>308</v>
      </c>
      <c r="P2791" t="s">
        <v>1045</v>
      </c>
      <c r="R2791" t="b">
        <v>0</v>
      </c>
      <c r="S2791" t="b">
        <v>0</v>
      </c>
      <c r="T2791" t="b">
        <v>1</v>
      </c>
    </row>
    <row r="2792" spans="13:20" x14ac:dyDescent="0.25">
      <c r="M2792" t="s">
        <v>1015</v>
      </c>
      <c r="N2792" t="s">
        <v>309</v>
      </c>
      <c r="O2792" t="s">
        <v>309</v>
      </c>
      <c r="P2792" t="s">
        <v>1017</v>
      </c>
      <c r="R2792" t="b">
        <v>0</v>
      </c>
      <c r="S2792" t="b">
        <v>0</v>
      </c>
      <c r="T2792" t="b">
        <v>0</v>
      </c>
    </row>
    <row r="2793" spans="13:20" x14ac:dyDescent="0.25">
      <c r="M2793" t="s">
        <v>1015</v>
      </c>
      <c r="N2793" t="s">
        <v>54</v>
      </c>
      <c r="O2793" t="s">
        <v>54</v>
      </c>
      <c r="P2793" t="s">
        <v>1017</v>
      </c>
      <c r="R2793" t="b">
        <v>0</v>
      </c>
      <c r="S2793" t="b">
        <v>0</v>
      </c>
      <c r="T2793" t="b">
        <v>0</v>
      </c>
    </row>
    <row r="2794" spans="13:20" x14ac:dyDescent="0.25">
      <c r="M2794" t="s">
        <v>1015</v>
      </c>
      <c r="N2794" t="s">
        <v>312</v>
      </c>
      <c r="O2794" t="s">
        <v>312</v>
      </c>
      <c r="P2794" t="s">
        <v>1017</v>
      </c>
      <c r="R2794" t="b">
        <v>0</v>
      </c>
      <c r="S2794" t="b">
        <v>0</v>
      </c>
      <c r="T2794" t="b">
        <v>0</v>
      </c>
    </row>
    <row r="2795" spans="13:20" x14ac:dyDescent="0.25">
      <c r="M2795" t="s">
        <v>1015</v>
      </c>
      <c r="N2795" t="s">
        <v>56</v>
      </c>
      <c r="O2795" t="s">
        <v>56</v>
      </c>
      <c r="P2795" t="s">
        <v>1017</v>
      </c>
      <c r="R2795" t="b">
        <v>0</v>
      </c>
      <c r="S2795" t="b">
        <v>0</v>
      </c>
      <c r="T2795" t="b">
        <v>0</v>
      </c>
    </row>
    <row r="2796" spans="13:20" x14ac:dyDescent="0.25">
      <c r="M2796" t="s">
        <v>1015</v>
      </c>
      <c r="N2796" t="s">
        <v>179</v>
      </c>
      <c r="O2796" t="s">
        <v>179</v>
      </c>
      <c r="P2796" t="s">
        <v>1046</v>
      </c>
      <c r="R2796" t="b">
        <v>0</v>
      </c>
      <c r="S2796" t="b">
        <v>0</v>
      </c>
      <c r="T2796" t="b">
        <v>1</v>
      </c>
    </row>
    <row r="2797" spans="13:20" x14ac:dyDescent="0.25">
      <c r="M2797" t="s">
        <v>1015</v>
      </c>
      <c r="N2797" t="s">
        <v>315</v>
      </c>
      <c r="O2797" t="s">
        <v>315</v>
      </c>
      <c r="P2797" t="s">
        <v>1047</v>
      </c>
      <c r="R2797" t="b">
        <v>0</v>
      </c>
      <c r="S2797" t="b">
        <v>0</v>
      </c>
      <c r="T2797" t="b">
        <v>1</v>
      </c>
    </row>
    <row r="2798" spans="13:20" x14ac:dyDescent="0.25">
      <c r="M2798" t="s">
        <v>1015</v>
      </c>
      <c r="N2798" t="s">
        <v>316</v>
      </c>
      <c r="O2798" t="s">
        <v>316</v>
      </c>
      <c r="P2798" t="s">
        <v>1017</v>
      </c>
      <c r="R2798" t="b">
        <v>0</v>
      </c>
      <c r="S2798" t="b">
        <v>0</v>
      </c>
      <c r="T2798" t="b">
        <v>0</v>
      </c>
    </row>
    <row r="2799" spans="13:20" x14ac:dyDescent="0.25">
      <c r="M2799" t="s">
        <v>1015</v>
      </c>
      <c r="N2799" t="s">
        <v>317</v>
      </c>
      <c r="O2799" t="s">
        <v>317</v>
      </c>
      <c r="P2799" t="s">
        <v>1017</v>
      </c>
      <c r="R2799" t="b">
        <v>0</v>
      </c>
      <c r="S2799" t="b">
        <v>0</v>
      </c>
      <c r="T2799" t="b">
        <v>0</v>
      </c>
    </row>
    <row r="2800" spans="13:20" x14ac:dyDescent="0.25">
      <c r="M2800" t="s">
        <v>1015</v>
      </c>
      <c r="N2800" t="s">
        <v>180</v>
      </c>
      <c r="O2800" t="s">
        <v>180</v>
      </c>
      <c r="P2800" t="s">
        <v>1048</v>
      </c>
      <c r="R2800" t="b">
        <v>0</v>
      </c>
      <c r="S2800" t="b">
        <v>0</v>
      </c>
      <c r="T2800" t="b">
        <v>1</v>
      </c>
    </row>
    <row r="2801" spans="13:20" x14ac:dyDescent="0.25">
      <c r="M2801" t="s">
        <v>1015</v>
      </c>
      <c r="N2801" t="s">
        <v>319</v>
      </c>
      <c r="O2801" t="s">
        <v>319</v>
      </c>
      <c r="P2801" t="s">
        <v>1017</v>
      </c>
      <c r="R2801" t="b">
        <v>0</v>
      </c>
      <c r="S2801" t="b">
        <v>0</v>
      </c>
      <c r="T2801" t="b">
        <v>0</v>
      </c>
    </row>
    <row r="2802" spans="13:20" x14ac:dyDescent="0.25">
      <c r="M2802" t="s">
        <v>1015</v>
      </c>
      <c r="N2802" t="s">
        <v>46</v>
      </c>
      <c r="O2802" t="s">
        <v>46</v>
      </c>
      <c r="P2802" t="s">
        <v>1049</v>
      </c>
      <c r="R2802" t="b">
        <v>0</v>
      </c>
      <c r="S2802" t="b">
        <v>0</v>
      </c>
      <c r="T2802" t="b">
        <v>1</v>
      </c>
    </row>
    <row r="2803" spans="13:20" x14ac:dyDescent="0.25">
      <c r="M2803" t="s">
        <v>1015</v>
      </c>
      <c r="N2803" t="s">
        <v>38</v>
      </c>
      <c r="O2803" t="s">
        <v>38</v>
      </c>
      <c r="P2803" t="s">
        <v>1022</v>
      </c>
      <c r="R2803" t="b">
        <v>0</v>
      </c>
      <c r="S2803" t="b">
        <v>0</v>
      </c>
      <c r="T2803" t="b">
        <v>1</v>
      </c>
    </row>
    <row r="2804" spans="13:20" x14ac:dyDescent="0.25">
      <c r="M2804" t="s">
        <v>1015</v>
      </c>
      <c r="N2804" t="s">
        <v>323</v>
      </c>
      <c r="O2804" t="s">
        <v>323</v>
      </c>
      <c r="P2804" t="s">
        <v>1050</v>
      </c>
      <c r="R2804" t="b">
        <v>0</v>
      </c>
      <c r="S2804" t="b">
        <v>0</v>
      </c>
      <c r="T2804" t="b">
        <v>1</v>
      </c>
    </row>
    <row r="2805" spans="13:20" x14ac:dyDescent="0.25">
      <c r="M2805" t="s">
        <v>1015</v>
      </c>
      <c r="N2805" t="s">
        <v>57</v>
      </c>
      <c r="O2805" t="s">
        <v>57</v>
      </c>
      <c r="P2805" t="s">
        <v>1017</v>
      </c>
      <c r="R2805" t="b">
        <v>0</v>
      </c>
      <c r="S2805" t="b">
        <v>0</v>
      </c>
      <c r="T2805" t="b">
        <v>0</v>
      </c>
    </row>
    <row r="2806" spans="13:20" x14ac:dyDescent="0.25">
      <c r="M2806" t="s">
        <v>1015</v>
      </c>
      <c r="N2806" t="s">
        <v>326</v>
      </c>
      <c r="O2806" t="s">
        <v>326</v>
      </c>
      <c r="P2806" t="s">
        <v>1017</v>
      </c>
      <c r="R2806" t="b">
        <v>0</v>
      </c>
      <c r="S2806" t="b">
        <v>0</v>
      </c>
      <c r="T2806" t="b">
        <v>0</v>
      </c>
    </row>
    <row r="2807" spans="13:20" x14ac:dyDescent="0.25">
      <c r="M2807" t="s">
        <v>1015</v>
      </c>
      <c r="N2807" t="s">
        <v>26</v>
      </c>
      <c r="O2807" t="s">
        <v>26</v>
      </c>
      <c r="P2807" t="s">
        <v>1051</v>
      </c>
      <c r="R2807" t="b">
        <v>0</v>
      </c>
      <c r="S2807" t="b">
        <v>0</v>
      </c>
      <c r="T2807" t="b">
        <v>1</v>
      </c>
    </row>
    <row r="2808" spans="13:20" x14ac:dyDescent="0.25">
      <c r="M2808" t="s">
        <v>1015</v>
      </c>
      <c r="N2808" t="s">
        <v>181</v>
      </c>
      <c r="O2808" t="s">
        <v>181</v>
      </c>
      <c r="P2808" t="s">
        <v>1052</v>
      </c>
      <c r="R2808" t="b">
        <v>0</v>
      </c>
      <c r="S2808" t="b">
        <v>0</v>
      </c>
      <c r="T2808" t="b">
        <v>1</v>
      </c>
    </row>
    <row r="2809" spans="13:20" x14ac:dyDescent="0.25">
      <c r="M2809" t="s">
        <v>1015</v>
      </c>
      <c r="N2809" t="s">
        <v>328</v>
      </c>
      <c r="O2809" t="s">
        <v>328</v>
      </c>
      <c r="P2809" t="s">
        <v>1017</v>
      </c>
      <c r="R2809" t="b">
        <v>0</v>
      </c>
      <c r="S2809" t="b">
        <v>0</v>
      </c>
      <c r="T2809" t="b">
        <v>0</v>
      </c>
    </row>
    <row r="2810" spans="13:20" x14ac:dyDescent="0.25">
      <c r="M2810" t="s">
        <v>1015</v>
      </c>
      <c r="N2810" t="s">
        <v>331</v>
      </c>
      <c r="O2810" t="s">
        <v>331</v>
      </c>
      <c r="P2810" t="s">
        <v>1017</v>
      </c>
      <c r="R2810" t="b">
        <v>0</v>
      </c>
      <c r="S2810" t="b">
        <v>0</v>
      </c>
      <c r="T2810" t="b">
        <v>0</v>
      </c>
    </row>
    <row r="2811" spans="13:20" x14ac:dyDescent="0.25">
      <c r="M2811" t="s">
        <v>1015</v>
      </c>
      <c r="N2811" t="s">
        <v>332</v>
      </c>
      <c r="O2811" t="s">
        <v>332</v>
      </c>
      <c r="P2811" t="s">
        <v>1017</v>
      </c>
      <c r="R2811" t="b">
        <v>0</v>
      </c>
      <c r="S2811" t="b">
        <v>0</v>
      </c>
      <c r="T2811" t="b">
        <v>0</v>
      </c>
    </row>
    <row r="2812" spans="13:20" x14ac:dyDescent="0.25">
      <c r="M2812" t="s">
        <v>1015</v>
      </c>
      <c r="N2812" t="s">
        <v>333</v>
      </c>
      <c r="O2812" t="s">
        <v>333</v>
      </c>
      <c r="P2812" t="s">
        <v>1022</v>
      </c>
      <c r="R2812" t="b">
        <v>0</v>
      </c>
      <c r="S2812" t="b">
        <v>0</v>
      </c>
      <c r="T2812" t="b">
        <v>1</v>
      </c>
    </row>
    <row r="2813" spans="13:20" x14ac:dyDescent="0.25">
      <c r="M2813" t="s">
        <v>1053</v>
      </c>
      <c r="N2813" t="s">
        <v>9</v>
      </c>
      <c r="O2813" t="s">
        <v>10</v>
      </c>
      <c r="P2813" t="s">
        <v>90</v>
      </c>
      <c r="R2813" t="b">
        <v>0</v>
      </c>
      <c r="S2813" t="b">
        <v>0</v>
      </c>
      <c r="T2813" t="b">
        <v>0</v>
      </c>
    </row>
    <row r="2814" spans="13:20" x14ac:dyDescent="0.25">
      <c r="M2814" t="s">
        <v>1053</v>
      </c>
      <c r="N2814" t="s">
        <v>206</v>
      </c>
      <c r="O2814" t="s">
        <v>207</v>
      </c>
      <c r="P2814" t="s">
        <v>90</v>
      </c>
      <c r="R2814" t="b">
        <v>0</v>
      </c>
      <c r="S2814" t="b">
        <v>0</v>
      </c>
      <c r="T2814" t="b">
        <v>0</v>
      </c>
    </row>
    <row r="2815" spans="13:20" x14ac:dyDescent="0.25">
      <c r="M2815" t="s">
        <v>1053</v>
      </c>
      <c r="N2815" t="s">
        <v>187</v>
      </c>
      <c r="O2815" t="s">
        <v>188</v>
      </c>
      <c r="P2815" t="s">
        <v>90</v>
      </c>
      <c r="Q2815" t="s">
        <v>1054</v>
      </c>
      <c r="R2815" t="b">
        <v>0</v>
      </c>
      <c r="S2815" t="b">
        <v>1</v>
      </c>
      <c r="T2815" t="b">
        <v>0</v>
      </c>
    </row>
    <row r="2816" spans="13:20" x14ac:dyDescent="0.25">
      <c r="M2816" t="s">
        <v>1053</v>
      </c>
      <c r="N2816" t="s">
        <v>156</v>
      </c>
      <c r="O2816" t="s">
        <v>157</v>
      </c>
      <c r="P2816" t="s">
        <v>90</v>
      </c>
      <c r="R2816" t="b">
        <v>0</v>
      </c>
      <c r="S2816" t="b">
        <v>0</v>
      </c>
      <c r="T2816" t="b">
        <v>0</v>
      </c>
    </row>
    <row r="2817" spans="13:20" x14ac:dyDescent="0.25">
      <c r="M2817" t="s">
        <v>1053</v>
      </c>
      <c r="N2817" t="s">
        <v>158</v>
      </c>
      <c r="O2817" t="s">
        <v>159</v>
      </c>
      <c r="P2817" t="s">
        <v>90</v>
      </c>
      <c r="R2817" t="b">
        <v>0</v>
      </c>
      <c r="S2817" t="b">
        <v>0</v>
      </c>
      <c r="T2817" t="b">
        <v>0</v>
      </c>
    </row>
    <row r="2818" spans="13:20" x14ac:dyDescent="0.25">
      <c r="M2818" t="s">
        <v>1053</v>
      </c>
      <c r="N2818" t="s">
        <v>199</v>
      </c>
      <c r="O2818" t="s">
        <v>200</v>
      </c>
      <c r="P2818" t="s">
        <v>90</v>
      </c>
      <c r="R2818" t="b">
        <v>0</v>
      </c>
      <c r="S2818" t="b">
        <v>0</v>
      </c>
      <c r="T2818" t="b">
        <v>0</v>
      </c>
    </row>
    <row r="2819" spans="13:20" x14ac:dyDescent="0.25">
      <c r="M2819" t="s">
        <v>1053</v>
      </c>
      <c r="N2819" t="s">
        <v>209</v>
      </c>
      <c r="O2819" t="s">
        <v>210</v>
      </c>
      <c r="P2819" t="s">
        <v>90</v>
      </c>
      <c r="R2819" t="b">
        <v>0</v>
      </c>
      <c r="S2819" t="b">
        <v>0</v>
      </c>
      <c r="T2819" t="b">
        <v>0</v>
      </c>
    </row>
    <row r="2820" spans="13:20" x14ac:dyDescent="0.25">
      <c r="M2820" t="s">
        <v>1053</v>
      </c>
      <c r="N2820" t="s">
        <v>211</v>
      </c>
      <c r="O2820" t="s">
        <v>212</v>
      </c>
      <c r="P2820" t="s">
        <v>90</v>
      </c>
      <c r="R2820" t="b">
        <v>0</v>
      </c>
      <c r="S2820" t="b">
        <v>0</v>
      </c>
      <c r="T2820" t="b">
        <v>0</v>
      </c>
    </row>
    <row r="2821" spans="13:20" x14ac:dyDescent="0.25">
      <c r="M2821" t="s">
        <v>1053</v>
      </c>
      <c r="N2821" t="s">
        <v>160</v>
      </c>
      <c r="O2821" t="s">
        <v>161</v>
      </c>
      <c r="P2821" t="s">
        <v>90</v>
      </c>
      <c r="R2821" t="b">
        <v>0</v>
      </c>
      <c r="S2821" t="b">
        <v>0</v>
      </c>
      <c r="T2821" t="b">
        <v>0</v>
      </c>
    </row>
    <row r="2822" spans="13:20" x14ac:dyDescent="0.25">
      <c r="M2822" t="s">
        <v>1053</v>
      </c>
      <c r="N2822" t="s">
        <v>214</v>
      </c>
      <c r="O2822" t="s">
        <v>215</v>
      </c>
      <c r="P2822" t="s">
        <v>90</v>
      </c>
      <c r="R2822" t="b">
        <v>0</v>
      </c>
      <c r="S2822" t="b">
        <v>0</v>
      </c>
      <c r="T2822" t="b">
        <v>0</v>
      </c>
    </row>
    <row r="2823" spans="13:20" x14ac:dyDescent="0.25">
      <c r="M2823" t="s">
        <v>1053</v>
      </c>
      <c r="N2823" t="s">
        <v>218</v>
      </c>
      <c r="O2823" t="s">
        <v>219</v>
      </c>
      <c r="P2823" t="s">
        <v>90</v>
      </c>
      <c r="R2823" t="b">
        <v>0</v>
      </c>
      <c r="S2823" t="b">
        <v>0</v>
      </c>
      <c r="T2823" t="b">
        <v>0</v>
      </c>
    </row>
    <row r="2824" spans="13:20" x14ac:dyDescent="0.25">
      <c r="M2824" t="s">
        <v>1053</v>
      </c>
      <c r="N2824" t="s">
        <v>220</v>
      </c>
      <c r="O2824" t="s">
        <v>221</v>
      </c>
      <c r="P2824" t="s">
        <v>90</v>
      </c>
      <c r="R2824" t="b">
        <v>0</v>
      </c>
      <c r="S2824" t="b">
        <v>0</v>
      </c>
      <c r="T2824" t="b">
        <v>0</v>
      </c>
    </row>
    <row r="2825" spans="13:20" x14ac:dyDescent="0.25">
      <c r="M2825" t="s">
        <v>1053</v>
      </c>
      <c r="N2825" t="s">
        <v>222</v>
      </c>
      <c r="O2825" t="s">
        <v>223</v>
      </c>
      <c r="P2825" t="s">
        <v>90</v>
      </c>
      <c r="Q2825" t="s">
        <v>1055</v>
      </c>
      <c r="R2825" t="b">
        <v>0</v>
      </c>
      <c r="S2825" t="b">
        <v>1</v>
      </c>
      <c r="T2825" t="b">
        <v>0</v>
      </c>
    </row>
    <row r="2826" spans="13:20" x14ac:dyDescent="0.25">
      <c r="M2826" t="s">
        <v>1053</v>
      </c>
      <c r="N2826" t="s">
        <v>225</v>
      </c>
      <c r="O2826" t="s">
        <v>226</v>
      </c>
      <c r="P2826" t="s">
        <v>90</v>
      </c>
      <c r="R2826" t="b">
        <v>0</v>
      </c>
      <c r="S2826" t="b">
        <v>0</v>
      </c>
      <c r="T2826" t="b">
        <v>0</v>
      </c>
    </row>
    <row r="2827" spans="13:20" x14ac:dyDescent="0.25">
      <c r="M2827" t="s">
        <v>1053</v>
      </c>
      <c r="N2827" t="s">
        <v>12</v>
      </c>
      <c r="O2827" t="s">
        <v>13</v>
      </c>
      <c r="P2827" t="s">
        <v>90</v>
      </c>
      <c r="R2827" t="b">
        <v>0</v>
      </c>
      <c r="S2827" t="b">
        <v>0</v>
      </c>
      <c r="T2827" t="b">
        <v>0</v>
      </c>
    </row>
    <row r="2828" spans="13:20" x14ac:dyDescent="0.25">
      <c r="M2828" t="s">
        <v>1053</v>
      </c>
      <c r="N2828" t="s">
        <v>162</v>
      </c>
      <c r="O2828" t="s">
        <v>163</v>
      </c>
      <c r="P2828" t="s">
        <v>90</v>
      </c>
      <c r="R2828" t="b">
        <v>0</v>
      </c>
      <c r="S2828" t="b">
        <v>0</v>
      </c>
      <c r="T2828" t="b">
        <v>0</v>
      </c>
    </row>
    <row r="2829" spans="13:20" x14ac:dyDescent="0.25">
      <c r="M2829" t="s">
        <v>1053</v>
      </c>
      <c r="N2829" t="s">
        <v>228</v>
      </c>
      <c r="O2829" t="s">
        <v>229</v>
      </c>
      <c r="P2829" t="s">
        <v>90</v>
      </c>
      <c r="R2829" t="b">
        <v>0</v>
      </c>
      <c r="S2829" t="b">
        <v>0</v>
      </c>
      <c r="T2829" t="b">
        <v>0</v>
      </c>
    </row>
    <row r="2830" spans="13:20" x14ac:dyDescent="0.25">
      <c r="M2830" t="s">
        <v>1053</v>
      </c>
      <c r="N2830" t="s">
        <v>230</v>
      </c>
      <c r="O2830" t="s">
        <v>231</v>
      </c>
      <c r="P2830" t="s">
        <v>90</v>
      </c>
      <c r="R2830" t="b">
        <v>0</v>
      </c>
      <c r="S2830" t="b">
        <v>0</v>
      </c>
      <c r="T2830" t="b">
        <v>0</v>
      </c>
    </row>
    <row r="2831" spans="13:20" x14ac:dyDescent="0.25">
      <c r="M2831" t="s">
        <v>1053</v>
      </c>
      <c r="N2831" t="s">
        <v>234</v>
      </c>
      <c r="O2831" t="s">
        <v>235</v>
      </c>
      <c r="P2831" t="s">
        <v>90</v>
      </c>
      <c r="R2831" t="b">
        <v>0</v>
      </c>
      <c r="S2831" t="b">
        <v>0</v>
      </c>
      <c r="T2831" t="b">
        <v>0</v>
      </c>
    </row>
    <row r="2832" spans="13:20" x14ac:dyDescent="0.25">
      <c r="M2832" t="s">
        <v>1053</v>
      </c>
      <c r="N2832" t="s">
        <v>236</v>
      </c>
      <c r="O2832" t="s">
        <v>237</v>
      </c>
      <c r="P2832" t="s">
        <v>90</v>
      </c>
      <c r="R2832" t="b">
        <v>0</v>
      </c>
      <c r="S2832" t="b">
        <v>0</v>
      </c>
      <c r="T2832" t="b">
        <v>0</v>
      </c>
    </row>
    <row r="2833" spans="13:20" x14ac:dyDescent="0.25">
      <c r="M2833" t="s">
        <v>1053</v>
      </c>
      <c r="N2833" t="s">
        <v>238</v>
      </c>
      <c r="O2833" t="s">
        <v>239</v>
      </c>
      <c r="P2833" t="s">
        <v>90</v>
      </c>
      <c r="R2833" t="b">
        <v>0</v>
      </c>
      <c r="S2833" t="b">
        <v>0</v>
      </c>
      <c r="T2833" t="b">
        <v>0</v>
      </c>
    </row>
    <row r="2834" spans="13:20" x14ac:dyDescent="0.25">
      <c r="M2834" t="s">
        <v>1053</v>
      </c>
      <c r="N2834" t="s">
        <v>201</v>
      </c>
      <c r="O2834" t="s">
        <v>170</v>
      </c>
      <c r="P2834" t="s">
        <v>90</v>
      </c>
      <c r="R2834" t="b">
        <v>0</v>
      </c>
      <c r="S2834" t="b">
        <v>0</v>
      </c>
      <c r="T2834" t="b">
        <v>0</v>
      </c>
    </row>
    <row r="2835" spans="13:20" x14ac:dyDescent="0.25">
      <c r="M2835" t="s">
        <v>1053</v>
      </c>
      <c r="N2835" t="s">
        <v>240</v>
      </c>
      <c r="O2835" t="s">
        <v>241</v>
      </c>
      <c r="P2835" t="s">
        <v>90</v>
      </c>
      <c r="R2835" t="b">
        <v>0</v>
      </c>
      <c r="S2835" t="b">
        <v>0</v>
      </c>
      <c r="T2835" t="b">
        <v>0</v>
      </c>
    </row>
    <row r="2836" spans="13:20" x14ac:dyDescent="0.25">
      <c r="M2836" t="s">
        <v>1053</v>
      </c>
      <c r="N2836" t="s">
        <v>242</v>
      </c>
      <c r="O2836" t="s">
        <v>243</v>
      </c>
      <c r="P2836" t="s">
        <v>90</v>
      </c>
      <c r="R2836" t="b">
        <v>0</v>
      </c>
      <c r="S2836" t="b">
        <v>0</v>
      </c>
      <c r="T2836" t="b">
        <v>0</v>
      </c>
    </row>
    <row r="2837" spans="13:20" x14ac:dyDescent="0.25">
      <c r="M2837" t="s">
        <v>1053</v>
      </c>
      <c r="N2837" t="s">
        <v>171</v>
      </c>
      <c r="O2837" t="s">
        <v>183</v>
      </c>
      <c r="P2837" t="s">
        <v>90</v>
      </c>
      <c r="R2837" t="b">
        <v>0</v>
      </c>
      <c r="S2837" t="b">
        <v>0</v>
      </c>
      <c r="T2837" t="b">
        <v>0</v>
      </c>
    </row>
    <row r="2838" spans="13:20" x14ac:dyDescent="0.25">
      <c r="M2838" t="s">
        <v>1053</v>
      </c>
      <c r="N2838" t="s">
        <v>119</v>
      </c>
      <c r="O2838" t="s">
        <v>164</v>
      </c>
      <c r="P2838" t="s">
        <v>90</v>
      </c>
      <c r="Q2838" t="s">
        <v>821</v>
      </c>
      <c r="R2838" t="b">
        <v>0</v>
      </c>
      <c r="S2838" t="b">
        <v>1</v>
      </c>
      <c r="T2838" t="b">
        <v>0</v>
      </c>
    </row>
    <row r="2839" spans="13:20" x14ac:dyDescent="0.25">
      <c r="M2839" t="s">
        <v>1053</v>
      </c>
      <c r="N2839" t="s">
        <v>245</v>
      </c>
      <c r="O2839" t="s">
        <v>246</v>
      </c>
      <c r="P2839" t="s">
        <v>90</v>
      </c>
      <c r="R2839" t="b">
        <v>0</v>
      </c>
      <c r="S2839" t="b">
        <v>0</v>
      </c>
      <c r="T2839" t="b">
        <v>0</v>
      </c>
    </row>
    <row r="2840" spans="13:20" x14ac:dyDescent="0.25">
      <c r="M2840" t="s">
        <v>1053</v>
      </c>
      <c r="N2840" t="s">
        <v>247</v>
      </c>
      <c r="O2840" t="s">
        <v>248</v>
      </c>
      <c r="P2840" t="s">
        <v>90</v>
      </c>
      <c r="R2840" t="b">
        <v>0</v>
      </c>
      <c r="S2840" t="b">
        <v>0</v>
      </c>
      <c r="T2840" t="b">
        <v>0</v>
      </c>
    </row>
    <row r="2841" spans="13:20" x14ac:dyDescent="0.25">
      <c r="M2841" t="s">
        <v>1053</v>
      </c>
      <c r="N2841" t="s">
        <v>249</v>
      </c>
      <c r="O2841" t="s">
        <v>250</v>
      </c>
      <c r="P2841" t="s">
        <v>90</v>
      </c>
      <c r="R2841" t="b">
        <v>0</v>
      </c>
      <c r="S2841" t="b">
        <v>0</v>
      </c>
      <c r="T2841" t="b">
        <v>0</v>
      </c>
    </row>
    <row r="2842" spans="13:20" x14ac:dyDescent="0.25">
      <c r="M2842" t="s">
        <v>1053</v>
      </c>
      <c r="N2842" t="s">
        <v>253</v>
      </c>
      <c r="O2842" t="s">
        <v>254</v>
      </c>
      <c r="P2842" t="s">
        <v>90</v>
      </c>
      <c r="R2842" t="b">
        <v>0</v>
      </c>
      <c r="S2842" t="b">
        <v>0</v>
      </c>
      <c r="T2842" t="b">
        <v>0</v>
      </c>
    </row>
    <row r="2843" spans="13:20" x14ac:dyDescent="0.25">
      <c r="M2843" t="s">
        <v>1053</v>
      </c>
      <c r="N2843" t="s">
        <v>255</v>
      </c>
      <c r="O2843" t="s">
        <v>256</v>
      </c>
      <c r="P2843" t="s">
        <v>90</v>
      </c>
      <c r="R2843" t="b">
        <v>0</v>
      </c>
      <c r="S2843" t="b">
        <v>0</v>
      </c>
      <c r="T2843" t="b">
        <v>0</v>
      </c>
    </row>
    <row r="2844" spans="13:20" x14ac:dyDescent="0.25">
      <c r="M2844" t="s">
        <v>1053</v>
      </c>
      <c r="N2844" t="s">
        <v>190</v>
      </c>
      <c r="O2844" t="s">
        <v>191</v>
      </c>
      <c r="P2844" t="s">
        <v>90</v>
      </c>
      <c r="R2844" t="b">
        <v>0</v>
      </c>
      <c r="S2844" t="b">
        <v>0</v>
      </c>
      <c r="T2844" t="b">
        <v>0</v>
      </c>
    </row>
    <row r="2845" spans="13:20" x14ac:dyDescent="0.25">
      <c r="M2845" t="s">
        <v>1053</v>
      </c>
      <c r="N2845" t="s">
        <v>257</v>
      </c>
      <c r="O2845" t="s">
        <v>258</v>
      </c>
      <c r="P2845" t="s">
        <v>90</v>
      </c>
      <c r="Q2845" t="s">
        <v>1056</v>
      </c>
      <c r="R2845" t="b">
        <v>0</v>
      </c>
      <c r="S2845" t="b">
        <v>1</v>
      </c>
      <c r="T2845" t="b">
        <v>0</v>
      </c>
    </row>
    <row r="2846" spans="13:20" x14ac:dyDescent="0.25">
      <c r="M2846" t="s">
        <v>1053</v>
      </c>
      <c r="N2846" t="s">
        <v>259</v>
      </c>
      <c r="O2846" t="s">
        <v>260</v>
      </c>
      <c r="P2846" t="s">
        <v>90</v>
      </c>
      <c r="R2846" t="b">
        <v>0</v>
      </c>
      <c r="S2846" t="b">
        <v>0</v>
      </c>
      <c r="T2846" t="b">
        <v>0</v>
      </c>
    </row>
    <row r="2847" spans="13:20" x14ac:dyDescent="0.25">
      <c r="M2847" t="s">
        <v>1053</v>
      </c>
      <c r="N2847" t="s">
        <v>261</v>
      </c>
      <c r="O2847" t="s">
        <v>262</v>
      </c>
      <c r="P2847" t="s">
        <v>90</v>
      </c>
      <c r="R2847" t="b">
        <v>0</v>
      </c>
      <c r="S2847" t="b">
        <v>0</v>
      </c>
      <c r="T2847" t="b">
        <v>0</v>
      </c>
    </row>
    <row r="2848" spans="13:20" x14ac:dyDescent="0.25">
      <c r="M2848" t="s">
        <v>1053</v>
      </c>
      <c r="N2848" t="s">
        <v>130</v>
      </c>
      <c r="O2848" t="s">
        <v>263</v>
      </c>
      <c r="P2848" t="s">
        <v>90</v>
      </c>
      <c r="R2848" t="b">
        <v>0</v>
      </c>
      <c r="S2848" t="b">
        <v>0</v>
      </c>
      <c r="T2848" t="b">
        <v>0</v>
      </c>
    </row>
    <row r="2849" spans="13:20" x14ac:dyDescent="0.25">
      <c r="M2849" t="s">
        <v>1053</v>
      </c>
      <c r="N2849" t="s">
        <v>165</v>
      </c>
      <c r="O2849" t="s">
        <v>166</v>
      </c>
      <c r="P2849" t="s">
        <v>90</v>
      </c>
      <c r="R2849" t="b">
        <v>0</v>
      </c>
      <c r="S2849" t="b">
        <v>0</v>
      </c>
      <c r="T2849" t="b">
        <v>0</v>
      </c>
    </row>
    <row r="2850" spans="13:20" x14ac:dyDescent="0.25">
      <c r="M2850" t="s">
        <v>1053</v>
      </c>
      <c r="N2850" t="s">
        <v>192</v>
      </c>
      <c r="O2850" t="s">
        <v>193</v>
      </c>
      <c r="P2850" t="s">
        <v>90</v>
      </c>
      <c r="R2850" t="b">
        <v>0</v>
      </c>
      <c r="S2850" t="b">
        <v>0</v>
      </c>
      <c r="T2850" t="b">
        <v>0</v>
      </c>
    </row>
    <row r="2851" spans="13:20" x14ac:dyDescent="0.25">
      <c r="M2851" t="s">
        <v>1053</v>
      </c>
      <c r="N2851" t="s">
        <v>265</v>
      </c>
      <c r="O2851" t="s">
        <v>266</v>
      </c>
      <c r="P2851" t="s">
        <v>90</v>
      </c>
      <c r="R2851" t="b">
        <v>0</v>
      </c>
      <c r="S2851" t="b">
        <v>0</v>
      </c>
      <c r="T2851" t="b">
        <v>0</v>
      </c>
    </row>
    <row r="2852" spans="13:20" x14ac:dyDescent="0.25">
      <c r="M2852" t="s">
        <v>1053</v>
      </c>
      <c r="N2852" t="s">
        <v>267</v>
      </c>
      <c r="O2852" t="s">
        <v>268</v>
      </c>
      <c r="P2852" t="s">
        <v>90</v>
      </c>
      <c r="R2852" t="b">
        <v>0</v>
      </c>
      <c r="S2852" t="b">
        <v>0</v>
      </c>
      <c r="T2852" t="b">
        <v>0</v>
      </c>
    </row>
    <row r="2853" spans="13:20" x14ac:dyDescent="0.25">
      <c r="M2853" t="s">
        <v>1053</v>
      </c>
      <c r="N2853" t="s">
        <v>201</v>
      </c>
      <c r="O2853" t="s">
        <v>202</v>
      </c>
      <c r="P2853" t="s">
        <v>90</v>
      </c>
      <c r="R2853" t="b">
        <v>0</v>
      </c>
      <c r="S2853" t="b">
        <v>0</v>
      </c>
      <c r="T2853" t="b">
        <v>0</v>
      </c>
    </row>
    <row r="2854" spans="13:20" x14ac:dyDescent="0.25">
      <c r="M2854" t="s">
        <v>1053</v>
      </c>
      <c r="N2854" t="s">
        <v>271</v>
      </c>
      <c r="O2854" t="s">
        <v>272</v>
      </c>
      <c r="P2854" t="s">
        <v>90</v>
      </c>
      <c r="R2854" t="b">
        <v>0</v>
      </c>
      <c r="S2854" t="b">
        <v>0</v>
      </c>
      <c r="T2854" t="b">
        <v>0</v>
      </c>
    </row>
    <row r="2855" spans="13:20" x14ac:dyDescent="0.25">
      <c r="M2855" t="s">
        <v>1053</v>
      </c>
      <c r="N2855" t="s">
        <v>247</v>
      </c>
      <c r="O2855" t="s">
        <v>273</v>
      </c>
      <c r="P2855" t="s">
        <v>90</v>
      </c>
      <c r="R2855" t="b">
        <v>0</v>
      </c>
      <c r="S2855" t="b">
        <v>0</v>
      </c>
      <c r="T2855" t="b">
        <v>0</v>
      </c>
    </row>
    <row r="2856" spans="13:20" x14ac:dyDescent="0.25">
      <c r="M2856" t="s">
        <v>1053</v>
      </c>
      <c r="N2856" t="s">
        <v>199</v>
      </c>
      <c r="O2856" t="s">
        <v>203</v>
      </c>
      <c r="P2856" t="s">
        <v>90</v>
      </c>
      <c r="R2856" t="b">
        <v>0</v>
      </c>
      <c r="S2856" t="b">
        <v>0</v>
      </c>
      <c r="T2856" t="b">
        <v>0</v>
      </c>
    </row>
    <row r="2857" spans="13:20" x14ac:dyDescent="0.25">
      <c r="M2857" t="s">
        <v>1053</v>
      </c>
      <c r="N2857" t="s">
        <v>194</v>
      </c>
      <c r="O2857" t="s">
        <v>195</v>
      </c>
      <c r="P2857" t="s">
        <v>90</v>
      </c>
      <c r="R2857" t="b">
        <v>0</v>
      </c>
      <c r="S2857" t="b">
        <v>0</v>
      </c>
      <c r="T2857" t="b">
        <v>0</v>
      </c>
    </row>
    <row r="2858" spans="13:20" x14ac:dyDescent="0.25">
      <c r="M2858" t="s">
        <v>1053</v>
      </c>
      <c r="N2858" t="s">
        <v>274</v>
      </c>
      <c r="O2858" t="s">
        <v>275</v>
      </c>
      <c r="P2858" t="s">
        <v>90</v>
      </c>
      <c r="R2858" t="b">
        <v>0</v>
      </c>
      <c r="S2858" t="b">
        <v>0</v>
      </c>
      <c r="T2858" t="b">
        <v>0</v>
      </c>
    </row>
    <row r="2859" spans="13:20" x14ac:dyDescent="0.25">
      <c r="M2859" t="s">
        <v>1053</v>
      </c>
      <c r="N2859" t="s">
        <v>167</v>
      </c>
      <c r="O2859" t="s">
        <v>168</v>
      </c>
      <c r="P2859" t="s">
        <v>90</v>
      </c>
      <c r="R2859" t="b">
        <v>0</v>
      </c>
      <c r="S2859" t="b">
        <v>0</v>
      </c>
      <c r="T2859" t="b">
        <v>0</v>
      </c>
    </row>
    <row r="2860" spans="13:20" x14ac:dyDescent="0.25">
      <c r="M2860" t="s">
        <v>1053</v>
      </c>
      <c r="N2860" t="s">
        <v>9</v>
      </c>
      <c r="O2860" t="s">
        <v>169</v>
      </c>
      <c r="P2860" t="s">
        <v>90</v>
      </c>
      <c r="R2860" t="b">
        <v>0</v>
      </c>
      <c r="S2860" t="b">
        <v>0</v>
      </c>
      <c r="T2860" t="b">
        <v>0</v>
      </c>
    </row>
    <row r="2861" spans="13:20" x14ac:dyDescent="0.25">
      <c r="M2861" t="s">
        <v>1053</v>
      </c>
      <c r="N2861" t="s">
        <v>184</v>
      </c>
      <c r="O2861" t="s">
        <v>185</v>
      </c>
      <c r="P2861" t="s">
        <v>90</v>
      </c>
      <c r="R2861" t="b">
        <v>0</v>
      </c>
      <c r="S2861" t="b">
        <v>0</v>
      </c>
      <c r="T2861" t="b">
        <v>0</v>
      </c>
    </row>
    <row r="2862" spans="13:20" x14ac:dyDescent="0.25">
      <c r="M2862" t="s">
        <v>1053</v>
      </c>
      <c r="N2862" t="s">
        <v>160</v>
      </c>
      <c r="O2862" t="s">
        <v>170</v>
      </c>
      <c r="P2862" t="s">
        <v>90</v>
      </c>
      <c r="R2862" t="b">
        <v>0</v>
      </c>
      <c r="S2862" t="b">
        <v>0</v>
      </c>
      <c r="T2862" t="b">
        <v>0</v>
      </c>
    </row>
    <row r="2863" spans="13:20" x14ac:dyDescent="0.25">
      <c r="M2863" t="s">
        <v>1053</v>
      </c>
      <c r="N2863" t="s">
        <v>278</v>
      </c>
      <c r="O2863" t="s">
        <v>279</v>
      </c>
      <c r="P2863" t="s">
        <v>90</v>
      </c>
      <c r="R2863" t="b">
        <v>0</v>
      </c>
      <c r="S2863" t="b">
        <v>0</v>
      </c>
      <c r="T2863" t="b">
        <v>0</v>
      </c>
    </row>
    <row r="2864" spans="13:20" x14ac:dyDescent="0.25">
      <c r="M2864" t="s">
        <v>1053</v>
      </c>
      <c r="N2864" t="s">
        <v>280</v>
      </c>
      <c r="O2864" t="s">
        <v>281</v>
      </c>
      <c r="P2864" t="s">
        <v>90</v>
      </c>
      <c r="R2864" t="b">
        <v>0</v>
      </c>
      <c r="S2864" t="b">
        <v>0</v>
      </c>
      <c r="T2864" t="b">
        <v>0</v>
      </c>
    </row>
    <row r="2865" spans="13:20" x14ac:dyDescent="0.25">
      <c r="M2865" t="s">
        <v>1053</v>
      </c>
      <c r="N2865" t="s">
        <v>171</v>
      </c>
      <c r="O2865" t="s">
        <v>172</v>
      </c>
      <c r="P2865" t="s">
        <v>90</v>
      </c>
      <c r="R2865" t="b">
        <v>0</v>
      </c>
      <c r="S2865" t="b">
        <v>0</v>
      </c>
      <c r="T2865" t="b">
        <v>0</v>
      </c>
    </row>
    <row r="2866" spans="13:20" x14ac:dyDescent="0.25">
      <c r="M2866" t="s">
        <v>1053</v>
      </c>
      <c r="N2866" t="s">
        <v>282</v>
      </c>
      <c r="O2866" t="s">
        <v>282</v>
      </c>
      <c r="P2866" t="s">
        <v>90</v>
      </c>
      <c r="R2866" t="b">
        <v>0</v>
      </c>
      <c r="S2866" t="b">
        <v>0</v>
      </c>
      <c r="T2866" t="b">
        <v>0</v>
      </c>
    </row>
    <row r="2867" spans="13:20" x14ac:dyDescent="0.25">
      <c r="M2867" t="s">
        <v>1053</v>
      </c>
      <c r="N2867" t="s">
        <v>27</v>
      </c>
      <c r="O2867" t="s">
        <v>27</v>
      </c>
      <c r="P2867" t="s">
        <v>90</v>
      </c>
      <c r="R2867" t="b">
        <v>0</v>
      </c>
      <c r="S2867" t="b">
        <v>0</v>
      </c>
      <c r="T2867" t="b">
        <v>0</v>
      </c>
    </row>
    <row r="2868" spans="13:20" x14ac:dyDescent="0.25">
      <c r="M2868" t="s">
        <v>1053</v>
      </c>
      <c r="N2868" t="s">
        <v>283</v>
      </c>
      <c r="O2868" t="s">
        <v>283</v>
      </c>
      <c r="P2868" t="s">
        <v>90</v>
      </c>
      <c r="R2868" t="b">
        <v>0</v>
      </c>
      <c r="S2868" t="b">
        <v>0</v>
      </c>
      <c r="T2868" t="b">
        <v>0</v>
      </c>
    </row>
    <row r="2869" spans="13:20" x14ac:dyDescent="0.25">
      <c r="M2869" t="s">
        <v>1053</v>
      </c>
      <c r="N2869" t="s">
        <v>28</v>
      </c>
      <c r="O2869" t="s">
        <v>28</v>
      </c>
      <c r="P2869" t="s">
        <v>90</v>
      </c>
      <c r="R2869" t="b">
        <v>0</v>
      </c>
      <c r="S2869" t="b">
        <v>0</v>
      </c>
      <c r="T2869" t="b">
        <v>0</v>
      </c>
    </row>
    <row r="2870" spans="13:20" x14ac:dyDescent="0.25">
      <c r="M2870" t="s">
        <v>1053</v>
      </c>
      <c r="N2870" t="s">
        <v>196</v>
      </c>
      <c r="O2870" t="s">
        <v>196</v>
      </c>
      <c r="P2870" t="s">
        <v>90</v>
      </c>
      <c r="Q2870" t="s">
        <v>734</v>
      </c>
      <c r="R2870" t="b">
        <v>0</v>
      </c>
      <c r="S2870" t="b">
        <v>1</v>
      </c>
      <c r="T2870" t="b">
        <v>0</v>
      </c>
    </row>
    <row r="2871" spans="13:20" x14ac:dyDescent="0.25">
      <c r="M2871" t="s">
        <v>1053</v>
      </c>
      <c r="N2871" t="s">
        <v>173</v>
      </c>
      <c r="O2871" t="s">
        <v>173</v>
      </c>
      <c r="P2871" t="s">
        <v>90</v>
      </c>
      <c r="R2871" t="b">
        <v>0</v>
      </c>
      <c r="S2871" t="b">
        <v>0</v>
      </c>
      <c r="T2871" t="b">
        <v>0</v>
      </c>
    </row>
    <row r="2872" spans="13:20" x14ac:dyDescent="0.25">
      <c r="M2872" t="s">
        <v>1053</v>
      </c>
      <c r="N2872" t="s">
        <v>174</v>
      </c>
      <c r="O2872" t="s">
        <v>174</v>
      </c>
      <c r="P2872" t="s">
        <v>90</v>
      </c>
      <c r="Q2872" t="s">
        <v>1057</v>
      </c>
      <c r="R2872" t="b">
        <v>0</v>
      </c>
      <c r="S2872" t="b">
        <v>1</v>
      </c>
      <c r="T2872" t="b">
        <v>0</v>
      </c>
    </row>
    <row r="2873" spans="13:20" x14ac:dyDescent="0.25">
      <c r="M2873" t="s">
        <v>1053</v>
      </c>
      <c r="N2873" t="s">
        <v>289</v>
      </c>
      <c r="O2873" t="s">
        <v>289</v>
      </c>
      <c r="P2873" t="s">
        <v>90</v>
      </c>
      <c r="R2873" t="b">
        <v>0</v>
      </c>
      <c r="S2873" t="b">
        <v>0</v>
      </c>
      <c r="T2873" t="b">
        <v>0</v>
      </c>
    </row>
    <row r="2874" spans="13:20" x14ac:dyDescent="0.25">
      <c r="M2874" t="s">
        <v>1053</v>
      </c>
      <c r="N2874" t="s">
        <v>197</v>
      </c>
      <c r="O2874" t="s">
        <v>197</v>
      </c>
      <c r="P2874" t="s">
        <v>90</v>
      </c>
      <c r="Q2874" t="s">
        <v>341</v>
      </c>
      <c r="R2874" t="b">
        <v>0</v>
      </c>
      <c r="S2874" t="b">
        <v>1</v>
      </c>
      <c r="T2874" t="b">
        <v>0</v>
      </c>
    </row>
    <row r="2875" spans="13:20" x14ac:dyDescent="0.25">
      <c r="M2875" t="s">
        <v>1053</v>
      </c>
      <c r="N2875" t="s">
        <v>292</v>
      </c>
      <c r="O2875" t="s">
        <v>292</v>
      </c>
      <c r="P2875" t="s">
        <v>90</v>
      </c>
      <c r="R2875" t="b">
        <v>0</v>
      </c>
      <c r="S2875" t="b">
        <v>0</v>
      </c>
      <c r="T2875" t="b">
        <v>0</v>
      </c>
    </row>
    <row r="2876" spans="13:20" x14ac:dyDescent="0.25">
      <c r="M2876" t="s">
        <v>1053</v>
      </c>
      <c r="N2876" t="s">
        <v>52</v>
      </c>
      <c r="O2876" t="s">
        <v>52</v>
      </c>
      <c r="P2876" t="s">
        <v>90</v>
      </c>
      <c r="R2876" t="b">
        <v>0</v>
      </c>
      <c r="S2876" t="b">
        <v>0</v>
      </c>
      <c r="T2876" t="b">
        <v>0</v>
      </c>
    </row>
    <row r="2877" spans="13:20" x14ac:dyDescent="0.25">
      <c r="M2877" t="s">
        <v>1053</v>
      </c>
      <c r="N2877" t="s">
        <v>295</v>
      </c>
      <c r="O2877" t="s">
        <v>295</v>
      </c>
      <c r="P2877" t="s">
        <v>90</v>
      </c>
      <c r="R2877" t="b">
        <v>0</v>
      </c>
      <c r="S2877" t="b">
        <v>0</v>
      </c>
      <c r="T2877" t="b">
        <v>0</v>
      </c>
    </row>
    <row r="2878" spans="13:20" x14ac:dyDescent="0.25">
      <c r="M2878" t="s">
        <v>1053</v>
      </c>
      <c r="N2878" t="s">
        <v>175</v>
      </c>
      <c r="O2878" t="s">
        <v>175</v>
      </c>
      <c r="P2878" t="s">
        <v>90</v>
      </c>
      <c r="R2878" t="b">
        <v>0</v>
      </c>
      <c r="S2878" t="b">
        <v>0</v>
      </c>
      <c r="T2878" t="b">
        <v>0</v>
      </c>
    </row>
    <row r="2879" spans="13:20" x14ac:dyDescent="0.25">
      <c r="M2879" t="s">
        <v>1053</v>
      </c>
      <c r="N2879" t="s">
        <v>297</v>
      </c>
      <c r="O2879" t="s">
        <v>297</v>
      </c>
      <c r="P2879" t="s">
        <v>90</v>
      </c>
      <c r="R2879" t="b">
        <v>0</v>
      </c>
      <c r="S2879" t="b">
        <v>0</v>
      </c>
      <c r="T2879" t="b">
        <v>0</v>
      </c>
    </row>
    <row r="2880" spans="13:20" x14ac:dyDescent="0.25">
      <c r="M2880" t="s">
        <v>1053</v>
      </c>
      <c r="N2880" t="s">
        <v>37</v>
      </c>
      <c r="O2880" t="s">
        <v>37</v>
      </c>
      <c r="P2880" t="s">
        <v>90</v>
      </c>
      <c r="R2880" t="b">
        <v>0</v>
      </c>
      <c r="S2880" t="b">
        <v>0</v>
      </c>
      <c r="T2880" t="b">
        <v>0</v>
      </c>
    </row>
    <row r="2881" spans="13:20" x14ac:dyDescent="0.25">
      <c r="M2881" t="s">
        <v>1053</v>
      </c>
      <c r="N2881" t="s">
        <v>298</v>
      </c>
      <c r="O2881" t="s">
        <v>298</v>
      </c>
      <c r="P2881" t="s">
        <v>90</v>
      </c>
      <c r="R2881" t="b">
        <v>0</v>
      </c>
      <c r="S2881" t="b">
        <v>0</v>
      </c>
      <c r="T2881" t="b">
        <v>0</v>
      </c>
    </row>
    <row r="2882" spans="13:20" x14ac:dyDescent="0.25">
      <c r="M2882" t="s">
        <v>1053</v>
      </c>
      <c r="N2882" t="s">
        <v>176</v>
      </c>
      <c r="O2882" t="s">
        <v>176</v>
      </c>
      <c r="P2882" t="s">
        <v>90</v>
      </c>
      <c r="Q2882" t="s">
        <v>1058</v>
      </c>
      <c r="R2882" t="b">
        <v>0</v>
      </c>
      <c r="S2882" t="b">
        <v>1</v>
      </c>
      <c r="T2882" t="b">
        <v>0</v>
      </c>
    </row>
    <row r="2883" spans="13:20" x14ac:dyDescent="0.25">
      <c r="M2883" t="s">
        <v>1053</v>
      </c>
      <c r="N2883" t="s">
        <v>177</v>
      </c>
      <c r="O2883" t="s">
        <v>177</v>
      </c>
      <c r="P2883" t="s">
        <v>90</v>
      </c>
      <c r="R2883" t="b">
        <v>0</v>
      </c>
      <c r="S2883" t="b">
        <v>0</v>
      </c>
      <c r="T2883" t="b">
        <v>0</v>
      </c>
    </row>
    <row r="2884" spans="13:20" x14ac:dyDescent="0.25">
      <c r="M2884" t="s">
        <v>1053</v>
      </c>
      <c r="N2884" t="s">
        <v>300</v>
      </c>
      <c r="O2884" t="s">
        <v>300</v>
      </c>
      <c r="P2884" t="s">
        <v>90</v>
      </c>
      <c r="R2884" t="b">
        <v>0</v>
      </c>
      <c r="S2884" t="b">
        <v>0</v>
      </c>
      <c r="T2884" t="b">
        <v>0</v>
      </c>
    </row>
    <row r="2885" spans="13:20" x14ac:dyDescent="0.25">
      <c r="M2885" t="s">
        <v>1053</v>
      </c>
      <c r="N2885" t="s">
        <v>301</v>
      </c>
      <c r="O2885" t="s">
        <v>301</v>
      </c>
      <c r="P2885" t="s">
        <v>90</v>
      </c>
      <c r="R2885" t="b">
        <v>0</v>
      </c>
      <c r="S2885" t="b">
        <v>0</v>
      </c>
      <c r="T2885" t="b">
        <v>0</v>
      </c>
    </row>
    <row r="2886" spans="13:20" x14ac:dyDescent="0.25">
      <c r="M2886" t="s">
        <v>1053</v>
      </c>
      <c r="N2886" t="s">
        <v>40</v>
      </c>
      <c r="O2886" t="s">
        <v>40</v>
      </c>
      <c r="P2886" t="s">
        <v>1059</v>
      </c>
      <c r="Q2886" t="s">
        <v>1053</v>
      </c>
      <c r="R2886" t="b">
        <v>1</v>
      </c>
      <c r="S2886" t="b">
        <v>0</v>
      </c>
      <c r="T2886" t="b">
        <v>0</v>
      </c>
    </row>
    <row r="2887" spans="13:20" x14ac:dyDescent="0.25">
      <c r="M2887" t="s">
        <v>1053</v>
      </c>
      <c r="N2887" t="s">
        <v>178</v>
      </c>
      <c r="O2887" t="s">
        <v>178</v>
      </c>
      <c r="P2887" t="s">
        <v>90</v>
      </c>
      <c r="R2887" t="b">
        <v>0</v>
      </c>
      <c r="S2887" t="b">
        <v>0</v>
      </c>
      <c r="T2887" t="b">
        <v>0</v>
      </c>
    </row>
    <row r="2888" spans="13:20" x14ac:dyDescent="0.25">
      <c r="M2888" t="s">
        <v>1053</v>
      </c>
      <c r="N2888" t="s">
        <v>23</v>
      </c>
      <c r="O2888" t="s">
        <v>23</v>
      </c>
      <c r="P2888" t="s">
        <v>90</v>
      </c>
      <c r="Q2888" t="s">
        <v>741</v>
      </c>
      <c r="R2888" t="b">
        <v>0</v>
      </c>
      <c r="S2888" t="b">
        <v>1</v>
      </c>
      <c r="T2888" t="b">
        <v>0</v>
      </c>
    </row>
    <row r="2889" spans="13:20" x14ac:dyDescent="0.25">
      <c r="M2889" t="s">
        <v>1053</v>
      </c>
      <c r="N2889" t="s">
        <v>34</v>
      </c>
      <c r="O2889" t="s">
        <v>34</v>
      </c>
      <c r="P2889" t="s">
        <v>90</v>
      </c>
      <c r="R2889" t="b">
        <v>0</v>
      </c>
      <c r="S2889" t="b">
        <v>0</v>
      </c>
      <c r="T2889" t="b">
        <v>0</v>
      </c>
    </row>
    <row r="2890" spans="13:20" x14ac:dyDescent="0.25">
      <c r="M2890" t="s">
        <v>1053</v>
      </c>
      <c r="N2890" t="s">
        <v>47</v>
      </c>
      <c r="O2890" t="s">
        <v>47</v>
      </c>
      <c r="P2890" t="s">
        <v>90</v>
      </c>
      <c r="Q2890" t="s">
        <v>1060</v>
      </c>
      <c r="R2890" t="b">
        <v>0</v>
      </c>
      <c r="S2890" t="b">
        <v>1</v>
      </c>
      <c r="T2890" t="b">
        <v>0</v>
      </c>
    </row>
    <row r="2891" spans="13:20" x14ac:dyDescent="0.25">
      <c r="M2891" t="s">
        <v>1053</v>
      </c>
      <c r="N2891" t="s">
        <v>308</v>
      </c>
      <c r="O2891" t="s">
        <v>308</v>
      </c>
      <c r="P2891" t="s">
        <v>90</v>
      </c>
      <c r="R2891" t="b">
        <v>0</v>
      </c>
      <c r="S2891" t="b">
        <v>0</v>
      </c>
      <c r="T2891" t="b">
        <v>0</v>
      </c>
    </row>
    <row r="2892" spans="13:20" x14ac:dyDescent="0.25">
      <c r="M2892" t="s">
        <v>1053</v>
      </c>
      <c r="N2892" t="s">
        <v>309</v>
      </c>
      <c r="O2892" t="s">
        <v>309</v>
      </c>
      <c r="P2892" t="s">
        <v>90</v>
      </c>
      <c r="R2892" t="b">
        <v>0</v>
      </c>
      <c r="S2892" t="b">
        <v>0</v>
      </c>
      <c r="T2892" t="b">
        <v>0</v>
      </c>
    </row>
    <row r="2893" spans="13:20" x14ac:dyDescent="0.25">
      <c r="M2893" t="s">
        <v>1053</v>
      </c>
      <c r="N2893" t="s">
        <v>54</v>
      </c>
      <c r="O2893" t="s">
        <v>54</v>
      </c>
      <c r="P2893" t="s">
        <v>90</v>
      </c>
      <c r="R2893" t="b">
        <v>0</v>
      </c>
      <c r="S2893" t="b">
        <v>0</v>
      </c>
      <c r="T2893" t="b">
        <v>0</v>
      </c>
    </row>
    <row r="2894" spans="13:20" x14ac:dyDescent="0.25">
      <c r="M2894" t="s">
        <v>1053</v>
      </c>
      <c r="N2894" t="s">
        <v>312</v>
      </c>
      <c r="O2894" t="s">
        <v>312</v>
      </c>
      <c r="P2894" t="s">
        <v>90</v>
      </c>
      <c r="R2894" t="b">
        <v>0</v>
      </c>
      <c r="S2894" t="b">
        <v>0</v>
      </c>
      <c r="T2894" t="b">
        <v>0</v>
      </c>
    </row>
    <row r="2895" spans="13:20" x14ac:dyDescent="0.25">
      <c r="M2895" t="s">
        <v>1053</v>
      </c>
      <c r="N2895" t="s">
        <v>56</v>
      </c>
      <c r="O2895" t="s">
        <v>56</v>
      </c>
      <c r="P2895" t="s">
        <v>90</v>
      </c>
      <c r="R2895" t="b">
        <v>0</v>
      </c>
      <c r="S2895" t="b">
        <v>0</v>
      </c>
      <c r="T2895" t="b">
        <v>0</v>
      </c>
    </row>
    <row r="2896" spans="13:20" x14ac:dyDescent="0.25">
      <c r="M2896" t="s">
        <v>1053</v>
      </c>
      <c r="N2896" t="s">
        <v>179</v>
      </c>
      <c r="O2896" t="s">
        <v>179</v>
      </c>
      <c r="P2896" t="s">
        <v>90</v>
      </c>
      <c r="Q2896" t="s">
        <v>346</v>
      </c>
      <c r="R2896" t="b">
        <v>0</v>
      </c>
      <c r="S2896" t="b">
        <v>1</v>
      </c>
      <c r="T2896" t="b">
        <v>0</v>
      </c>
    </row>
    <row r="2897" spans="13:20" x14ac:dyDescent="0.25">
      <c r="M2897" t="s">
        <v>1053</v>
      </c>
      <c r="N2897" t="s">
        <v>315</v>
      </c>
      <c r="O2897" t="s">
        <v>315</v>
      </c>
      <c r="P2897" t="s">
        <v>90</v>
      </c>
      <c r="R2897" t="b">
        <v>0</v>
      </c>
      <c r="S2897" t="b">
        <v>0</v>
      </c>
      <c r="T2897" t="b">
        <v>0</v>
      </c>
    </row>
    <row r="2898" spans="13:20" x14ac:dyDescent="0.25">
      <c r="M2898" t="s">
        <v>1053</v>
      </c>
      <c r="N2898" t="s">
        <v>316</v>
      </c>
      <c r="O2898" t="s">
        <v>316</v>
      </c>
      <c r="P2898" t="s">
        <v>90</v>
      </c>
      <c r="R2898" t="b">
        <v>0</v>
      </c>
      <c r="S2898" t="b">
        <v>0</v>
      </c>
      <c r="T2898" t="b">
        <v>0</v>
      </c>
    </row>
    <row r="2899" spans="13:20" x14ac:dyDescent="0.25">
      <c r="M2899" t="s">
        <v>1053</v>
      </c>
      <c r="N2899" t="s">
        <v>317</v>
      </c>
      <c r="O2899" t="s">
        <v>317</v>
      </c>
      <c r="P2899" t="s">
        <v>90</v>
      </c>
      <c r="R2899" t="b">
        <v>0</v>
      </c>
      <c r="S2899" t="b">
        <v>0</v>
      </c>
      <c r="T2899" t="b">
        <v>0</v>
      </c>
    </row>
    <row r="2900" spans="13:20" x14ac:dyDescent="0.25">
      <c r="M2900" t="s">
        <v>1053</v>
      </c>
      <c r="N2900" t="s">
        <v>180</v>
      </c>
      <c r="O2900" t="s">
        <v>180</v>
      </c>
      <c r="P2900" t="s">
        <v>90</v>
      </c>
      <c r="R2900" t="b">
        <v>0</v>
      </c>
      <c r="S2900" t="b">
        <v>0</v>
      </c>
      <c r="T2900" t="b">
        <v>0</v>
      </c>
    </row>
    <row r="2901" spans="13:20" x14ac:dyDescent="0.25">
      <c r="M2901" t="s">
        <v>1053</v>
      </c>
      <c r="N2901" t="s">
        <v>319</v>
      </c>
      <c r="O2901" t="s">
        <v>319</v>
      </c>
      <c r="P2901" t="s">
        <v>90</v>
      </c>
      <c r="R2901" t="b">
        <v>0</v>
      </c>
      <c r="S2901" t="b">
        <v>0</v>
      </c>
      <c r="T2901" t="b">
        <v>0</v>
      </c>
    </row>
    <row r="2902" spans="13:20" x14ac:dyDescent="0.25">
      <c r="M2902" t="s">
        <v>1053</v>
      </c>
      <c r="N2902" t="s">
        <v>46</v>
      </c>
      <c r="O2902" t="s">
        <v>46</v>
      </c>
      <c r="P2902" t="s">
        <v>90</v>
      </c>
      <c r="R2902" t="b">
        <v>0</v>
      </c>
      <c r="S2902" t="b">
        <v>0</v>
      </c>
      <c r="T2902" t="b">
        <v>0</v>
      </c>
    </row>
    <row r="2903" spans="13:20" x14ac:dyDescent="0.25">
      <c r="M2903" t="s">
        <v>1053</v>
      </c>
      <c r="N2903" t="s">
        <v>38</v>
      </c>
      <c r="O2903" t="s">
        <v>38</v>
      </c>
      <c r="P2903" t="s">
        <v>90</v>
      </c>
      <c r="R2903" t="b">
        <v>0</v>
      </c>
      <c r="S2903" t="b">
        <v>0</v>
      </c>
      <c r="T2903" t="b">
        <v>0</v>
      </c>
    </row>
    <row r="2904" spans="13:20" x14ac:dyDescent="0.25">
      <c r="M2904" t="s">
        <v>1053</v>
      </c>
      <c r="N2904" t="s">
        <v>323</v>
      </c>
      <c r="O2904" t="s">
        <v>323</v>
      </c>
      <c r="P2904" t="s">
        <v>90</v>
      </c>
      <c r="R2904" t="b">
        <v>0</v>
      </c>
      <c r="S2904" t="b">
        <v>0</v>
      </c>
      <c r="T2904" t="b">
        <v>0</v>
      </c>
    </row>
    <row r="2905" spans="13:20" x14ac:dyDescent="0.25">
      <c r="M2905" t="s">
        <v>1053</v>
      </c>
      <c r="N2905" t="s">
        <v>57</v>
      </c>
      <c r="O2905" t="s">
        <v>57</v>
      </c>
      <c r="P2905" t="s">
        <v>90</v>
      </c>
      <c r="R2905" t="b">
        <v>0</v>
      </c>
      <c r="S2905" t="b">
        <v>0</v>
      </c>
      <c r="T2905" t="b">
        <v>0</v>
      </c>
    </row>
    <row r="2906" spans="13:20" x14ac:dyDescent="0.25">
      <c r="M2906" t="s">
        <v>1053</v>
      </c>
      <c r="N2906" t="s">
        <v>326</v>
      </c>
      <c r="O2906" t="s">
        <v>326</v>
      </c>
      <c r="P2906" t="s">
        <v>90</v>
      </c>
      <c r="R2906" t="b">
        <v>0</v>
      </c>
      <c r="S2906" t="b">
        <v>0</v>
      </c>
      <c r="T2906" t="b">
        <v>0</v>
      </c>
    </row>
    <row r="2907" spans="13:20" x14ac:dyDescent="0.25">
      <c r="M2907" t="s">
        <v>1053</v>
      </c>
      <c r="N2907" t="s">
        <v>26</v>
      </c>
      <c r="O2907" t="s">
        <v>26</v>
      </c>
      <c r="P2907" t="s">
        <v>90</v>
      </c>
      <c r="R2907" t="b">
        <v>0</v>
      </c>
      <c r="S2907" t="b">
        <v>0</v>
      </c>
      <c r="T2907" t="b">
        <v>0</v>
      </c>
    </row>
    <row r="2908" spans="13:20" x14ac:dyDescent="0.25">
      <c r="M2908" t="s">
        <v>1053</v>
      </c>
      <c r="N2908" t="s">
        <v>181</v>
      </c>
      <c r="O2908" t="s">
        <v>181</v>
      </c>
      <c r="P2908" t="s">
        <v>90</v>
      </c>
      <c r="R2908" t="b">
        <v>0</v>
      </c>
      <c r="S2908" t="b">
        <v>0</v>
      </c>
      <c r="T2908" t="b">
        <v>0</v>
      </c>
    </row>
    <row r="2909" spans="13:20" x14ac:dyDescent="0.25">
      <c r="M2909" t="s">
        <v>1053</v>
      </c>
      <c r="N2909" t="s">
        <v>328</v>
      </c>
      <c r="O2909" t="s">
        <v>328</v>
      </c>
      <c r="P2909" t="s">
        <v>90</v>
      </c>
      <c r="R2909" t="b">
        <v>0</v>
      </c>
      <c r="S2909" t="b">
        <v>0</v>
      </c>
      <c r="T2909" t="b">
        <v>0</v>
      </c>
    </row>
    <row r="2910" spans="13:20" x14ac:dyDescent="0.25">
      <c r="M2910" t="s">
        <v>1053</v>
      </c>
      <c r="N2910" t="s">
        <v>331</v>
      </c>
      <c r="O2910" t="s">
        <v>331</v>
      </c>
      <c r="P2910" t="s">
        <v>90</v>
      </c>
      <c r="R2910" t="b">
        <v>0</v>
      </c>
      <c r="S2910" t="b">
        <v>0</v>
      </c>
      <c r="T2910" t="b">
        <v>0</v>
      </c>
    </row>
    <row r="2911" spans="13:20" x14ac:dyDescent="0.25">
      <c r="M2911" t="s">
        <v>1053</v>
      </c>
      <c r="N2911" t="s">
        <v>332</v>
      </c>
      <c r="O2911" t="s">
        <v>332</v>
      </c>
      <c r="P2911" t="s">
        <v>90</v>
      </c>
      <c r="R2911" t="b">
        <v>0</v>
      </c>
      <c r="S2911" t="b">
        <v>0</v>
      </c>
      <c r="T2911" t="b">
        <v>0</v>
      </c>
    </row>
    <row r="2912" spans="13:20" x14ac:dyDescent="0.25">
      <c r="M2912" t="s">
        <v>1053</v>
      </c>
      <c r="N2912" t="s">
        <v>333</v>
      </c>
      <c r="O2912" t="s">
        <v>333</v>
      </c>
      <c r="P2912" t="s">
        <v>90</v>
      </c>
      <c r="R2912" t="b">
        <v>0</v>
      </c>
      <c r="S2912" t="b">
        <v>0</v>
      </c>
      <c r="T2912" t="b">
        <v>0</v>
      </c>
    </row>
    <row r="2913" spans="13:20" x14ac:dyDescent="0.25">
      <c r="M2913" t="s">
        <v>1061</v>
      </c>
      <c r="N2913" t="s">
        <v>9</v>
      </c>
      <c r="O2913" t="s">
        <v>10</v>
      </c>
      <c r="P2913" t="s">
        <v>1062</v>
      </c>
      <c r="Q2913" t="s">
        <v>1063</v>
      </c>
      <c r="R2913" t="b">
        <v>0</v>
      </c>
      <c r="S2913" t="b">
        <v>1</v>
      </c>
      <c r="T2913" t="b">
        <v>0</v>
      </c>
    </row>
    <row r="2914" spans="13:20" x14ac:dyDescent="0.25">
      <c r="M2914" t="s">
        <v>1061</v>
      </c>
      <c r="N2914" t="s">
        <v>206</v>
      </c>
      <c r="O2914" t="s">
        <v>207</v>
      </c>
      <c r="P2914" t="s">
        <v>1064</v>
      </c>
      <c r="R2914" t="b">
        <v>0</v>
      </c>
      <c r="S2914" t="b">
        <v>0</v>
      </c>
      <c r="T2914" t="b">
        <v>0</v>
      </c>
    </row>
    <row r="2915" spans="13:20" x14ac:dyDescent="0.25">
      <c r="M2915" t="s">
        <v>1061</v>
      </c>
      <c r="N2915" t="s">
        <v>187</v>
      </c>
      <c r="O2915" t="s">
        <v>188</v>
      </c>
      <c r="P2915" t="s">
        <v>1064</v>
      </c>
      <c r="R2915" t="b">
        <v>0</v>
      </c>
      <c r="S2915" t="b">
        <v>0</v>
      </c>
      <c r="T2915" t="b">
        <v>0</v>
      </c>
    </row>
    <row r="2916" spans="13:20" x14ac:dyDescent="0.25">
      <c r="M2916" t="s">
        <v>1061</v>
      </c>
      <c r="N2916" t="s">
        <v>156</v>
      </c>
      <c r="O2916" t="s">
        <v>157</v>
      </c>
      <c r="P2916" t="s">
        <v>1065</v>
      </c>
      <c r="Q2916" t="s">
        <v>354</v>
      </c>
      <c r="R2916" t="b">
        <v>1</v>
      </c>
      <c r="S2916" t="b">
        <v>0</v>
      </c>
      <c r="T2916" t="b">
        <v>0</v>
      </c>
    </row>
    <row r="2917" spans="13:20" x14ac:dyDescent="0.25">
      <c r="M2917" t="s">
        <v>1061</v>
      </c>
      <c r="N2917" t="s">
        <v>158</v>
      </c>
      <c r="O2917" t="s">
        <v>159</v>
      </c>
      <c r="P2917" t="s">
        <v>1066</v>
      </c>
      <c r="R2917" t="b">
        <v>0</v>
      </c>
      <c r="S2917" t="b">
        <v>0</v>
      </c>
      <c r="T2917" t="b">
        <v>1</v>
      </c>
    </row>
    <row r="2918" spans="13:20" x14ac:dyDescent="0.25">
      <c r="M2918" t="s">
        <v>1061</v>
      </c>
      <c r="N2918" t="s">
        <v>199</v>
      </c>
      <c r="O2918" t="s">
        <v>200</v>
      </c>
      <c r="P2918" t="s">
        <v>1067</v>
      </c>
      <c r="Q2918" t="s">
        <v>937</v>
      </c>
      <c r="R2918" t="b">
        <v>1</v>
      </c>
      <c r="S2918" t="b">
        <v>0</v>
      </c>
      <c r="T2918" t="b">
        <v>0</v>
      </c>
    </row>
    <row r="2919" spans="13:20" x14ac:dyDescent="0.25">
      <c r="M2919" t="s">
        <v>1061</v>
      </c>
      <c r="N2919" t="s">
        <v>209</v>
      </c>
      <c r="O2919" t="s">
        <v>210</v>
      </c>
      <c r="P2919" t="s">
        <v>1064</v>
      </c>
      <c r="R2919" t="b">
        <v>0</v>
      </c>
      <c r="S2919" t="b">
        <v>0</v>
      </c>
      <c r="T2919" t="b">
        <v>0</v>
      </c>
    </row>
    <row r="2920" spans="13:20" x14ac:dyDescent="0.25">
      <c r="M2920" t="s">
        <v>1061</v>
      </c>
      <c r="N2920" t="s">
        <v>211</v>
      </c>
      <c r="O2920" t="s">
        <v>212</v>
      </c>
      <c r="P2920" t="s">
        <v>1064</v>
      </c>
      <c r="R2920" t="b">
        <v>0</v>
      </c>
      <c r="S2920" t="b">
        <v>0</v>
      </c>
      <c r="T2920" t="b">
        <v>0</v>
      </c>
    </row>
    <row r="2921" spans="13:20" x14ac:dyDescent="0.25">
      <c r="M2921" t="s">
        <v>1061</v>
      </c>
      <c r="N2921" t="s">
        <v>160</v>
      </c>
      <c r="O2921" t="s">
        <v>161</v>
      </c>
      <c r="P2921" t="s">
        <v>1068</v>
      </c>
      <c r="Q2921" t="s">
        <v>322</v>
      </c>
      <c r="R2921" t="b">
        <v>0</v>
      </c>
      <c r="S2921" t="b">
        <v>1</v>
      </c>
      <c r="T2921" t="b">
        <v>0</v>
      </c>
    </row>
    <row r="2922" spans="13:20" x14ac:dyDescent="0.25">
      <c r="M2922" t="s">
        <v>1061</v>
      </c>
      <c r="N2922" t="s">
        <v>214</v>
      </c>
      <c r="O2922" t="s">
        <v>215</v>
      </c>
      <c r="P2922" t="s">
        <v>1069</v>
      </c>
      <c r="Q2922" t="s">
        <v>217</v>
      </c>
      <c r="R2922" t="b">
        <v>1</v>
      </c>
      <c r="S2922" t="b">
        <v>0</v>
      </c>
      <c r="T2922" t="b">
        <v>0</v>
      </c>
    </row>
    <row r="2923" spans="13:20" x14ac:dyDescent="0.25">
      <c r="M2923" t="s">
        <v>1061</v>
      </c>
      <c r="N2923" t="s">
        <v>218</v>
      </c>
      <c r="O2923" t="s">
        <v>219</v>
      </c>
      <c r="P2923" t="s">
        <v>1064</v>
      </c>
      <c r="R2923" t="b">
        <v>0</v>
      </c>
      <c r="S2923" t="b">
        <v>0</v>
      </c>
      <c r="T2923" t="b">
        <v>0</v>
      </c>
    </row>
    <row r="2924" spans="13:20" x14ac:dyDescent="0.25">
      <c r="M2924" t="s">
        <v>1061</v>
      </c>
      <c r="N2924" t="s">
        <v>220</v>
      </c>
      <c r="O2924" t="s">
        <v>221</v>
      </c>
      <c r="P2924" t="s">
        <v>1070</v>
      </c>
      <c r="Q2924" t="s">
        <v>322</v>
      </c>
      <c r="R2924" t="b">
        <v>1</v>
      </c>
      <c r="S2924" t="b">
        <v>0</v>
      </c>
      <c r="T2924" t="b">
        <v>0</v>
      </c>
    </row>
    <row r="2925" spans="13:20" x14ac:dyDescent="0.25">
      <c r="M2925" t="s">
        <v>1061</v>
      </c>
      <c r="N2925" t="s">
        <v>222</v>
      </c>
      <c r="O2925" t="s">
        <v>223</v>
      </c>
      <c r="P2925" t="s">
        <v>1071</v>
      </c>
      <c r="Q2925" t="s">
        <v>83</v>
      </c>
      <c r="R2925" t="b">
        <v>1</v>
      </c>
      <c r="S2925" t="b">
        <v>0</v>
      </c>
      <c r="T2925" t="b">
        <v>0</v>
      </c>
    </row>
    <row r="2926" spans="13:20" x14ac:dyDescent="0.25">
      <c r="M2926" t="s">
        <v>1061</v>
      </c>
      <c r="N2926" t="s">
        <v>225</v>
      </c>
      <c r="O2926" t="s">
        <v>226</v>
      </c>
      <c r="P2926" t="s">
        <v>1064</v>
      </c>
      <c r="R2926" t="b">
        <v>0</v>
      </c>
      <c r="S2926" t="b">
        <v>0</v>
      </c>
      <c r="T2926" t="b">
        <v>0</v>
      </c>
    </row>
    <row r="2927" spans="13:20" x14ac:dyDescent="0.25">
      <c r="M2927" t="s">
        <v>1061</v>
      </c>
      <c r="N2927" t="s">
        <v>12</v>
      </c>
      <c r="O2927" t="s">
        <v>13</v>
      </c>
      <c r="P2927" t="s">
        <v>1064</v>
      </c>
      <c r="R2927" t="b">
        <v>0</v>
      </c>
      <c r="S2927" t="b">
        <v>0</v>
      </c>
      <c r="T2927" t="b">
        <v>0</v>
      </c>
    </row>
    <row r="2928" spans="13:20" x14ac:dyDescent="0.25">
      <c r="M2928" t="s">
        <v>1061</v>
      </c>
      <c r="N2928" t="s">
        <v>162</v>
      </c>
      <c r="O2928" t="s">
        <v>163</v>
      </c>
      <c r="P2928" t="s">
        <v>1072</v>
      </c>
      <c r="R2928" t="b">
        <v>0</v>
      </c>
      <c r="S2928" t="b">
        <v>0</v>
      </c>
      <c r="T2928" t="b">
        <v>1</v>
      </c>
    </row>
    <row r="2929" spans="13:20" x14ac:dyDescent="0.25">
      <c r="M2929" t="s">
        <v>1061</v>
      </c>
      <c r="N2929" t="s">
        <v>228</v>
      </c>
      <c r="O2929" t="s">
        <v>229</v>
      </c>
      <c r="P2929" t="s">
        <v>1064</v>
      </c>
      <c r="R2929" t="b">
        <v>0</v>
      </c>
      <c r="S2929" t="b">
        <v>0</v>
      </c>
      <c r="T2929" t="b">
        <v>0</v>
      </c>
    </row>
    <row r="2930" spans="13:20" x14ac:dyDescent="0.25">
      <c r="M2930" t="s">
        <v>1061</v>
      </c>
      <c r="N2930" t="s">
        <v>230</v>
      </c>
      <c r="O2930" t="s">
        <v>231</v>
      </c>
      <c r="P2930" t="s">
        <v>1073</v>
      </c>
      <c r="R2930" t="b">
        <v>0</v>
      </c>
      <c r="S2930" t="b">
        <v>0</v>
      </c>
      <c r="T2930" t="b">
        <v>1</v>
      </c>
    </row>
    <row r="2931" spans="13:20" x14ac:dyDescent="0.25">
      <c r="M2931" t="s">
        <v>1061</v>
      </c>
      <c r="N2931" t="s">
        <v>234</v>
      </c>
      <c r="O2931" t="s">
        <v>235</v>
      </c>
      <c r="P2931" t="s">
        <v>1064</v>
      </c>
      <c r="R2931" t="b">
        <v>0</v>
      </c>
      <c r="S2931" t="b">
        <v>0</v>
      </c>
      <c r="T2931" t="b">
        <v>0</v>
      </c>
    </row>
    <row r="2932" spans="13:20" x14ac:dyDescent="0.25">
      <c r="M2932" t="s">
        <v>1061</v>
      </c>
      <c r="N2932" t="s">
        <v>236</v>
      </c>
      <c r="O2932" t="s">
        <v>237</v>
      </c>
      <c r="P2932" t="s">
        <v>1064</v>
      </c>
      <c r="R2932" t="b">
        <v>0</v>
      </c>
      <c r="S2932" t="b">
        <v>0</v>
      </c>
      <c r="T2932" t="b">
        <v>0</v>
      </c>
    </row>
    <row r="2933" spans="13:20" x14ac:dyDescent="0.25">
      <c r="M2933" t="s">
        <v>1061</v>
      </c>
      <c r="N2933" t="s">
        <v>238</v>
      </c>
      <c r="O2933" t="s">
        <v>239</v>
      </c>
      <c r="P2933" t="s">
        <v>1064</v>
      </c>
      <c r="R2933" t="b">
        <v>0</v>
      </c>
      <c r="S2933" t="b">
        <v>0</v>
      </c>
      <c r="T2933" t="b">
        <v>0</v>
      </c>
    </row>
    <row r="2934" spans="13:20" x14ac:dyDescent="0.25">
      <c r="M2934" t="s">
        <v>1061</v>
      </c>
      <c r="N2934" t="s">
        <v>201</v>
      </c>
      <c r="O2934" t="s">
        <v>170</v>
      </c>
      <c r="P2934" t="s">
        <v>1070</v>
      </c>
      <c r="R2934" t="b">
        <v>0</v>
      </c>
      <c r="S2934" t="b">
        <v>0</v>
      </c>
      <c r="T2934" t="b">
        <v>1</v>
      </c>
    </row>
    <row r="2935" spans="13:20" x14ac:dyDescent="0.25">
      <c r="M2935" t="s">
        <v>1061</v>
      </c>
      <c r="N2935" t="s">
        <v>240</v>
      </c>
      <c r="O2935" t="s">
        <v>241</v>
      </c>
      <c r="P2935" t="s">
        <v>1064</v>
      </c>
      <c r="R2935" t="b">
        <v>0</v>
      </c>
      <c r="S2935" t="b">
        <v>0</v>
      </c>
      <c r="T2935" t="b">
        <v>0</v>
      </c>
    </row>
    <row r="2936" spans="13:20" x14ac:dyDescent="0.25">
      <c r="M2936" t="s">
        <v>1061</v>
      </c>
      <c r="N2936" t="s">
        <v>242</v>
      </c>
      <c r="O2936" t="s">
        <v>243</v>
      </c>
      <c r="P2936" t="s">
        <v>1064</v>
      </c>
      <c r="R2936" t="b">
        <v>0</v>
      </c>
      <c r="S2936" t="b">
        <v>0</v>
      </c>
      <c r="T2936" t="b">
        <v>0</v>
      </c>
    </row>
    <row r="2937" spans="13:20" x14ac:dyDescent="0.25">
      <c r="M2937" t="s">
        <v>1061</v>
      </c>
      <c r="N2937" t="s">
        <v>171</v>
      </c>
      <c r="O2937" t="s">
        <v>183</v>
      </c>
      <c r="P2937" t="s">
        <v>1074</v>
      </c>
      <c r="Q2937" t="s">
        <v>244</v>
      </c>
      <c r="R2937" t="b">
        <v>0</v>
      </c>
      <c r="S2937" t="b">
        <v>1</v>
      </c>
      <c r="T2937" t="b">
        <v>0</v>
      </c>
    </row>
    <row r="2938" spans="13:20" x14ac:dyDescent="0.25">
      <c r="M2938" t="s">
        <v>1061</v>
      </c>
      <c r="N2938" t="s">
        <v>119</v>
      </c>
      <c r="O2938" t="s">
        <v>164</v>
      </c>
      <c r="P2938" t="s">
        <v>1064</v>
      </c>
      <c r="R2938" t="b">
        <v>0</v>
      </c>
      <c r="S2938" t="b">
        <v>0</v>
      </c>
      <c r="T2938" t="b">
        <v>0</v>
      </c>
    </row>
    <row r="2939" spans="13:20" x14ac:dyDescent="0.25">
      <c r="M2939" t="s">
        <v>1061</v>
      </c>
      <c r="N2939" t="s">
        <v>245</v>
      </c>
      <c r="O2939" t="s">
        <v>246</v>
      </c>
      <c r="P2939" t="s">
        <v>1064</v>
      </c>
      <c r="R2939" t="b">
        <v>0</v>
      </c>
      <c r="S2939" t="b">
        <v>0</v>
      </c>
      <c r="T2939" t="b">
        <v>0</v>
      </c>
    </row>
    <row r="2940" spans="13:20" x14ac:dyDescent="0.25">
      <c r="M2940" t="s">
        <v>1061</v>
      </c>
      <c r="N2940" t="s">
        <v>247</v>
      </c>
      <c r="O2940" t="s">
        <v>248</v>
      </c>
      <c r="P2940" t="s">
        <v>1064</v>
      </c>
      <c r="R2940" t="b">
        <v>0</v>
      </c>
      <c r="S2940" t="b">
        <v>0</v>
      </c>
      <c r="T2940" t="b">
        <v>0</v>
      </c>
    </row>
    <row r="2941" spans="13:20" x14ac:dyDescent="0.25">
      <c r="M2941" t="s">
        <v>1061</v>
      </c>
      <c r="N2941" t="s">
        <v>249</v>
      </c>
      <c r="O2941" t="s">
        <v>250</v>
      </c>
      <c r="P2941" t="s">
        <v>1075</v>
      </c>
      <c r="Q2941" t="s">
        <v>1076</v>
      </c>
      <c r="R2941" t="b">
        <v>1</v>
      </c>
      <c r="S2941" t="b">
        <v>0</v>
      </c>
      <c r="T2941" t="b">
        <v>0</v>
      </c>
    </row>
    <row r="2942" spans="13:20" x14ac:dyDescent="0.25">
      <c r="M2942" t="s">
        <v>1061</v>
      </c>
      <c r="N2942" t="s">
        <v>253</v>
      </c>
      <c r="O2942" t="s">
        <v>254</v>
      </c>
      <c r="P2942" t="s">
        <v>1064</v>
      </c>
      <c r="R2942" t="b">
        <v>0</v>
      </c>
      <c r="S2942" t="b">
        <v>0</v>
      </c>
      <c r="T2942" t="b">
        <v>0</v>
      </c>
    </row>
    <row r="2943" spans="13:20" x14ac:dyDescent="0.25">
      <c r="M2943" t="s">
        <v>1061</v>
      </c>
      <c r="N2943" t="s">
        <v>255</v>
      </c>
      <c r="O2943" t="s">
        <v>256</v>
      </c>
      <c r="P2943" t="s">
        <v>1064</v>
      </c>
      <c r="R2943" t="b">
        <v>0</v>
      </c>
      <c r="S2943" t="b">
        <v>0</v>
      </c>
      <c r="T2943" t="b">
        <v>0</v>
      </c>
    </row>
    <row r="2944" spans="13:20" x14ac:dyDescent="0.25">
      <c r="M2944" t="s">
        <v>1061</v>
      </c>
      <c r="N2944" t="s">
        <v>190</v>
      </c>
      <c r="O2944" t="s">
        <v>191</v>
      </c>
      <c r="P2944" t="s">
        <v>1064</v>
      </c>
      <c r="R2944" t="b">
        <v>0</v>
      </c>
      <c r="S2944" t="b">
        <v>0</v>
      </c>
      <c r="T2944" t="b">
        <v>0</v>
      </c>
    </row>
    <row r="2945" spans="13:20" x14ac:dyDescent="0.25">
      <c r="M2945" t="s">
        <v>1061</v>
      </c>
      <c r="N2945" t="s">
        <v>257</v>
      </c>
      <c r="O2945" t="s">
        <v>258</v>
      </c>
      <c r="P2945" t="s">
        <v>1064</v>
      </c>
      <c r="R2945" t="b">
        <v>0</v>
      </c>
      <c r="S2945" t="b">
        <v>0</v>
      </c>
      <c r="T2945" t="b">
        <v>0</v>
      </c>
    </row>
    <row r="2946" spans="13:20" x14ac:dyDescent="0.25">
      <c r="M2946" t="s">
        <v>1061</v>
      </c>
      <c r="N2946" t="s">
        <v>259</v>
      </c>
      <c r="O2946" t="s">
        <v>260</v>
      </c>
      <c r="P2946" t="s">
        <v>1064</v>
      </c>
      <c r="R2946" t="b">
        <v>0</v>
      </c>
      <c r="S2946" t="b">
        <v>0</v>
      </c>
      <c r="T2946" t="b">
        <v>0</v>
      </c>
    </row>
    <row r="2947" spans="13:20" x14ac:dyDescent="0.25">
      <c r="M2947" t="s">
        <v>1061</v>
      </c>
      <c r="N2947" t="s">
        <v>261</v>
      </c>
      <c r="O2947" t="s">
        <v>262</v>
      </c>
      <c r="P2947" t="s">
        <v>1064</v>
      </c>
      <c r="R2947" t="b">
        <v>0</v>
      </c>
      <c r="S2947" t="b">
        <v>0</v>
      </c>
      <c r="T2947" t="b">
        <v>0</v>
      </c>
    </row>
    <row r="2948" spans="13:20" x14ac:dyDescent="0.25">
      <c r="M2948" t="s">
        <v>1061</v>
      </c>
      <c r="N2948" t="s">
        <v>130</v>
      </c>
      <c r="O2948" t="s">
        <v>263</v>
      </c>
      <c r="P2948" t="s">
        <v>1064</v>
      </c>
      <c r="R2948" t="b">
        <v>0</v>
      </c>
      <c r="S2948" t="b">
        <v>0</v>
      </c>
      <c r="T2948" t="b">
        <v>0</v>
      </c>
    </row>
    <row r="2949" spans="13:20" x14ac:dyDescent="0.25">
      <c r="M2949" t="s">
        <v>1061</v>
      </c>
      <c r="N2949" t="s">
        <v>165</v>
      </c>
      <c r="O2949" t="s">
        <v>166</v>
      </c>
      <c r="P2949" t="s">
        <v>1077</v>
      </c>
      <c r="R2949" t="b">
        <v>0</v>
      </c>
      <c r="S2949" t="b">
        <v>0</v>
      </c>
      <c r="T2949" t="b">
        <v>1</v>
      </c>
    </row>
    <row r="2950" spans="13:20" x14ac:dyDescent="0.25">
      <c r="M2950" t="s">
        <v>1061</v>
      </c>
      <c r="N2950" t="s">
        <v>192</v>
      </c>
      <c r="O2950" t="s">
        <v>193</v>
      </c>
      <c r="P2950" t="s">
        <v>1078</v>
      </c>
      <c r="R2950" t="b">
        <v>0</v>
      </c>
      <c r="S2950" t="b">
        <v>0</v>
      </c>
      <c r="T2950" t="b">
        <v>1</v>
      </c>
    </row>
    <row r="2951" spans="13:20" x14ac:dyDescent="0.25">
      <c r="M2951" t="s">
        <v>1061</v>
      </c>
      <c r="N2951" t="s">
        <v>265</v>
      </c>
      <c r="O2951" t="s">
        <v>266</v>
      </c>
      <c r="P2951" t="s">
        <v>1064</v>
      </c>
      <c r="R2951" t="b">
        <v>0</v>
      </c>
      <c r="S2951" t="b">
        <v>0</v>
      </c>
      <c r="T2951" t="b">
        <v>0</v>
      </c>
    </row>
    <row r="2952" spans="13:20" x14ac:dyDescent="0.25">
      <c r="M2952" t="s">
        <v>1061</v>
      </c>
      <c r="N2952" t="s">
        <v>267</v>
      </c>
      <c r="O2952" t="s">
        <v>268</v>
      </c>
      <c r="P2952" t="s">
        <v>1079</v>
      </c>
      <c r="R2952" t="b">
        <v>0</v>
      </c>
      <c r="S2952" t="b">
        <v>0</v>
      </c>
      <c r="T2952" t="b">
        <v>1</v>
      </c>
    </row>
    <row r="2953" spans="13:20" x14ac:dyDescent="0.25">
      <c r="M2953" t="s">
        <v>1061</v>
      </c>
      <c r="N2953" t="s">
        <v>201</v>
      </c>
      <c r="O2953" t="s">
        <v>202</v>
      </c>
      <c r="P2953" t="s">
        <v>1070</v>
      </c>
      <c r="R2953" t="b">
        <v>0</v>
      </c>
      <c r="S2953" t="b">
        <v>0</v>
      </c>
      <c r="T2953" t="b">
        <v>1</v>
      </c>
    </row>
    <row r="2954" spans="13:20" x14ac:dyDescent="0.25">
      <c r="M2954" t="s">
        <v>1061</v>
      </c>
      <c r="N2954" t="s">
        <v>271</v>
      </c>
      <c r="O2954" t="s">
        <v>272</v>
      </c>
      <c r="P2954" t="s">
        <v>1064</v>
      </c>
      <c r="R2954" t="b">
        <v>0</v>
      </c>
      <c r="S2954" t="b">
        <v>0</v>
      </c>
      <c r="T2954" t="b">
        <v>0</v>
      </c>
    </row>
    <row r="2955" spans="13:20" x14ac:dyDescent="0.25">
      <c r="M2955" t="s">
        <v>1061</v>
      </c>
      <c r="N2955" t="s">
        <v>247</v>
      </c>
      <c r="O2955" t="s">
        <v>273</v>
      </c>
      <c r="P2955" t="s">
        <v>1064</v>
      </c>
      <c r="R2955" t="b">
        <v>0</v>
      </c>
      <c r="S2955" t="b">
        <v>0</v>
      </c>
      <c r="T2955" t="b">
        <v>0</v>
      </c>
    </row>
    <row r="2956" spans="13:20" x14ac:dyDescent="0.25">
      <c r="M2956" t="s">
        <v>1061</v>
      </c>
      <c r="N2956" t="s">
        <v>199</v>
      </c>
      <c r="O2956" t="s">
        <v>203</v>
      </c>
      <c r="P2956" t="s">
        <v>1067</v>
      </c>
      <c r="R2956" t="b">
        <v>0</v>
      </c>
      <c r="S2956" t="b">
        <v>0</v>
      </c>
      <c r="T2956" t="b">
        <v>1</v>
      </c>
    </row>
    <row r="2957" spans="13:20" x14ac:dyDescent="0.25">
      <c r="M2957" t="s">
        <v>1061</v>
      </c>
      <c r="N2957" t="s">
        <v>194</v>
      </c>
      <c r="O2957" t="s">
        <v>195</v>
      </c>
      <c r="P2957" t="s">
        <v>1064</v>
      </c>
      <c r="R2957" t="b">
        <v>0</v>
      </c>
      <c r="S2957" t="b">
        <v>0</v>
      </c>
      <c r="T2957" t="b">
        <v>0</v>
      </c>
    </row>
    <row r="2958" spans="13:20" x14ac:dyDescent="0.25">
      <c r="M2958" t="s">
        <v>1061</v>
      </c>
      <c r="N2958" t="s">
        <v>274</v>
      </c>
      <c r="O2958" t="s">
        <v>275</v>
      </c>
      <c r="P2958" t="s">
        <v>1064</v>
      </c>
      <c r="R2958" t="b">
        <v>0</v>
      </c>
      <c r="S2958" t="b">
        <v>0</v>
      </c>
      <c r="T2958" t="b">
        <v>0</v>
      </c>
    </row>
    <row r="2959" spans="13:20" x14ac:dyDescent="0.25">
      <c r="M2959" t="s">
        <v>1061</v>
      </c>
      <c r="N2959" t="s">
        <v>167</v>
      </c>
      <c r="O2959" t="s">
        <v>168</v>
      </c>
      <c r="P2959" t="s">
        <v>1080</v>
      </c>
      <c r="R2959" t="b">
        <v>0</v>
      </c>
      <c r="S2959" t="b">
        <v>0</v>
      </c>
      <c r="T2959" t="b">
        <v>1</v>
      </c>
    </row>
    <row r="2960" spans="13:20" x14ac:dyDescent="0.25">
      <c r="M2960" t="s">
        <v>1061</v>
      </c>
      <c r="N2960" t="s">
        <v>9</v>
      </c>
      <c r="O2960" t="s">
        <v>169</v>
      </c>
      <c r="P2960" t="s">
        <v>1062</v>
      </c>
      <c r="R2960" t="b">
        <v>0</v>
      </c>
      <c r="S2960" t="b">
        <v>0</v>
      </c>
      <c r="T2960" t="b">
        <v>1</v>
      </c>
    </row>
    <row r="2961" spans="13:20" x14ac:dyDescent="0.25">
      <c r="M2961" t="s">
        <v>1061</v>
      </c>
      <c r="N2961" t="s">
        <v>184</v>
      </c>
      <c r="O2961" t="s">
        <v>185</v>
      </c>
      <c r="P2961" t="s">
        <v>1081</v>
      </c>
      <c r="R2961" t="b">
        <v>0</v>
      </c>
      <c r="S2961" t="b">
        <v>0</v>
      </c>
      <c r="T2961" t="b">
        <v>1</v>
      </c>
    </row>
    <row r="2962" spans="13:20" x14ac:dyDescent="0.25">
      <c r="M2962" t="s">
        <v>1061</v>
      </c>
      <c r="N2962" t="s">
        <v>160</v>
      </c>
      <c r="O2962" t="s">
        <v>170</v>
      </c>
      <c r="P2962" t="s">
        <v>1068</v>
      </c>
      <c r="R2962" t="b">
        <v>0</v>
      </c>
      <c r="S2962" t="b">
        <v>0</v>
      </c>
      <c r="T2962" t="b">
        <v>1</v>
      </c>
    </row>
    <row r="2963" spans="13:20" x14ac:dyDescent="0.25">
      <c r="M2963" t="s">
        <v>1061</v>
      </c>
      <c r="N2963" t="s">
        <v>278</v>
      </c>
      <c r="O2963" t="s">
        <v>279</v>
      </c>
      <c r="P2963" t="s">
        <v>1064</v>
      </c>
      <c r="R2963" t="b">
        <v>0</v>
      </c>
      <c r="S2963" t="b">
        <v>0</v>
      </c>
      <c r="T2963" t="b">
        <v>0</v>
      </c>
    </row>
    <row r="2964" spans="13:20" x14ac:dyDescent="0.25">
      <c r="M2964" t="s">
        <v>1061</v>
      </c>
      <c r="N2964" t="s">
        <v>280</v>
      </c>
      <c r="O2964" t="s">
        <v>281</v>
      </c>
      <c r="P2964" t="s">
        <v>1064</v>
      </c>
      <c r="R2964" t="b">
        <v>0</v>
      </c>
      <c r="S2964" t="b">
        <v>0</v>
      </c>
      <c r="T2964" t="b">
        <v>0</v>
      </c>
    </row>
    <row r="2965" spans="13:20" x14ac:dyDescent="0.25">
      <c r="M2965" t="s">
        <v>1061</v>
      </c>
      <c r="N2965" t="s">
        <v>171</v>
      </c>
      <c r="O2965" t="s">
        <v>172</v>
      </c>
      <c r="P2965" t="s">
        <v>1074</v>
      </c>
      <c r="R2965" t="b">
        <v>0</v>
      </c>
      <c r="S2965" t="b">
        <v>0</v>
      </c>
      <c r="T2965" t="b">
        <v>1</v>
      </c>
    </row>
    <row r="2966" spans="13:20" x14ac:dyDescent="0.25">
      <c r="M2966" t="s">
        <v>1061</v>
      </c>
      <c r="N2966" t="s">
        <v>282</v>
      </c>
      <c r="O2966" t="s">
        <v>282</v>
      </c>
      <c r="P2966" t="s">
        <v>1064</v>
      </c>
      <c r="R2966" t="b">
        <v>0</v>
      </c>
      <c r="S2966" t="b">
        <v>0</v>
      </c>
      <c r="T2966" t="b">
        <v>0</v>
      </c>
    </row>
    <row r="2967" spans="13:20" x14ac:dyDescent="0.25">
      <c r="M2967" t="s">
        <v>1061</v>
      </c>
      <c r="N2967" t="s">
        <v>27</v>
      </c>
      <c r="O2967" t="s">
        <v>27</v>
      </c>
      <c r="P2967" t="s">
        <v>1082</v>
      </c>
      <c r="R2967" t="b">
        <v>0</v>
      </c>
      <c r="S2967" t="b">
        <v>0</v>
      </c>
      <c r="T2967" t="b">
        <v>1</v>
      </c>
    </row>
    <row r="2968" spans="13:20" x14ac:dyDescent="0.25">
      <c r="M2968" t="s">
        <v>1061</v>
      </c>
      <c r="N2968" t="s">
        <v>283</v>
      </c>
      <c r="O2968" t="s">
        <v>283</v>
      </c>
      <c r="P2968" t="s">
        <v>1083</v>
      </c>
      <c r="Q2968" t="s">
        <v>285</v>
      </c>
      <c r="R2968" t="b">
        <v>1</v>
      </c>
      <c r="S2968" t="b">
        <v>0</v>
      </c>
      <c r="T2968" t="b">
        <v>0</v>
      </c>
    </row>
    <row r="2969" spans="13:20" x14ac:dyDescent="0.25">
      <c r="M2969" t="s">
        <v>1061</v>
      </c>
      <c r="N2969" t="s">
        <v>28</v>
      </c>
      <c r="O2969" t="s">
        <v>28</v>
      </c>
      <c r="P2969" t="s">
        <v>1084</v>
      </c>
      <c r="R2969" t="b">
        <v>0</v>
      </c>
      <c r="S2969" t="b">
        <v>0</v>
      </c>
      <c r="T2969" t="b">
        <v>1</v>
      </c>
    </row>
    <row r="2970" spans="13:20" x14ac:dyDescent="0.25">
      <c r="M2970" t="s">
        <v>1061</v>
      </c>
      <c r="N2970" t="s">
        <v>196</v>
      </c>
      <c r="O2970" t="s">
        <v>196</v>
      </c>
      <c r="P2970" t="s">
        <v>1085</v>
      </c>
      <c r="Q2970" t="s">
        <v>942</v>
      </c>
      <c r="R2970" t="b">
        <v>1</v>
      </c>
      <c r="S2970" t="b">
        <v>0</v>
      </c>
      <c r="T2970" t="b">
        <v>0</v>
      </c>
    </row>
    <row r="2971" spans="13:20" x14ac:dyDescent="0.25">
      <c r="M2971" t="s">
        <v>1061</v>
      </c>
      <c r="N2971" t="s">
        <v>173</v>
      </c>
      <c r="O2971" t="s">
        <v>173</v>
      </c>
      <c r="P2971" t="s">
        <v>1086</v>
      </c>
      <c r="R2971" t="b">
        <v>0</v>
      </c>
      <c r="S2971" t="b">
        <v>0</v>
      </c>
      <c r="T2971" t="b">
        <v>1</v>
      </c>
    </row>
    <row r="2972" spans="13:20" x14ac:dyDescent="0.25">
      <c r="M2972" t="s">
        <v>1061</v>
      </c>
      <c r="N2972" t="s">
        <v>174</v>
      </c>
      <c r="O2972" t="s">
        <v>174</v>
      </c>
      <c r="P2972" t="s">
        <v>1087</v>
      </c>
      <c r="R2972" t="b">
        <v>0</v>
      </c>
      <c r="S2972" t="b">
        <v>0</v>
      </c>
      <c r="T2972" t="b">
        <v>1</v>
      </c>
    </row>
    <row r="2973" spans="13:20" x14ac:dyDescent="0.25">
      <c r="M2973" t="s">
        <v>1061</v>
      </c>
      <c r="N2973" t="s">
        <v>289</v>
      </c>
      <c r="O2973" t="s">
        <v>289</v>
      </c>
      <c r="P2973" t="s">
        <v>1070</v>
      </c>
      <c r="R2973" t="b">
        <v>0</v>
      </c>
      <c r="S2973" t="b">
        <v>0</v>
      </c>
      <c r="T2973" t="b">
        <v>1</v>
      </c>
    </row>
    <row r="2974" spans="13:20" x14ac:dyDescent="0.25">
      <c r="M2974" t="s">
        <v>1061</v>
      </c>
      <c r="N2974" t="s">
        <v>197</v>
      </c>
      <c r="O2974" t="s">
        <v>197</v>
      </c>
      <c r="P2974" t="s">
        <v>1088</v>
      </c>
      <c r="Q2974" t="s">
        <v>341</v>
      </c>
      <c r="R2974" t="b">
        <v>1</v>
      </c>
      <c r="S2974" t="b">
        <v>0</v>
      </c>
      <c r="T2974" t="b">
        <v>0</v>
      </c>
    </row>
    <row r="2975" spans="13:20" x14ac:dyDescent="0.25">
      <c r="M2975" t="s">
        <v>1061</v>
      </c>
      <c r="N2975" t="s">
        <v>292</v>
      </c>
      <c r="O2975" t="s">
        <v>292</v>
      </c>
      <c r="P2975" t="s">
        <v>1064</v>
      </c>
      <c r="R2975" t="b">
        <v>0</v>
      </c>
      <c r="S2975" t="b">
        <v>0</v>
      </c>
      <c r="T2975" t="b">
        <v>0</v>
      </c>
    </row>
    <row r="2976" spans="13:20" x14ac:dyDescent="0.25">
      <c r="M2976" t="s">
        <v>1061</v>
      </c>
      <c r="N2976" t="s">
        <v>52</v>
      </c>
      <c r="O2976" t="s">
        <v>52</v>
      </c>
      <c r="P2976" t="s">
        <v>1089</v>
      </c>
      <c r="Q2976" t="s">
        <v>294</v>
      </c>
      <c r="R2976" t="b">
        <v>1</v>
      </c>
      <c r="S2976" t="b">
        <v>0</v>
      </c>
      <c r="T2976" t="b">
        <v>0</v>
      </c>
    </row>
    <row r="2977" spans="13:20" x14ac:dyDescent="0.25">
      <c r="M2977" t="s">
        <v>1061</v>
      </c>
      <c r="N2977" t="s">
        <v>295</v>
      </c>
      <c r="O2977" t="s">
        <v>295</v>
      </c>
      <c r="P2977" t="s">
        <v>1070</v>
      </c>
      <c r="Q2977" t="s">
        <v>322</v>
      </c>
      <c r="R2977" t="b">
        <v>1</v>
      </c>
      <c r="S2977" t="b">
        <v>0</v>
      </c>
      <c r="T2977" t="b">
        <v>0</v>
      </c>
    </row>
    <row r="2978" spans="13:20" x14ac:dyDescent="0.25">
      <c r="M2978" t="s">
        <v>1061</v>
      </c>
      <c r="N2978" t="s">
        <v>175</v>
      </c>
      <c r="O2978" t="s">
        <v>175</v>
      </c>
      <c r="P2978" t="s">
        <v>1090</v>
      </c>
      <c r="R2978" t="b">
        <v>0</v>
      </c>
      <c r="S2978" t="b">
        <v>0</v>
      </c>
      <c r="T2978" t="b">
        <v>1</v>
      </c>
    </row>
    <row r="2979" spans="13:20" x14ac:dyDescent="0.25">
      <c r="M2979" t="s">
        <v>1061</v>
      </c>
      <c r="N2979" t="s">
        <v>297</v>
      </c>
      <c r="O2979" t="s">
        <v>297</v>
      </c>
      <c r="P2979" t="s">
        <v>1064</v>
      </c>
      <c r="R2979" t="b">
        <v>0</v>
      </c>
      <c r="S2979" t="b">
        <v>0</v>
      </c>
      <c r="T2979" t="b">
        <v>0</v>
      </c>
    </row>
    <row r="2980" spans="13:20" x14ac:dyDescent="0.25">
      <c r="M2980" t="s">
        <v>1061</v>
      </c>
      <c r="N2980" t="s">
        <v>37</v>
      </c>
      <c r="O2980" t="s">
        <v>37</v>
      </c>
      <c r="P2980" t="s">
        <v>1064</v>
      </c>
      <c r="R2980" t="b">
        <v>0</v>
      </c>
      <c r="S2980" t="b">
        <v>0</v>
      </c>
      <c r="T2980" t="b">
        <v>0</v>
      </c>
    </row>
    <row r="2981" spans="13:20" x14ac:dyDescent="0.25">
      <c r="M2981" t="s">
        <v>1061</v>
      </c>
      <c r="N2981" t="s">
        <v>298</v>
      </c>
      <c r="O2981" t="s">
        <v>298</v>
      </c>
      <c r="P2981" t="s">
        <v>1064</v>
      </c>
      <c r="R2981" t="b">
        <v>0</v>
      </c>
      <c r="S2981" t="b">
        <v>0</v>
      </c>
      <c r="T2981" t="b">
        <v>0</v>
      </c>
    </row>
    <row r="2982" spans="13:20" x14ac:dyDescent="0.25">
      <c r="M2982" t="s">
        <v>1061</v>
      </c>
      <c r="N2982" t="s">
        <v>176</v>
      </c>
      <c r="O2982" t="s">
        <v>176</v>
      </c>
      <c r="P2982" t="s">
        <v>1091</v>
      </c>
      <c r="R2982" t="b">
        <v>0</v>
      </c>
      <c r="S2982" t="b">
        <v>0</v>
      </c>
      <c r="T2982" t="b">
        <v>1</v>
      </c>
    </row>
    <row r="2983" spans="13:20" x14ac:dyDescent="0.25">
      <c r="M2983" t="s">
        <v>1061</v>
      </c>
      <c r="N2983" t="s">
        <v>177</v>
      </c>
      <c r="O2983" t="s">
        <v>177</v>
      </c>
      <c r="P2983" t="s">
        <v>1092</v>
      </c>
      <c r="R2983" t="b">
        <v>0</v>
      </c>
      <c r="S2983" t="b">
        <v>0</v>
      </c>
      <c r="T2983" t="b">
        <v>1</v>
      </c>
    </row>
    <row r="2984" spans="13:20" x14ac:dyDescent="0.25">
      <c r="M2984" t="s">
        <v>1061</v>
      </c>
      <c r="N2984" t="s">
        <v>300</v>
      </c>
      <c r="O2984" t="s">
        <v>300</v>
      </c>
      <c r="P2984" t="s">
        <v>1070</v>
      </c>
      <c r="Q2984" t="s">
        <v>322</v>
      </c>
      <c r="R2984" t="b">
        <v>1</v>
      </c>
      <c r="S2984" t="b">
        <v>0</v>
      </c>
      <c r="T2984" t="b">
        <v>0</v>
      </c>
    </row>
    <row r="2985" spans="13:20" x14ac:dyDescent="0.25">
      <c r="M2985" t="s">
        <v>1061</v>
      </c>
      <c r="N2985" t="s">
        <v>301</v>
      </c>
      <c r="O2985" t="s">
        <v>301</v>
      </c>
      <c r="P2985" t="s">
        <v>1070</v>
      </c>
      <c r="Q2985" t="s">
        <v>322</v>
      </c>
      <c r="R2985" t="b">
        <v>1</v>
      </c>
      <c r="S2985" t="b">
        <v>0</v>
      </c>
      <c r="T2985" t="b">
        <v>0</v>
      </c>
    </row>
    <row r="2986" spans="13:20" x14ac:dyDescent="0.25">
      <c r="M2986" t="s">
        <v>1061</v>
      </c>
      <c r="N2986" t="s">
        <v>40</v>
      </c>
      <c r="O2986" t="s">
        <v>40</v>
      </c>
      <c r="P2986" t="s">
        <v>1093</v>
      </c>
      <c r="Q2986" t="s">
        <v>1061</v>
      </c>
      <c r="R2986" t="b">
        <v>1</v>
      </c>
      <c r="S2986" t="b">
        <v>0</v>
      </c>
      <c r="T2986" t="b">
        <v>0</v>
      </c>
    </row>
    <row r="2987" spans="13:20" x14ac:dyDescent="0.25">
      <c r="M2987" t="s">
        <v>1061</v>
      </c>
      <c r="N2987" t="s">
        <v>178</v>
      </c>
      <c r="O2987" t="s">
        <v>178</v>
      </c>
      <c r="P2987" t="s">
        <v>1094</v>
      </c>
      <c r="R2987" t="b">
        <v>0</v>
      </c>
      <c r="S2987" t="b">
        <v>0</v>
      </c>
      <c r="T2987" t="b">
        <v>1</v>
      </c>
    </row>
    <row r="2988" spans="13:20" x14ac:dyDescent="0.25">
      <c r="M2988" t="s">
        <v>1061</v>
      </c>
      <c r="N2988" t="s">
        <v>23</v>
      </c>
      <c r="O2988" t="s">
        <v>23</v>
      </c>
      <c r="P2988" t="s">
        <v>1095</v>
      </c>
      <c r="Q2988" t="s">
        <v>305</v>
      </c>
      <c r="R2988" t="b">
        <v>1</v>
      </c>
      <c r="S2988" t="b">
        <v>0</v>
      </c>
      <c r="T2988" t="b">
        <v>0</v>
      </c>
    </row>
    <row r="2989" spans="13:20" x14ac:dyDescent="0.25">
      <c r="M2989" t="s">
        <v>1061</v>
      </c>
      <c r="N2989" t="s">
        <v>34</v>
      </c>
      <c r="O2989" t="s">
        <v>34</v>
      </c>
      <c r="P2989" t="s">
        <v>1096</v>
      </c>
      <c r="R2989" t="b">
        <v>0</v>
      </c>
      <c r="S2989" t="b">
        <v>0</v>
      </c>
      <c r="T2989" t="b">
        <v>1</v>
      </c>
    </row>
    <row r="2990" spans="13:20" x14ac:dyDescent="0.25">
      <c r="M2990" t="s">
        <v>1061</v>
      </c>
      <c r="N2990" t="s">
        <v>47</v>
      </c>
      <c r="O2990" t="s">
        <v>47</v>
      </c>
      <c r="P2990" t="s">
        <v>1064</v>
      </c>
      <c r="R2990" t="b">
        <v>0</v>
      </c>
      <c r="S2990" t="b">
        <v>0</v>
      </c>
      <c r="T2990" t="b">
        <v>0</v>
      </c>
    </row>
    <row r="2991" spans="13:20" x14ac:dyDescent="0.25">
      <c r="M2991" t="s">
        <v>1061</v>
      </c>
      <c r="N2991" t="s">
        <v>308</v>
      </c>
      <c r="O2991" t="s">
        <v>308</v>
      </c>
      <c r="P2991" t="s">
        <v>1064</v>
      </c>
      <c r="R2991" t="b">
        <v>0</v>
      </c>
      <c r="S2991" t="b">
        <v>0</v>
      </c>
      <c r="T2991" t="b">
        <v>0</v>
      </c>
    </row>
    <row r="2992" spans="13:20" x14ac:dyDescent="0.25">
      <c r="M2992" t="s">
        <v>1061</v>
      </c>
      <c r="N2992" t="s">
        <v>309</v>
      </c>
      <c r="O2992" t="s">
        <v>309</v>
      </c>
      <c r="P2992" t="s">
        <v>1097</v>
      </c>
      <c r="Q2992" t="s">
        <v>1098</v>
      </c>
      <c r="R2992" t="b">
        <v>1</v>
      </c>
      <c r="S2992" t="b">
        <v>0</v>
      </c>
      <c r="T2992" t="b">
        <v>0</v>
      </c>
    </row>
    <row r="2993" spans="13:20" x14ac:dyDescent="0.25">
      <c r="M2993" t="s">
        <v>1061</v>
      </c>
      <c r="N2993" t="s">
        <v>54</v>
      </c>
      <c r="O2993" t="s">
        <v>54</v>
      </c>
      <c r="P2993" t="s">
        <v>1099</v>
      </c>
      <c r="R2993" t="b">
        <v>0</v>
      </c>
      <c r="S2993" t="b">
        <v>0</v>
      </c>
      <c r="T2993" t="b">
        <v>1</v>
      </c>
    </row>
    <row r="2994" spans="13:20" x14ac:dyDescent="0.25">
      <c r="M2994" t="s">
        <v>1061</v>
      </c>
      <c r="N2994" t="s">
        <v>312</v>
      </c>
      <c r="O2994" t="s">
        <v>312</v>
      </c>
      <c r="P2994" t="s">
        <v>1100</v>
      </c>
      <c r="R2994" t="b">
        <v>0</v>
      </c>
      <c r="S2994" t="b">
        <v>0</v>
      </c>
      <c r="T2994" t="b">
        <v>1</v>
      </c>
    </row>
    <row r="2995" spans="13:20" x14ac:dyDescent="0.25">
      <c r="M2995" t="s">
        <v>1061</v>
      </c>
      <c r="N2995" t="s">
        <v>56</v>
      </c>
      <c r="O2995" t="s">
        <v>56</v>
      </c>
      <c r="P2995" t="s">
        <v>1064</v>
      </c>
      <c r="R2995" t="b">
        <v>0</v>
      </c>
      <c r="S2995" t="b">
        <v>0</v>
      </c>
      <c r="T2995" t="b">
        <v>0</v>
      </c>
    </row>
    <row r="2996" spans="13:20" x14ac:dyDescent="0.25">
      <c r="M2996" t="s">
        <v>1061</v>
      </c>
      <c r="N2996" t="s">
        <v>179</v>
      </c>
      <c r="O2996" t="s">
        <v>179</v>
      </c>
      <c r="P2996" t="s">
        <v>1101</v>
      </c>
      <c r="Q2996" t="s">
        <v>1102</v>
      </c>
      <c r="R2996" t="b">
        <v>0</v>
      </c>
      <c r="S2996" t="b">
        <v>1</v>
      </c>
      <c r="T2996" t="b">
        <v>0</v>
      </c>
    </row>
    <row r="2997" spans="13:20" x14ac:dyDescent="0.25">
      <c r="M2997" t="s">
        <v>1061</v>
      </c>
      <c r="N2997" t="s">
        <v>315</v>
      </c>
      <c r="O2997" t="s">
        <v>315</v>
      </c>
      <c r="P2997" t="s">
        <v>1064</v>
      </c>
      <c r="R2997" t="b">
        <v>0</v>
      </c>
      <c r="S2997" t="b">
        <v>0</v>
      </c>
      <c r="T2997" t="b">
        <v>0</v>
      </c>
    </row>
    <row r="2998" spans="13:20" x14ac:dyDescent="0.25">
      <c r="M2998" t="s">
        <v>1061</v>
      </c>
      <c r="N2998" t="s">
        <v>316</v>
      </c>
      <c r="O2998" t="s">
        <v>316</v>
      </c>
      <c r="P2998" t="s">
        <v>1064</v>
      </c>
      <c r="R2998" t="b">
        <v>0</v>
      </c>
      <c r="S2998" t="b">
        <v>0</v>
      </c>
      <c r="T2998" t="b">
        <v>0</v>
      </c>
    </row>
    <row r="2999" spans="13:20" x14ac:dyDescent="0.25">
      <c r="M2999" t="s">
        <v>1061</v>
      </c>
      <c r="N2999" t="s">
        <v>317</v>
      </c>
      <c r="O2999" t="s">
        <v>317</v>
      </c>
      <c r="P2999" t="s">
        <v>1064</v>
      </c>
      <c r="R2999" t="b">
        <v>0</v>
      </c>
      <c r="S2999" t="b">
        <v>0</v>
      </c>
      <c r="T2999" t="b">
        <v>0</v>
      </c>
    </row>
    <row r="3000" spans="13:20" x14ac:dyDescent="0.25">
      <c r="M3000" t="s">
        <v>1061</v>
      </c>
      <c r="N3000" t="s">
        <v>180</v>
      </c>
      <c r="O3000" t="s">
        <v>180</v>
      </c>
      <c r="P3000" t="s">
        <v>1103</v>
      </c>
      <c r="R3000" t="b">
        <v>0</v>
      </c>
      <c r="S3000" t="b">
        <v>0</v>
      </c>
      <c r="T3000" t="b">
        <v>1</v>
      </c>
    </row>
    <row r="3001" spans="13:20" x14ac:dyDescent="0.25">
      <c r="M3001" t="s">
        <v>1061</v>
      </c>
      <c r="N3001" t="s">
        <v>319</v>
      </c>
      <c r="O3001" t="s">
        <v>319</v>
      </c>
      <c r="P3001" t="s">
        <v>1064</v>
      </c>
      <c r="R3001" t="b">
        <v>0</v>
      </c>
      <c r="S3001" t="b">
        <v>0</v>
      </c>
      <c r="T3001" t="b">
        <v>0</v>
      </c>
    </row>
    <row r="3002" spans="13:20" x14ac:dyDescent="0.25">
      <c r="M3002" t="s">
        <v>1061</v>
      </c>
      <c r="N3002" t="s">
        <v>46</v>
      </c>
      <c r="O3002" t="s">
        <v>46</v>
      </c>
      <c r="P3002" t="s">
        <v>1104</v>
      </c>
      <c r="Q3002" t="s">
        <v>322</v>
      </c>
      <c r="R3002" t="b">
        <v>0</v>
      </c>
      <c r="S3002" t="b">
        <v>1</v>
      </c>
      <c r="T3002" t="b">
        <v>0</v>
      </c>
    </row>
    <row r="3003" spans="13:20" x14ac:dyDescent="0.25">
      <c r="M3003" t="s">
        <v>1061</v>
      </c>
      <c r="N3003" t="s">
        <v>38</v>
      </c>
      <c r="O3003" t="s">
        <v>38</v>
      </c>
      <c r="P3003" t="s">
        <v>1105</v>
      </c>
      <c r="R3003" t="b">
        <v>0</v>
      </c>
      <c r="S3003" t="b">
        <v>0</v>
      </c>
      <c r="T3003" t="b">
        <v>1</v>
      </c>
    </row>
    <row r="3004" spans="13:20" x14ac:dyDescent="0.25">
      <c r="M3004" t="s">
        <v>1061</v>
      </c>
      <c r="N3004" t="s">
        <v>323</v>
      </c>
      <c r="O3004" t="s">
        <v>323</v>
      </c>
      <c r="P3004" t="s">
        <v>1106</v>
      </c>
      <c r="Q3004" t="s">
        <v>325</v>
      </c>
      <c r="R3004" t="b">
        <v>1</v>
      </c>
      <c r="S3004" t="b">
        <v>0</v>
      </c>
      <c r="T3004" t="b">
        <v>0</v>
      </c>
    </row>
    <row r="3005" spans="13:20" x14ac:dyDescent="0.25">
      <c r="M3005" t="s">
        <v>1061</v>
      </c>
      <c r="N3005" t="s">
        <v>57</v>
      </c>
      <c r="O3005" t="s">
        <v>57</v>
      </c>
      <c r="P3005" t="s">
        <v>1064</v>
      </c>
      <c r="R3005" t="b">
        <v>0</v>
      </c>
      <c r="S3005" t="b">
        <v>0</v>
      </c>
      <c r="T3005" t="b">
        <v>0</v>
      </c>
    </row>
    <row r="3006" spans="13:20" x14ac:dyDescent="0.25">
      <c r="M3006" t="s">
        <v>1061</v>
      </c>
      <c r="N3006" t="s">
        <v>326</v>
      </c>
      <c r="O3006" t="s">
        <v>326</v>
      </c>
      <c r="P3006" t="s">
        <v>1064</v>
      </c>
      <c r="R3006" t="b">
        <v>0</v>
      </c>
      <c r="S3006" t="b">
        <v>0</v>
      </c>
      <c r="T3006" t="b">
        <v>0</v>
      </c>
    </row>
    <row r="3007" spans="13:20" x14ac:dyDescent="0.25">
      <c r="M3007" t="s">
        <v>1061</v>
      </c>
      <c r="N3007" t="s">
        <v>26</v>
      </c>
      <c r="O3007" t="s">
        <v>26</v>
      </c>
      <c r="P3007" t="s">
        <v>1064</v>
      </c>
      <c r="R3007" t="b">
        <v>0</v>
      </c>
      <c r="S3007" t="b">
        <v>0</v>
      </c>
      <c r="T3007" t="b">
        <v>0</v>
      </c>
    </row>
    <row r="3008" spans="13:20" x14ac:dyDescent="0.25">
      <c r="M3008" t="s">
        <v>1061</v>
      </c>
      <c r="N3008" t="s">
        <v>181</v>
      </c>
      <c r="O3008" t="s">
        <v>181</v>
      </c>
      <c r="P3008" t="s">
        <v>1107</v>
      </c>
      <c r="R3008" t="b">
        <v>0</v>
      </c>
      <c r="S3008" t="b">
        <v>0</v>
      </c>
      <c r="T3008" t="b">
        <v>1</v>
      </c>
    </row>
    <row r="3009" spans="13:20" x14ac:dyDescent="0.25">
      <c r="M3009" t="s">
        <v>1061</v>
      </c>
      <c r="N3009" t="s">
        <v>328</v>
      </c>
      <c r="O3009" t="s">
        <v>328</v>
      </c>
      <c r="P3009" t="s">
        <v>1108</v>
      </c>
      <c r="R3009" t="b">
        <v>0</v>
      </c>
      <c r="S3009" t="b">
        <v>0</v>
      </c>
      <c r="T3009" t="b">
        <v>1</v>
      </c>
    </row>
    <row r="3010" spans="13:20" x14ac:dyDescent="0.25">
      <c r="M3010" t="s">
        <v>1061</v>
      </c>
      <c r="N3010" t="s">
        <v>331</v>
      </c>
      <c r="O3010" t="s">
        <v>331</v>
      </c>
      <c r="P3010" t="s">
        <v>1064</v>
      </c>
      <c r="R3010" t="b">
        <v>0</v>
      </c>
      <c r="S3010" t="b">
        <v>0</v>
      </c>
      <c r="T3010" t="b">
        <v>0</v>
      </c>
    </row>
    <row r="3011" spans="13:20" x14ac:dyDescent="0.25">
      <c r="M3011" t="s">
        <v>1061</v>
      </c>
      <c r="N3011" t="s">
        <v>332</v>
      </c>
      <c r="O3011" t="s">
        <v>332</v>
      </c>
      <c r="P3011" t="s">
        <v>1064</v>
      </c>
      <c r="R3011" t="b">
        <v>0</v>
      </c>
      <c r="S3011" t="b">
        <v>0</v>
      </c>
      <c r="T3011" t="b">
        <v>0</v>
      </c>
    </row>
    <row r="3012" spans="13:20" x14ac:dyDescent="0.25">
      <c r="M3012" t="s">
        <v>1061</v>
      </c>
      <c r="N3012" t="s">
        <v>333</v>
      </c>
      <c r="O3012" t="s">
        <v>333</v>
      </c>
      <c r="P3012" t="s">
        <v>1064</v>
      </c>
      <c r="R3012" t="b">
        <v>0</v>
      </c>
      <c r="S3012" t="b">
        <v>0</v>
      </c>
      <c r="T3012" t="b">
        <v>0</v>
      </c>
    </row>
    <row r="3013" spans="13:20" x14ac:dyDescent="0.25">
      <c r="M3013" t="s">
        <v>1109</v>
      </c>
      <c r="N3013" t="s">
        <v>9</v>
      </c>
      <c r="O3013" t="s">
        <v>10</v>
      </c>
      <c r="P3013" t="s">
        <v>90</v>
      </c>
      <c r="R3013" t="b">
        <v>0</v>
      </c>
      <c r="S3013" t="b">
        <v>0</v>
      </c>
      <c r="T3013" t="b">
        <v>0</v>
      </c>
    </row>
    <row r="3014" spans="13:20" x14ac:dyDescent="0.25">
      <c r="M3014" t="s">
        <v>1109</v>
      </c>
      <c r="N3014" t="s">
        <v>206</v>
      </c>
      <c r="O3014" t="s">
        <v>207</v>
      </c>
      <c r="P3014" t="s">
        <v>90</v>
      </c>
      <c r="R3014" t="b">
        <v>0</v>
      </c>
      <c r="S3014" t="b">
        <v>0</v>
      </c>
      <c r="T3014" t="b">
        <v>0</v>
      </c>
    </row>
    <row r="3015" spans="13:20" x14ac:dyDescent="0.25">
      <c r="M3015" t="s">
        <v>1109</v>
      </c>
      <c r="N3015" t="s">
        <v>187</v>
      </c>
      <c r="O3015" t="s">
        <v>188</v>
      </c>
      <c r="P3015" t="s">
        <v>90</v>
      </c>
      <c r="R3015" t="b">
        <v>0</v>
      </c>
      <c r="S3015" t="b">
        <v>0</v>
      </c>
      <c r="T3015" t="b">
        <v>0</v>
      </c>
    </row>
    <row r="3016" spans="13:20" x14ac:dyDescent="0.25">
      <c r="M3016" t="s">
        <v>1109</v>
      </c>
      <c r="N3016" t="s">
        <v>156</v>
      </c>
      <c r="O3016" t="s">
        <v>157</v>
      </c>
      <c r="P3016" t="s">
        <v>430</v>
      </c>
      <c r="Q3016" t="s">
        <v>354</v>
      </c>
      <c r="R3016" t="b">
        <v>1</v>
      </c>
      <c r="S3016" t="b">
        <v>0</v>
      </c>
      <c r="T3016" t="b">
        <v>0</v>
      </c>
    </row>
    <row r="3017" spans="13:20" x14ac:dyDescent="0.25">
      <c r="M3017" t="s">
        <v>1109</v>
      </c>
      <c r="N3017" t="s">
        <v>158</v>
      </c>
      <c r="O3017" t="s">
        <v>159</v>
      </c>
      <c r="P3017" t="s">
        <v>1110</v>
      </c>
      <c r="Q3017" t="s">
        <v>1111</v>
      </c>
      <c r="R3017" t="b">
        <v>1</v>
      </c>
      <c r="S3017" t="b">
        <v>0</v>
      </c>
      <c r="T3017" t="b">
        <v>0</v>
      </c>
    </row>
    <row r="3018" spans="13:20" x14ac:dyDescent="0.25">
      <c r="M3018" t="s">
        <v>1109</v>
      </c>
      <c r="N3018" t="s">
        <v>199</v>
      </c>
      <c r="O3018" t="s">
        <v>200</v>
      </c>
      <c r="P3018" t="s">
        <v>1112</v>
      </c>
      <c r="Q3018" t="s">
        <v>1113</v>
      </c>
      <c r="R3018" t="b">
        <v>1</v>
      </c>
      <c r="S3018" t="b">
        <v>0</v>
      </c>
      <c r="T3018" t="b">
        <v>0</v>
      </c>
    </row>
    <row r="3019" spans="13:20" x14ac:dyDescent="0.25">
      <c r="M3019" t="s">
        <v>1109</v>
      </c>
      <c r="N3019" t="s">
        <v>209</v>
      </c>
      <c r="O3019" t="s">
        <v>210</v>
      </c>
      <c r="P3019" t="s">
        <v>90</v>
      </c>
      <c r="R3019" t="b">
        <v>0</v>
      </c>
      <c r="S3019" t="b">
        <v>0</v>
      </c>
      <c r="T3019" t="b">
        <v>0</v>
      </c>
    </row>
    <row r="3020" spans="13:20" x14ac:dyDescent="0.25">
      <c r="M3020" t="s">
        <v>1109</v>
      </c>
      <c r="N3020" t="s">
        <v>211</v>
      </c>
      <c r="O3020" t="s">
        <v>212</v>
      </c>
      <c r="P3020" t="s">
        <v>90</v>
      </c>
      <c r="R3020" t="b">
        <v>0</v>
      </c>
      <c r="S3020" t="b">
        <v>0</v>
      </c>
      <c r="T3020" t="b">
        <v>0</v>
      </c>
    </row>
    <row r="3021" spans="13:20" x14ac:dyDescent="0.25">
      <c r="M3021" t="s">
        <v>1109</v>
      </c>
      <c r="N3021" t="s">
        <v>160</v>
      </c>
      <c r="O3021" t="s">
        <v>161</v>
      </c>
      <c r="P3021" t="s">
        <v>90</v>
      </c>
      <c r="R3021" t="b">
        <v>0</v>
      </c>
      <c r="S3021" t="b">
        <v>0</v>
      </c>
      <c r="T3021" t="b">
        <v>0</v>
      </c>
    </row>
    <row r="3022" spans="13:20" x14ac:dyDescent="0.25">
      <c r="M3022" t="s">
        <v>1109</v>
      </c>
      <c r="N3022" t="s">
        <v>214</v>
      </c>
      <c r="O3022" t="s">
        <v>215</v>
      </c>
      <c r="P3022" t="s">
        <v>90</v>
      </c>
      <c r="R3022" t="b">
        <v>0</v>
      </c>
      <c r="S3022" t="b">
        <v>0</v>
      </c>
      <c r="T3022" t="b">
        <v>0</v>
      </c>
    </row>
    <row r="3023" spans="13:20" x14ac:dyDescent="0.25">
      <c r="M3023" t="s">
        <v>1109</v>
      </c>
      <c r="N3023" t="s">
        <v>218</v>
      </c>
      <c r="O3023" t="s">
        <v>219</v>
      </c>
      <c r="P3023" t="s">
        <v>90</v>
      </c>
      <c r="R3023" t="b">
        <v>0</v>
      </c>
      <c r="S3023" t="b">
        <v>0</v>
      </c>
      <c r="T3023" t="b">
        <v>0</v>
      </c>
    </row>
    <row r="3024" spans="13:20" x14ac:dyDescent="0.25">
      <c r="M3024" t="s">
        <v>1109</v>
      </c>
      <c r="N3024" t="s">
        <v>220</v>
      </c>
      <c r="O3024" t="s">
        <v>221</v>
      </c>
      <c r="P3024" t="s">
        <v>434</v>
      </c>
      <c r="Q3024" t="s">
        <v>322</v>
      </c>
      <c r="R3024" t="b">
        <v>1</v>
      </c>
      <c r="S3024" t="b">
        <v>0</v>
      </c>
      <c r="T3024" t="b">
        <v>0</v>
      </c>
    </row>
    <row r="3025" spans="13:20" x14ac:dyDescent="0.25">
      <c r="M3025" t="s">
        <v>1109</v>
      </c>
      <c r="N3025" t="s">
        <v>222</v>
      </c>
      <c r="O3025" t="s">
        <v>223</v>
      </c>
      <c r="P3025" t="s">
        <v>90</v>
      </c>
      <c r="R3025" t="b">
        <v>0</v>
      </c>
      <c r="S3025" t="b">
        <v>0</v>
      </c>
      <c r="T3025" t="b">
        <v>0</v>
      </c>
    </row>
    <row r="3026" spans="13:20" x14ac:dyDescent="0.25">
      <c r="M3026" t="s">
        <v>1109</v>
      </c>
      <c r="N3026" t="s">
        <v>225</v>
      </c>
      <c r="O3026" t="s">
        <v>226</v>
      </c>
      <c r="P3026" t="s">
        <v>90</v>
      </c>
      <c r="R3026" t="b">
        <v>0</v>
      </c>
      <c r="S3026" t="b">
        <v>0</v>
      </c>
      <c r="T3026" t="b">
        <v>0</v>
      </c>
    </row>
    <row r="3027" spans="13:20" x14ac:dyDescent="0.25">
      <c r="M3027" t="s">
        <v>1109</v>
      </c>
      <c r="N3027" t="s">
        <v>12</v>
      </c>
      <c r="O3027" t="s">
        <v>13</v>
      </c>
      <c r="P3027" t="s">
        <v>90</v>
      </c>
      <c r="R3027" t="b">
        <v>0</v>
      </c>
      <c r="S3027" t="b">
        <v>0</v>
      </c>
      <c r="T3027" t="b">
        <v>0</v>
      </c>
    </row>
    <row r="3028" spans="13:20" x14ac:dyDescent="0.25">
      <c r="M3028" t="s">
        <v>1109</v>
      </c>
      <c r="N3028" t="s">
        <v>162</v>
      </c>
      <c r="O3028" t="s">
        <v>163</v>
      </c>
      <c r="P3028" t="s">
        <v>142</v>
      </c>
      <c r="Q3028" t="s">
        <v>347</v>
      </c>
      <c r="R3028" t="b">
        <v>1</v>
      </c>
      <c r="S3028" t="b">
        <v>0</v>
      </c>
      <c r="T3028" t="b">
        <v>0</v>
      </c>
    </row>
    <row r="3029" spans="13:20" x14ac:dyDescent="0.25">
      <c r="M3029" t="s">
        <v>1109</v>
      </c>
      <c r="N3029" t="s">
        <v>228</v>
      </c>
      <c r="O3029" t="s">
        <v>229</v>
      </c>
      <c r="P3029" t="s">
        <v>90</v>
      </c>
      <c r="R3029" t="b">
        <v>0</v>
      </c>
      <c r="S3029" t="b">
        <v>0</v>
      </c>
      <c r="T3029" t="b">
        <v>0</v>
      </c>
    </row>
    <row r="3030" spans="13:20" x14ac:dyDescent="0.25">
      <c r="M3030" t="s">
        <v>1109</v>
      </c>
      <c r="N3030" t="s">
        <v>230</v>
      </c>
      <c r="O3030" t="s">
        <v>231</v>
      </c>
      <c r="P3030" t="s">
        <v>90</v>
      </c>
      <c r="R3030" t="b">
        <v>0</v>
      </c>
      <c r="S3030" t="b">
        <v>0</v>
      </c>
      <c r="T3030" t="b">
        <v>0</v>
      </c>
    </row>
    <row r="3031" spans="13:20" x14ac:dyDescent="0.25">
      <c r="M3031" t="s">
        <v>1109</v>
      </c>
      <c r="N3031" t="s">
        <v>234</v>
      </c>
      <c r="O3031" t="s">
        <v>235</v>
      </c>
      <c r="P3031" t="s">
        <v>90</v>
      </c>
      <c r="R3031" t="b">
        <v>0</v>
      </c>
      <c r="S3031" t="b">
        <v>0</v>
      </c>
      <c r="T3031" t="b">
        <v>0</v>
      </c>
    </row>
    <row r="3032" spans="13:20" x14ac:dyDescent="0.25">
      <c r="M3032" t="s">
        <v>1109</v>
      </c>
      <c r="N3032" t="s">
        <v>236</v>
      </c>
      <c r="O3032" t="s">
        <v>237</v>
      </c>
      <c r="P3032" t="s">
        <v>90</v>
      </c>
      <c r="R3032" t="b">
        <v>0</v>
      </c>
      <c r="S3032" t="b">
        <v>0</v>
      </c>
      <c r="T3032" t="b">
        <v>0</v>
      </c>
    </row>
    <row r="3033" spans="13:20" x14ac:dyDescent="0.25">
      <c r="M3033" t="s">
        <v>1109</v>
      </c>
      <c r="N3033" t="s">
        <v>238</v>
      </c>
      <c r="O3033" t="s">
        <v>239</v>
      </c>
      <c r="P3033" t="s">
        <v>90</v>
      </c>
      <c r="R3033" t="b">
        <v>0</v>
      </c>
      <c r="S3033" t="b">
        <v>0</v>
      </c>
      <c r="T3033" t="b">
        <v>0</v>
      </c>
    </row>
    <row r="3034" spans="13:20" x14ac:dyDescent="0.25">
      <c r="M3034" t="s">
        <v>1109</v>
      </c>
      <c r="N3034" t="s">
        <v>201</v>
      </c>
      <c r="O3034" t="s">
        <v>170</v>
      </c>
      <c r="P3034" t="s">
        <v>434</v>
      </c>
      <c r="Q3034" t="s">
        <v>322</v>
      </c>
      <c r="R3034" t="b">
        <v>1</v>
      </c>
      <c r="S3034" t="b">
        <v>0</v>
      </c>
      <c r="T3034" t="b">
        <v>0</v>
      </c>
    </row>
    <row r="3035" spans="13:20" x14ac:dyDescent="0.25">
      <c r="M3035" t="s">
        <v>1109</v>
      </c>
      <c r="N3035" t="s">
        <v>240</v>
      </c>
      <c r="O3035" t="s">
        <v>241</v>
      </c>
      <c r="P3035" t="s">
        <v>90</v>
      </c>
      <c r="R3035" t="b">
        <v>0</v>
      </c>
      <c r="S3035" t="b">
        <v>0</v>
      </c>
      <c r="T3035" t="b">
        <v>0</v>
      </c>
    </row>
    <row r="3036" spans="13:20" x14ac:dyDescent="0.25">
      <c r="M3036" t="s">
        <v>1109</v>
      </c>
      <c r="N3036" t="s">
        <v>242</v>
      </c>
      <c r="O3036" t="s">
        <v>243</v>
      </c>
      <c r="P3036" t="s">
        <v>90</v>
      </c>
      <c r="R3036" t="b">
        <v>0</v>
      </c>
      <c r="S3036" t="b">
        <v>0</v>
      </c>
      <c r="T3036" t="b">
        <v>0</v>
      </c>
    </row>
    <row r="3037" spans="13:20" x14ac:dyDescent="0.25">
      <c r="M3037" t="s">
        <v>1109</v>
      </c>
      <c r="N3037" t="s">
        <v>171</v>
      </c>
      <c r="O3037" t="s">
        <v>183</v>
      </c>
      <c r="P3037" t="s">
        <v>1114</v>
      </c>
      <c r="R3037" t="b">
        <v>0</v>
      </c>
      <c r="S3037" t="b">
        <v>0</v>
      </c>
      <c r="T3037" t="b">
        <v>1</v>
      </c>
    </row>
    <row r="3038" spans="13:20" x14ac:dyDescent="0.25">
      <c r="M3038" t="s">
        <v>1109</v>
      </c>
      <c r="N3038" t="s">
        <v>119</v>
      </c>
      <c r="O3038" t="s">
        <v>164</v>
      </c>
      <c r="P3038" t="s">
        <v>90</v>
      </c>
      <c r="R3038" t="b">
        <v>0</v>
      </c>
      <c r="S3038" t="b">
        <v>0</v>
      </c>
      <c r="T3038" t="b">
        <v>0</v>
      </c>
    </row>
    <row r="3039" spans="13:20" x14ac:dyDescent="0.25">
      <c r="M3039" t="s">
        <v>1109</v>
      </c>
      <c r="N3039" t="s">
        <v>245</v>
      </c>
      <c r="O3039" t="s">
        <v>246</v>
      </c>
      <c r="P3039" t="s">
        <v>90</v>
      </c>
      <c r="R3039" t="b">
        <v>0</v>
      </c>
      <c r="S3039" t="b">
        <v>0</v>
      </c>
      <c r="T3039" t="b">
        <v>0</v>
      </c>
    </row>
    <row r="3040" spans="13:20" x14ac:dyDescent="0.25">
      <c r="M3040" t="s">
        <v>1109</v>
      </c>
      <c r="N3040" t="s">
        <v>247</v>
      </c>
      <c r="O3040" t="s">
        <v>248</v>
      </c>
      <c r="P3040" t="s">
        <v>90</v>
      </c>
      <c r="R3040" t="b">
        <v>0</v>
      </c>
      <c r="S3040" t="b">
        <v>0</v>
      </c>
      <c r="T3040" t="b">
        <v>0</v>
      </c>
    </row>
    <row r="3041" spans="13:20" x14ac:dyDescent="0.25">
      <c r="M3041" t="s">
        <v>1109</v>
      </c>
      <c r="N3041" t="s">
        <v>249</v>
      </c>
      <c r="O3041" t="s">
        <v>250</v>
      </c>
      <c r="P3041" t="s">
        <v>90</v>
      </c>
      <c r="R3041" t="b">
        <v>0</v>
      </c>
      <c r="S3041" t="b">
        <v>0</v>
      </c>
      <c r="T3041" t="b">
        <v>0</v>
      </c>
    </row>
    <row r="3042" spans="13:20" x14ac:dyDescent="0.25">
      <c r="M3042" t="s">
        <v>1109</v>
      </c>
      <c r="N3042" t="s">
        <v>253</v>
      </c>
      <c r="O3042" t="s">
        <v>254</v>
      </c>
      <c r="P3042" t="s">
        <v>90</v>
      </c>
      <c r="R3042" t="b">
        <v>0</v>
      </c>
      <c r="S3042" t="b">
        <v>0</v>
      </c>
      <c r="T3042" t="b">
        <v>0</v>
      </c>
    </row>
    <row r="3043" spans="13:20" x14ac:dyDescent="0.25">
      <c r="M3043" t="s">
        <v>1109</v>
      </c>
      <c r="N3043" t="s">
        <v>255</v>
      </c>
      <c r="O3043" t="s">
        <v>256</v>
      </c>
      <c r="P3043" t="s">
        <v>90</v>
      </c>
      <c r="R3043" t="b">
        <v>0</v>
      </c>
      <c r="S3043" t="b">
        <v>0</v>
      </c>
      <c r="T3043" t="b">
        <v>0</v>
      </c>
    </row>
    <row r="3044" spans="13:20" x14ac:dyDescent="0.25">
      <c r="M3044" t="s">
        <v>1109</v>
      </c>
      <c r="N3044" t="s">
        <v>190</v>
      </c>
      <c r="O3044" t="s">
        <v>191</v>
      </c>
      <c r="P3044" t="s">
        <v>90</v>
      </c>
      <c r="R3044" t="b">
        <v>0</v>
      </c>
      <c r="S3044" t="b">
        <v>0</v>
      </c>
      <c r="T3044" t="b">
        <v>0</v>
      </c>
    </row>
    <row r="3045" spans="13:20" x14ac:dyDescent="0.25">
      <c r="M3045" t="s">
        <v>1109</v>
      </c>
      <c r="N3045" t="s">
        <v>257</v>
      </c>
      <c r="O3045" t="s">
        <v>258</v>
      </c>
      <c r="P3045" t="s">
        <v>90</v>
      </c>
      <c r="R3045" t="b">
        <v>0</v>
      </c>
      <c r="S3045" t="b">
        <v>0</v>
      </c>
      <c r="T3045" t="b">
        <v>0</v>
      </c>
    </row>
    <row r="3046" spans="13:20" x14ac:dyDescent="0.25">
      <c r="M3046" t="s">
        <v>1109</v>
      </c>
      <c r="N3046" t="s">
        <v>259</v>
      </c>
      <c r="O3046" t="s">
        <v>260</v>
      </c>
      <c r="P3046" t="s">
        <v>90</v>
      </c>
      <c r="R3046" t="b">
        <v>0</v>
      </c>
      <c r="S3046" t="b">
        <v>0</v>
      </c>
      <c r="T3046" t="b">
        <v>0</v>
      </c>
    </row>
    <row r="3047" spans="13:20" x14ac:dyDescent="0.25">
      <c r="M3047" t="s">
        <v>1109</v>
      </c>
      <c r="N3047" t="s">
        <v>261</v>
      </c>
      <c r="O3047" t="s">
        <v>262</v>
      </c>
      <c r="P3047" t="s">
        <v>90</v>
      </c>
      <c r="Q3047" t="s">
        <v>339</v>
      </c>
      <c r="R3047" t="b">
        <v>0</v>
      </c>
      <c r="S3047" t="b">
        <v>1</v>
      </c>
      <c r="T3047" t="b">
        <v>0</v>
      </c>
    </row>
    <row r="3048" spans="13:20" x14ac:dyDescent="0.25">
      <c r="M3048" t="s">
        <v>1109</v>
      </c>
      <c r="N3048" t="s">
        <v>130</v>
      </c>
      <c r="O3048" t="s">
        <v>263</v>
      </c>
      <c r="P3048" t="s">
        <v>90</v>
      </c>
      <c r="R3048" t="b">
        <v>0</v>
      </c>
      <c r="S3048" t="b">
        <v>0</v>
      </c>
      <c r="T3048" t="b">
        <v>0</v>
      </c>
    </row>
    <row r="3049" spans="13:20" x14ac:dyDescent="0.25">
      <c r="M3049" t="s">
        <v>1109</v>
      </c>
      <c r="N3049" t="s">
        <v>165</v>
      </c>
      <c r="O3049" t="s">
        <v>166</v>
      </c>
      <c r="P3049" t="s">
        <v>1115</v>
      </c>
      <c r="R3049" t="b">
        <v>0</v>
      </c>
      <c r="S3049" t="b">
        <v>0</v>
      </c>
      <c r="T3049" t="b">
        <v>1</v>
      </c>
    </row>
    <row r="3050" spans="13:20" x14ac:dyDescent="0.25">
      <c r="M3050" t="s">
        <v>1109</v>
      </c>
      <c r="N3050" t="s">
        <v>192</v>
      </c>
      <c r="O3050" t="s">
        <v>193</v>
      </c>
      <c r="P3050" t="s">
        <v>90</v>
      </c>
      <c r="R3050" t="b">
        <v>0</v>
      </c>
      <c r="S3050" t="b">
        <v>0</v>
      </c>
      <c r="T3050" t="b">
        <v>0</v>
      </c>
    </row>
    <row r="3051" spans="13:20" x14ac:dyDescent="0.25">
      <c r="M3051" t="s">
        <v>1109</v>
      </c>
      <c r="N3051" t="s">
        <v>265</v>
      </c>
      <c r="O3051" t="s">
        <v>266</v>
      </c>
      <c r="P3051" t="s">
        <v>90</v>
      </c>
      <c r="R3051" t="b">
        <v>0</v>
      </c>
      <c r="S3051" t="b">
        <v>0</v>
      </c>
      <c r="T3051" t="b">
        <v>0</v>
      </c>
    </row>
    <row r="3052" spans="13:20" x14ac:dyDescent="0.25">
      <c r="M3052" t="s">
        <v>1109</v>
      </c>
      <c r="N3052" t="s">
        <v>267</v>
      </c>
      <c r="O3052" t="s">
        <v>268</v>
      </c>
      <c r="P3052" t="s">
        <v>90</v>
      </c>
      <c r="R3052" t="b">
        <v>0</v>
      </c>
      <c r="S3052" t="b">
        <v>0</v>
      </c>
      <c r="T3052" t="b">
        <v>0</v>
      </c>
    </row>
    <row r="3053" spans="13:20" x14ac:dyDescent="0.25">
      <c r="M3053" t="s">
        <v>1109</v>
      </c>
      <c r="N3053" t="s">
        <v>201</v>
      </c>
      <c r="O3053" t="s">
        <v>202</v>
      </c>
      <c r="P3053" t="s">
        <v>434</v>
      </c>
      <c r="R3053" t="b">
        <v>0</v>
      </c>
      <c r="S3053" t="b">
        <v>0</v>
      </c>
      <c r="T3053" t="b">
        <v>1</v>
      </c>
    </row>
    <row r="3054" spans="13:20" x14ac:dyDescent="0.25">
      <c r="M3054" t="s">
        <v>1109</v>
      </c>
      <c r="N3054" t="s">
        <v>271</v>
      </c>
      <c r="O3054" t="s">
        <v>272</v>
      </c>
      <c r="P3054" t="s">
        <v>90</v>
      </c>
      <c r="R3054" t="b">
        <v>0</v>
      </c>
      <c r="S3054" t="b">
        <v>0</v>
      </c>
      <c r="T3054" t="b">
        <v>0</v>
      </c>
    </row>
    <row r="3055" spans="13:20" x14ac:dyDescent="0.25">
      <c r="M3055" t="s">
        <v>1109</v>
      </c>
      <c r="N3055" t="s">
        <v>247</v>
      </c>
      <c r="O3055" t="s">
        <v>273</v>
      </c>
      <c r="P3055" t="s">
        <v>90</v>
      </c>
      <c r="R3055" t="b">
        <v>0</v>
      </c>
      <c r="S3055" t="b">
        <v>0</v>
      </c>
      <c r="T3055" t="b">
        <v>0</v>
      </c>
    </row>
    <row r="3056" spans="13:20" x14ac:dyDescent="0.25">
      <c r="M3056" t="s">
        <v>1109</v>
      </c>
      <c r="N3056" t="s">
        <v>199</v>
      </c>
      <c r="O3056" t="s">
        <v>203</v>
      </c>
      <c r="P3056" t="s">
        <v>1112</v>
      </c>
      <c r="R3056" t="b">
        <v>0</v>
      </c>
      <c r="S3056" t="b">
        <v>0</v>
      </c>
      <c r="T3056" t="b">
        <v>1</v>
      </c>
    </row>
    <row r="3057" spans="13:20" x14ac:dyDescent="0.25">
      <c r="M3057" t="s">
        <v>1109</v>
      </c>
      <c r="N3057" t="s">
        <v>194</v>
      </c>
      <c r="O3057" t="s">
        <v>195</v>
      </c>
      <c r="P3057" t="s">
        <v>90</v>
      </c>
      <c r="R3057" t="b">
        <v>0</v>
      </c>
      <c r="S3057" t="b">
        <v>0</v>
      </c>
      <c r="T3057" t="b">
        <v>0</v>
      </c>
    </row>
    <row r="3058" spans="13:20" x14ac:dyDescent="0.25">
      <c r="M3058" t="s">
        <v>1109</v>
      </c>
      <c r="N3058" t="s">
        <v>274</v>
      </c>
      <c r="O3058" t="s">
        <v>275</v>
      </c>
      <c r="P3058" t="s">
        <v>90</v>
      </c>
      <c r="R3058" t="b">
        <v>0</v>
      </c>
      <c r="S3058" t="b">
        <v>0</v>
      </c>
      <c r="T3058" t="b">
        <v>0</v>
      </c>
    </row>
    <row r="3059" spans="13:20" x14ac:dyDescent="0.25">
      <c r="M3059" t="s">
        <v>1109</v>
      </c>
      <c r="N3059" t="s">
        <v>167</v>
      </c>
      <c r="O3059" t="s">
        <v>168</v>
      </c>
      <c r="P3059" t="s">
        <v>90</v>
      </c>
      <c r="R3059" t="b">
        <v>0</v>
      </c>
      <c r="S3059" t="b">
        <v>0</v>
      </c>
      <c r="T3059" t="b">
        <v>0</v>
      </c>
    </row>
    <row r="3060" spans="13:20" x14ac:dyDescent="0.25">
      <c r="M3060" t="s">
        <v>1109</v>
      </c>
      <c r="N3060" t="s">
        <v>9</v>
      </c>
      <c r="O3060" t="s">
        <v>169</v>
      </c>
      <c r="P3060" t="s">
        <v>90</v>
      </c>
      <c r="R3060" t="b">
        <v>0</v>
      </c>
      <c r="S3060" t="b">
        <v>0</v>
      </c>
      <c r="T3060" t="b">
        <v>0</v>
      </c>
    </row>
    <row r="3061" spans="13:20" x14ac:dyDescent="0.25">
      <c r="M3061" t="s">
        <v>1109</v>
      </c>
      <c r="N3061" t="s">
        <v>184</v>
      </c>
      <c r="O3061" t="s">
        <v>185</v>
      </c>
      <c r="P3061" t="s">
        <v>145</v>
      </c>
      <c r="R3061" t="b">
        <v>0</v>
      </c>
      <c r="S3061" t="b">
        <v>0</v>
      </c>
      <c r="T3061" t="b">
        <v>1</v>
      </c>
    </row>
    <row r="3062" spans="13:20" x14ac:dyDescent="0.25">
      <c r="M3062" t="s">
        <v>1109</v>
      </c>
      <c r="N3062" t="s">
        <v>160</v>
      </c>
      <c r="O3062" t="s">
        <v>170</v>
      </c>
      <c r="P3062" t="s">
        <v>90</v>
      </c>
      <c r="Q3062" t="s">
        <v>322</v>
      </c>
      <c r="R3062" t="b">
        <v>0</v>
      </c>
      <c r="S3062" t="b">
        <v>1</v>
      </c>
      <c r="T3062" t="b">
        <v>0</v>
      </c>
    </row>
    <row r="3063" spans="13:20" x14ac:dyDescent="0.25">
      <c r="M3063" t="s">
        <v>1109</v>
      </c>
      <c r="N3063" t="s">
        <v>278</v>
      </c>
      <c r="O3063" t="s">
        <v>279</v>
      </c>
      <c r="P3063" t="s">
        <v>90</v>
      </c>
      <c r="R3063" t="b">
        <v>0</v>
      </c>
      <c r="S3063" t="b">
        <v>0</v>
      </c>
      <c r="T3063" t="b">
        <v>0</v>
      </c>
    </row>
    <row r="3064" spans="13:20" x14ac:dyDescent="0.25">
      <c r="M3064" t="s">
        <v>1109</v>
      </c>
      <c r="N3064" t="s">
        <v>280</v>
      </c>
      <c r="O3064" t="s">
        <v>281</v>
      </c>
      <c r="P3064" t="s">
        <v>90</v>
      </c>
      <c r="R3064" t="b">
        <v>0</v>
      </c>
      <c r="S3064" t="b">
        <v>0</v>
      </c>
      <c r="T3064" t="b">
        <v>0</v>
      </c>
    </row>
    <row r="3065" spans="13:20" x14ac:dyDescent="0.25">
      <c r="M3065" t="s">
        <v>1109</v>
      </c>
      <c r="N3065" t="s">
        <v>171</v>
      </c>
      <c r="O3065" t="s">
        <v>172</v>
      </c>
      <c r="P3065" t="s">
        <v>1114</v>
      </c>
      <c r="R3065" t="b">
        <v>0</v>
      </c>
      <c r="S3065" t="b">
        <v>0</v>
      </c>
      <c r="T3065" t="b">
        <v>1</v>
      </c>
    </row>
    <row r="3066" spans="13:20" x14ac:dyDescent="0.25">
      <c r="M3066" t="s">
        <v>1109</v>
      </c>
      <c r="N3066" t="s">
        <v>282</v>
      </c>
      <c r="O3066" t="s">
        <v>282</v>
      </c>
      <c r="P3066" t="s">
        <v>90</v>
      </c>
      <c r="R3066" t="b">
        <v>0</v>
      </c>
      <c r="S3066" t="b">
        <v>0</v>
      </c>
      <c r="T3066" t="b">
        <v>0</v>
      </c>
    </row>
    <row r="3067" spans="13:20" x14ac:dyDescent="0.25">
      <c r="M3067" t="s">
        <v>1109</v>
      </c>
      <c r="N3067" t="s">
        <v>27</v>
      </c>
      <c r="O3067" t="s">
        <v>27</v>
      </c>
      <c r="P3067" t="s">
        <v>1116</v>
      </c>
      <c r="Q3067" t="s">
        <v>1117</v>
      </c>
      <c r="R3067" t="b">
        <v>1</v>
      </c>
      <c r="S3067" t="b">
        <v>0</v>
      </c>
      <c r="T3067" t="b">
        <v>0</v>
      </c>
    </row>
    <row r="3068" spans="13:20" x14ac:dyDescent="0.25">
      <c r="M3068" t="s">
        <v>1109</v>
      </c>
      <c r="N3068" t="s">
        <v>283</v>
      </c>
      <c r="O3068" t="s">
        <v>283</v>
      </c>
      <c r="P3068" t="s">
        <v>90</v>
      </c>
      <c r="R3068" t="b">
        <v>0</v>
      </c>
      <c r="S3068" t="b">
        <v>0</v>
      </c>
      <c r="T3068" t="b">
        <v>0</v>
      </c>
    </row>
    <row r="3069" spans="13:20" x14ac:dyDescent="0.25">
      <c r="M3069" t="s">
        <v>1109</v>
      </c>
      <c r="N3069" t="s">
        <v>28</v>
      </c>
      <c r="O3069" t="s">
        <v>28</v>
      </c>
      <c r="P3069" t="s">
        <v>1118</v>
      </c>
      <c r="Q3069" t="s">
        <v>1119</v>
      </c>
      <c r="R3069" t="b">
        <v>1</v>
      </c>
      <c r="S3069" t="b">
        <v>0</v>
      </c>
      <c r="T3069" t="b">
        <v>0</v>
      </c>
    </row>
    <row r="3070" spans="13:20" x14ac:dyDescent="0.25">
      <c r="M3070" t="s">
        <v>1109</v>
      </c>
      <c r="N3070" t="s">
        <v>196</v>
      </c>
      <c r="O3070" t="s">
        <v>196</v>
      </c>
      <c r="P3070" t="s">
        <v>1120</v>
      </c>
      <c r="Q3070" t="s">
        <v>734</v>
      </c>
      <c r="R3070" t="b">
        <v>1</v>
      </c>
      <c r="S3070" t="b">
        <v>0</v>
      </c>
      <c r="T3070" t="b">
        <v>0</v>
      </c>
    </row>
    <row r="3071" spans="13:20" x14ac:dyDescent="0.25">
      <c r="M3071" t="s">
        <v>1109</v>
      </c>
      <c r="N3071" t="s">
        <v>173</v>
      </c>
      <c r="O3071" t="s">
        <v>173</v>
      </c>
      <c r="P3071" t="s">
        <v>1121</v>
      </c>
      <c r="Q3071" t="s">
        <v>1122</v>
      </c>
      <c r="R3071" t="b">
        <v>0</v>
      </c>
      <c r="S3071" t="b">
        <v>1</v>
      </c>
      <c r="T3071" t="b">
        <v>0</v>
      </c>
    </row>
    <row r="3072" spans="13:20" x14ac:dyDescent="0.25">
      <c r="M3072" t="s">
        <v>1109</v>
      </c>
      <c r="N3072" t="s">
        <v>174</v>
      </c>
      <c r="O3072" t="s">
        <v>174</v>
      </c>
      <c r="P3072" t="s">
        <v>90</v>
      </c>
      <c r="R3072" t="b">
        <v>0</v>
      </c>
      <c r="S3072" t="b">
        <v>0</v>
      </c>
      <c r="T3072" t="b">
        <v>0</v>
      </c>
    </row>
    <row r="3073" spans="13:20" x14ac:dyDescent="0.25">
      <c r="M3073" t="s">
        <v>1109</v>
      </c>
      <c r="N3073" t="s">
        <v>289</v>
      </c>
      <c r="O3073" t="s">
        <v>289</v>
      </c>
      <c r="P3073" t="s">
        <v>434</v>
      </c>
      <c r="Q3073" t="s">
        <v>322</v>
      </c>
      <c r="R3073" t="b">
        <v>1</v>
      </c>
      <c r="S3073" t="b">
        <v>0</v>
      </c>
      <c r="T3073" t="b">
        <v>0</v>
      </c>
    </row>
    <row r="3074" spans="13:20" x14ac:dyDescent="0.25">
      <c r="M3074" t="s">
        <v>1109</v>
      </c>
      <c r="N3074" t="s">
        <v>197</v>
      </c>
      <c r="O3074" t="s">
        <v>197</v>
      </c>
      <c r="P3074" t="s">
        <v>90</v>
      </c>
      <c r="R3074" t="b">
        <v>0</v>
      </c>
      <c r="S3074" t="b">
        <v>0</v>
      </c>
      <c r="T3074" t="b">
        <v>0</v>
      </c>
    </row>
    <row r="3075" spans="13:20" x14ac:dyDescent="0.25">
      <c r="M3075" t="s">
        <v>1109</v>
      </c>
      <c r="N3075" t="s">
        <v>292</v>
      </c>
      <c r="O3075" t="s">
        <v>292</v>
      </c>
      <c r="P3075" t="s">
        <v>90</v>
      </c>
      <c r="R3075" t="b">
        <v>0</v>
      </c>
      <c r="S3075" t="b">
        <v>0</v>
      </c>
      <c r="T3075" t="b">
        <v>0</v>
      </c>
    </row>
    <row r="3076" spans="13:20" x14ac:dyDescent="0.25">
      <c r="M3076" t="s">
        <v>1109</v>
      </c>
      <c r="N3076" t="s">
        <v>52</v>
      </c>
      <c r="O3076" t="s">
        <v>52</v>
      </c>
      <c r="P3076" t="s">
        <v>90</v>
      </c>
      <c r="R3076" t="b">
        <v>0</v>
      </c>
      <c r="S3076" t="b">
        <v>0</v>
      </c>
      <c r="T3076" t="b">
        <v>0</v>
      </c>
    </row>
    <row r="3077" spans="13:20" x14ac:dyDescent="0.25">
      <c r="M3077" t="s">
        <v>1109</v>
      </c>
      <c r="N3077" t="s">
        <v>295</v>
      </c>
      <c r="O3077" t="s">
        <v>295</v>
      </c>
      <c r="P3077" t="s">
        <v>434</v>
      </c>
      <c r="Q3077" t="s">
        <v>322</v>
      </c>
      <c r="R3077" t="b">
        <v>1</v>
      </c>
      <c r="S3077" t="b">
        <v>0</v>
      </c>
      <c r="T3077" t="b">
        <v>0</v>
      </c>
    </row>
    <row r="3078" spans="13:20" x14ac:dyDescent="0.25">
      <c r="M3078" t="s">
        <v>1109</v>
      </c>
      <c r="N3078" t="s">
        <v>175</v>
      </c>
      <c r="O3078" t="s">
        <v>175</v>
      </c>
      <c r="P3078" t="s">
        <v>90</v>
      </c>
      <c r="R3078" t="b">
        <v>0</v>
      </c>
      <c r="S3078" t="b">
        <v>0</v>
      </c>
      <c r="T3078" t="b">
        <v>0</v>
      </c>
    </row>
    <row r="3079" spans="13:20" x14ac:dyDescent="0.25">
      <c r="M3079" t="s">
        <v>1109</v>
      </c>
      <c r="N3079" t="s">
        <v>297</v>
      </c>
      <c r="O3079" t="s">
        <v>297</v>
      </c>
      <c r="P3079" t="s">
        <v>90</v>
      </c>
      <c r="R3079" t="b">
        <v>0</v>
      </c>
      <c r="S3079" t="b">
        <v>0</v>
      </c>
      <c r="T3079" t="b">
        <v>0</v>
      </c>
    </row>
    <row r="3080" spans="13:20" x14ac:dyDescent="0.25">
      <c r="M3080" t="s">
        <v>1109</v>
      </c>
      <c r="N3080" t="s">
        <v>37</v>
      </c>
      <c r="O3080" t="s">
        <v>37</v>
      </c>
      <c r="P3080" t="s">
        <v>1123</v>
      </c>
      <c r="Q3080" t="s">
        <v>1124</v>
      </c>
      <c r="R3080" t="b">
        <v>0</v>
      </c>
      <c r="S3080" t="b">
        <v>1</v>
      </c>
      <c r="T3080" t="b">
        <v>0</v>
      </c>
    </row>
    <row r="3081" spans="13:20" x14ac:dyDescent="0.25">
      <c r="M3081" t="s">
        <v>1109</v>
      </c>
      <c r="N3081" t="s">
        <v>298</v>
      </c>
      <c r="O3081" t="s">
        <v>298</v>
      </c>
      <c r="P3081" t="s">
        <v>90</v>
      </c>
      <c r="R3081" t="b">
        <v>0</v>
      </c>
      <c r="S3081" t="b">
        <v>0</v>
      </c>
      <c r="T3081" t="b">
        <v>0</v>
      </c>
    </row>
    <row r="3082" spans="13:20" x14ac:dyDescent="0.25">
      <c r="M3082" t="s">
        <v>1109</v>
      </c>
      <c r="N3082" t="s">
        <v>176</v>
      </c>
      <c r="O3082" t="s">
        <v>176</v>
      </c>
      <c r="P3082" t="s">
        <v>1125</v>
      </c>
      <c r="Q3082" t="s">
        <v>930</v>
      </c>
      <c r="R3082" t="b">
        <v>1</v>
      </c>
      <c r="S3082" t="b">
        <v>0</v>
      </c>
      <c r="T3082" t="b">
        <v>0</v>
      </c>
    </row>
    <row r="3083" spans="13:20" x14ac:dyDescent="0.25">
      <c r="M3083" t="s">
        <v>1109</v>
      </c>
      <c r="N3083" t="s">
        <v>177</v>
      </c>
      <c r="O3083" t="s">
        <v>177</v>
      </c>
      <c r="P3083" t="s">
        <v>90</v>
      </c>
      <c r="R3083" t="b">
        <v>0</v>
      </c>
      <c r="S3083" t="b">
        <v>0</v>
      </c>
      <c r="T3083" t="b">
        <v>0</v>
      </c>
    </row>
    <row r="3084" spans="13:20" x14ac:dyDescent="0.25">
      <c r="M3084" t="s">
        <v>1109</v>
      </c>
      <c r="N3084" t="s">
        <v>300</v>
      </c>
      <c r="O3084" t="s">
        <v>300</v>
      </c>
      <c r="P3084" t="s">
        <v>434</v>
      </c>
      <c r="Q3084" t="s">
        <v>322</v>
      </c>
      <c r="R3084" t="b">
        <v>1</v>
      </c>
      <c r="S3084" t="b">
        <v>0</v>
      </c>
      <c r="T3084" t="b">
        <v>0</v>
      </c>
    </row>
    <row r="3085" spans="13:20" x14ac:dyDescent="0.25">
      <c r="M3085" t="s">
        <v>1109</v>
      </c>
      <c r="N3085" t="s">
        <v>301</v>
      </c>
      <c r="O3085" t="s">
        <v>301</v>
      </c>
      <c r="P3085" t="s">
        <v>434</v>
      </c>
      <c r="Q3085" t="s">
        <v>322</v>
      </c>
      <c r="R3085" t="b">
        <v>1</v>
      </c>
      <c r="S3085" t="b">
        <v>0</v>
      </c>
      <c r="T3085" t="b">
        <v>0</v>
      </c>
    </row>
    <row r="3086" spans="13:20" x14ac:dyDescent="0.25">
      <c r="M3086" t="s">
        <v>1109</v>
      </c>
      <c r="N3086" t="s">
        <v>40</v>
      </c>
      <c r="O3086" t="s">
        <v>40</v>
      </c>
      <c r="P3086" t="s">
        <v>1126</v>
      </c>
      <c r="Q3086" t="s">
        <v>1109</v>
      </c>
      <c r="R3086" t="b">
        <v>1</v>
      </c>
      <c r="S3086" t="b">
        <v>0</v>
      </c>
      <c r="T3086" t="b">
        <v>0</v>
      </c>
    </row>
    <row r="3087" spans="13:20" x14ac:dyDescent="0.25">
      <c r="M3087" t="s">
        <v>1109</v>
      </c>
      <c r="N3087" t="s">
        <v>178</v>
      </c>
      <c r="O3087" t="s">
        <v>178</v>
      </c>
      <c r="P3087" t="s">
        <v>1127</v>
      </c>
      <c r="R3087" t="b">
        <v>0</v>
      </c>
      <c r="S3087" t="b">
        <v>0</v>
      </c>
      <c r="T3087" t="b">
        <v>1</v>
      </c>
    </row>
    <row r="3088" spans="13:20" x14ac:dyDescent="0.25">
      <c r="M3088" t="s">
        <v>1109</v>
      </c>
      <c r="N3088" t="s">
        <v>23</v>
      </c>
      <c r="O3088" t="s">
        <v>23</v>
      </c>
      <c r="P3088" t="s">
        <v>343</v>
      </c>
      <c r="Q3088" t="s">
        <v>344</v>
      </c>
      <c r="R3088" t="b">
        <v>1</v>
      </c>
      <c r="S3088" t="b">
        <v>0</v>
      </c>
      <c r="T3088" t="b">
        <v>0</v>
      </c>
    </row>
    <row r="3089" spans="13:20" x14ac:dyDescent="0.25">
      <c r="M3089" t="s">
        <v>1109</v>
      </c>
      <c r="N3089" t="s">
        <v>34</v>
      </c>
      <c r="O3089" t="s">
        <v>34</v>
      </c>
      <c r="P3089" t="s">
        <v>90</v>
      </c>
      <c r="R3089" t="b">
        <v>0</v>
      </c>
      <c r="S3089" t="b">
        <v>0</v>
      </c>
      <c r="T3089" t="b">
        <v>0</v>
      </c>
    </row>
    <row r="3090" spans="13:20" x14ac:dyDescent="0.25">
      <c r="M3090" t="s">
        <v>1109</v>
      </c>
      <c r="N3090" t="s">
        <v>47</v>
      </c>
      <c r="O3090" t="s">
        <v>47</v>
      </c>
      <c r="P3090" t="s">
        <v>90</v>
      </c>
      <c r="R3090" t="b">
        <v>0</v>
      </c>
      <c r="S3090" t="b">
        <v>0</v>
      </c>
      <c r="T3090" t="b">
        <v>0</v>
      </c>
    </row>
    <row r="3091" spans="13:20" x14ac:dyDescent="0.25">
      <c r="M3091" t="s">
        <v>1109</v>
      </c>
      <c r="N3091" t="s">
        <v>308</v>
      </c>
      <c r="O3091" t="s">
        <v>308</v>
      </c>
      <c r="P3091" t="s">
        <v>90</v>
      </c>
      <c r="R3091" t="b">
        <v>0</v>
      </c>
      <c r="S3091" t="b">
        <v>0</v>
      </c>
      <c r="T3091" t="b">
        <v>0</v>
      </c>
    </row>
    <row r="3092" spans="13:20" x14ac:dyDescent="0.25">
      <c r="M3092" t="s">
        <v>1109</v>
      </c>
      <c r="N3092" t="s">
        <v>309</v>
      </c>
      <c r="O3092" t="s">
        <v>309</v>
      </c>
      <c r="P3092" t="s">
        <v>90</v>
      </c>
      <c r="R3092" t="b">
        <v>0</v>
      </c>
      <c r="S3092" t="b">
        <v>0</v>
      </c>
      <c r="T3092" t="b">
        <v>0</v>
      </c>
    </row>
    <row r="3093" spans="13:20" x14ac:dyDescent="0.25">
      <c r="M3093" t="s">
        <v>1109</v>
      </c>
      <c r="N3093" t="s">
        <v>54</v>
      </c>
      <c r="O3093" t="s">
        <v>54</v>
      </c>
      <c r="P3093" t="s">
        <v>455</v>
      </c>
      <c r="Q3093" t="s">
        <v>413</v>
      </c>
      <c r="R3093" t="b">
        <v>1</v>
      </c>
      <c r="S3093" t="b">
        <v>0</v>
      </c>
      <c r="T3093" t="b">
        <v>0</v>
      </c>
    </row>
    <row r="3094" spans="13:20" x14ac:dyDescent="0.25">
      <c r="M3094" t="s">
        <v>1109</v>
      </c>
      <c r="N3094" t="s">
        <v>312</v>
      </c>
      <c r="O3094" t="s">
        <v>312</v>
      </c>
      <c r="P3094" t="s">
        <v>90</v>
      </c>
      <c r="R3094" t="b">
        <v>0</v>
      </c>
      <c r="S3094" t="b">
        <v>0</v>
      </c>
      <c r="T3094" t="b">
        <v>0</v>
      </c>
    </row>
    <row r="3095" spans="13:20" x14ac:dyDescent="0.25">
      <c r="M3095" t="s">
        <v>1109</v>
      </c>
      <c r="N3095" t="s">
        <v>56</v>
      </c>
      <c r="O3095" t="s">
        <v>56</v>
      </c>
      <c r="P3095" t="s">
        <v>1128</v>
      </c>
      <c r="Q3095" t="s">
        <v>1129</v>
      </c>
      <c r="R3095" t="b">
        <v>0</v>
      </c>
      <c r="S3095" t="b">
        <v>1</v>
      </c>
      <c r="T3095" t="b">
        <v>0</v>
      </c>
    </row>
    <row r="3096" spans="13:20" x14ac:dyDescent="0.25">
      <c r="M3096" t="s">
        <v>1109</v>
      </c>
      <c r="N3096" t="s">
        <v>179</v>
      </c>
      <c r="O3096" t="s">
        <v>179</v>
      </c>
      <c r="P3096" t="s">
        <v>90</v>
      </c>
      <c r="R3096" t="b">
        <v>0</v>
      </c>
      <c r="S3096" t="b">
        <v>0</v>
      </c>
      <c r="T3096" t="b">
        <v>0</v>
      </c>
    </row>
    <row r="3097" spans="13:20" x14ac:dyDescent="0.25">
      <c r="M3097" t="s">
        <v>1109</v>
      </c>
      <c r="N3097" t="s">
        <v>315</v>
      </c>
      <c r="O3097" t="s">
        <v>315</v>
      </c>
      <c r="P3097" t="s">
        <v>90</v>
      </c>
      <c r="R3097" t="b">
        <v>0</v>
      </c>
      <c r="S3097" t="b">
        <v>0</v>
      </c>
      <c r="T3097" t="b">
        <v>0</v>
      </c>
    </row>
    <row r="3098" spans="13:20" x14ac:dyDescent="0.25">
      <c r="M3098" t="s">
        <v>1109</v>
      </c>
      <c r="N3098" t="s">
        <v>316</v>
      </c>
      <c r="O3098" t="s">
        <v>316</v>
      </c>
      <c r="P3098" t="s">
        <v>90</v>
      </c>
      <c r="R3098" t="b">
        <v>0</v>
      </c>
      <c r="S3098" t="b">
        <v>0</v>
      </c>
      <c r="T3098" t="b">
        <v>0</v>
      </c>
    </row>
    <row r="3099" spans="13:20" x14ac:dyDescent="0.25">
      <c r="M3099" t="s">
        <v>1109</v>
      </c>
      <c r="N3099" t="s">
        <v>317</v>
      </c>
      <c r="O3099" t="s">
        <v>317</v>
      </c>
      <c r="P3099" t="s">
        <v>90</v>
      </c>
      <c r="R3099" t="b">
        <v>0</v>
      </c>
      <c r="S3099" t="b">
        <v>0</v>
      </c>
      <c r="T3099" t="b">
        <v>0</v>
      </c>
    </row>
    <row r="3100" spans="13:20" x14ac:dyDescent="0.25">
      <c r="M3100" t="s">
        <v>1109</v>
      </c>
      <c r="N3100" t="s">
        <v>180</v>
      </c>
      <c r="O3100" t="s">
        <v>180</v>
      </c>
      <c r="P3100" t="s">
        <v>90</v>
      </c>
      <c r="R3100" t="b">
        <v>0</v>
      </c>
      <c r="S3100" t="b">
        <v>0</v>
      </c>
      <c r="T3100" t="b">
        <v>0</v>
      </c>
    </row>
    <row r="3101" spans="13:20" x14ac:dyDescent="0.25">
      <c r="M3101" t="s">
        <v>1109</v>
      </c>
      <c r="N3101" t="s">
        <v>319</v>
      </c>
      <c r="O3101" t="s">
        <v>319</v>
      </c>
      <c r="P3101" t="s">
        <v>90</v>
      </c>
      <c r="R3101" t="b">
        <v>0</v>
      </c>
      <c r="S3101" t="b">
        <v>0</v>
      </c>
      <c r="T3101" t="b">
        <v>0</v>
      </c>
    </row>
    <row r="3102" spans="13:20" x14ac:dyDescent="0.25">
      <c r="M3102" t="s">
        <v>1109</v>
      </c>
      <c r="N3102" t="s">
        <v>46</v>
      </c>
      <c r="O3102" t="s">
        <v>46</v>
      </c>
      <c r="P3102" t="s">
        <v>90</v>
      </c>
      <c r="R3102" t="b">
        <v>0</v>
      </c>
      <c r="S3102" t="b">
        <v>0</v>
      </c>
      <c r="T3102" t="b">
        <v>0</v>
      </c>
    </row>
    <row r="3103" spans="13:20" x14ac:dyDescent="0.25">
      <c r="M3103" t="s">
        <v>1109</v>
      </c>
      <c r="N3103" t="s">
        <v>38</v>
      </c>
      <c r="O3103" t="s">
        <v>38</v>
      </c>
      <c r="P3103" t="s">
        <v>90</v>
      </c>
      <c r="R3103" t="b">
        <v>0</v>
      </c>
      <c r="S3103" t="b">
        <v>0</v>
      </c>
      <c r="T3103" t="b">
        <v>0</v>
      </c>
    </row>
    <row r="3104" spans="13:20" x14ac:dyDescent="0.25">
      <c r="M3104" t="s">
        <v>1109</v>
      </c>
      <c r="N3104" t="s">
        <v>323</v>
      </c>
      <c r="O3104" t="s">
        <v>323</v>
      </c>
      <c r="P3104" t="s">
        <v>90</v>
      </c>
      <c r="R3104" t="b">
        <v>0</v>
      </c>
      <c r="S3104" t="b">
        <v>0</v>
      </c>
      <c r="T3104" t="b">
        <v>0</v>
      </c>
    </row>
    <row r="3105" spans="13:20" x14ac:dyDescent="0.25">
      <c r="M3105" t="s">
        <v>1109</v>
      </c>
      <c r="N3105" t="s">
        <v>57</v>
      </c>
      <c r="O3105" t="s">
        <v>57</v>
      </c>
      <c r="P3105" t="s">
        <v>1130</v>
      </c>
      <c r="Q3105" t="s">
        <v>1131</v>
      </c>
      <c r="R3105" t="b">
        <v>0</v>
      </c>
      <c r="S3105" t="b">
        <v>1</v>
      </c>
      <c r="T3105" t="b">
        <v>0</v>
      </c>
    </row>
    <row r="3106" spans="13:20" x14ac:dyDescent="0.25">
      <c r="M3106" t="s">
        <v>1109</v>
      </c>
      <c r="N3106" t="s">
        <v>326</v>
      </c>
      <c r="O3106" t="s">
        <v>326</v>
      </c>
      <c r="P3106" t="s">
        <v>90</v>
      </c>
      <c r="R3106" t="b">
        <v>0</v>
      </c>
      <c r="S3106" t="b">
        <v>0</v>
      </c>
      <c r="T3106" t="b">
        <v>0</v>
      </c>
    </row>
    <row r="3107" spans="13:20" x14ac:dyDescent="0.25">
      <c r="M3107" t="s">
        <v>1109</v>
      </c>
      <c r="N3107" t="s">
        <v>26</v>
      </c>
      <c r="O3107" t="s">
        <v>26</v>
      </c>
      <c r="P3107" t="s">
        <v>90</v>
      </c>
      <c r="R3107" t="b">
        <v>0</v>
      </c>
      <c r="S3107" t="b">
        <v>0</v>
      </c>
      <c r="T3107" t="b">
        <v>0</v>
      </c>
    </row>
    <row r="3108" spans="13:20" x14ac:dyDescent="0.25">
      <c r="M3108" t="s">
        <v>1109</v>
      </c>
      <c r="N3108" t="s">
        <v>181</v>
      </c>
      <c r="O3108" t="s">
        <v>181</v>
      </c>
      <c r="P3108" t="s">
        <v>90</v>
      </c>
      <c r="R3108" t="b">
        <v>0</v>
      </c>
      <c r="S3108" t="b">
        <v>0</v>
      </c>
      <c r="T3108" t="b">
        <v>0</v>
      </c>
    </row>
    <row r="3109" spans="13:20" x14ac:dyDescent="0.25">
      <c r="M3109" t="s">
        <v>1109</v>
      </c>
      <c r="N3109" t="s">
        <v>328</v>
      </c>
      <c r="O3109" t="s">
        <v>328</v>
      </c>
      <c r="P3109" t="s">
        <v>90</v>
      </c>
      <c r="R3109" t="b">
        <v>0</v>
      </c>
      <c r="S3109" t="b">
        <v>0</v>
      </c>
      <c r="T3109" t="b">
        <v>0</v>
      </c>
    </row>
    <row r="3110" spans="13:20" x14ac:dyDescent="0.25">
      <c r="M3110" t="s">
        <v>1109</v>
      </c>
      <c r="N3110" t="s">
        <v>331</v>
      </c>
      <c r="O3110" t="s">
        <v>331</v>
      </c>
      <c r="P3110" t="s">
        <v>90</v>
      </c>
      <c r="R3110" t="b">
        <v>0</v>
      </c>
      <c r="S3110" t="b">
        <v>0</v>
      </c>
      <c r="T3110" t="b">
        <v>0</v>
      </c>
    </row>
    <row r="3111" spans="13:20" x14ac:dyDescent="0.25">
      <c r="M3111" t="s">
        <v>1109</v>
      </c>
      <c r="N3111" t="s">
        <v>332</v>
      </c>
      <c r="O3111" t="s">
        <v>332</v>
      </c>
      <c r="P3111" t="s">
        <v>90</v>
      </c>
      <c r="R3111" t="b">
        <v>0</v>
      </c>
      <c r="S3111" t="b">
        <v>0</v>
      </c>
      <c r="T3111" t="b">
        <v>0</v>
      </c>
    </row>
    <row r="3112" spans="13:20" x14ac:dyDescent="0.25">
      <c r="M3112" t="s">
        <v>1109</v>
      </c>
      <c r="N3112" t="s">
        <v>333</v>
      </c>
      <c r="O3112" t="s">
        <v>333</v>
      </c>
      <c r="P3112" t="s">
        <v>434</v>
      </c>
      <c r="Q3112" t="s">
        <v>322</v>
      </c>
      <c r="R3112" t="b">
        <v>1</v>
      </c>
      <c r="S3112" t="b">
        <v>0</v>
      </c>
      <c r="T3112" t="b">
        <v>0</v>
      </c>
    </row>
    <row r="3113" spans="13:20" x14ac:dyDescent="0.25">
      <c r="M3113" t="s">
        <v>1132</v>
      </c>
      <c r="N3113" t="s">
        <v>9</v>
      </c>
      <c r="O3113" t="s">
        <v>10</v>
      </c>
      <c r="P3113" t="s">
        <v>90</v>
      </c>
      <c r="Q3113" t="s">
        <v>1133</v>
      </c>
      <c r="R3113" t="b">
        <v>0</v>
      </c>
      <c r="S3113" t="b">
        <v>1</v>
      </c>
      <c r="T3113" t="b">
        <v>0</v>
      </c>
    </row>
    <row r="3114" spans="13:20" x14ac:dyDescent="0.25">
      <c r="M3114" t="s">
        <v>1132</v>
      </c>
      <c r="N3114" t="s">
        <v>206</v>
      </c>
      <c r="O3114" t="s">
        <v>207</v>
      </c>
      <c r="P3114" t="s">
        <v>335</v>
      </c>
      <c r="Q3114" t="s">
        <v>336</v>
      </c>
      <c r="R3114" t="b">
        <v>1</v>
      </c>
      <c r="S3114" t="b">
        <v>0</v>
      </c>
      <c r="T3114" t="b">
        <v>0</v>
      </c>
    </row>
    <row r="3115" spans="13:20" x14ac:dyDescent="0.25">
      <c r="M3115" t="s">
        <v>1132</v>
      </c>
      <c r="N3115" t="s">
        <v>187</v>
      </c>
      <c r="O3115" t="s">
        <v>188</v>
      </c>
      <c r="P3115" t="s">
        <v>90</v>
      </c>
      <c r="R3115" t="b">
        <v>0</v>
      </c>
      <c r="S3115" t="b">
        <v>0</v>
      </c>
      <c r="T3115" t="b">
        <v>0</v>
      </c>
    </row>
    <row r="3116" spans="13:20" x14ac:dyDescent="0.25">
      <c r="M3116" t="s">
        <v>1132</v>
      </c>
      <c r="N3116" t="s">
        <v>156</v>
      </c>
      <c r="O3116" t="s">
        <v>157</v>
      </c>
      <c r="P3116" t="s">
        <v>90</v>
      </c>
      <c r="R3116" t="b">
        <v>0</v>
      </c>
      <c r="S3116" t="b">
        <v>0</v>
      </c>
      <c r="T3116" t="b">
        <v>0</v>
      </c>
    </row>
    <row r="3117" spans="13:20" x14ac:dyDescent="0.25">
      <c r="M3117" t="s">
        <v>1132</v>
      </c>
      <c r="N3117" t="s">
        <v>158</v>
      </c>
      <c r="O3117" t="s">
        <v>159</v>
      </c>
      <c r="P3117" t="s">
        <v>90</v>
      </c>
      <c r="R3117" t="b">
        <v>0</v>
      </c>
      <c r="S3117" t="b">
        <v>0</v>
      </c>
      <c r="T3117" t="b">
        <v>0</v>
      </c>
    </row>
    <row r="3118" spans="13:20" x14ac:dyDescent="0.25">
      <c r="M3118" t="s">
        <v>1132</v>
      </c>
      <c r="N3118" t="s">
        <v>199</v>
      </c>
      <c r="O3118" t="s">
        <v>200</v>
      </c>
      <c r="P3118" t="s">
        <v>90</v>
      </c>
      <c r="R3118" t="b">
        <v>0</v>
      </c>
      <c r="S3118" t="b">
        <v>0</v>
      </c>
      <c r="T3118" t="b">
        <v>0</v>
      </c>
    </row>
    <row r="3119" spans="13:20" x14ac:dyDescent="0.25">
      <c r="M3119" t="s">
        <v>1132</v>
      </c>
      <c r="N3119" t="s">
        <v>209</v>
      </c>
      <c r="O3119" t="s">
        <v>210</v>
      </c>
      <c r="P3119" t="s">
        <v>90</v>
      </c>
      <c r="R3119" t="b">
        <v>0</v>
      </c>
      <c r="S3119" t="b">
        <v>0</v>
      </c>
      <c r="T3119" t="b">
        <v>0</v>
      </c>
    </row>
    <row r="3120" spans="13:20" x14ac:dyDescent="0.25">
      <c r="M3120" t="s">
        <v>1132</v>
      </c>
      <c r="N3120" t="s">
        <v>211</v>
      </c>
      <c r="O3120" t="s">
        <v>212</v>
      </c>
      <c r="P3120" t="s">
        <v>90</v>
      </c>
      <c r="R3120" t="b">
        <v>0</v>
      </c>
      <c r="S3120" t="b">
        <v>0</v>
      </c>
      <c r="T3120" t="b">
        <v>0</v>
      </c>
    </row>
    <row r="3121" spans="13:20" x14ac:dyDescent="0.25">
      <c r="M3121" t="s">
        <v>1132</v>
      </c>
      <c r="N3121" t="s">
        <v>160</v>
      </c>
      <c r="O3121" t="s">
        <v>161</v>
      </c>
      <c r="P3121" t="s">
        <v>90</v>
      </c>
      <c r="R3121" t="b">
        <v>0</v>
      </c>
      <c r="S3121" t="b">
        <v>0</v>
      </c>
      <c r="T3121" t="b">
        <v>0</v>
      </c>
    </row>
    <row r="3122" spans="13:20" x14ac:dyDescent="0.25">
      <c r="M3122" t="s">
        <v>1132</v>
      </c>
      <c r="N3122" t="s">
        <v>214</v>
      </c>
      <c r="O3122" t="s">
        <v>215</v>
      </c>
      <c r="P3122" t="s">
        <v>90</v>
      </c>
      <c r="R3122" t="b">
        <v>0</v>
      </c>
      <c r="S3122" t="b">
        <v>0</v>
      </c>
      <c r="T3122" t="b">
        <v>0</v>
      </c>
    </row>
    <row r="3123" spans="13:20" x14ac:dyDescent="0.25">
      <c r="M3123" t="s">
        <v>1132</v>
      </c>
      <c r="N3123" t="s">
        <v>218</v>
      </c>
      <c r="O3123" t="s">
        <v>219</v>
      </c>
      <c r="P3123" t="s">
        <v>90</v>
      </c>
      <c r="R3123" t="b">
        <v>0</v>
      </c>
      <c r="S3123" t="b">
        <v>0</v>
      </c>
      <c r="T3123" t="b">
        <v>0</v>
      </c>
    </row>
    <row r="3124" spans="13:20" x14ac:dyDescent="0.25">
      <c r="M3124" t="s">
        <v>1132</v>
      </c>
      <c r="N3124" t="s">
        <v>220</v>
      </c>
      <c r="O3124" t="s">
        <v>221</v>
      </c>
      <c r="P3124" t="s">
        <v>90</v>
      </c>
      <c r="R3124" t="b">
        <v>0</v>
      </c>
      <c r="S3124" t="b">
        <v>0</v>
      </c>
      <c r="T3124" t="b">
        <v>0</v>
      </c>
    </row>
    <row r="3125" spans="13:20" x14ac:dyDescent="0.25">
      <c r="M3125" t="s">
        <v>1132</v>
      </c>
      <c r="N3125" t="s">
        <v>222</v>
      </c>
      <c r="O3125" t="s">
        <v>223</v>
      </c>
      <c r="P3125" t="s">
        <v>90</v>
      </c>
      <c r="R3125" t="b">
        <v>0</v>
      </c>
      <c r="S3125" t="b">
        <v>0</v>
      </c>
      <c r="T3125" t="b">
        <v>0</v>
      </c>
    </row>
    <row r="3126" spans="13:20" x14ac:dyDescent="0.25">
      <c r="M3126" t="s">
        <v>1132</v>
      </c>
      <c r="N3126" t="s">
        <v>225</v>
      </c>
      <c r="O3126" t="s">
        <v>226</v>
      </c>
      <c r="P3126" t="s">
        <v>90</v>
      </c>
      <c r="R3126" t="b">
        <v>0</v>
      </c>
      <c r="S3126" t="b">
        <v>0</v>
      </c>
      <c r="T3126" t="b">
        <v>0</v>
      </c>
    </row>
    <row r="3127" spans="13:20" x14ac:dyDescent="0.25">
      <c r="M3127" t="s">
        <v>1132</v>
      </c>
      <c r="N3127" t="s">
        <v>12</v>
      </c>
      <c r="O3127" t="s">
        <v>13</v>
      </c>
      <c r="P3127" t="s">
        <v>90</v>
      </c>
      <c r="R3127" t="b">
        <v>0</v>
      </c>
      <c r="S3127" t="b">
        <v>0</v>
      </c>
      <c r="T3127" t="b">
        <v>0</v>
      </c>
    </row>
    <row r="3128" spans="13:20" x14ac:dyDescent="0.25">
      <c r="M3128" t="s">
        <v>1132</v>
      </c>
      <c r="N3128" t="s">
        <v>162</v>
      </c>
      <c r="O3128" t="s">
        <v>163</v>
      </c>
      <c r="P3128" t="s">
        <v>142</v>
      </c>
      <c r="Q3128" t="s">
        <v>347</v>
      </c>
      <c r="R3128" t="b">
        <v>1</v>
      </c>
      <c r="S3128" t="b">
        <v>0</v>
      </c>
      <c r="T3128" t="b">
        <v>0</v>
      </c>
    </row>
    <row r="3129" spans="13:20" x14ac:dyDescent="0.25">
      <c r="M3129" t="s">
        <v>1132</v>
      </c>
      <c r="N3129" t="s">
        <v>228</v>
      </c>
      <c r="O3129" t="s">
        <v>229</v>
      </c>
      <c r="P3129" t="s">
        <v>90</v>
      </c>
      <c r="R3129" t="b">
        <v>0</v>
      </c>
      <c r="S3129" t="b">
        <v>0</v>
      </c>
      <c r="T3129" t="b">
        <v>0</v>
      </c>
    </row>
    <row r="3130" spans="13:20" x14ac:dyDescent="0.25">
      <c r="M3130" t="s">
        <v>1132</v>
      </c>
      <c r="N3130" t="s">
        <v>230</v>
      </c>
      <c r="O3130" t="s">
        <v>231</v>
      </c>
      <c r="P3130" t="s">
        <v>90</v>
      </c>
      <c r="R3130" t="b">
        <v>0</v>
      </c>
      <c r="S3130" t="b">
        <v>0</v>
      </c>
      <c r="T3130" t="b">
        <v>0</v>
      </c>
    </row>
    <row r="3131" spans="13:20" x14ac:dyDescent="0.25">
      <c r="M3131" t="s">
        <v>1132</v>
      </c>
      <c r="N3131" t="s">
        <v>234</v>
      </c>
      <c r="O3131" t="s">
        <v>235</v>
      </c>
      <c r="P3131" t="s">
        <v>90</v>
      </c>
      <c r="R3131" t="b">
        <v>0</v>
      </c>
      <c r="S3131" t="b">
        <v>0</v>
      </c>
      <c r="T3131" t="b">
        <v>0</v>
      </c>
    </row>
    <row r="3132" spans="13:20" x14ac:dyDescent="0.25">
      <c r="M3132" t="s">
        <v>1132</v>
      </c>
      <c r="N3132" t="s">
        <v>236</v>
      </c>
      <c r="O3132" t="s">
        <v>237</v>
      </c>
      <c r="P3132" t="s">
        <v>90</v>
      </c>
      <c r="R3132" t="b">
        <v>0</v>
      </c>
      <c r="S3132" t="b">
        <v>0</v>
      </c>
      <c r="T3132" t="b">
        <v>0</v>
      </c>
    </row>
    <row r="3133" spans="13:20" x14ac:dyDescent="0.25">
      <c r="M3133" t="s">
        <v>1132</v>
      </c>
      <c r="N3133" t="s">
        <v>238</v>
      </c>
      <c r="O3133" t="s">
        <v>239</v>
      </c>
      <c r="P3133" t="s">
        <v>90</v>
      </c>
      <c r="R3133" t="b">
        <v>0</v>
      </c>
      <c r="S3133" t="b">
        <v>0</v>
      </c>
      <c r="T3133" t="b">
        <v>0</v>
      </c>
    </row>
    <row r="3134" spans="13:20" x14ac:dyDescent="0.25">
      <c r="M3134" t="s">
        <v>1132</v>
      </c>
      <c r="N3134" t="s">
        <v>201</v>
      </c>
      <c r="O3134" t="s">
        <v>170</v>
      </c>
      <c r="P3134" t="s">
        <v>90</v>
      </c>
      <c r="R3134" t="b">
        <v>0</v>
      </c>
      <c r="S3134" t="b">
        <v>0</v>
      </c>
      <c r="T3134" t="b">
        <v>0</v>
      </c>
    </row>
    <row r="3135" spans="13:20" x14ac:dyDescent="0.25">
      <c r="M3135" t="s">
        <v>1132</v>
      </c>
      <c r="N3135" t="s">
        <v>240</v>
      </c>
      <c r="O3135" t="s">
        <v>241</v>
      </c>
      <c r="P3135" t="s">
        <v>90</v>
      </c>
      <c r="R3135" t="b">
        <v>0</v>
      </c>
      <c r="S3135" t="b">
        <v>0</v>
      </c>
      <c r="T3135" t="b">
        <v>0</v>
      </c>
    </row>
    <row r="3136" spans="13:20" x14ac:dyDescent="0.25">
      <c r="M3136" t="s">
        <v>1132</v>
      </c>
      <c r="N3136" t="s">
        <v>242</v>
      </c>
      <c r="O3136" t="s">
        <v>243</v>
      </c>
      <c r="P3136" t="s">
        <v>90</v>
      </c>
      <c r="R3136" t="b">
        <v>0</v>
      </c>
      <c r="S3136" t="b">
        <v>0</v>
      </c>
      <c r="T3136" t="b">
        <v>0</v>
      </c>
    </row>
    <row r="3137" spans="13:20" x14ac:dyDescent="0.25">
      <c r="M3137" t="s">
        <v>1132</v>
      </c>
      <c r="N3137" t="s">
        <v>171</v>
      </c>
      <c r="O3137" t="s">
        <v>183</v>
      </c>
      <c r="P3137" t="s">
        <v>90</v>
      </c>
      <c r="R3137" t="b">
        <v>0</v>
      </c>
      <c r="S3137" t="b">
        <v>0</v>
      </c>
      <c r="T3137" t="b">
        <v>0</v>
      </c>
    </row>
    <row r="3138" spans="13:20" x14ac:dyDescent="0.25">
      <c r="M3138" t="s">
        <v>1132</v>
      </c>
      <c r="N3138" t="s">
        <v>119</v>
      </c>
      <c r="O3138" t="s">
        <v>164</v>
      </c>
      <c r="P3138" t="s">
        <v>90</v>
      </c>
      <c r="R3138" t="b">
        <v>0</v>
      </c>
      <c r="S3138" t="b">
        <v>0</v>
      </c>
      <c r="T3138" t="b">
        <v>0</v>
      </c>
    </row>
    <row r="3139" spans="13:20" x14ac:dyDescent="0.25">
      <c r="M3139" t="s">
        <v>1132</v>
      </c>
      <c r="N3139" t="s">
        <v>245</v>
      </c>
      <c r="O3139" t="s">
        <v>246</v>
      </c>
      <c r="P3139" t="s">
        <v>90</v>
      </c>
      <c r="R3139" t="b">
        <v>0</v>
      </c>
      <c r="S3139" t="b">
        <v>0</v>
      </c>
      <c r="T3139" t="b">
        <v>0</v>
      </c>
    </row>
    <row r="3140" spans="13:20" x14ac:dyDescent="0.25">
      <c r="M3140" t="s">
        <v>1132</v>
      </c>
      <c r="N3140" t="s">
        <v>247</v>
      </c>
      <c r="O3140" t="s">
        <v>248</v>
      </c>
      <c r="P3140" t="s">
        <v>90</v>
      </c>
      <c r="R3140" t="b">
        <v>0</v>
      </c>
      <c r="S3140" t="b">
        <v>0</v>
      </c>
      <c r="T3140" t="b">
        <v>0</v>
      </c>
    </row>
    <row r="3141" spans="13:20" x14ac:dyDescent="0.25">
      <c r="M3141" t="s">
        <v>1132</v>
      </c>
      <c r="N3141" t="s">
        <v>249</v>
      </c>
      <c r="O3141" t="s">
        <v>250</v>
      </c>
      <c r="P3141" t="s">
        <v>90</v>
      </c>
      <c r="R3141" t="b">
        <v>0</v>
      </c>
      <c r="S3141" t="b">
        <v>0</v>
      </c>
      <c r="T3141" t="b">
        <v>0</v>
      </c>
    </row>
    <row r="3142" spans="13:20" x14ac:dyDescent="0.25">
      <c r="M3142" t="s">
        <v>1132</v>
      </c>
      <c r="N3142" t="s">
        <v>253</v>
      </c>
      <c r="O3142" t="s">
        <v>254</v>
      </c>
      <c r="P3142" t="s">
        <v>90</v>
      </c>
      <c r="R3142" t="b">
        <v>0</v>
      </c>
      <c r="S3142" t="b">
        <v>0</v>
      </c>
      <c r="T3142" t="b">
        <v>0</v>
      </c>
    </row>
    <row r="3143" spans="13:20" x14ac:dyDescent="0.25">
      <c r="M3143" t="s">
        <v>1132</v>
      </c>
      <c r="N3143" t="s">
        <v>255</v>
      </c>
      <c r="O3143" t="s">
        <v>256</v>
      </c>
      <c r="P3143" t="s">
        <v>90</v>
      </c>
      <c r="R3143" t="b">
        <v>0</v>
      </c>
      <c r="S3143" t="b">
        <v>0</v>
      </c>
      <c r="T3143" t="b">
        <v>0</v>
      </c>
    </row>
    <row r="3144" spans="13:20" x14ac:dyDescent="0.25">
      <c r="M3144" t="s">
        <v>1132</v>
      </c>
      <c r="N3144" t="s">
        <v>190</v>
      </c>
      <c r="O3144" t="s">
        <v>191</v>
      </c>
      <c r="P3144" t="s">
        <v>90</v>
      </c>
      <c r="R3144" t="b">
        <v>0</v>
      </c>
      <c r="S3144" t="b">
        <v>0</v>
      </c>
      <c r="T3144" t="b">
        <v>0</v>
      </c>
    </row>
    <row r="3145" spans="13:20" x14ac:dyDescent="0.25">
      <c r="M3145" t="s">
        <v>1132</v>
      </c>
      <c r="N3145" t="s">
        <v>257</v>
      </c>
      <c r="O3145" t="s">
        <v>258</v>
      </c>
      <c r="P3145" t="s">
        <v>90</v>
      </c>
      <c r="R3145" t="b">
        <v>0</v>
      </c>
      <c r="S3145" t="b">
        <v>0</v>
      </c>
      <c r="T3145" t="b">
        <v>0</v>
      </c>
    </row>
    <row r="3146" spans="13:20" x14ac:dyDescent="0.25">
      <c r="M3146" t="s">
        <v>1132</v>
      </c>
      <c r="N3146" t="s">
        <v>259</v>
      </c>
      <c r="O3146" t="s">
        <v>260</v>
      </c>
      <c r="P3146" t="s">
        <v>90</v>
      </c>
      <c r="R3146" t="b">
        <v>0</v>
      </c>
      <c r="S3146" t="b">
        <v>0</v>
      </c>
      <c r="T3146" t="b">
        <v>0</v>
      </c>
    </row>
    <row r="3147" spans="13:20" x14ac:dyDescent="0.25">
      <c r="M3147" t="s">
        <v>1132</v>
      </c>
      <c r="N3147" t="s">
        <v>261</v>
      </c>
      <c r="O3147" t="s">
        <v>262</v>
      </c>
      <c r="P3147" t="s">
        <v>90</v>
      </c>
      <c r="R3147" t="b">
        <v>0</v>
      </c>
      <c r="S3147" t="b">
        <v>0</v>
      </c>
      <c r="T3147" t="b">
        <v>0</v>
      </c>
    </row>
    <row r="3148" spans="13:20" x14ac:dyDescent="0.25">
      <c r="M3148" t="s">
        <v>1132</v>
      </c>
      <c r="N3148" t="s">
        <v>130</v>
      </c>
      <c r="O3148" t="s">
        <v>263</v>
      </c>
      <c r="P3148" t="s">
        <v>90</v>
      </c>
      <c r="R3148" t="b">
        <v>0</v>
      </c>
      <c r="S3148" t="b">
        <v>0</v>
      </c>
      <c r="T3148" t="b">
        <v>0</v>
      </c>
    </row>
    <row r="3149" spans="13:20" x14ac:dyDescent="0.25">
      <c r="M3149" t="s">
        <v>1132</v>
      </c>
      <c r="N3149" t="s">
        <v>165</v>
      </c>
      <c r="O3149" t="s">
        <v>166</v>
      </c>
      <c r="P3149" t="s">
        <v>921</v>
      </c>
      <c r="Q3149" t="s">
        <v>897</v>
      </c>
      <c r="R3149" t="b">
        <v>1</v>
      </c>
      <c r="S3149" t="b">
        <v>0</v>
      </c>
      <c r="T3149" t="b">
        <v>0</v>
      </c>
    </row>
    <row r="3150" spans="13:20" x14ac:dyDescent="0.25">
      <c r="M3150" t="s">
        <v>1132</v>
      </c>
      <c r="N3150" t="s">
        <v>192</v>
      </c>
      <c r="O3150" t="s">
        <v>193</v>
      </c>
      <c r="P3150" t="s">
        <v>90</v>
      </c>
      <c r="R3150" t="b">
        <v>0</v>
      </c>
      <c r="S3150" t="b">
        <v>0</v>
      </c>
      <c r="T3150" t="b">
        <v>0</v>
      </c>
    </row>
    <row r="3151" spans="13:20" x14ac:dyDescent="0.25">
      <c r="M3151" t="s">
        <v>1132</v>
      </c>
      <c r="N3151" t="s">
        <v>265</v>
      </c>
      <c r="O3151" t="s">
        <v>266</v>
      </c>
      <c r="P3151" t="s">
        <v>90</v>
      </c>
      <c r="R3151" t="b">
        <v>0</v>
      </c>
      <c r="S3151" t="b">
        <v>0</v>
      </c>
      <c r="T3151" t="b">
        <v>0</v>
      </c>
    </row>
    <row r="3152" spans="13:20" x14ac:dyDescent="0.25">
      <c r="M3152" t="s">
        <v>1132</v>
      </c>
      <c r="N3152" t="s">
        <v>267</v>
      </c>
      <c r="O3152" t="s">
        <v>268</v>
      </c>
      <c r="P3152" t="s">
        <v>90</v>
      </c>
      <c r="R3152" t="b">
        <v>0</v>
      </c>
      <c r="S3152" t="b">
        <v>0</v>
      </c>
      <c r="T3152" t="b">
        <v>0</v>
      </c>
    </row>
    <row r="3153" spans="13:20" x14ac:dyDescent="0.25">
      <c r="M3153" t="s">
        <v>1132</v>
      </c>
      <c r="N3153" t="s">
        <v>201</v>
      </c>
      <c r="O3153" t="s">
        <v>202</v>
      </c>
      <c r="P3153" t="s">
        <v>90</v>
      </c>
      <c r="R3153" t="b">
        <v>0</v>
      </c>
      <c r="S3153" t="b">
        <v>0</v>
      </c>
      <c r="T3153" t="b">
        <v>0</v>
      </c>
    </row>
    <row r="3154" spans="13:20" x14ac:dyDescent="0.25">
      <c r="M3154" t="s">
        <v>1132</v>
      </c>
      <c r="N3154" t="s">
        <v>271</v>
      </c>
      <c r="O3154" t="s">
        <v>272</v>
      </c>
      <c r="P3154" t="s">
        <v>90</v>
      </c>
      <c r="R3154" t="b">
        <v>0</v>
      </c>
      <c r="S3154" t="b">
        <v>0</v>
      </c>
      <c r="T3154" t="b">
        <v>0</v>
      </c>
    </row>
    <row r="3155" spans="13:20" x14ac:dyDescent="0.25">
      <c r="M3155" t="s">
        <v>1132</v>
      </c>
      <c r="N3155" t="s">
        <v>247</v>
      </c>
      <c r="O3155" t="s">
        <v>273</v>
      </c>
      <c r="P3155" t="s">
        <v>90</v>
      </c>
      <c r="R3155" t="b">
        <v>0</v>
      </c>
      <c r="S3155" t="b">
        <v>0</v>
      </c>
      <c r="T3155" t="b">
        <v>0</v>
      </c>
    </row>
    <row r="3156" spans="13:20" x14ac:dyDescent="0.25">
      <c r="M3156" t="s">
        <v>1132</v>
      </c>
      <c r="N3156" t="s">
        <v>199</v>
      </c>
      <c r="O3156" t="s">
        <v>203</v>
      </c>
      <c r="P3156" t="s">
        <v>90</v>
      </c>
      <c r="R3156" t="b">
        <v>0</v>
      </c>
      <c r="S3156" t="b">
        <v>0</v>
      </c>
      <c r="T3156" t="b">
        <v>0</v>
      </c>
    </row>
    <row r="3157" spans="13:20" x14ac:dyDescent="0.25">
      <c r="M3157" t="s">
        <v>1132</v>
      </c>
      <c r="N3157" t="s">
        <v>194</v>
      </c>
      <c r="O3157" t="s">
        <v>195</v>
      </c>
      <c r="P3157" t="s">
        <v>90</v>
      </c>
      <c r="R3157" t="b">
        <v>0</v>
      </c>
      <c r="S3157" t="b">
        <v>0</v>
      </c>
      <c r="T3157" t="b">
        <v>0</v>
      </c>
    </row>
    <row r="3158" spans="13:20" x14ac:dyDescent="0.25">
      <c r="M3158" t="s">
        <v>1132</v>
      </c>
      <c r="N3158" t="s">
        <v>274</v>
      </c>
      <c r="O3158" t="s">
        <v>275</v>
      </c>
      <c r="P3158" t="s">
        <v>90</v>
      </c>
      <c r="R3158" t="b">
        <v>0</v>
      </c>
      <c r="S3158" t="b">
        <v>0</v>
      </c>
      <c r="T3158" t="b">
        <v>0</v>
      </c>
    </row>
    <row r="3159" spans="13:20" x14ac:dyDescent="0.25">
      <c r="M3159" t="s">
        <v>1132</v>
      </c>
      <c r="N3159" t="s">
        <v>167</v>
      </c>
      <c r="O3159" t="s">
        <v>168</v>
      </c>
      <c r="P3159" t="s">
        <v>90</v>
      </c>
      <c r="R3159" t="b">
        <v>0</v>
      </c>
      <c r="S3159" t="b">
        <v>0</v>
      </c>
      <c r="T3159" t="b">
        <v>0</v>
      </c>
    </row>
    <row r="3160" spans="13:20" x14ac:dyDescent="0.25">
      <c r="M3160" t="s">
        <v>1132</v>
      </c>
      <c r="N3160" t="s">
        <v>9</v>
      </c>
      <c r="O3160" t="s">
        <v>169</v>
      </c>
      <c r="P3160" t="s">
        <v>90</v>
      </c>
      <c r="R3160" t="b">
        <v>0</v>
      </c>
      <c r="S3160" t="b">
        <v>0</v>
      </c>
      <c r="T3160" t="b">
        <v>0</v>
      </c>
    </row>
    <row r="3161" spans="13:20" x14ac:dyDescent="0.25">
      <c r="M3161" t="s">
        <v>1132</v>
      </c>
      <c r="N3161" t="s">
        <v>184</v>
      </c>
      <c r="O3161" t="s">
        <v>185</v>
      </c>
      <c r="P3161" t="s">
        <v>90</v>
      </c>
      <c r="R3161" t="b">
        <v>0</v>
      </c>
      <c r="S3161" t="b">
        <v>0</v>
      </c>
      <c r="T3161" t="b">
        <v>0</v>
      </c>
    </row>
    <row r="3162" spans="13:20" x14ac:dyDescent="0.25">
      <c r="M3162" t="s">
        <v>1132</v>
      </c>
      <c r="N3162" t="s">
        <v>160</v>
      </c>
      <c r="O3162" t="s">
        <v>170</v>
      </c>
      <c r="P3162" t="s">
        <v>90</v>
      </c>
      <c r="R3162" t="b">
        <v>0</v>
      </c>
      <c r="S3162" t="b">
        <v>0</v>
      </c>
      <c r="T3162" t="b">
        <v>0</v>
      </c>
    </row>
    <row r="3163" spans="13:20" x14ac:dyDescent="0.25">
      <c r="M3163" t="s">
        <v>1132</v>
      </c>
      <c r="N3163" t="s">
        <v>278</v>
      </c>
      <c r="O3163" t="s">
        <v>279</v>
      </c>
      <c r="P3163" t="s">
        <v>90</v>
      </c>
      <c r="R3163" t="b">
        <v>0</v>
      </c>
      <c r="S3163" t="b">
        <v>0</v>
      </c>
      <c r="T3163" t="b">
        <v>0</v>
      </c>
    </row>
    <row r="3164" spans="13:20" x14ac:dyDescent="0.25">
      <c r="M3164" t="s">
        <v>1132</v>
      </c>
      <c r="N3164" t="s">
        <v>280</v>
      </c>
      <c r="O3164" t="s">
        <v>281</v>
      </c>
      <c r="P3164" t="s">
        <v>90</v>
      </c>
      <c r="R3164" t="b">
        <v>0</v>
      </c>
      <c r="S3164" t="b">
        <v>0</v>
      </c>
      <c r="T3164" t="b">
        <v>0</v>
      </c>
    </row>
    <row r="3165" spans="13:20" x14ac:dyDescent="0.25">
      <c r="M3165" t="s">
        <v>1132</v>
      </c>
      <c r="N3165" t="s">
        <v>171</v>
      </c>
      <c r="O3165" t="s">
        <v>172</v>
      </c>
      <c r="P3165" t="s">
        <v>90</v>
      </c>
      <c r="R3165" t="b">
        <v>0</v>
      </c>
      <c r="S3165" t="b">
        <v>0</v>
      </c>
      <c r="T3165" t="b">
        <v>0</v>
      </c>
    </row>
    <row r="3166" spans="13:20" x14ac:dyDescent="0.25">
      <c r="M3166" t="s">
        <v>1132</v>
      </c>
      <c r="N3166" t="s">
        <v>282</v>
      </c>
      <c r="O3166" t="s">
        <v>282</v>
      </c>
      <c r="P3166" t="s">
        <v>90</v>
      </c>
      <c r="R3166" t="b">
        <v>0</v>
      </c>
      <c r="S3166" t="b">
        <v>0</v>
      </c>
      <c r="T3166" t="b">
        <v>0</v>
      </c>
    </row>
    <row r="3167" spans="13:20" x14ac:dyDescent="0.25">
      <c r="M3167" t="s">
        <v>1132</v>
      </c>
      <c r="N3167" t="s">
        <v>27</v>
      </c>
      <c r="O3167" t="s">
        <v>27</v>
      </c>
      <c r="P3167" t="s">
        <v>90</v>
      </c>
      <c r="R3167" t="b">
        <v>0</v>
      </c>
      <c r="S3167" t="b">
        <v>0</v>
      </c>
      <c r="T3167" t="b">
        <v>0</v>
      </c>
    </row>
    <row r="3168" spans="13:20" x14ac:dyDescent="0.25">
      <c r="M3168" t="s">
        <v>1132</v>
      </c>
      <c r="N3168" t="s">
        <v>283</v>
      </c>
      <c r="O3168" t="s">
        <v>283</v>
      </c>
      <c r="P3168" t="s">
        <v>90</v>
      </c>
      <c r="R3168" t="b">
        <v>0</v>
      </c>
      <c r="S3168" t="b">
        <v>0</v>
      </c>
      <c r="T3168" t="b">
        <v>0</v>
      </c>
    </row>
    <row r="3169" spans="13:20" x14ac:dyDescent="0.25">
      <c r="M3169" t="s">
        <v>1132</v>
      </c>
      <c r="N3169" t="s">
        <v>28</v>
      </c>
      <c r="O3169" t="s">
        <v>28</v>
      </c>
      <c r="P3169" t="s">
        <v>90</v>
      </c>
      <c r="R3169" t="b">
        <v>0</v>
      </c>
      <c r="S3169" t="b">
        <v>0</v>
      </c>
      <c r="T3169" t="b">
        <v>0</v>
      </c>
    </row>
    <row r="3170" spans="13:20" x14ac:dyDescent="0.25">
      <c r="M3170" t="s">
        <v>1132</v>
      </c>
      <c r="N3170" t="s">
        <v>196</v>
      </c>
      <c r="O3170" t="s">
        <v>196</v>
      </c>
      <c r="P3170" t="s">
        <v>90</v>
      </c>
      <c r="R3170" t="b">
        <v>0</v>
      </c>
      <c r="S3170" t="b">
        <v>0</v>
      </c>
      <c r="T3170" t="b">
        <v>0</v>
      </c>
    </row>
    <row r="3171" spans="13:20" x14ac:dyDescent="0.25">
      <c r="M3171" t="s">
        <v>1132</v>
      </c>
      <c r="N3171" t="s">
        <v>173</v>
      </c>
      <c r="O3171" t="s">
        <v>173</v>
      </c>
      <c r="P3171" t="s">
        <v>90</v>
      </c>
      <c r="R3171" t="b">
        <v>0</v>
      </c>
      <c r="S3171" t="b">
        <v>0</v>
      </c>
      <c r="T3171" t="b">
        <v>0</v>
      </c>
    </row>
    <row r="3172" spans="13:20" x14ac:dyDescent="0.25">
      <c r="M3172" t="s">
        <v>1132</v>
      </c>
      <c r="N3172" t="s">
        <v>174</v>
      </c>
      <c r="O3172" t="s">
        <v>174</v>
      </c>
      <c r="P3172" t="s">
        <v>90</v>
      </c>
      <c r="R3172" t="b">
        <v>0</v>
      </c>
      <c r="S3172" t="b">
        <v>0</v>
      </c>
      <c r="T3172" t="b">
        <v>0</v>
      </c>
    </row>
    <row r="3173" spans="13:20" x14ac:dyDescent="0.25">
      <c r="M3173" t="s">
        <v>1132</v>
      </c>
      <c r="N3173" t="s">
        <v>289</v>
      </c>
      <c r="O3173" t="s">
        <v>289</v>
      </c>
      <c r="P3173" t="s">
        <v>90</v>
      </c>
      <c r="R3173" t="b">
        <v>0</v>
      </c>
      <c r="S3173" t="b">
        <v>0</v>
      </c>
      <c r="T3173" t="b">
        <v>0</v>
      </c>
    </row>
    <row r="3174" spans="13:20" x14ac:dyDescent="0.25">
      <c r="M3174" t="s">
        <v>1132</v>
      </c>
      <c r="N3174" t="s">
        <v>197</v>
      </c>
      <c r="O3174" t="s">
        <v>197</v>
      </c>
      <c r="P3174" t="s">
        <v>340</v>
      </c>
      <c r="Q3174" t="s">
        <v>341</v>
      </c>
      <c r="R3174" t="b">
        <v>1</v>
      </c>
      <c r="S3174" t="b">
        <v>0</v>
      </c>
      <c r="T3174" t="b">
        <v>0</v>
      </c>
    </row>
    <row r="3175" spans="13:20" x14ac:dyDescent="0.25">
      <c r="M3175" t="s">
        <v>1132</v>
      </c>
      <c r="N3175" t="s">
        <v>292</v>
      </c>
      <c r="O3175" t="s">
        <v>292</v>
      </c>
      <c r="P3175" t="s">
        <v>90</v>
      </c>
      <c r="R3175" t="b">
        <v>0</v>
      </c>
      <c r="S3175" t="b">
        <v>0</v>
      </c>
      <c r="T3175" t="b">
        <v>0</v>
      </c>
    </row>
    <row r="3176" spans="13:20" x14ac:dyDescent="0.25">
      <c r="M3176" t="s">
        <v>1132</v>
      </c>
      <c r="N3176" t="s">
        <v>52</v>
      </c>
      <c r="O3176" t="s">
        <v>52</v>
      </c>
      <c r="P3176" t="s">
        <v>90</v>
      </c>
      <c r="R3176" t="b">
        <v>0</v>
      </c>
      <c r="S3176" t="b">
        <v>0</v>
      </c>
      <c r="T3176" t="b">
        <v>0</v>
      </c>
    </row>
    <row r="3177" spans="13:20" x14ac:dyDescent="0.25">
      <c r="M3177" t="s">
        <v>1132</v>
      </c>
      <c r="N3177" t="s">
        <v>295</v>
      </c>
      <c r="O3177" t="s">
        <v>295</v>
      </c>
      <c r="P3177" t="s">
        <v>90</v>
      </c>
      <c r="R3177" t="b">
        <v>0</v>
      </c>
      <c r="S3177" t="b">
        <v>0</v>
      </c>
      <c r="T3177" t="b">
        <v>0</v>
      </c>
    </row>
    <row r="3178" spans="13:20" x14ac:dyDescent="0.25">
      <c r="M3178" t="s">
        <v>1132</v>
      </c>
      <c r="N3178" t="s">
        <v>175</v>
      </c>
      <c r="O3178" t="s">
        <v>175</v>
      </c>
      <c r="P3178" t="s">
        <v>90</v>
      </c>
      <c r="R3178" t="b">
        <v>0</v>
      </c>
      <c r="S3178" t="b">
        <v>0</v>
      </c>
      <c r="T3178" t="b">
        <v>0</v>
      </c>
    </row>
    <row r="3179" spans="13:20" x14ac:dyDescent="0.25">
      <c r="M3179" t="s">
        <v>1132</v>
      </c>
      <c r="N3179" t="s">
        <v>297</v>
      </c>
      <c r="O3179" t="s">
        <v>297</v>
      </c>
      <c r="P3179" t="s">
        <v>90</v>
      </c>
      <c r="R3179" t="b">
        <v>0</v>
      </c>
      <c r="S3179" t="b">
        <v>0</v>
      </c>
      <c r="T3179" t="b">
        <v>0</v>
      </c>
    </row>
    <row r="3180" spans="13:20" x14ac:dyDescent="0.25">
      <c r="M3180" t="s">
        <v>1132</v>
      </c>
      <c r="N3180" t="s">
        <v>37</v>
      </c>
      <c r="O3180" t="s">
        <v>37</v>
      </c>
      <c r="P3180" t="s">
        <v>90</v>
      </c>
      <c r="R3180" t="b">
        <v>0</v>
      </c>
      <c r="S3180" t="b">
        <v>0</v>
      </c>
      <c r="T3180" t="b">
        <v>0</v>
      </c>
    </row>
    <row r="3181" spans="13:20" x14ac:dyDescent="0.25">
      <c r="M3181" t="s">
        <v>1132</v>
      </c>
      <c r="N3181" t="s">
        <v>298</v>
      </c>
      <c r="O3181" t="s">
        <v>298</v>
      </c>
      <c r="P3181" t="s">
        <v>90</v>
      </c>
      <c r="R3181" t="b">
        <v>0</v>
      </c>
      <c r="S3181" t="b">
        <v>0</v>
      </c>
      <c r="T3181" t="b">
        <v>0</v>
      </c>
    </row>
    <row r="3182" spans="13:20" x14ac:dyDescent="0.25">
      <c r="M3182" t="s">
        <v>1132</v>
      </c>
      <c r="N3182" t="s">
        <v>176</v>
      </c>
      <c r="O3182" t="s">
        <v>176</v>
      </c>
      <c r="P3182" t="s">
        <v>1134</v>
      </c>
      <c r="R3182" t="b">
        <v>0</v>
      </c>
      <c r="S3182" t="b">
        <v>0</v>
      </c>
      <c r="T3182" t="b">
        <v>1</v>
      </c>
    </row>
    <row r="3183" spans="13:20" x14ac:dyDescent="0.25">
      <c r="M3183" t="s">
        <v>1132</v>
      </c>
      <c r="N3183" t="s">
        <v>177</v>
      </c>
      <c r="O3183" t="s">
        <v>177</v>
      </c>
      <c r="P3183" t="s">
        <v>90</v>
      </c>
      <c r="R3183" t="b">
        <v>0</v>
      </c>
      <c r="S3183" t="b">
        <v>0</v>
      </c>
      <c r="T3183" t="b">
        <v>0</v>
      </c>
    </row>
    <row r="3184" spans="13:20" x14ac:dyDescent="0.25">
      <c r="M3184" t="s">
        <v>1132</v>
      </c>
      <c r="N3184" t="s">
        <v>300</v>
      </c>
      <c r="O3184" t="s">
        <v>300</v>
      </c>
      <c r="P3184" t="s">
        <v>90</v>
      </c>
      <c r="R3184" t="b">
        <v>0</v>
      </c>
      <c r="S3184" t="b">
        <v>0</v>
      </c>
      <c r="T3184" t="b">
        <v>0</v>
      </c>
    </row>
    <row r="3185" spans="13:20" x14ac:dyDescent="0.25">
      <c r="M3185" t="s">
        <v>1132</v>
      </c>
      <c r="N3185" t="s">
        <v>301</v>
      </c>
      <c r="O3185" t="s">
        <v>301</v>
      </c>
      <c r="P3185" t="s">
        <v>90</v>
      </c>
      <c r="R3185" t="b">
        <v>0</v>
      </c>
      <c r="S3185" t="b">
        <v>0</v>
      </c>
      <c r="T3185" t="b">
        <v>0</v>
      </c>
    </row>
    <row r="3186" spans="13:20" x14ac:dyDescent="0.25">
      <c r="M3186" t="s">
        <v>1132</v>
      </c>
      <c r="N3186" t="s">
        <v>40</v>
      </c>
      <c r="O3186" t="s">
        <v>40</v>
      </c>
      <c r="P3186" t="s">
        <v>1135</v>
      </c>
      <c r="Q3186" t="s">
        <v>1132</v>
      </c>
      <c r="R3186" t="b">
        <v>1</v>
      </c>
      <c r="S3186" t="b">
        <v>0</v>
      </c>
      <c r="T3186" t="b">
        <v>0</v>
      </c>
    </row>
    <row r="3187" spans="13:20" x14ac:dyDescent="0.25">
      <c r="M3187" t="s">
        <v>1132</v>
      </c>
      <c r="N3187" t="s">
        <v>178</v>
      </c>
      <c r="O3187" t="s">
        <v>178</v>
      </c>
      <c r="P3187" t="s">
        <v>1136</v>
      </c>
      <c r="Q3187" t="s">
        <v>1137</v>
      </c>
      <c r="R3187" t="b">
        <v>1</v>
      </c>
      <c r="S3187" t="b">
        <v>0</v>
      </c>
      <c r="T3187" t="b">
        <v>0</v>
      </c>
    </row>
    <row r="3188" spans="13:20" x14ac:dyDescent="0.25">
      <c r="M3188" t="s">
        <v>1132</v>
      </c>
      <c r="N3188" t="s">
        <v>23</v>
      </c>
      <c r="O3188" t="s">
        <v>23</v>
      </c>
      <c r="P3188" t="s">
        <v>343</v>
      </c>
      <c r="Q3188" t="s">
        <v>344</v>
      </c>
      <c r="R3188" t="b">
        <v>1</v>
      </c>
      <c r="S3188" t="b">
        <v>0</v>
      </c>
      <c r="T3188" t="b">
        <v>0</v>
      </c>
    </row>
    <row r="3189" spans="13:20" x14ac:dyDescent="0.25">
      <c r="M3189" t="s">
        <v>1132</v>
      </c>
      <c r="N3189" t="s">
        <v>34</v>
      </c>
      <c r="O3189" t="s">
        <v>34</v>
      </c>
      <c r="P3189" t="s">
        <v>90</v>
      </c>
      <c r="R3189" t="b">
        <v>0</v>
      </c>
      <c r="S3189" t="b">
        <v>0</v>
      </c>
      <c r="T3189" t="b">
        <v>0</v>
      </c>
    </row>
    <row r="3190" spans="13:20" x14ac:dyDescent="0.25">
      <c r="M3190" t="s">
        <v>1132</v>
      </c>
      <c r="N3190" t="s">
        <v>47</v>
      </c>
      <c r="O3190" t="s">
        <v>47</v>
      </c>
      <c r="P3190" t="s">
        <v>90</v>
      </c>
      <c r="R3190" t="b">
        <v>0</v>
      </c>
      <c r="S3190" t="b">
        <v>0</v>
      </c>
      <c r="T3190" t="b">
        <v>0</v>
      </c>
    </row>
    <row r="3191" spans="13:20" x14ac:dyDescent="0.25">
      <c r="M3191" t="s">
        <v>1132</v>
      </c>
      <c r="N3191" t="s">
        <v>308</v>
      </c>
      <c r="O3191" t="s">
        <v>308</v>
      </c>
      <c r="P3191" t="s">
        <v>90</v>
      </c>
      <c r="R3191" t="b">
        <v>0</v>
      </c>
      <c r="S3191" t="b">
        <v>0</v>
      </c>
      <c r="T3191" t="b">
        <v>0</v>
      </c>
    </row>
    <row r="3192" spans="13:20" x14ac:dyDescent="0.25">
      <c r="M3192" t="s">
        <v>1132</v>
      </c>
      <c r="N3192" t="s">
        <v>309</v>
      </c>
      <c r="O3192" t="s">
        <v>309</v>
      </c>
      <c r="P3192" t="s">
        <v>90</v>
      </c>
      <c r="R3192" t="b">
        <v>0</v>
      </c>
      <c r="S3192" t="b">
        <v>0</v>
      </c>
      <c r="T3192" t="b">
        <v>0</v>
      </c>
    </row>
    <row r="3193" spans="13:20" x14ac:dyDescent="0.25">
      <c r="M3193" t="s">
        <v>1132</v>
      </c>
      <c r="N3193" t="s">
        <v>54</v>
      </c>
      <c r="O3193" t="s">
        <v>54</v>
      </c>
      <c r="P3193" t="s">
        <v>90</v>
      </c>
      <c r="R3193" t="b">
        <v>0</v>
      </c>
      <c r="S3193" t="b">
        <v>0</v>
      </c>
      <c r="T3193" t="b">
        <v>0</v>
      </c>
    </row>
    <row r="3194" spans="13:20" x14ac:dyDescent="0.25">
      <c r="M3194" t="s">
        <v>1132</v>
      </c>
      <c r="N3194" t="s">
        <v>312</v>
      </c>
      <c r="O3194" t="s">
        <v>312</v>
      </c>
      <c r="P3194" t="s">
        <v>90</v>
      </c>
      <c r="R3194" t="b">
        <v>0</v>
      </c>
      <c r="S3194" t="b">
        <v>0</v>
      </c>
      <c r="T3194" t="b">
        <v>0</v>
      </c>
    </row>
    <row r="3195" spans="13:20" x14ac:dyDescent="0.25">
      <c r="M3195" t="s">
        <v>1132</v>
      </c>
      <c r="N3195" t="s">
        <v>56</v>
      </c>
      <c r="O3195" t="s">
        <v>56</v>
      </c>
      <c r="P3195" t="s">
        <v>90</v>
      </c>
      <c r="R3195" t="b">
        <v>0</v>
      </c>
      <c r="S3195" t="b">
        <v>0</v>
      </c>
      <c r="T3195" t="b">
        <v>0</v>
      </c>
    </row>
    <row r="3196" spans="13:20" x14ac:dyDescent="0.25">
      <c r="M3196" t="s">
        <v>1132</v>
      </c>
      <c r="N3196" t="s">
        <v>179</v>
      </c>
      <c r="O3196" t="s">
        <v>179</v>
      </c>
      <c r="P3196" t="s">
        <v>345</v>
      </c>
      <c r="Q3196" t="s">
        <v>346</v>
      </c>
      <c r="R3196" t="b">
        <v>1</v>
      </c>
      <c r="S3196" t="b">
        <v>0</v>
      </c>
      <c r="T3196" t="b">
        <v>0</v>
      </c>
    </row>
    <row r="3197" spans="13:20" x14ac:dyDescent="0.25">
      <c r="M3197" t="s">
        <v>1132</v>
      </c>
      <c r="N3197" t="s">
        <v>315</v>
      </c>
      <c r="O3197" t="s">
        <v>315</v>
      </c>
      <c r="P3197" t="s">
        <v>90</v>
      </c>
      <c r="R3197" t="b">
        <v>0</v>
      </c>
      <c r="S3197" t="b">
        <v>0</v>
      </c>
      <c r="T3197" t="b">
        <v>0</v>
      </c>
    </row>
    <row r="3198" spans="13:20" x14ac:dyDescent="0.25">
      <c r="M3198" t="s">
        <v>1132</v>
      </c>
      <c r="N3198" t="s">
        <v>316</v>
      </c>
      <c r="O3198" t="s">
        <v>316</v>
      </c>
      <c r="P3198" t="s">
        <v>90</v>
      </c>
      <c r="R3198" t="b">
        <v>0</v>
      </c>
      <c r="S3198" t="b">
        <v>0</v>
      </c>
      <c r="T3198" t="b">
        <v>0</v>
      </c>
    </row>
    <row r="3199" spans="13:20" x14ac:dyDescent="0.25">
      <c r="M3199" t="s">
        <v>1132</v>
      </c>
      <c r="N3199" t="s">
        <v>317</v>
      </c>
      <c r="O3199" t="s">
        <v>317</v>
      </c>
      <c r="P3199" t="s">
        <v>90</v>
      </c>
      <c r="R3199" t="b">
        <v>0</v>
      </c>
      <c r="S3199" t="b">
        <v>0</v>
      </c>
      <c r="T3199" t="b">
        <v>0</v>
      </c>
    </row>
    <row r="3200" spans="13:20" x14ac:dyDescent="0.25">
      <c r="M3200" t="s">
        <v>1132</v>
      </c>
      <c r="N3200" t="s">
        <v>180</v>
      </c>
      <c r="O3200" t="s">
        <v>180</v>
      </c>
      <c r="P3200" t="s">
        <v>90</v>
      </c>
      <c r="R3200" t="b">
        <v>0</v>
      </c>
      <c r="S3200" t="b">
        <v>0</v>
      </c>
      <c r="T3200" t="b">
        <v>0</v>
      </c>
    </row>
    <row r="3201" spans="13:20" x14ac:dyDescent="0.25">
      <c r="M3201" t="s">
        <v>1132</v>
      </c>
      <c r="N3201" t="s">
        <v>319</v>
      </c>
      <c r="O3201" t="s">
        <v>319</v>
      </c>
      <c r="P3201" t="s">
        <v>90</v>
      </c>
      <c r="R3201" t="b">
        <v>0</v>
      </c>
      <c r="S3201" t="b">
        <v>0</v>
      </c>
      <c r="T3201" t="b">
        <v>0</v>
      </c>
    </row>
    <row r="3202" spans="13:20" x14ac:dyDescent="0.25">
      <c r="M3202" t="s">
        <v>1132</v>
      </c>
      <c r="N3202" t="s">
        <v>46</v>
      </c>
      <c r="O3202" t="s">
        <v>46</v>
      </c>
      <c r="P3202" t="s">
        <v>90</v>
      </c>
      <c r="R3202" t="b">
        <v>0</v>
      </c>
      <c r="S3202" t="b">
        <v>0</v>
      </c>
      <c r="T3202" t="b">
        <v>0</v>
      </c>
    </row>
    <row r="3203" spans="13:20" x14ac:dyDescent="0.25">
      <c r="M3203" t="s">
        <v>1132</v>
      </c>
      <c r="N3203" t="s">
        <v>38</v>
      </c>
      <c r="O3203" t="s">
        <v>38</v>
      </c>
      <c r="P3203" t="s">
        <v>90</v>
      </c>
      <c r="R3203" t="b">
        <v>0</v>
      </c>
      <c r="S3203" t="b">
        <v>0</v>
      </c>
      <c r="T3203" t="b">
        <v>0</v>
      </c>
    </row>
    <row r="3204" spans="13:20" x14ac:dyDescent="0.25">
      <c r="M3204" t="s">
        <v>1132</v>
      </c>
      <c r="N3204" t="s">
        <v>323</v>
      </c>
      <c r="O3204" t="s">
        <v>323</v>
      </c>
      <c r="P3204" t="s">
        <v>90</v>
      </c>
      <c r="R3204" t="b">
        <v>0</v>
      </c>
      <c r="S3204" t="b">
        <v>0</v>
      </c>
      <c r="T3204" t="b">
        <v>0</v>
      </c>
    </row>
    <row r="3205" spans="13:20" x14ac:dyDescent="0.25">
      <c r="M3205" t="s">
        <v>1132</v>
      </c>
      <c r="N3205" t="s">
        <v>57</v>
      </c>
      <c r="O3205" t="s">
        <v>57</v>
      </c>
      <c r="P3205" t="s">
        <v>90</v>
      </c>
      <c r="R3205" t="b">
        <v>0</v>
      </c>
      <c r="S3205" t="b">
        <v>0</v>
      </c>
      <c r="T3205" t="b">
        <v>0</v>
      </c>
    </row>
    <row r="3206" spans="13:20" x14ac:dyDescent="0.25">
      <c r="M3206" t="s">
        <v>1132</v>
      </c>
      <c r="N3206" t="s">
        <v>326</v>
      </c>
      <c r="O3206" t="s">
        <v>326</v>
      </c>
      <c r="P3206" t="s">
        <v>90</v>
      </c>
      <c r="R3206" t="b">
        <v>0</v>
      </c>
      <c r="S3206" t="b">
        <v>0</v>
      </c>
      <c r="T3206" t="b">
        <v>0</v>
      </c>
    </row>
    <row r="3207" spans="13:20" x14ac:dyDescent="0.25">
      <c r="M3207" t="s">
        <v>1132</v>
      </c>
      <c r="N3207" t="s">
        <v>26</v>
      </c>
      <c r="O3207" t="s">
        <v>26</v>
      </c>
      <c r="P3207" t="s">
        <v>90</v>
      </c>
      <c r="R3207" t="b">
        <v>0</v>
      </c>
      <c r="S3207" t="b">
        <v>0</v>
      </c>
      <c r="T3207" t="b">
        <v>0</v>
      </c>
    </row>
    <row r="3208" spans="13:20" x14ac:dyDescent="0.25">
      <c r="M3208" t="s">
        <v>1132</v>
      </c>
      <c r="N3208" t="s">
        <v>181</v>
      </c>
      <c r="O3208" t="s">
        <v>181</v>
      </c>
      <c r="P3208" t="s">
        <v>348</v>
      </c>
      <c r="R3208" t="b">
        <v>0</v>
      </c>
      <c r="S3208" t="b">
        <v>0</v>
      </c>
      <c r="T3208" t="b">
        <v>1</v>
      </c>
    </row>
    <row r="3209" spans="13:20" x14ac:dyDescent="0.25">
      <c r="M3209" t="s">
        <v>1132</v>
      </c>
      <c r="N3209" t="s">
        <v>328</v>
      </c>
      <c r="O3209" t="s">
        <v>328</v>
      </c>
      <c r="P3209" t="s">
        <v>90</v>
      </c>
      <c r="R3209" t="b">
        <v>0</v>
      </c>
      <c r="S3209" t="b">
        <v>0</v>
      </c>
      <c r="T3209" t="b">
        <v>0</v>
      </c>
    </row>
    <row r="3210" spans="13:20" x14ac:dyDescent="0.25">
      <c r="M3210" t="s">
        <v>1132</v>
      </c>
      <c r="N3210" t="s">
        <v>331</v>
      </c>
      <c r="O3210" t="s">
        <v>331</v>
      </c>
      <c r="P3210" t="s">
        <v>90</v>
      </c>
      <c r="R3210" t="b">
        <v>0</v>
      </c>
      <c r="S3210" t="b">
        <v>0</v>
      </c>
      <c r="T3210" t="b">
        <v>0</v>
      </c>
    </row>
    <row r="3211" spans="13:20" x14ac:dyDescent="0.25">
      <c r="M3211" t="s">
        <v>1132</v>
      </c>
      <c r="N3211" t="s">
        <v>332</v>
      </c>
      <c r="O3211" t="s">
        <v>332</v>
      </c>
      <c r="P3211" t="s">
        <v>90</v>
      </c>
      <c r="R3211" t="b">
        <v>0</v>
      </c>
      <c r="S3211" t="b">
        <v>0</v>
      </c>
      <c r="T3211" t="b">
        <v>0</v>
      </c>
    </row>
    <row r="3212" spans="13:20" x14ac:dyDescent="0.25">
      <c r="M3212" t="s">
        <v>1132</v>
      </c>
      <c r="N3212" t="s">
        <v>333</v>
      </c>
      <c r="O3212" t="s">
        <v>333</v>
      </c>
      <c r="P3212" t="s">
        <v>90</v>
      </c>
      <c r="R3212" t="b">
        <v>0</v>
      </c>
      <c r="S3212" t="b">
        <v>0</v>
      </c>
      <c r="T3212" t="b">
        <v>0</v>
      </c>
    </row>
    <row r="3213" spans="13:20" x14ac:dyDescent="0.25">
      <c r="M3213" t="s">
        <v>1138</v>
      </c>
      <c r="N3213" t="s">
        <v>9</v>
      </c>
      <c r="O3213" t="s">
        <v>10</v>
      </c>
      <c r="P3213" t="s">
        <v>493</v>
      </c>
      <c r="R3213" t="b">
        <v>0</v>
      </c>
      <c r="S3213" t="b">
        <v>0</v>
      </c>
      <c r="T3213" t="b">
        <v>0</v>
      </c>
    </row>
    <row r="3214" spans="13:20" x14ac:dyDescent="0.25">
      <c r="M3214" t="s">
        <v>1138</v>
      </c>
      <c r="N3214" t="s">
        <v>206</v>
      </c>
      <c r="O3214" t="s">
        <v>207</v>
      </c>
      <c r="P3214" t="s">
        <v>493</v>
      </c>
      <c r="R3214" t="b">
        <v>0</v>
      </c>
      <c r="S3214" t="b">
        <v>0</v>
      </c>
      <c r="T3214" t="b">
        <v>0</v>
      </c>
    </row>
    <row r="3215" spans="13:20" x14ac:dyDescent="0.25">
      <c r="M3215" t="s">
        <v>1138</v>
      </c>
      <c r="N3215" t="s">
        <v>187</v>
      </c>
      <c r="O3215" t="s">
        <v>188</v>
      </c>
      <c r="P3215" t="s">
        <v>493</v>
      </c>
      <c r="R3215" t="b">
        <v>0</v>
      </c>
      <c r="S3215" t="b">
        <v>0</v>
      </c>
      <c r="T3215" t="b">
        <v>0</v>
      </c>
    </row>
    <row r="3216" spans="13:20" x14ac:dyDescent="0.25">
      <c r="M3216" t="s">
        <v>1138</v>
      </c>
      <c r="N3216" t="s">
        <v>156</v>
      </c>
      <c r="O3216" t="s">
        <v>157</v>
      </c>
      <c r="P3216" t="s">
        <v>935</v>
      </c>
      <c r="Q3216" t="s">
        <v>1139</v>
      </c>
      <c r="R3216" t="b">
        <v>0</v>
      </c>
      <c r="S3216" t="b">
        <v>1</v>
      </c>
      <c r="T3216" t="b">
        <v>0</v>
      </c>
    </row>
    <row r="3217" spans="13:20" x14ac:dyDescent="0.25">
      <c r="M3217" t="s">
        <v>1138</v>
      </c>
      <c r="N3217" t="s">
        <v>158</v>
      </c>
      <c r="O3217" t="s">
        <v>159</v>
      </c>
      <c r="P3217" t="s">
        <v>1140</v>
      </c>
      <c r="R3217" t="b">
        <v>0</v>
      </c>
      <c r="S3217" t="b">
        <v>0</v>
      </c>
      <c r="T3217" t="b">
        <v>1</v>
      </c>
    </row>
    <row r="3218" spans="13:20" x14ac:dyDescent="0.25">
      <c r="M3218" t="s">
        <v>1138</v>
      </c>
      <c r="N3218" t="s">
        <v>199</v>
      </c>
      <c r="O3218" t="s">
        <v>200</v>
      </c>
      <c r="P3218" t="s">
        <v>1141</v>
      </c>
      <c r="R3218" t="b">
        <v>0</v>
      </c>
      <c r="S3218" t="b">
        <v>0</v>
      </c>
      <c r="T3218" t="b">
        <v>1</v>
      </c>
    </row>
    <row r="3219" spans="13:20" x14ac:dyDescent="0.25">
      <c r="M3219" t="s">
        <v>1138</v>
      </c>
      <c r="N3219" t="s">
        <v>209</v>
      </c>
      <c r="O3219" t="s">
        <v>210</v>
      </c>
      <c r="P3219" t="s">
        <v>493</v>
      </c>
      <c r="R3219" t="b">
        <v>0</v>
      </c>
      <c r="S3219" t="b">
        <v>0</v>
      </c>
      <c r="T3219" t="b">
        <v>0</v>
      </c>
    </row>
    <row r="3220" spans="13:20" x14ac:dyDescent="0.25">
      <c r="M3220" t="s">
        <v>1138</v>
      </c>
      <c r="N3220" t="s">
        <v>211</v>
      </c>
      <c r="O3220" t="s">
        <v>212</v>
      </c>
      <c r="P3220" t="s">
        <v>493</v>
      </c>
      <c r="R3220" t="b">
        <v>0</v>
      </c>
      <c r="S3220" t="b">
        <v>0</v>
      </c>
      <c r="T3220" t="b">
        <v>0</v>
      </c>
    </row>
    <row r="3221" spans="13:20" x14ac:dyDescent="0.25">
      <c r="M3221" t="s">
        <v>1138</v>
      </c>
      <c r="N3221" t="s">
        <v>160</v>
      </c>
      <c r="O3221" t="s">
        <v>161</v>
      </c>
      <c r="P3221" t="s">
        <v>493</v>
      </c>
      <c r="Q3221" t="s">
        <v>322</v>
      </c>
      <c r="R3221" t="b">
        <v>0</v>
      </c>
      <c r="S3221" t="b">
        <v>1</v>
      </c>
      <c r="T3221" t="b">
        <v>0</v>
      </c>
    </row>
    <row r="3222" spans="13:20" x14ac:dyDescent="0.25">
      <c r="M3222" t="s">
        <v>1138</v>
      </c>
      <c r="N3222" t="s">
        <v>214</v>
      </c>
      <c r="O3222" t="s">
        <v>215</v>
      </c>
      <c r="P3222" t="s">
        <v>493</v>
      </c>
      <c r="R3222" t="b">
        <v>0</v>
      </c>
      <c r="S3222" t="b">
        <v>0</v>
      </c>
      <c r="T3222" t="b">
        <v>0</v>
      </c>
    </row>
    <row r="3223" spans="13:20" x14ac:dyDescent="0.25">
      <c r="M3223" t="s">
        <v>1138</v>
      </c>
      <c r="N3223" t="s">
        <v>218</v>
      </c>
      <c r="O3223" t="s">
        <v>219</v>
      </c>
      <c r="P3223" t="s">
        <v>493</v>
      </c>
      <c r="R3223" t="b">
        <v>0</v>
      </c>
      <c r="S3223" t="b">
        <v>0</v>
      </c>
      <c r="T3223" t="b">
        <v>0</v>
      </c>
    </row>
    <row r="3224" spans="13:20" x14ac:dyDescent="0.25">
      <c r="M3224" t="s">
        <v>1138</v>
      </c>
      <c r="N3224" t="s">
        <v>220</v>
      </c>
      <c r="O3224" t="s">
        <v>221</v>
      </c>
      <c r="P3224" t="s">
        <v>816</v>
      </c>
      <c r="Q3224" t="s">
        <v>509</v>
      </c>
      <c r="R3224" t="b">
        <v>0</v>
      </c>
      <c r="S3224" t="b">
        <v>1</v>
      </c>
      <c r="T3224" t="b">
        <v>0</v>
      </c>
    </row>
    <row r="3225" spans="13:20" x14ac:dyDescent="0.25">
      <c r="M3225" t="s">
        <v>1138</v>
      </c>
      <c r="N3225" t="s">
        <v>222</v>
      </c>
      <c r="O3225" t="s">
        <v>223</v>
      </c>
      <c r="P3225" t="s">
        <v>493</v>
      </c>
      <c r="Q3225" t="s">
        <v>647</v>
      </c>
      <c r="R3225" t="b">
        <v>0</v>
      </c>
      <c r="S3225" t="b">
        <v>1</v>
      </c>
      <c r="T3225" t="b">
        <v>0</v>
      </c>
    </row>
    <row r="3226" spans="13:20" x14ac:dyDescent="0.25">
      <c r="M3226" t="s">
        <v>1138</v>
      </c>
      <c r="N3226" t="s">
        <v>225</v>
      </c>
      <c r="O3226" t="s">
        <v>226</v>
      </c>
      <c r="P3226" t="s">
        <v>493</v>
      </c>
      <c r="R3226" t="b">
        <v>0</v>
      </c>
      <c r="S3226" t="b">
        <v>0</v>
      </c>
      <c r="T3226" t="b">
        <v>0</v>
      </c>
    </row>
    <row r="3227" spans="13:20" x14ac:dyDescent="0.25">
      <c r="M3227" t="s">
        <v>1138</v>
      </c>
      <c r="N3227" t="s">
        <v>12</v>
      </c>
      <c r="O3227" t="s">
        <v>13</v>
      </c>
      <c r="P3227" t="s">
        <v>493</v>
      </c>
      <c r="Q3227" t="s">
        <v>509</v>
      </c>
      <c r="R3227" t="b">
        <v>0</v>
      </c>
      <c r="S3227" t="b">
        <v>1</v>
      </c>
      <c r="T3227" t="b">
        <v>0</v>
      </c>
    </row>
    <row r="3228" spans="13:20" x14ac:dyDescent="0.25">
      <c r="M3228" t="s">
        <v>1138</v>
      </c>
      <c r="N3228" t="s">
        <v>162</v>
      </c>
      <c r="O3228" t="s">
        <v>163</v>
      </c>
      <c r="P3228" t="s">
        <v>1142</v>
      </c>
      <c r="R3228" t="b">
        <v>0</v>
      </c>
      <c r="S3228" t="b">
        <v>0</v>
      </c>
      <c r="T3228" t="b">
        <v>1</v>
      </c>
    </row>
    <row r="3229" spans="13:20" x14ac:dyDescent="0.25">
      <c r="M3229" t="s">
        <v>1138</v>
      </c>
      <c r="N3229" t="s">
        <v>228</v>
      </c>
      <c r="O3229" t="s">
        <v>229</v>
      </c>
      <c r="P3229" t="s">
        <v>493</v>
      </c>
      <c r="R3229" t="b">
        <v>0</v>
      </c>
      <c r="S3229" t="b">
        <v>0</v>
      </c>
      <c r="T3229" t="b">
        <v>0</v>
      </c>
    </row>
    <row r="3230" spans="13:20" x14ac:dyDescent="0.25">
      <c r="M3230" t="s">
        <v>1138</v>
      </c>
      <c r="N3230" t="s">
        <v>230</v>
      </c>
      <c r="O3230" t="s">
        <v>231</v>
      </c>
      <c r="P3230" t="s">
        <v>493</v>
      </c>
      <c r="R3230" t="b">
        <v>0</v>
      </c>
      <c r="S3230" t="b">
        <v>0</v>
      </c>
      <c r="T3230" t="b">
        <v>0</v>
      </c>
    </row>
    <row r="3231" spans="13:20" x14ac:dyDescent="0.25">
      <c r="M3231" t="s">
        <v>1138</v>
      </c>
      <c r="N3231" t="s">
        <v>234</v>
      </c>
      <c r="O3231" t="s">
        <v>235</v>
      </c>
      <c r="P3231" t="s">
        <v>493</v>
      </c>
      <c r="R3231" t="b">
        <v>0</v>
      </c>
      <c r="S3231" t="b">
        <v>0</v>
      </c>
      <c r="T3231" t="b">
        <v>0</v>
      </c>
    </row>
    <row r="3232" spans="13:20" x14ac:dyDescent="0.25">
      <c r="M3232" t="s">
        <v>1138</v>
      </c>
      <c r="N3232" t="s">
        <v>236</v>
      </c>
      <c r="O3232" t="s">
        <v>237</v>
      </c>
      <c r="P3232" t="s">
        <v>493</v>
      </c>
      <c r="R3232" t="b">
        <v>0</v>
      </c>
      <c r="S3232" t="b">
        <v>0</v>
      </c>
      <c r="T3232" t="b">
        <v>0</v>
      </c>
    </row>
    <row r="3233" spans="13:20" x14ac:dyDescent="0.25">
      <c r="M3233" t="s">
        <v>1138</v>
      </c>
      <c r="N3233" t="s">
        <v>238</v>
      </c>
      <c r="O3233" t="s">
        <v>239</v>
      </c>
      <c r="P3233" t="s">
        <v>493</v>
      </c>
      <c r="R3233" t="b">
        <v>0</v>
      </c>
      <c r="S3233" t="b">
        <v>0</v>
      </c>
      <c r="T3233" t="b">
        <v>0</v>
      </c>
    </row>
    <row r="3234" spans="13:20" x14ac:dyDescent="0.25">
      <c r="M3234" t="s">
        <v>1138</v>
      </c>
      <c r="N3234" t="s">
        <v>201</v>
      </c>
      <c r="O3234" t="s">
        <v>170</v>
      </c>
      <c r="P3234" t="s">
        <v>816</v>
      </c>
      <c r="R3234" t="b">
        <v>0</v>
      </c>
      <c r="S3234" t="b">
        <v>0</v>
      </c>
      <c r="T3234" t="b">
        <v>1</v>
      </c>
    </row>
    <row r="3235" spans="13:20" x14ac:dyDescent="0.25">
      <c r="M3235" t="s">
        <v>1138</v>
      </c>
      <c r="N3235" t="s">
        <v>240</v>
      </c>
      <c r="O3235" t="s">
        <v>241</v>
      </c>
      <c r="P3235" t="s">
        <v>493</v>
      </c>
      <c r="R3235" t="b">
        <v>0</v>
      </c>
      <c r="S3235" t="b">
        <v>0</v>
      </c>
      <c r="T3235" t="b">
        <v>0</v>
      </c>
    </row>
    <row r="3236" spans="13:20" x14ac:dyDescent="0.25">
      <c r="M3236" t="s">
        <v>1138</v>
      </c>
      <c r="N3236" t="s">
        <v>242</v>
      </c>
      <c r="O3236" t="s">
        <v>243</v>
      </c>
      <c r="P3236" t="s">
        <v>493</v>
      </c>
      <c r="R3236" t="b">
        <v>0</v>
      </c>
      <c r="S3236" t="b">
        <v>0</v>
      </c>
      <c r="T3236" t="b">
        <v>0</v>
      </c>
    </row>
    <row r="3237" spans="13:20" x14ac:dyDescent="0.25">
      <c r="M3237" t="s">
        <v>1138</v>
      </c>
      <c r="N3237" t="s">
        <v>171</v>
      </c>
      <c r="O3237" t="s">
        <v>183</v>
      </c>
      <c r="P3237" t="s">
        <v>1143</v>
      </c>
      <c r="Q3237" t="s">
        <v>1144</v>
      </c>
      <c r="R3237" t="b">
        <v>0</v>
      </c>
      <c r="S3237" t="b">
        <v>1</v>
      </c>
      <c r="T3237" t="b">
        <v>0</v>
      </c>
    </row>
    <row r="3238" spans="13:20" x14ac:dyDescent="0.25">
      <c r="M3238" t="s">
        <v>1138</v>
      </c>
      <c r="N3238" t="s">
        <v>119</v>
      </c>
      <c r="O3238" t="s">
        <v>164</v>
      </c>
      <c r="P3238" t="s">
        <v>493</v>
      </c>
      <c r="R3238" t="b">
        <v>0</v>
      </c>
      <c r="S3238" t="b">
        <v>0</v>
      </c>
      <c r="T3238" t="b">
        <v>0</v>
      </c>
    </row>
    <row r="3239" spans="13:20" x14ac:dyDescent="0.25">
      <c r="M3239" t="s">
        <v>1138</v>
      </c>
      <c r="N3239" t="s">
        <v>245</v>
      </c>
      <c r="O3239" t="s">
        <v>246</v>
      </c>
      <c r="P3239" t="s">
        <v>493</v>
      </c>
      <c r="Q3239" t="s">
        <v>509</v>
      </c>
      <c r="R3239" t="b">
        <v>0</v>
      </c>
      <c r="S3239" t="b">
        <v>1</v>
      </c>
      <c r="T3239" t="b">
        <v>0</v>
      </c>
    </row>
    <row r="3240" spans="13:20" x14ac:dyDescent="0.25">
      <c r="M3240" t="s">
        <v>1138</v>
      </c>
      <c r="N3240" t="s">
        <v>247</v>
      </c>
      <c r="O3240" t="s">
        <v>248</v>
      </c>
      <c r="P3240" t="s">
        <v>493</v>
      </c>
      <c r="Q3240" t="s">
        <v>656</v>
      </c>
      <c r="R3240" t="b">
        <v>0</v>
      </c>
      <c r="S3240" t="b">
        <v>1</v>
      </c>
      <c r="T3240" t="b">
        <v>0</v>
      </c>
    </row>
    <row r="3241" spans="13:20" x14ac:dyDescent="0.25">
      <c r="M3241" t="s">
        <v>1138</v>
      </c>
      <c r="N3241" t="s">
        <v>249</v>
      </c>
      <c r="O3241" t="s">
        <v>250</v>
      </c>
      <c r="P3241" t="s">
        <v>493</v>
      </c>
      <c r="R3241" t="b">
        <v>0</v>
      </c>
      <c r="S3241" t="b">
        <v>0</v>
      </c>
      <c r="T3241" t="b">
        <v>0</v>
      </c>
    </row>
    <row r="3242" spans="13:20" x14ac:dyDescent="0.25">
      <c r="M3242" t="s">
        <v>1138</v>
      </c>
      <c r="N3242" t="s">
        <v>253</v>
      </c>
      <c r="O3242" t="s">
        <v>254</v>
      </c>
      <c r="P3242" t="s">
        <v>493</v>
      </c>
      <c r="R3242" t="b">
        <v>0</v>
      </c>
      <c r="S3242" t="b">
        <v>0</v>
      </c>
      <c r="T3242" t="b">
        <v>0</v>
      </c>
    </row>
    <row r="3243" spans="13:20" x14ac:dyDescent="0.25">
      <c r="M3243" t="s">
        <v>1138</v>
      </c>
      <c r="N3243" t="s">
        <v>255</v>
      </c>
      <c r="O3243" t="s">
        <v>256</v>
      </c>
      <c r="P3243" t="s">
        <v>493</v>
      </c>
      <c r="R3243" t="b">
        <v>0</v>
      </c>
      <c r="S3243" t="b">
        <v>0</v>
      </c>
      <c r="T3243" t="b">
        <v>0</v>
      </c>
    </row>
    <row r="3244" spans="13:20" x14ac:dyDescent="0.25">
      <c r="M3244" t="s">
        <v>1138</v>
      </c>
      <c r="N3244" t="s">
        <v>190</v>
      </c>
      <c r="O3244" t="s">
        <v>191</v>
      </c>
      <c r="P3244" t="s">
        <v>493</v>
      </c>
      <c r="R3244" t="b">
        <v>0</v>
      </c>
      <c r="S3244" t="b">
        <v>0</v>
      </c>
      <c r="T3244" t="b">
        <v>0</v>
      </c>
    </row>
    <row r="3245" spans="13:20" x14ac:dyDescent="0.25">
      <c r="M3245" t="s">
        <v>1138</v>
      </c>
      <c r="N3245" t="s">
        <v>257</v>
      </c>
      <c r="O3245" t="s">
        <v>258</v>
      </c>
      <c r="P3245" t="s">
        <v>493</v>
      </c>
      <c r="Q3245" t="s">
        <v>517</v>
      </c>
      <c r="R3245" t="b">
        <v>0</v>
      </c>
      <c r="S3245" t="b">
        <v>1</v>
      </c>
      <c r="T3245" t="b">
        <v>0</v>
      </c>
    </row>
    <row r="3246" spans="13:20" x14ac:dyDescent="0.25">
      <c r="M3246" t="s">
        <v>1138</v>
      </c>
      <c r="N3246" t="s">
        <v>259</v>
      </c>
      <c r="O3246" t="s">
        <v>260</v>
      </c>
      <c r="P3246" t="s">
        <v>493</v>
      </c>
      <c r="R3246" t="b">
        <v>0</v>
      </c>
      <c r="S3246" t="b">
        <v>0</v>
      </c>
      <c r="T3246" t="b">
        <v>0</v>
      </c>
    </row>
    <row r="3247" spans="13:20" x14ac:dyDescent="0.25">
      <c r="M3247" t="s">
        <v>1138</v>
      </c>
      <c r="N3247" t="s">
        <v>261</v>
      </c>
      <c r="O3247" t="s">
        <v>262</v>
      </c>
      <c r="P3247" t="s">
        <v>493</v>
      </c>
      <c r="R3247" t="b">
        <v>0</v>
      </c>
      <c r="S3247" t="b">
        <v>0</v>
      </c>
      <c r="T3247" t="b">
        <v>0</v>
      </c>
    </row>
    <row r="3248" spans="13:20" x14ac:dyDescent="0.25">
      <c r="M3248" t="s">
        <v>1138</v>
      </c>
      <c r="N3248" t="s">
        <v>130</v>
      </c>
      <c r="O3248" t="s">
        <v>263</v>
      </c>
      <c r="P3248" t="s">
        <v>493</v>
      </c>
      <c r="Q3248" t="s">
        <v>1145</v>
      </c>
      <c r="R3248" t="b">
        <v>0</v>
      </c>
      <c r="S3248" t="b">
        <v>1</v>
      </c>
      <c r="T3248" t="b">
        <v>0</v>
      </c>
    </row>
    <row r="3249" spans="13:20" x14ac:dyDescent="0.25">
      <c r="M3249" t="s">
        <v>1138</v>
      </c>
      <c r="N3249" t="s">
        <v>165</v>
      </c>
      <c r="O3249" t="s">
        <v>166</v>
      </c>
      <c r="P3249" t="s">
        <v>1146</v>
      </c>
      <c r="R3249" t="b">
        <v>0</v>
      </c>
      <c r="S3249" t="b">
        <v>0</v>
      </c>
      <c r="T3249" t="b">
        <v>1</v>
      </c>
    </row>
    <row r="3250" spans="13:20" x14ac:dyDescent="0.25">
      <c r="M3250" t="s">
        <v>1138</v>
      </c>
      <c r="N3250" t="s">
        <v>192</v>
      </c>
      <c r="O3250" t="s">
        <v>193</v>
      </c>
      <c r="P3250" t="s">
        <v>1147</v>
      </c>
      <c r="R3250" t="b">
        <v>0</v>
      </c>
      <c r="S3250" t="b">
        <v>0</v>
      </c>
      <c r="T3250" t="b">
        <v>1</v>
      </c>
    </row>
    <row r="3251" spans="13:20" x14ac:dyDescent="0.25">
      <c r="M3251" t="s">
        <v>1138</v>
      </c>
      <c r="N3251" t="s">
        <v>265</v>
      </c>
      <c r="O3251" t="s">
        <v>266</v>
      </c>
      <c r="P3251" t="s">
        <v>493</v>
      </c>
      <c r="R3251" t="b">
        <v>0</v>
      </c>
      <c r="S3251" t="b">
        <v>0</v>
      </c>
      <c r="T3251" t="b">
        <v>0</v>
      </c>
    </row>
    <row r="3252" spans="13:20" x14ac:dyDescent="0.25">
      <c r="M3252" t="s">
        <v>1138</v>
      </c>
      <c r="N3252" t="s">
        <v>267</v>
      </c>
      <c r="O3252" t="s">
        <v>268</v>
      </c>
      <c r="P3252" t="s">
        <v>493</v>
      </c>
      <c r="R3252" t="b">
        <v>0</v>
      </c>
      <c r="S3252" t="b">
        <v>0</v>
      </c>
      <c r="T3252" t="b">
        <v>0</v>
      </c>
    </row>
    <row r="3253" spans="13:20" x14ac:dyDescent="0.25">
      <c r="M3253" t="s">
        <v>1138</v>
      </c>
      <c r="N3253" t="s">
        <v>201</v>
      </c>
      <c r="O3253" t="s">
        <v>202</v>
      </c>
      <c r="P3253" t="s">
        <v>816</v>
      </c>
      <c r="R3253" t="b">
        <v>0</v>
      </c>
      <c r="S3253" t="b">
        <v>0</v>
      </c>
      <c r="T3253" t="b">
        <v>1</v>
      </c>
    </row>
    <row r="3254" spans="13:20" x14ac:dyDescent="0.25">
      <c r="M3254" t="s">
        <v>1138</v>
      </c>
      <c r="N3254" t="s">
        <v>271</v>
      </c>
      <c r="O3254" t="s">
        <v>272</v>
      </c>
      <c r="P3254" t="s">
        <v>493</v>
      </c>
      <c r="Q3254" t="s">
        <v>509</v>
      </c>
      <c r="R3254" t="b">
        <v>0</v>
      </c>
      <c r="S3254" t="b">
        <v>1</v>
      </c>
      <c r="T3254" t="b">
        <v>0</v>
      </c>
    </row>
    <row r="3255" spans="13:20" x14ac:dyDescent="0.25">
      <c r="M3255" t="s">
        <v>1138</v>
      </c>
      <c r="N3255" t="s">
        <v>247</v>
      </c>
      <c r="O3255" t="s">
        <v>273</v>
      </c>
      <c r="P3255" t="s">
        <v>493</v>
      </c>
      <c r="R3255" t="b">
        <v>0</v>
      </c>
      <c r="S3255" t="b">
        <v>0</v>
      </c>
      <c r="T3255" t="b">
        <v>0</v>
      </c>
    </row>
    <row r="3256" spans="13:20" x14ac:dyDescent="0.25">
      <c r="M3256" t="s">
        <v>1138</v>
      </c>
      <c r="N3256" t="s">
        <v>199</v>
      </c>
      <c r="O3256" t="s">
        <v>203</v>
      </c>
      <c r="P3256" t="s">
        <v>1141</v>
      </c>
      <c r="R3256" t="b">
        <v>0</v>
      </c>
      <c r="S3256" t="b">
        <v>0</v>
      </c>
      <c r="T3256" t="b">
        <v>1</v>
      </c>
    </row>
    <row r="3257" spans="13:20" x14ac:dyDescent="0.25">
      <c r="M3257" t="s">
        <v>1138</v>
      </c>
      <c r="N3257" t="s">
        <v>194</v>
      </c>
      <c r="O3257" t="s">
        <v>195</v>
      </c>
      <c r="P3257" t="s">
        <v>493</v>
      </c>
      <c r="R3257" t="b">
        <v>0</v>
      </c>
      <c r="S3257" t="b">
        <v>0</v>
      </c>
      <c r="T3257" t="b">
        <v>0</v>
      </c>
    </row>
    <row r="3258" spans="13:20" x14ac:dyDescent="0.25">
      <c r="M3258" t="s">
        <v>1138</v>
      </c>
      <c r="N3258" t="s">
        <v>274</v>
      </c>
      <c r="O3258" t="s">
        <v>275</v>
      </c>
      <c r="P3258" t="s">
        <v>493</v>
      </c>
      <c r="R3258" t="b">
        <v>0</v>
      </c>
      <c r="S3258" t="b">
        <v>0</v>
      </c>
      <c r="T3258" t="b">
        <v>0</v>
      </c>
    </row>
    <row r="3259" spans="13:20" x14ac:dyDescent="0.25">
      <c r="M3259" t="s">
        <v>1138</v>
      </c>
      <c r="N3259" t="s">
        <v>167</v>
      </c>
      <c r="O3259" t="s">
        <v>168</v>
      </c>
      <c r="P3259" t="s">
        <v>493</v>
      </c>
      <c r="R3259" t="b">
        <v>0</v>
      </c>
      <c r="S3259" t="b">
        <v>0</v>
      </c>
      <c r="T3259" t="b">
        <v>0</v>
      </c>
    </row>
    <row r="3260" spans="13:20" x14ac:dyDescent="0.25">
      <c r="M3260" t="s">
        <v>1138</v>
      </c>
      <c r="N3260" t="s">
        <v>9</v>
      </c>
      <c r="O3260" t="s">
        <v>169</v>
      </c>
      <c r="P3260" t="s">
        <v>493</v>
      </c>
      <c r="R3260" t="b">
        <v>0</v>
      </c>
      <c r="S3260" t="b">
        <v>0</v>
      </c>
      <c r="T3260" t="b">
        <v>0</v>
      </c>
    </row>
    <row r="3261" spans="13:20" x14ac:dyDescent="0.25">
      <c r="M3261" t="s">
        <v>1138</v>
      </c>
      <c r="N3261" t="s">
        <v>184</v>
      </c>
      <c r="O3261" t="s">
        <v>185</v>
      </c>
      <c r="P3261" t="s">
        <v>1148</v>
      </c>
      <c r="R3261" t="b">
        <v>0</v>
      </c>
      <c r="S3261" t="b">
        <v>0</v>
      </c>
      <c r="T3261" t="b">
        <v>1</v>
      </c>
    </row>
    <row r="3262" spans="13:20" x14ac:dyDescent="0.25">
      <c r="M3262" t="s">
        <v>1138</v>
      </c>
      <c r="N3262" t="s">
        <v>160</v>
      </c>
      <c r="O3262" t="s">
        <v>170</v>
      </c>
      <c r="P3262" t="s">
        <v>493</v>
      </c>
      <c r="R3262" t="b">
        <v>0</v>
      </c>
      <c r="S3262" t="b">
        <v>0</v>
      </c>
      <c r="T3262" t="b">
        <v>0</v>
      </c>
    </row>
    <row r="3263" spans="13:20" x14ac:dyDescent="0.25">
      <c r="M3263" t="s">
        <v>1138</v>
      </c>
      <c r="N3263" t="s">
        <v>278</v>
      </c>
      <c r="O3263" t="s">
        <v>279</v>
      </c>
      <c r="P3263" t="s">
        <v>493</v>
      </c>
      <c r="R3263" t="b">
        <v>0</v>
      </c>
      <c r="S3263" t="b">
        <v>0</v>
      </c>
      <c r="T3263" t="b">
        <v>0</v>
      </c>
    </row>
    <row r="3264" spans="13:20" x14ac:dyDescent="0.25">
      <c r="M3264" t="s">
        <v>1138</v>
      </c>
      <c r="N3264" t="s">
        <v>280</v>
      </c>
      <c r="O3264" t="s">
        <v>281</v>
      </c>
      <c r="P3264" t="s">
        <v>493</v>
      </c>
      <c r="R3264" t="b">
        <v>0</v>
      </c>
      <c r="S3264" t="b">
        <v>0</v>
      </c>
      <c r="T3264" t="b">
        <v>0</v>
      </c>
    </row>
    <row r="3265" spans="13:20" x14ac:dyDescent="0.25">
      <c r="M3265" t="s">
        <v>1138</v>
      </c>
      <c r="N3265" t="s">
        <v>171</v>
      </c>
      <c r="O3265" t="s">
        <v>172</v>
      </c>
      <c r="P3265" t="s">
        <v>1143</v>
      </c>
      <c r="R3265" t="b">
        <v>0</v>
      </c>
      <c r="S3265" t="b">
        <v>0</v>
      </c>
      <c r="T3265" t="b">
        <v>1</v>
      </c>
    </row>
    <row r="3266" spans="13:20" x14ac:dyDescent="0.25">
      <c r="M3266" t="s">
        <v>1138</v>
      </c>
      <c r="N3266" t="s">
        <v>282</v>
      </c>
      <c r="O3266" t="s">
        <v>282</v>
      </c>
      <c r="P3266" t="s">
        <v>493</v>
      </c>
      <c r="Q3266" t="s">
        <v>322</v>
      </c>
      <c r="R3266" t="b">
        <v>0</v>
      </c>
      <c r="S3266" t="b">
        <v>1</v>
      </c>
      <c r="T3266" t="b">
        <v>0</v>
      </c>
    </row>
    <row r="3267" spans="13:20" x14ac:dyDescent="0.25">
      <c r="M3267" t="s">
        <v>1138</v>
      </c>
      <c r="N3267" t="s">
        <v>27</v>
      </c>
      <c r="O3267" t="s">
        <v>27</v>
      </c>
      <c r="P3267" t="s">
        <v>1149</v>
      </c>
      <c r="R3267" t="b">
        <v>0</v>
      </c>
      <c r="S3267" t="b">
        <v>0</v>
      </c>
      <c r="T3267" t="b">
        <v>1</v>
      </c>
    </row>
    <row r="3268" spans="13:20" x14ac:dyDescent="0.25">
      <c r="M3268" t="s">
        <v>1138</v>
      </c>
      <c r="N3268" t="s">
        <v>283</v>
      </c>
      <c r="O3268" t="s">
        <v>283</v>
      </c>
      <c r="P3268" t="s">
        <v>493</v>
      </c>
      <c r="R3268" t="b">
        <v>0</v>
      </c>
      <c r="S3268" t="b">
        <v>0</v>
      </c>
      <c r="T3268" t="b">
        <v>0</v>
      </c>
    </row>
    <row r="3269" spans="13:20" x14ac:dyDescent="0.25">
      <c r="M3269" t="s">
        <v>1138</v>
      </c>
      <c r="N3269" t="s">
        <v>28</v>
      </c>
      <c r="O3269" t="s">
        <v>28</v>
      </c>
      <c r="P3269" t="s">
        <v>1150</v>
      </c>
      <c r="R3269" t="b">
        <v>0</v>
      </c>
      <c r="S3269" t="b">
        <v>0</v>
      </c>
      <c r="T3269" t="b">
        <v>1</v>
      </c>
    </row>
    <row r="3270" spans="13:20" x14ac:dyDescent="0.25">
      <c r="M3270" t="s">
        <v>1138</v>
      </c>
      <c r="N3270" t="s">
        <v>196</v>
      </c>
      <c r="O3270" t="s">
        <v>196</v>
      </c>
      <c r="P3270" t="s">
        <v>1151</v>
      </c>
      <c r="Q3270" t="s">
        <v>734</v>
      </c>
      <c r="R3270" t="b">
        <v>1</v>
      </c>
      <c r="S3270" t="b">
        <v>0</v>
      </c>
      <c r="T3270" t="b">
        <v>0</v>
      </c>
    </row>
    <row r="3271" spans="13:20" x14ac:dyDescent="0.25">
      <c r="M3271" t="s">
        <v>1138</v>
      </c>
      <c r="N3271" t="s">
        <v>173</v>
      </c>
      <c r="O3271" t="s">
        <v>173</v>
      </c>
      <c r="P3271" t="s">
        <v>1152</v>
      </c>
      <c r="Q3271" t="s">
        <v>1122</v>
      </c>
      <c r="R3271" t="b">
        <v>0</v>
      </c>
      <c r="S3271" t="b">
        <v>1</v>
      </c>
      <c r="T3271" t="b">
        <v>0</v>
      </c>
    </row>
    <row r="3272" spans="13:20" x14ac:dyDescent="0.25">
      <c r="M3272" t="s">
        <v>1138</v>
      </c>
      <c r="N3272" t="s">
        <v>174</v>
      </c>
      <c r="O3272" t="s">
        <v>174</v>
      </c>
      <c r="P3272" t="s">
        <v>493</v>
      </c>
      <c r="R3272" t="b">
        <v>0</v>
      </c>
      <c r="S3272" t="b">
        <v>0</v>
      </c>
      <c r="T3272" t="b">
        <v>0</v>
      </c>
    </row>
    <row r="3273" spans="13:20" x14ac:dyDescent="0.25">
      <c r="M3273" t="s">
        <v>1138</v>
      </c>
      <c r="N3273" t="s">
        <v>289</v>
      </c>
      <c r="O3273" t="s">
        <v>289</v>
      </c>
      <c r="P3273" t="s">
        <v>816</v>
      </c>
      <c r="R3273" t="b">
        <v>0</v>
      </c>
      <c r="S3273" t="b">
        <v>0</v>
      </c>
      <c r="T3273" t="b">
        <v>1</v>
      </c>
    </row>
    <row r="3274" spans="13:20" x14ac:dyDescent="0.25">
      <c r="M3274" t="s">
        <v>1138</v>
      </c>
      <c r="N3274" t="s">
        <v>197</v>
      </c>
      <c r="O3274" t="s">
        <v>197</v>
      </c>
      <c r="P3274" t="s">
        <v>493</v>
      </c>
      <c r="R3274" t="b">
        <v>0</v>
      </c>
      <c r="S3274" t="b">
        <v>0</v>
      </c>
      <c r="T3274" t="b">
        <v>0</v>
      </c>
    </row>
    <row r="3275" spans="13:20" x14ac:dyDescent="0.25">
      <c r="M3275" t="s">
        <v>1138</v>
      </c>
      <c r="N3275" t="s">
        <v>292</v>
      </c>
      <c r="O3275" t="s">
        <v>292</v>
      </c>
      <c r="P3275" t="s">
        <v>493</v>
      </c>
      <c r="R3275" t="b">
        <v>0</v>
      </c>
      <c r="S3275" t="b">
        <v>0</v>
      </c>
      <c r="T3275" t="b">
        <v>0</v>
      </c>
    </row>
    <row r="3276" spans="13:20" x14ac:dyDescent="0.25">
      <c r="M3276" t="s">
        <v>1138</v>
      </c>
      <c r="N3276" t="s">
        <v>52</v>
      </c>
      <c r="O3276" t="s">
        <v>52</v>
      </c>
      <c r="P3276" t="s">
        <v>493</v>
      </c>
      <c r="R3276" t="b">
        <v>0</v>
      </c>
      <c r="S3276" t="b">
        <v>0</v>
      </c>
      <c r="T3276" t="b">
        <v>0</v>
      </c>
    </row>
    <row r="3277" spans="13:20" x14ac:dyDescent="0.25">
      <c r="M3277" t="s">
        <v>1138</v>
      </c>
      <c r="N3277" t="s">
        <v>295</v>
      </c>
      <c r="O3277" t="s">
        <v>295</v>
      </c>
      <c r="P3277" t="s">
        <v>816</v>
      </c>
      <c r="R3277" t="b">
        <v>0</v>
      </c>
      <c r="S3277" t="b">
        <v>0</v>
      </c>
      <c r="T3277" t="b">
        <v>1</v>
      </c>
    </row>
    <row r="3278" spans="13:20" x14ac:dyDescent="0.25">
      <c r="M3278" t="s">
        <v>1138</v>
      </c>
      <c r="N3278" t="s">
        <v>175</v>
      </c>
      <c r="O3278" t="s">
        <v>175</v>
      </c>
      <c r="P3278" t="s">
        <v>493</v>
      </c>
      <c r="Q3278" t="s">
        <v>1153</v>
      </c>
      <c r="R3278" t="b">
        <v>0</v>
      </c>
      <c r="S3278" t="b">
        <v>1</v>
      </c>
      <c r="T3278" t="b">
        <v>0</v>
      </c>
    </row>
    <row r="3279" spans="13:20" x14ac:dyDescent="0.25">
      <c r="M3279" t="s">
        <v>1138</v>
      </c>
      <c r="N3279" t="s">
        <v>297</v>
      </c>
      <c r="O3279" t="s">
        <v>297</v>
      </c>
      <c r="P3279" t="s">
        <v>493</v>
      </c>
      <c r="R3279" t="b">
        <v>0</v>
      </c>
      <c r="S3279" t="b">
        <v>0</v>
      </c>
      <c r="T3279" t="b">
        <v>0</v>
      </c>
    </row>
    <row r="3280" spans="13:20" x14ac:dyDescent="0.25">
      <c r="M3280" t="s">
        <v>1138</v>
      </c>
      <c r="N3280" t="s">
        <v>37</v>
      </c>
      <c r="O3280" t="s">
        <v>37</v>
      </c>
      <c r="P3280" t="s">
        <v>1154</v>
      </c>
      <c r="R3280" t="b">
        <v>0</v>
      </c>
      <c r="S3280" t="b">
        <v>0</v>
      </c>
      <c r="T3280" t="b">
        <v>1</v>
      </c>
    </row>
    <row r="3281" spans="13:20" x14ac:dyDescent="0.25">
      <c r="M3281" t="s">
        <v>1138</v>
      </c>
      <c r="N3281" t="s">
        <v>298</v>
      </c>
      <c r="O3281" t="s">
        <v>298</v>
      </c>
      <c r="P3281" t="s">
        <v>493</v>
      </c>
      <c r="R3281" t="b">
        <v>0</v>
      </c>
      <c r="S3281" t="b">
        <v>0</v>
      </c>
      <c r="T3281" t="b">
        <v>0</v>
      </c>
    </row>
    <row r="3282" spans="13:20" x14ac:dyDescent="0.25">
      <c r="M3282" t="s">
        <v>1138</v>
      </c>
      <c r="N3282" t="s">
        <v>176</v>
      </c>
      <c r="O3282" t="s">
        <v>176</v>
      </c>
      <c r="P3282" t="s">
        <v>533</v>
      </c>
      <c r="R3282" t="b">
        <v>0</v>
      </c>
      <c r="S3282" t="b">
        <v>0</v>
      </c>
      <c r="T3282" t="b">
        <v>1</v>
      </c>
    </row>
    <row r="3283" spans="13:20" x14ac:dyDescent="0.25">
      <c r="M3283" t="s">
        <v>1138</v>
      </c>
      <c r="N3283" t="s">
        <v>177</v>
      </c>
      <c r="O3283" t="s">
        <v>177</v>
      </c>
      <c r="P3283" t="s">
        <v>493</v>
      </c>
      <c r="R3283" t="b">
        <v>0</v>
      </c>
      <c r="S3283" t="b">
        <v>0</v>
      </c>
      <c r="T3283" t="b">
        <v>0</v>
      </c>
    </row>
    <row r="3284" spans="13:20" x14ac:dyDescent="0.25">
      <c r="M3284" t="s">
        <v>1138</v>
      </c>
      <c r="N3284" t="s">
        <v>300</v>
      </c>
      <c r="O3284" t="s">
        <v>300</v>
      </c>
      <c r="P3284" t="s">
        <v>816</v>
      </c>
      <c r="R3284" t="b">
        <v>0</v>
      </c>
      <c r="S3284" t="b">
        <v>0</v>
      </c>
      <c r="T3284" t="b">
        <v>1</v>
      </c>
    </row>
    <row r="3285" spans="13:20" x14ac:dyDescent="0.25">
      <c r="M3285" t="s">
        <v>1138</v>
      </c>
      <c r="N3285" t="s">
        <v>301</v>
      </c>
      <c r="O3285" t="s">
        <v>301</v>
      </c>
      <c r="P3285" t="s">
        <v>816</v>
      </c>
      <c r="R3285" t="b">
        <v>0</v>
      </c>
      <c r="S3285" t="b">
        <v>0</v>
      </c>
      <c r="T3285" t="b">
        <v>1</v>
      </c>
    </row>
    <row r="3286" spans="13:20" x14ac:dyDescent="0.25">
      <c r="M3286" t="s">
        <v>1138</v>
      </c>
      <c r="N3286" t="s">
        <v>40</v>
      </c>
      <c r="O3286" t="s">
        <v>40</v>
      </c>
      <c r="P3286" t="s">
        <v>1155</v>
      </c>
      <c r="Q3286" t="s">
        <v>1138</v>
      </c>
      <c r="R3286" t="b">
        <v>1</v>
      </c>
      <c r="S3286" t="b">
        <v>0</v>
      </c>
      <c r="T3286" t="b">
        <v>0</v>
      </c>
    </row>
    <row r="3287" spans="13:20" x14ac:dyDescent="0.25">
      <c r="M3287" t="s">
        <v>1138</v>
      </c>
      <c r="N3287" t="s">
        <v>178</v>
      </c>
      <c r="O3287" t="s">
        <v>178</v>
      </c>
      <c r="P3287" t="s">
        <v>1156</v>
      </c>
      <c r="R3287" t="b">
        <v>0</v>
      </c>
      <c r="S3287" t="b">
        <v>0</v>
      </c>
      <c r="T3287" t="b">
        <v>1</v>
      </c>
    </row>
    <row r="3288" spans="13:20" x14ac:dyDescent="0.25">
      <c r="M3288" t="s">
        <v>1138</v>
      </c>
      <c r="N3288" t="s">
        <v>23</v>
      </c>
      <c r="O3288" t="s">
        <v>23</v>
      </c>
      <c r="P3288" t="s">
        <v>499</v>
      </c>
      <c r="Q3288" t="s">
        <v>344</v>
      </c>
      <c r="R3288" t="b">
        <v>1</v>
      </c>
      <c r="S3288" t="b">
        <v>0</v>
      </c>
      <c r="T3288" t="b">
        <v>0</v>
      </c>
    </row>
    <row r="3289" spans="13:20" x14ac:dyDescent="0.25">
      <c r="M3289" t="s">
        <v>1138</v>
      </c>
      <c r="N3289" t="s">
        <v>34</v>
      </c>
      <c r="O3289" t="s">
        <v>34</v>
      </c>
      <c r="P3289" t="s">
        <v>493</v>
      </c>
      <c r="R3289" t="b">
        <v>0</v>
      </c>
      <c r="S3289" t="b">
        <v>0</v>
      </c>
      <c r="T3289" t="b">
        <v>0</v>
      </c>
    </row>
    <row r="3290" spans="13:20" x14ac:dyDescent="0.25">
      <c r="M3290" t="s">
        <v>1138</v>
      </c>
      <c r="N3290" t="s">
        <v>47</v>
      </c>
      <c r="O3290" t="s">
        <v>47</v>
      </c>
      <c r="P3290" t="s">
        <v>493</v>
      </c>
      <c r="R3290" t="b">
        <v>0</v>
      </c>
      <c r="S3290" t="b">
        <v>0</v>
      </c>
      <c r="T3290" t="b">
        <v>0</v>
      </c>
    </row>
    <row r="3291" spans="13:20" x14ac:dyDescent="0.25">
      <c r="M3291" t="s">
        <v>1138</v>
      </c>
      <c r="N3291" t="s">
        <v>308</v>
      </c>
      <c r="O3291" t="s">
        <v>308</v>
      </c>
      <c r="P3291" t="s">
        <v>493</v>
      </c>
      <c r="R3291" t="b">
        <v>0</v>
      </c>
      <c r="S3291" t="b">
        <v>0</v>
      </c>
      <c r="T3291" t="b">
        <v>0</v>
      </c>
    </row>
    <row r="3292" spans="13:20" x14ac:dyDescent="0.25">
      <c r="M3292" t="s">
        <v>1138</v>
      </c>
      <c r="N3292" t="s">
        <v>309</v>
      </c>
      <c r="O3292" t="s">
        <v>309</v>
      </c>
      <c r="P3292" t="s">
        <v>493</v>
      </c>
      <c r="R3292" t="b">
        <v>0</v>
      </c>
      <c r="S3292" t="b">
        <v>0</v>
      </c>
      <c r="T3292" t="b">
        <v>0</v>
      </c>
    </row>
    <row r="3293" spans="13:20" x14ac:dyDescent="0.25">
      <c r="M3293" t="s">
        <v>1138</v>
      </c>
      <c r="N3293" t="s">
        <v>54</v>
      </c>
      <c r="O3293" t="s">
        <v>54</v>
      </c>
      <c r="P3293" t="s">
        <v>841</v>
      </c>
      <c r="R3293" t="b">
        <v>0</v>
      </c>
      <c r="S3293" t="b">
        <v>0</v>
      </c>
      <c r="T3293" t="b">
        <v>1</v>
      </c>
    </row>
    <row r="3294" spans="13:20" x14ac:dyDescent="0.25">
      <c r="M3294" t="s">
        <v>1138</v>
      </c>
      <c r="N3294" t="s">
        <v>312</v>
      </c>
      <c r="O3294" t="s">
        <v>312</v>
      </c>
      <c r="P3294" t="s">
        <v>493</v>
      </c>
      <c r="R3294" t="b">
        <v>0</v>
      </c>
      <c r="S3294" t="b">
        <v>0</v>
      </c>
      <c r="T3294" t="b">
        <v>0</v>
      </c>
    </row>
    <row r="3295" spans="13:20" x14ac:dyDescent="0.25">
      <c r="M3295" t="s">
        <v>1138</v>
      </c>
      <c r="N3295" t="s">
        <v>56</v>
      </c>
      <c r="O3295" t="s">
        <v>56</v>
      </c>
      <c r="P3295" t="s">
        <v>1157</v>
      </c>
      <c r="R3295" t="b">
        <v>0</v>
      </c>
      <c r="S3295" t="b">
        <v>0</v>
      </c>
      <c r="T3295" t="b">
        <v>1</v>
      </c>
    </row>
    <row r="3296" spans="13:20" x14ac:dyDescent="0.25">
      <c r="M3296" t="s">
        <v>1138</v>
      </c>
      <c r="N3296" t="s">
        <v>179</v>
      </c>
      <c r="O3296" t="s">
        <v>179</v>
      </c>
      <c r="P3296" t="s">
        <v>1158</v>
      </c>
      <c r="R3296" t="b">
        <v>0</v>
      </c>
      <c r="S3296" t="b">
        <v>0</v>
      </c>
      <c r="T3296" t="b">
        <v>1</v>
      </c>
    </row>
    <row r="3297" spans="13:20" x14ac:dyDescent="0.25">
      <c r="M3297" t="s">
        <v>1138</v>
      </c>
      <c r="N3297" t="s">
        <v>315</v>
      </c>
      <c r="O3297" t="s">
        <v>315</v>
      </c>
      <c r="P3297" t="s">
        <v>493</v>
      </c>
      <c r="R3297" t="b">
        <v>0</v>
      </c>
      <c r="S3297" t="b">
        <v>0</v>
      </c>
      <c r="T3297" t="b">
        <v>0</v>
      </c>
    </row>
    <row r="3298" spans="13:20" x14ac:dyDescent="0.25">
      <c r="M3298" t="s">
        <v>1138</v>
      </c>
      <c r="N3298" t="s">
        <v>316</v>
      </c>
      <c r="O3298" t="s">
        <v>316</v>
      </c>
      <c r="P3298" t="s">
        <v>493</v>
      </c>
      <c r="R3298" t="b">
        <v>0</v>
      </c>
      <c r="S3298" t="b">
        <v>0</v>
      </c>
      <c r="T3298" t="b">
        <v>0</v>
      </c>
    </row>
    <row r="3299" spans="13:20" x14ac:dyDescent="0.25">
      <c r="M3299" t="s">
        <v>1138</v>
      </c>
      <c r="N3299" t="s">
        <v>317</v>
      </c>
      <c r="O3299" t="s">
        <v>317</v>
      </c>
      <c r="P3299" t="s">
        <v>493</v>
      </c>
      <c r="Q3299" t="s">
        <v>322</v>
      </c>
      <c r="R3299" t="b">
        <v>0</v>
      </c>
      <c r="S3299" t="b">
        <v>1</v>
      </c>
      <c r="T3299" t="b">
        <v>0</v>
      </c>
    </row>
    <row r="3300" spans="13:20" x14ac:dyDescent="0.25">
      <c r="M3300" t="s">
        <v>1138</v>
      </c>
      <c r="N3300" t="s">
        <v>180</v>
      </c>
      <c r="O3300" t="s">
        <v>180</v>
      </c>
      <c r="P3300" t="s">
        <v>493</v>
      </c>
      <c r="R3300" t="b">
        <v>0</v>
      </c>
      <c r="S3300" t="b">
        <v>0</v>
      </c>
      <c r="T3300" t="b">
        <v>0</v>
      </c>
    </row>
    <row r="3301" spans="13:20" x14ac:dyDescent="0.25">
      <c r="M3301" t="s">
        <v>1138</v>
      </c>
      <c r="N3301" t="s">
        <v>319</v>
      </c>
      <c r="O3301" t="s">
        <v>319</v>
      </c>
      <c r="P3301" t="s">
        <v>493</v>
      </c>
      <c r="R3301" t="b">
        <v>0</v>
      </c>
      <c r="S3301" t="b">
        <v>0</v>
      </c>
      <c r="T3301" t="b">
        <v>0</v>
      </c>
    </row>
    <row r="3302" spans="13:20" x14ac:dyDescent="0.25">
      <c r="M3302" t="s">
        <v>1138</v>
      </c>
      <c r="N3302" t="s">
        <v>46</v>
      </c>
      <c r="O3302" t="s">
        <v>46</v>
      </c>
      <c r="P3302" t="s">
        <v>493</v>
      </c>
      <c r="Q3302" t="s">
        <v>322</v>
      </c>
      <c r="R3302" t="b">
        <v>0</v>
      </c>
      <c r="S3302" t="b">
        <v>1</v>
      </c>
      <c r="T3302" t="b">
        <v>0</v>
      </c>
    </row>
    <row r="3303" spans="13:20" x14ac:dyDescent="0.25">
      <c r="M3303" t="s">
        <v>1138</v>
      </c>
      <c r="N3303" t="s">
        <v>38</v>
      </c>
      <c r="O3303" t="s">
        <v>38</v>
      </c>
      <c r="P3303" t="s">
        <v>493</v>
      </c>
      <c r="Q3303" t="s">
        <v>509</v>
      </c>
      <c r="R3303" t="b">
        <v>0</v>
      </c>
      <c r="S3303" t="b">
        <v>1</v>
      </c>
      <c r="T3303" t="b">
        <v>0</v>
      </c>
    </row>
    <row r="3304" spans="13:20" x14ac:dyDescent="0.25">
      <c r="M3304" t="s">
        <v>1138</v>
      </c>
      <c r="N3304" t="s">
        <v>323</v>
      </c>
      <c r="O3304" t="s">
        <v>323</v>
      </c>
      <c r="P3304" t="s">
        <v>493</v>
      </c>
      <c r="R3304" t="b">
        <v>0</v>
      </c>
      <c r="S3304" t="b">
        <v>0</v>
      </c>
      <c r="T3304" t="b">
        <v>0</v>
      </c>
    </row>
    <row r="3305" spans="13:20" x14ac:dyDescent="0.25">
      <c r="M3305" t="s">
        <v>1138</v>
      </c>
      <c r="N3305" t="s">
        <v>57</v>
      </c>
      <c r="O3305" t="s">
        <v>57</v>
      </c>
      <c r="P3305" t="s">
        <v>1159</v>
      </c>
      <c r="R3305" t="b">
        <v>0</v>
      </c>
      <c r="S3305" t="b">
        <v>0</v>
      </c>
      <c r="T3305" t="b">
        <v>1</v>
      </c>
    </row>
    <row r="3306" spans="13:20" x14ac:dyDescent="0.25">
      <c r="M3306" t="s">
        <v>1138</v>
      </c>
      <c r="N3306" t="s">
        <v>326</v>
      </c>
      <c r="O3306" t="s">
        <v>326</v>
      </c>
      <c r="P3306" t="s">
        <v>493</v>
      </c>
      <c r="R3306" t="b">
        <v>0</v>
      </c>
      <c r="S3306" t="b">
        <v>0</v>
      </c>
      <c r="T3306" t="b">
        <v>0</v>
      </c>
    </row>
    <row r="3307" spans="13:20" x14ac:dyDescent="0.25">
      <c r="M3307" t="s">
        <v>1138</v>
      </c>
      <c r="N3307" t="s">
        <v>26</v>
      </c>
      <c r="O3307" t="s">
        <v>26</v>
      </c>
      <c r="P3307" t="s">
        <v>493</v>
      </c>
      <c r="R3307" t="b">
        <v>0</v>
      </c>
      <c r="S3307" t="b">
        <v>0</v>
      </c>
      <c r="T3307" t="b">
        <v>0</v>
      </c>
    </row>
    <row r="3308" spans="13:20" x14ac:dyDescent="0.25">
      <c r="M3308" t="s">
        <v>1138</v>
      </c>
      <c r="N3308" t="s">
        <v>181</v>
      </c>
      <c r="O3308" t="s">
        <v>181</v>
      </c>
      <c r="P3308" t="s">
        <v>493</v>
      </c>
      <c r="R3308" t="b">
        <v>0</v>
      </c>
      <c r="S3308" t="b">
        <v>0</v>
      </c>
      <c r="T3308" t="b">
        <v>0</v>
      </c>
    </row>
    <row r="3309" spans="13:20" x14ac:dyDescent="0.25">
      <c r="M3309" t="s">
        <v>1138</v>
      </c>
      <c r="N3309" t="s">
        <v>328</v>
      </c>
      <c r="O3309" t="s">
        <v>328</v>
      </c>
      <c r="P3309" t="s">
        <v>493</v>
      </c>
      <c r="R3309" t="b">
        <v>0</v>
      </c>
      <c r="S3309" t="b">
        <v>0</v>
      </c>
      <c r="T3309" t="b">
        <v>0</v>
      </c>
    </row>
    <row r="3310" spans="13:20" x14ac:dyDescent="0.25">
      <c r="M3310" t="s">
        <v>1138</v>
      </c>
      <c r="N3310" t="s">
        <v>331</v>
      </c>
      <c r="O3310" t="s">
        <v>331</v>
      </c>
      <c r="P3310" t="s">
        <v>493</v>
      </c>
      <c r="R3310" t="b">
        <v>0</v>
      </c>
      <c r="S3310" t="b">
        <v>0</v>
      </c>
      <c r="T3310" t="b">
        <v>0</v>
      </c>
    </row>
    <row r="3311" spans="13:20" x14ac:dyDescent="0.25">
      <c r="M3311" t="s">
        <v>1138</v>
      </c>
      <c r="N3311" t="s">
        <v>332</v>
      </c>
      <c r="O3311" t="s">
        <v>332</v>
      </c>
      <c r="P3311" t="s">
        <v>493</v>
      </c>
      <c r="R3311" t="b">
        <v>0</v>
      </c>
      <c r="S3311" t="b">
        <v>0</v>
      </c>
      <c r="T3311" t="b">
        <v>0</v>
      </c>
    </row>
    <row r="3312" spans="13:20" x14ac:dyDescent="0.25">
      <c r="M3312" t="s">
        <v>1138</v>
      </c>
      <c r="N3312" t="s">
        <v>333</v>
      </c>
      <c r="O3312" t="s">
        <v>333</v>
      </c>
      <c r="P3312" t="s">
        <v>816</v>
      </c>
      <c r="R3312" t="b">
        <v>0</v>
      </c>
      <c r="S3312" t="b">
        <v>0</v>
      </c>
      <c r="T3312" t="b">
        <v>1</v>
      </c>
    </row>
    <row r="3313" spans="13:20" x14ac:dyDescent="0.25">
      <c r="M3313" t="s">
        <v>1160</v>
      </c>
      <c r="N3313" t="s">
        <v>9</v>
      </c>
      <c r="O3313" t="s">
        <v>10</v>
      </c>
      <c r="P3313" t="s">
        <v>493</v>
      </c>
      <c r="R3313" t="b">
        <v>0</v>
      </c>
      <c r="S3313" t="b">
        <v>0</v>
      </c>
      <c r="T3313" t="b">
        <v>0</v>
      </c>
    </row>
    <row r="3314" spans="13:20" x14ac:dyDescent="0.25">
      <c r="M3314" t="s">
        <v>1160</v>
      </c>
      <c r="N3314" t="s">
        <v>206</v>
      </c>
      <c r="O3314" t="s">
        <v>207</v>
      </c>
      <c r="P3314" t="s">
        <v>493</v>
      </c>
      <c r="R3314" t="b">
        <v>0</v>
      </c>
      <c r="S3314" t="b">
        <v>0</v>
      </c>
      <c r="T3314" t="b">
        <v>0</v>
      </c>
    </row>
    <row r="3315" spans="13:20" x14ac:dyDescent="0.25">
      <c r="M3315" t="s">
        <v>1160</v>
      </c>
      <c r="N3315" t="s">
        <v>187</v>
      </c>
      <c r="O3315" t="s">
        <v>188</v>
      </c>
      <c r="P3315" t="s">
        <v>493</v>
      </c>
      <c r="R3315" t="b">
        <v>0</v>
      </c>
      <c r="S3315" t="b">
        <v>0</v>
      </c>
      <c r="T3315" t="b">
        <v>0</v>
      </c>
    </row>
    <row r="3316" spans="13:20" x14ac:dyDescent="0.25">
      <c r="M3316" t="s">
        <v>1160</v>
      </c>
      <c r="N3316" t="s">
        <v>156</v>
      </c>
      <c r="O3316" t="s">
        <v>157</v>
      </c>
      <c r="P3316" t="s">
        <v>935</v>
      </c>
      <c r="Q3316" t="s">
        <v>354</v>
      </c>
      <c r="R3316" t="b">
        <v>1</v>
      </c>
      <c r="S3316" t="b">
        <v>0</v>
      </c>
      <c r="T3316" t="b">
        <v>0</v>
      </c>
    </row>
    <row r="3317" spans="13:20" x14ac:dyDescent="0.25">
      <c r="M3317" t="s">
        <v>1160</v>
      </c>
      <c r="N3317" t="s">
        <v>158</v>
      </c>
      <c r="O3317" t="s">
        <v>159</v>
      </c>
      <c r="P3317" t="s">
        <v>1140</v>
      </c>
      <c r="R3317" t="b">
        <v>0</v>
      </c>
      <c r="S3317" t="b">
        <v>0</v>
      </c>
      <c r="T3317" t="b">
        <v>1</v>
      </c>
    </row>
    <row r="3318" spans="13:20" x14ac:dyDescent="0.25">
      <c r="M3318" t="s">
        <v>1160</v>
      </c>
      <c r="N3318" t="s">
        <v>199</v>
      </c>
      <c r="O3318" t="s">
        <v>200</v>
      </c>
      <c r="P3318" t="s">
        <v>1161</v>
      </c>
      <c r="R3318" t="b">
        <v>0</v>
      </c>
      <c r="S3318" t="b">
        <v>0</v>
      </c>
      <c r="T3318" t="b">
        <v>1</v>
      </c>
    </row>
    <row r="3319" spans="13:20" x14ac:dyDescent="0.25">
      <c r="M3319" t="s">
        <v>1160</v>
      </c>
      <c r="N3319" t="s">
        <v>209</v>
      </c>
      <c r="O3319" t="s">
        <v>210</v>
      </c>
      <c r="P3319" t="s">
        <v>493</v>
      </c>
      <c r="R3319" t="b">
        <v>0</v>
      </c>
      <c r="S3319" t="b">
        <v>0</v>
      </c>
      <c r="T3319" t="b">
        <v>0</v>
      </c>
    </row>
    <row r="3320" spans="13:20" x14ac:dyDescent="0.25">
      <c r="M3320" t="s">
        <v>1160</v>
      </c>
      <c r="N3320" t="s">
        <v>211</v>
      </c>
      <c r="O3320" t="s">
        <v>212</v>
      </c>
      <c r="P3320" t="s">
        <v>493</v>
      </c>
      <c r="R3320" t="b">
        <v>0</v>
      </c>
      <c r="S3320" t="b">
        <v>0</v>
      </c>
      <c r="T3320" t="b">
        <v>0</v>
      </c>
    </row>
    <row r="3321" spans="13:20" x14ac:dyDescent="0.25">
      <c r="M3321" t="s">
        <v>1160</v>
      </c>
      <c r="N3321" t="s">
        <v>160</v>
      </c>
      <c r="O3321" t="s">
        <v>161</v>
      </c>
      <c r="P3321" t="s">
        <v>493</v>
      </c>
      <c r="Q3321" t="s">
        <v>322</v>
      </c>
      <c r="R3321" t="b">
        <v>0</v>
      </c>
      <c r="S3321" t="b">
        <v>1</v>
      </c>
      <c r="T3321" t="b">
        <v>0</v>
      </c>
    </row>
    <row r="3322" spans="13:20" x14ac:dyDescent="0.25">
      <c r="M3322" t="s">
        <v>1160</v>
      </c>
      <c r="N3322" t="s">
        <v>214</v>
      </c>
      <c r="O3322" t="s">
        <v>215</v>
      </c>
      <c r="P3322" t="s">
        <v>493</v>
      </c>
      <c r="R3322" t="b">
        <v>0</v>
      </c>
      <c r="S3322" t="b">
        <v>0</v>
      </c>
      <c r="T3322" t="b">
        <v>0</v>
      </c>
    </row>
    <row r="3323" spans="13:20" x14ac:dyDescent="0.25">
      <c r="M3323" t="s">
        <v>1160</v>
      </c>
      <c r="N3323" t="s">
        <v>218</v>
      </c>
      <c r="O3323" t="s">
        <v>219</v>
      </c>
      <c r="P3323" t="s">
        <v>493</v>
      </c>
      <c r="R3323" t="b">
        <v>0</v>
      </c>
      <c r="S3323" t="b">
        <v>0</v>
      </c>
      <c r="T3323" t="b">
        <v>0</v>
      </c>
    </row>
    <row r="3324" spans="13:20" x14ac:dyDescent="0.25">
      <c r="M3324" t="s">
        <v>1160</v>
      </c>
      <c r="N3324" t="s">
        <v>220</v>
      </c>
      <c r="O3324" t="s">
        <v>221</v>
      </c>
      <c r="P3324" t="s">
        <v>816</v>
      </c>
      <c r="Q3324" t="s">
        <v>322</v>
      </c>
      <c r="R3324" t="b">
        <v>1</v>
      </c>
      <c r="S3324" t="b">
        <v>0</v>
      </c>
      <c r="T3324" t="b">
        <v>0</v>
      </c>
    </row>
    <row r="3325" spans="13:20" x14ac:dyDescent="0.25">
      <c r="M3325" t="s">
        <v>1160</v>
      </c>
      <c r="N3325" t="s">
        <v>222</v>
      </c>
      <c r="O3325" t="s">
        <v>223</v>
      </c>
      <c r="P3325" t="s">
        <v>493</v>
      </c>
      <c r="R3325" t="b">
        <v>0</v>
      </c>
      <c r="S3325" t="b">
        <v>0</v>
      </c>
      <c r="T3325" t="b">
        <v>0</v>
      </c>
    </row>
    <row r="3326" spans="13:20" x14ac:dyDescent="0.25">
      <c r="M3326" t="s">
        <v>1160</v>
      </c>
      <c r="N3326" t="s">
        <v>225</v>
      </c>
      <c r="O3326" t="s">
        <v>226</v>
      </c>
      <c r="P3326" t="s">
        <v>493</v>
      </c>
      <c r="R3326" t="b">
        <v>0</v>
      </c>
      <c r="S3326" t="b">
        <v>0</v>
      </c>
      <c r="T3326" t="b">
        <v>0</v>
      </c>
    </row>
    <row r="3327" spans="13:20" x14ac:dyDescent="0.25">
      <c r="M3327" t="s">
        <v>1160</v>
      </c>
      <c r="N3327" t="s">
        <v>12</v>
      </c>
      <c r="O3327" t="s">
        <v>13</v>
      </c>
      <c r="P3327" t="s">
        <v>493</v>
      </c>
      <c r="R3327" t="b">
        <v>0</v>
      </c>
      <c r="S3327" t="b">
        <v>0</v>
      </c>
      <c r="T3327" t="b">
        <v>0</v>
      </c>
    </row>
    <row r="3328" spans="13:20" x14ac:dyDescent="0.25">
      <c r="M3328" t="s">
        <v>1160</v>
      </c>
      <c r="N3328" t="s">
        <v>162</v>
      </c>
      <c r="O3328" t="s">
        <v>163</v>
      </c>
      <c r="P3328" t="s">
        <v>1162</v>
      </c>
      <c r="R3328" t="b">
        <v>0</v>
      </c>
      <c r="S3328" t="b">
        <v>0</v>
      </c>
      <c r="T3328" t="b">
        <v>1</v>
      </c>
    </row>
    <row r="3329" spans="13:20" x14ac:dyDescent="0.25">
      <c r="M3329" t="s">
        <v>1160</v>
      </c>
      <c r="N3329" t="s">
        <v>228</v>
      </c>
      <c r="O3329" t="s">
        <v>229</v>
      </c>
      <c r="P3329" t="s">
        <v>493</v>
      </c>
      <c r="R3329" t="b">
        <v>0</v>
      </c>
      <c r="S3329" t="b">
        <v>0</v>
      </c>
      <c r="T3329" t="b">
        <v>0</v>
      </c>
    </row>
    <row r="3330" spans="13:20" x14ac:dyDescent="0.25">
      <c r="M3330" t="s">
        <v>1160</v>
      </c>
      <c r="N3330" t="s">
        <v>230</v>
      </c>
      <c r="O3330" t="s">
        <v>231</v>
      </c>
      <c r="P3330" t="s">
        <v>493</v>
      </c>
      <c r="R3330" t="b">
        <v>0</v>
      </c>
      <c r="S3330" t="b">
        <v>0</v>
      </c>
      <c r="T3330" t="b">
        <v>0</v>
      </c>
    </row>
    <row r="3331" spans="13:20" x14ac:dyDescent="0.25">
      <c r="M3331" t="s">
        <v>1160</v>
      </c>
      <c r="N3331" t="s">
        <v>234</v>
      </c>
      <c r="O3331" t="s">
        <v>235</v>
      </c>
      <c r="P3331" t="s">
        <v>493</v>
      </c>
      <c r="R3331" t="b">
        <v>0</v>
      </c>
      <c r="S3331" t="b">
        <v>0</v>
      </c>
      <c r="T3331" t="b">
        <v>0</v>
      </c>
    </row>
    <row r="3332" spans="13:20" x14ac:dyDescent="0.25">
      <c r="M3332" t="s">
        <v>1160</v>
      </c>
      <c r="N3332" t="s">
        <v>236</v>
      </c>
      <c r="O3332" t="s">
        <v>237</v>
      </c>
      <c r="P3332" t="s">
        <v>493</v>
      </c>
      <c r="R3332" t="b">
        <v>0</v>
      </c>
      <c r="S3332" t="b">
        <v>0</v>
      </c>
      <c r="T3332" t="b">
        <v>0</v>
      </c>
    </row>
    <row r="3333" spans="13:20" x14ac:dyDescent="0.25">
      <c r="M3333" t="s">
        <v>1160</v>
      </c>
      <c r="N3333" t="s">
        <v>238</v>
      </c>
      <c r="O3333" t="s">
        <v>239</v>
      </c>
      <c r="P3333" t="s">
        <v>493</v>
      </c>
      <c r="R3333" t="b">
        <v>0</v>
      </c>
      <c r="S3333" t="b">
        <v>0</v>
      </c>
      <c r="T3333" t="b">
        <v>0</v>
      </c>
    </row>
    <row r="3334" spans="13:20" x14ac:dyDescent="0.25">
      <c r="M3334" t="s">
        <v>1160</v>
      </c>
      <c r="N3334" t="s">
        <v>201</v>
      </c>
      <c r="O3334" t="s">
        <v>170</v>
      </c>
      <c r="P3334" t="s">
        <v>816</v>
      </c>
      <c r="R3334" t="b">
        <v>0</v>
      </c>
      <c r="S3334" t="b">
        <v>0</v>
      </c>
      <c r="T3334" t="b">
        <v>1</v>
      </c>
    </row>
    <row r="3335" spans="13:20" x14ac:dyDescent="0.25">
      <c r="M3335" t="s">
        <v>1160</v>
      </c>
      <c r="N3335" t="s">
        <v>240</v>
      </c>
      <c r="O3335" t="s">
        <v>241</v>
      </c>
      <c r="P3335" t="s">
        <v>1163</v>
      </c>
      <c r="R3335" t="b">
        <v>0</v>
      </c>
      <c r="S3335" t="b">
        <v>0</v>
      </c>
      <c r="T3335" t="b">
        <v>1</v>
      </c>
    </row>
    <row r="3336" spans="13:20" x14ac:dyDescent="0.25">
      <c r="M3336" t="s">
        <v>1160</v>
      </c>
      <c r="N3336" t="s">
        <v>242</v>
      </c>
      <c r="O3336" t="s">
        <v>243</v>
      </c>
      <c r="P3336" t="s">
        <v>493</v>
      </c>
      <c r="R3336" t="b">
        <v>0</v>
      </c>
      <c r="S3336" t="b">
        <v>0</v>
      </c>
      <c r="T3336" t="b">
        <v>0</v>
      </c>
    </row>
    <row r="3337" spans="13:20" x14ac:dyDescent="0.25">
      <c r="M3337" t="s">
        <v>1160</v>
      </c>
      <c r="N3337" t="s">
        <v>171</v>
      </c>
      <c r="O3337" t="s">
        <v>183</v>
      </c>
      <c r="P3337" t="s">
        <v>1164</v>
      </c>
      <c r="R3337" t="b">
        <v>0</v>
      </c>
      <c r="S3337" t="b">
        <v>0</v>
      </c>
      <c r="T3337" t="b">
        <v>1</v>
      </c>
    </row>
    <row r="3338" spans="13:20" x14ac:dyDescent="0.25">
      <c r="M3338" t="s">
        <v>1160</v>
      </c>
      <c r="N3338" t="s">
        <v>119</v>
      </c>
      <c r="O3338" t="s">
        <v>164</v>
      </c>
      <c r="P3338" t="s">
        <v>1165</v>
      </c>
      <c r="R3338" t="b">
        <v>0</v>
      </c>
      <c r="S3338" t="b">
        <v>0</v>
      </c>
      <c r="T3338" t="b">
        <v>1</v>
      </c>
    </row>
    <row r="3339" spans="13:20" x14ac:dyDescent="0.25">
      <c r="M3339" t="s">
        <v>1160</v>
      </c>
      <c r="N3339" t="s">
        <v>245</v>
      </c>
      <c r="O3339" t="s">
        <v>246</v>
      </c>
      <c r="P3339" t="s">
        <v>493</v>
      </c>
      <c r="R3339" t="b">
        <v>0</v>
      </c>
      <c r="S3339" t="b">
        <v>0</v>
      </c>
      <c r="T3339" t="b">
        <v>0</v>
      </c>
    </row>
    <row r="3340" spans="13:20" x14ac:dyDescent="0.25">
      <c r="M3340" t="s">
        <v>1160</v>
      </c>
      <c r="N3340" t="s">
        <v>247</v>
      </c>
      <c r="O3340" t="s">
        <v>248</v>
      </c>
      <c r="P3340" t="s">
        <v>493</v>
      </c>
      <c r="R3340" t="b">
        <v>0</v>
      </c>
      <c r="S3340" t="b">
        <v>0</v>
      </c>
      <c r="T3340" t="b">
        <v>0</v>
      </c>
    </row>
    <row r="3341" spans="13:20" x14ac:dyDescent="0.25">
      <c r="M3341" t="s">
        <v>1160</v>
      </c>
      <c r="N3341" t="s">
        <v>249</v>
      </c>
      <c r="O3341" t="s">
        <v>250</v>
      </c>
      <c r="P3341" t="s">
        <v>493</v>
      </c>
      <c r="R3341" t="b">
        <v>0</v>
      </c>
      <c r="S3341" t="b">
        <v>0</v>
      </c>
      <c r="T3341" t="b">
        <v>0</v>
      </c>
    </row>
    <row r="3342" spans="13:20" x14ac:dyDescent="0.25">
      <c r="M3342" t="s">
        <v>1160</v>
      </c>
      <c r="N3342" t="s">
        <v>253</v>
      </c>
      <c r="O3342" t="s">
        <v>254</v>
      </c>
      <c r="P3342" t="s">
        <v>493</v>
      </c>
      <c r="R3342" t="b">
        <v>0</v>
      </c>
      <c r="S3342" t="b">
        <v>0</v>
      </c>
      <c r="T3342" t="b">
        <v>0</v>
      </c>
    </row>
    <row r="3343" spans="13:20" x14ac:dyDescent="0.25">
      <c r="M3343" t="s">
        <v>1160</v>
      </c>
      <c r="N3343" t="s">
        <v>255</v>
      </c>
      <c r="O3343" t="s">
        <v>256</v>
      </c>
      <c r="P3343" t="s">
        <v>493</v>
      </c>
      <c r="Q3343" t="s">
        <v>339</v>
      </c>
      <c r="R3343" t="b">
        <v>0</v>
      </c>
      <c r="S3343" t="b">
        <v>1</v>
      </c>
      <c r="T3343" t="b">
        <v>0</v>
      </c>
    </row>
    <row r="3344" spans="13:20" x14ac:dyDescent="0.25">
      <c r="M3344" t="s">
        <v>1160</v>
      </c>
      <c r="N3344" t="s">
        <v>190</v>
      </c>
      <c r="O3344" t="s">
        <v>191</v>
      </c>
      <c r="P3344" t="s">
        <v>493</v>
      </c>
      <c r="R3344" t="b">
        <v>0</v>
      </c>
      <c r="S3344" t="b">
        <v>0</v>
      </c>
      <c r="T3344" t="b">
        <v>0</v>
      </c>
    </row>
    <row r="3345" spans="13:20" x14ac:dyDescent="0.25">
      <c r="M3345" t="s">
        <v>1160</v>
      </c>
      <c r="N3345" t="s">
        <v>257</v>
      </c>
      <c r="O3345" t="s">
        <v>258</v>
      </c>
      <c r="P3345" t="s">
        <v>493</v>
      </c>
      <c r="R3345" t="b">
        <v>0</v>
      </c>
      <c r="S3345" t="b">
        <v>0</v>
      </c>
      <c r="T3345" t="b">
        <v>0</v>
      </c>
    </row>
    <row r="3346" spans="13:20" x14ac:dyDescent="0.25">
      <c r="M3346" t="s">
        <v>1160</v>
      </c>
      <c r="N3346" t="s">
        <v>259</v>
      </c>
      <c r="O3346" t="s">
        <v>260</v>
      </c>
      <c r="P3346" t="s">
        <v>1166</v>
      </c>
      <c r="Q3346" s="8">
        <v>41527</v>
      </c>
      <c r="R3346" t="b">
        <v>1</v>
      </c>
      <c r="S3346" t="b">
        <v>0</v>
      </c>
      <c r="T3346" t="b">
        <v>0</v>
      </c>
    </row>
    <row r="3347" spans="13:20" x14ac:dyDescent="0.25">
      <c r="M3347" t="s">
        <v>1160</v>
      </c>
      <c r="N3347" t="s">
        <v>261</v>
      </c>
      <c r="O3347" t="s">
        <v>262</v>
      </c>
      <c r="P3347" t="s">
        <v>493</v>
      </c>
      <c r="R3347" t="b">
        <v>0</v>
      </c>
      <c r="S3347" t="b">
        <v>0</v>
      </c>
      <c r="T3347" t="b">
        <v>0</v>
      </c>
    </row>
    <row r="3348" spans="13:20" x14ac:dyDescent="0.25">
      <c r="M3348" t="s">
        <v>1160</v>
      </c>
      <c r="N3348" t="s">
        <v>130</v>
      </c>
      <c r="O3348" t="s">
        <v>263</v>
      </c>
      <c r="P3348" t="s">
        <v>493</v>
      </c>
      <c r="R3348" t="b">
        <v>0</v>
      </c>
      <c r="S3348" t="b">
        <v>0</v>
      </c>
      <c r="T3348" t="b">
        <v>0</v>
      </c>
    </row>
    <row r="3349" spans="13:20" x14ac:dyDescent="0.25">
      <c r="M3349" t="s">
        <v>1160</v>
      </c>
      <c r="N3349" t="s">
        <v>165</v>
      </c>
      <c r="O3349" t="s">
        <v>166</v>
      </c>
      <c r="P3349" t="s">
        <v>1167</v>
      </c>
      <c r="R3349" t="b">
        <v>0</v>
      </c>
      <c r="S3349" t="b">
        <v>0</v>
      </c>
      <c r="T3349" t="b">
        <v>1</v>
      </c>
    </row>
    <row r="3350" spans="13:20" x14ac:dyDescent="0.25">
      <c r="M3350" t="s">
        <v>1160</v>
      </c>
      <c r="N3350" t="s">
        <v>192</v>
      </c>
      <c r="O3350" t="s">
        <v>193</v>
      </c>
      <c r="P3350" t="s">
        <v>493</v>
      </c>
      <c r="R3350" t="b">
        <v>0</v>
      </c>
      <c r="S3350" t="b">
        <v>0</v>
      </c>
      <c r="T3350" t="b">
        <v>0</v>
      </c>
    </row>
    <row r="3351" spans="13:20" x14ac:dyDescent="0.25">
      <c r="M3351" t="s">
        <v>1160</v>
      </c>
      <c r="N3351" t="s">
        <v>265</v>
      </c>
      <c r="O3351" t="s">
        <v>266</v>
      </c>
      <c r="P3351" t="s">
        <v>493</v>
      </c>
      <c r="R3351" t="b">
        <v>0</v>
      </c>
      <c r="S3351" t="b">
        <v>0</v>
      </c>
      <c r="T3351" t="b">
        <v>0</v>
      </c>
    </row>
    <row r="3352" spans="13:20" x14ac:dyDescent="0.25">
      <c r="M3352" t="s">
        <v>1160</v>
      </c>
      <c r="N3352" t="s">
        <v>267</v>
      </c>
      <c r="O3352" t="s">
        <v>268</v>
      </c>
      <c r="P3352" t="s">
        <v>1168</v>
      </c>
      <c r="R3352" t="b">
        <v>0</v>
      </c>
      <c r="S3352" t="b">
        <v>0</v>
      </c>
      <c r="T3352" t="b">
        <v>1</v>
      </c>
    </row>
    <row r="3353" spans="13:20" x14ac:dyDescent="0.25">
      <c r="M3353" t="s">
        <v>1160</v>
      </c>
      <c r="N3353" t="s">
        <v>201</v>
      </c>
      <c r="O3353" t="s">
        <v>202</v>
      </c>
      <c r="P3353" t="s">
        <v>816</v>
      </c>
      <c r="R3353" t="b">
        <v>0</v>
      </c>
      <c r="S3353" t="b">
        <v>0</v>
      </c>
      <c r="T3353" t="b">
        <v>1</v>
      </c>
    </row>
    <row r="3354" spans="13:20" x14ac:dyDescent="0.25">
      <c r="M3354" t="s">
        <v>1160</v>
      </c>
      <c r="N3354" t="s">
        <v>271</v>
      </c>
      <c r="O3354" t="s">
        <v>272</v>
      </c>
      <c r="P3354" t="s">
        <v>493</v>
      </c>
      <c r="R3354" t="b">
        <v>0</v>
      </c>
      <c r="S3354" t="b">
        <v>0</v>
      </c>
      <c r="T3354" t="b">
        <v>0</v>
      </c>
    </row>
    <row r="3355" spans="13:20" x14ac:dyDescent="0.25">
      <c r="M3355" t="s">
        <v>1160</v>
      </c>
      <c r="N3355" t="s">
        <v>247</v>
      </c>
      <c r="O3355" t="s">
        <v>273</v>
      </c>
      <c r="P3355" t="s">
        <v>493</v>
      </c>
      <c r="R3355" t="b">
        <v>0</v>
      </c>
      <c r="S3355" t="b">
        <v>0</v>
      </c>
      <c r="T3355" t="b">
        <v>0</v>
      </c>
    </row>
    <row r="3356" spans="13:20" x14ac:dyDescent="0.25">
      <c r="M3356" t="s">
        <v>1160</v>
      </c>
      <c r="N3356" t="s">
        <v>199</v>
      </c>
      <c r="O3356" t="s">
        <v>203</v>
      </c>
      <c r="P3356" t="s">
        <v>1161</v>
      </c>
      <c r="R3356" t="b">
        <v>0</v>
      </c>
      <c r="S3356" t="b">
        <v>0</v>
      </c>
      <c r="T3356" t="b">
        <v>1</v>
      </c>
    </row>
    <row r="3357" spans="13:20" x14ac:dyDescent="0.25">
      <c r="M3357" t="s">
        <v>1160</v>
      </c>
      <c r="N3357" t="s">
        <v>194</v>
      </c>
      <c r="O3357" t="s">
        <v>195</v>
      </c>
      <c r="P3357" t="s">
        <v>493</v>
      </c>
      <c r="R3357" t="b">
        <v>0</v>
      </c>
      <c r="S3357" t="b">
        <v>0</v>
      </c>
      <c r="T3357" t="b">
        <v>0</v>
      </c>
    </row>
    <row r="3358" spans="13:20" x14ac:dyDescent="0.25">
      <c r="M3358" t="s">
        <v>1160</v>
      </c>
      <c r="N3358" t="s">
        <v>274</v>
      </c>
      <c r="O3358" t="s">
        <v>275</v>
      </c>
      <c r="P3358" t="s">
        <v>493</v>
      </c>
      <c r="R3358" t="b">
        <v>0</v>
      </c>
      <c r="S3358" t="b">
        <v>0</v>
      </c>
      <c r="T3358" t="b">
        <v>0</v>
      </c>
    </row>
    <row r="3359" spans="13:20" x14ac:dyDescent="0.25">
      <c r="M3359" t="s">
        <v>1160</v>
      </c>
      <c r="N3359" t="s">
        <v>167</v>
      </c>
      <c r="O3359" t="s">
        <v>168</v>
      </c>
      <c r="P3359" t="s">
        <v>493</v>
      </c>
      <c r="R3359" t="b">
        <v>0</v>
      </c>
      <c r="S3359" t="b">
        <v>0</v>
      </c>
      <c r="T3359" t="b">
        <v>0</v>
      </c>
    </row>
    <row r="3360" spans="13:20" x14ac:dyDescent="0.25">
      <c r="M3360" t="s">
        <v>1160</v>
      </c>
      <c r="N3360" t="s">
        <v>9</v>
      </c>
      <c r="O3360" t="s">
        <v>169</v>
      </c>
      <c r="P3360" t="s">
        <v>493</v>
      </c>
      <c r="R3360" t="b">
        <v>0</v>
      </c>
      <c r="S3360" t="b">
        <v>0</v>
      </c>
      <c r="T3360" t="b">
        <v>0</v>
      </c>
    </row>
    <row r="3361" spans="13:20" x14ac:dyDescent="0.25">
      <c r="M3361" t="s">
        <v>1160</v>
      </c>
      <c r="N3361" t="s">
        <v>184</v>
      </c>
      <c r="O3361" t="s">
        <v>185</v>
      </c>
      <c r="P3361" t="s">
        <v>1148</v>
      </c>
      <c r="R3361" t="b">
        <v>0</v>
      </c>
      <c r="S3361" t="b">
        <v>0</v>
      </c>
      <c r="T3361" t="b">
        <v>1</v>
      </c>
    </row>
    <row r="3362" spans="13:20" x14ac:dyDescent="0.25">
      <c r="M3362" t="s">
        <v>1160</v>
      </c>
      <c r="N3362" t="s">
        <v>160</v>
      </c>
      <c r="O3362" t="s">
        <v>170</v>
      </c>
      <c r="P3362" t="s">
        <v>493</v>
      </c>
      <c r="R3362" t="b">
        <v>0</v>
      </c>
      <c r="S3362" t="b">
        <v>0</v>
      </c>
      <c r="T3362" t="b">
        <v>0</v>
      </c>
    </row>
    <row r="3363" spans="13:20" x14ac:dyDescent="0.25">
      <c r="M3363" t="s">
        <v>1160</v>
      </c>
      <c r="N3363" t="s">
        <v>278</v>
      </c>
      <c r="O3363" t="s">
        <v>279</v>
      </c>
      <c r="P3363" t="s">
        <v>493</v>
      </c>
      <c r="R3363" t="b">
        <v>0</v>
      </c>
      <c r="S3363" t="b">
        <v>0</v>
      </c>
      <c r="T3363" t="b">
        <v>0</v>
      </c>
    </row>
    <row r="3364" spans="13:20" x14ac:dyDescent="0.25">
      <c r="M3364" t="s">
        <v>1160</v>
      </c>
      <c r="N3364" t="s">
        <v>280</v>
      </c>
      <c r="O3364" t="s">
        <v>281</v>
      </c>
      <c r="P3364" t="s">
        <v>493</v>
      </c>
      <c r="R3364" t="b">
        <v>0</v>
      </c>
      <c r="S3364" t="b">
        <v>0</v>
      </c>
      <c r="T3364" t="b">
        <v>0</v>
      </c>
    </row>
    <row r="3365" spans="13:20" x14ac:dyDescent="0.25">
      <c r="M3365" t="s">
        <v>1160</v>
      </c>
      <c r="N3365" t="s">
        <v>171</v>
      </c>
      <c r="O3365" t="s">
        <v>172</v>
      </c>
      <c r="P3365" t="s">
        <v>1164</v>
      </c>
      <c r="R3365" t="b">
        <v>0</v>
      </c>
      <c r="S3365" t="b">
        <v>0</v>
      </c>
      <c r="T3365" t="b">
        <v>1</v>
      </c>
    </row>
    <row r="3366" spans="13:20" x14ac:dyDescent="0.25">
      <c r="M3366" t="s">
        <v>1160</v>
      </c>
      <c r="N3366" t="s">
        <v>282</v>
      </c>
      <c r="O3366" t="s">
        <v>282</v>
      </c>
      <c r="P3366" t="s">
        <v>493</v>
      </c>
      <c r="R3366" t="b">
        <v>0</v>
      </c>
      <c r="S3366" t="b">
        <v>0</v>
      </c>
      <c r="T3366" t="b">
        <v>0</v>
      </c>
    </row>
    <row r="3367" spans="13:20" x14ac:dyDescent="0.25">
      <c r="M3367" t="s">
        <v>1160</v>
      </c>
      <c r="N3367" t="s">
        <v>27</v>
      </c>
      <c r="O3367" t="s">
        <v>27</v>
      </c>
      <c r="P3367" t="s">
        <v>1169</v>
      </c>
      <c r="R3367" t="b">
        <v>0</v>
      </c>
      <c r="S3367" t="b">
        <v>0</v>
      </c>
      <c r="T3367" t="b">
        <v>1</v>
      </c>
    </row>
    <row r="3368" spans="13:20" x14ac:dyDescent="0.25">
      <c r="M3368" t="s">
        <v>1160</v>
      </c>
      <c r="N3368" t="s">
        <v>283</v>
      </c>
      <c r="O3368" t="s">
        <v>283</v>
      </c>
      <c r="P3368" t="s">
        <v>493</v>
      </c>
      <c r="R3368" t="b">
        <v>0</v>
      </c>
      <c r="S3368" t="b">
        <v>0</v>
      </c>
      <c r="T3368" t="b">
        <v>0</v>
      </c>
    </row>
    <row r="3369" spans="13:20" x14ac:dyDescent="0.25">
      <c r="M3369" t="s">
        <v>1160</v>
      </c>
      <c r="N3369" t="s">
        <v>28</v>
      </c>
      <c r="O3369" t="s">
        <v>28</v>
      </c>
      <c r="P3369" t="s">
        <v>1170</v>
      </c>
      <c r="Q3369" t="s">
        <v>1171</v>
      </c>
      <c r="R3369" t="b">
        <v>1</v>
      </c>
      <c r="S3369" t="b">
        <v>0</v>
      </c>
      <c r="T3369" t="b">
        <v>0</v>
      </c>
    </row>
    <row r="3370" spans="13:20" x14ac:dyDescent="0.25">
      <c r="M3370" t="s">
        <v>1160</v>
      </c>
      <c r="N3370" t="s">
        <v>196</v>
      </c>
      <c r="O3370" t="s">
        <v>196</v>
      </c>
      <c r="P3370" t="s">
        <v>1172</v>
      </c>
      <c r="Q3370" t="s">
        <v>1173</v>
      </c>
      <c r="R3370" t="b">
        <v>0</v>
      </c>
      <c r="S3370" t="b">
        <v>1</v>
      </c>
      <c r="T3370" t="b">
        <v>0</v>
      </c>
    </row>
    <row r="3371" spans="13:20" x14ac:dyDescent="0.25">
      <c r="M3371" t="s">
        <v>1160</v>
      </c>
      <c r="N3371" t="s">
        <v>173</v>
      </c>
      <c r="O3371" t="s">
        <v>173</v>
      </c>
      <c r="P3371" t="s">
        <v>1174</v>
      </c>
      <c r="R3371" t="b">
        <v>0</v>
      </c>
      <c r="S3371" t="b">
        <v>0</v>
      </c>
      <c r="T3371" t="b">
        <v>1</v>
      </c>
    </row>
    <row r="3372" spans="13:20" x14ac:dyDescent="0.25">
      <c r="M3372" t="s">
        <v>1160</v>
      </c>
      <c r="N3372" t="s">
        <v>174</v>
      </c>
      <c r="O3372" t="s">
        <v>174</v>
      </c>
      <c r="P3372" t="s">
        <v>493</v>
      </c>
      <c r="Q3372" t="s">
        <v>1175</v>
      </c>
      <c r="R3372" t="b">
        <v>0</v>
      </c>
      <c r="S3372" t="b">
        <v>1</v>
      </c>
      <c r="T3372" t="b">
        <v>0</v>
      </c>
    </row>
    <row r="3373" spans="13:20" x14ac:dyDescent="0.25">
      <c r="M3373" t="s">
        <v>1160</v>
      </c>
      <c r="N3373" t="s">
        <v>289</v>
      </c>
      <c r="O3373" t="s">
        <v>289</v>
      </c>
      <c r="P3373" t="s">
        <v>816</v>
      </c>
      <c r="R3373" t="b">
        <v>0</v>
      </c>
      <c r="S3373" t="b">
        <v>0</v>
      </c>
      <c r="T3373" t="b">
        <v>1</v>
      </c>
    </row>
    <row r="3374" spans="13:20" x14ac:dyDescent="0.25">
      <c r="M3374" t="s">
        <v>1160</v>
      </c>
      <c r="N3374" t="s">
        <v>197</v>
      </c>
      <c r="O3374" t="s">
        <v>197</v>
      </c>
      <c r="P3374" t="s">
        <v>496</v>
      </c>
      <c r="Q3374" t="s">
        <v>341</v>
      </c>
      <c r="R3374" t="b">
        <v>1</v>
      </c>
      <c r="S3374" t="b">
        <v>0</v>
      </c>
      <c r="T3374" t="b">
        <v>0</v>
      </c>
    </row>
    <row r="3375" spans="13:20" x14ac:dyDescent="0.25">
      <c r="M3375" t="s">
        <v>1160</v>
      </c>
      <c r="N3375" t="s">
        <v>292</v>
      </c>
      <c r="O3375" t="s">
        <v>292</v>
      </c>
      <c r="P3375" t="s">
        <v>493</v>
      </c>
      <c r="R3375" t="b">
        <v>0</v>
      </c>
      <c r="S3375" t="b">
        <v>0</v>
      </c>
      <c r="T3375" t="b">
        <v>0</v>
      </c>
    </row>
    <row r="3376" spans="13:20" x14ac:dyDescent="0.25">
      <c r="M3376" t="s">
        <v>1160</v>
      </c>
      <c r="N3376" t="s">
        <v>52</v>
      </c>
      <c r="O3376" t="s">
        <v>52</v>
      </c>
      <c r="P3376" t="s">
        <v>493</v>
      </c>
      <c r="R3376" t="b">
        <v>0</v>
      </c>
      <c r="S3376" t="b">
        <v>0</v>
      </c>
      <c r="T3376" t="b">
        <v>0</v>
      </c>
    </row>
    <row r="3377" spans="13:20" x14ac:dyDescent="0.25">
      <c r="M3377" t="s">
        <v>1160</v>
      </c>
      <c r="N3377" t="s">
        <v>295</v>
      </c>
      <c r="O3377" t="s">
        <v>295</v>
      </c>
      <c r="P3377" t="s">
        <v>816</v>
      </c>
      <c r="Q3377" t="s">
        <v>322</v>
      </c>
      <c r="R3377" t="b">
        <v>1</v>
      </c>
      <c r="S3377" t="b">
        <v>0</v>
      </c>
      <c r="T3377" t="b">
        <v>0</v>
      </c>
    </row>
    <row r="3378" spans="13:20" x14ac:dyDescent="0.25">
      <c r="M3378" t="s">
        <v>1160</v>
      </c>
      <c r="N3378" t="s">
        <v>175</v>
      </c>
      <c r="O3378" t="s">
        <v>175</v>
      </c>
      <c r="P3378" t="s">
        <v>1176</v>
      </c>
      <c r="R3378" t="b">
        <v>0</v>
      </c>
      <c r="S3378" t="b">
        <v>0</v>
      </c>
      <c r="T3378" t="b">
        <v>1</v>
      </c>
    </row>
    <row r="3379" spans="13:20" x14ac:dyDescent="0.25">
      <c r="M3379" t="s">
        <v>1160</v>
      </c>
      <c r="N3379" t="s">
        <v>297</v>
      </c>
      <c r="O3379" t="s">
        <v>297</v>
      </c>
      <c r="P3379" t="s">
        <v>493</v>
      </c>
      <c r="R3379" t="b">
        <v>0</v>
      </c>
      <c r="S3379" t="b">
        <v>0</v>
      </c>
      <c r="T3379" t="b">
        <v>0</v>
      </c>
    </row>
    <row r="3380" spans="13:20" x14ac:dyDescent="0.25">
      <c r="M3380" t="s">
        <v>1160</v>
      </c>
      <c r="N3380" t="s">
        <v>37</v>
      </c>
      <c r="O3380" t="s">
        <v>37</v>
      </c>
      <c r="P3380" t="s">
        <v>1177</v>
      </c>
      <c r="Q3380" t="s">
        <v>1178</v>
      </c>
      <c r="R3380" t="b">
        <v>0</v>
      </c>
      <c r="S3380" t="b">
        <v>1</v>
      </c>
      <c r="T3380" t="b">
        <v>0</v>
      </c>
    </row>
    <row r="3381" spans="13:20" x14ac:dyDescent="0.25">
      <c r="M3381" t="s">
        <v>1160</v>
      </c>
      <c r="N3381" t="s">
        <v>298</v>
      </c>
      <c r="O3381" t="s">
        <v>298</v>
      </c>
      <c r="P3381" t="s">
        <v>493</v>
      </c>
      <c r="R3381" t="b">
        <v>0</v>
      </c>
      <c r="S3381" t="b">
        <v>0</v>
      </c>
      <c r="T3381" t="b">
        <v>0</v>
      </c>
    </row>
    <row r="3382" spans="13:20" x14ac:dyDescent="0.25">
      <c r="M3382" t="s">
        <v>1160</v>
      </c>
      <c r="N3382" t="s">
        <v>176</v>
      </c>
      <c r="O3382" t="s">
        <v>176</v>
      </c>
      <c r="P3382" t="s">
        <v>1179</v>
      </c>
      <c r="R3382" t="b">
        <v>0</v>
      </c>
      <c r="S3382" t="b">
        <v>0</v>
      </c>
      <c r="T3382" t="b">
        <v>1</v>
      </c>
    </row>
    <row r="3383" spans="13:20" x14ac:dyDescent="0.25">
      <c r="M3383" t="s">
        <v>1160</v>
      </c>
      <c r="N3383" t="s">
        <v>177</v>
      </c>
      <c r="O3383" t="s">
        <v>177</v>
      </c>
      <c r="P3383" t="s">
        <v>493</v>
      </c>
      <c r="R3383" t="b">
        <v>0</v>
      </c>
      <c r="S3383" t="b">
        <v>0</v>
      </c>
      <c r="T3383" t="b">
        <v>0</v>
      </c>
    </row>
    <row r="3384" spans="13:20" x14ac:dyDescent="0.25">
      <c r="M3384" t="s">
        <v>1160</v>
      </c>
      <c r="N3384" t="s">
        <v>300</v>
      </c>
      <c r="O3384" t="s">
        <v>300</v>
      </c>
      <c r="P3384" t="s">
        <v>816</v>
      </c>
      <c r="Q3384" t="s">
        <v>322</v>
      </c>
      <c r="R3384" t="b">
        <v>1</v>
      </c>
      <c r="S3384" t="b">
        <v>0</v>
      </c>
      <c r="T3384" t="b">
        <v>0</v>
      </c>
    </row>
    <row r="3385" spans="13:20" x14ac:dyDescent="0.25">
      <c r="M3385" t="s">
        <v>1160</v>
      </c>
      <c r="N3385" t="s">
        <v>301</v>
      </c>
      <c r="O3385" t="s">
        <v>301</v>
      </c>
      <c r="P3385" t="s">
        <v>816</v>
      </c>
      <c r="Q3385" t="s">
        <v>322</v>
      </c>
      <c r="R3385" t="b">
        <v>1</v>
      </c>
      <c r="S3385" t="b">
        <v>0</v>
      </c>
      <c r="T3385" t="b">
        <v>0</v>
      </c>
    </row>
    <row r="3386" spans="13:20" x14ac:dyDescent="0.25">
      <c r="M3386" t="s">
        <v>1160</v>
      </c>
      <c r="N3386" t="s">
        <v>40</v>
      </c>
      <c r="O3386" t="s">
        <v>40</v>
      </c>
      <c r="P3386" t="s">
        <v>1180</v>
      </c>
      <c r="Q3386" t="s">
        <v>1160</v>
      </c>
      <c r="R3386" t="b">
        <v>1</v>
      </c>
      <c r="S3386" t="b">
        <v>0</v>
      </c>
      <c r="T3386" t="b">
        <v>0</v>
      </c>
    </row>
    <row r="3387" spans="13:20" x14ac:dyDescent="0.25">
      <c r="M3387" t="s">
        <v>1160</v>
      </c>
      <c r="N3387" t="s">
        <v>178</v>
      </c>
      <c r="O3387" t="s">
        <v>178</v>
      </c>
      <c r="P3387" t="s">
        <v>1181</v>
      </c>
      <c r="R3387" t="b">
        <v>0</v>
      </c>
      <c r="S3387" t="b">
        <v>0</v>
      </c>
      <c r="T3387" t="b">
        <v>1</v>
      </c>
    </row>
    <row r="3388" spans="13:20" x14ac:dyDescent="0.25">
      <c r="M3388" t="s">
        <v>1160</v>
      </c>
      <c r="N3388" t="s">
        <v>23</v>
      </c>
      <c r="O3388" t="s">
        <v>23</v>
      </c>
      <c r="P3388" t="s">
        <v>499</v>
      </c>
      <c r="Q3388" t="s">
        <v>344</v>
      </c>
      <c r="R3388" t="b">
        <v>1</v>
      </c>
      <c r="S3388" t="b">
        <v>0</v>
      </c>
      <c r="T3388" t="b">
        <v>0</v>
      </c>
    </row>
    <row r="3389" spans="13:20" x14ac:dyDescent="0.25">
      <c r="M3389" t="s">
        <v>1160</v>
      </c>
      <c r="N3389" t="s">
        <v>34</v>
      </c>
      <c r="O3389" t="s">
        <v>34</v>
      </c>
      <c r="P3389" t="s">
        <v>493</v>
      </c>
      <c r="R3389" t="b">
        <v>0</v>
      </c>
      <c r="S3389" t="b">
        <v>0</v>
      </c>
      <c r="T3389" t="b">
        <v>0</v>
      </c>
    </row>
    <row r="3390" spans="13:20" x14ac:dyDescent="0.25">
      <c r="M3390" t="s">
        <v>1160</v>
      </c>
      <c r="N3390" t="s">
        <v>47</v>
      </c>
      <c r="O3390" t="s">
        <v>47</v>
      </c>
      <c r="P3390" t="s">
        <v>493</v>
      </c>
      <c r="R3390" t="b">
        <v>0</v>
      </c>
      <c r="S3390" t="b">
        <v>0</v>
      </c>
      <c r="T3390" t="b">
        <v>0</v>
      </c>
    </row>
    <row r="3391" spans="13:20" x14ac:dyDescent="0.25">
      <c r="M3391" t="s">
        <v>1160</v>
      </c>
      <c r="N3391" t="s">
        <v>308</v>
      </c>
      <c r="O3391" t="s">
        <v>308</v>
      </c>
      <c r="P3391" t="s">
        <v>1182</v>
      </c>
      <c r="Q3391" t="s">
        <v>618</v>
      </c>
      <c r="R3391" t="b">
        <v>0</v>
      </c>
      <c r="S3391" t="b">
        <v>1</v>
      </c>
      <c r="T3391" t="b">
        <v>0</v>
      </c>
    </row>
    <row r="3392" spans="13:20" x14ac:dyDescent="0.25">
      <c r="M3392" t="s">
        <v>1160</v>
      </c>
      <c r="N3392" t="s">
        <v>309</v>
      </c>
      <c r="O3392" t="s">
        <v>309</v>
      </c>
      <c r="P3392" t="s">
        <v>493</v>
      </c>
      <c r="R3392" t="b">
        <v>0</v>
      </c>
      <c r="S3392" t="b">
        <v>0</v>
      </c>
      <c r="T3392" t="b">
        <v>0</v>
      </c>
    </row>
    <row r="3393" spans="13:20" x14ac:dyDescent="0.25">
      <c r="M3393" t="s">
        <v>1160</v>
      </c>
      <c r="N3393" t="s">
        <v>54</v>
      </c>
      <c r="O3393" t="s">
        <v>54</v>
      </c>
      <c r="P3393" t="s">
        <v>841</v>
      </c>
      <c r="R3393" t="b">
        <v>0</v>
      </c>
      <c r="S3393" t="b">
        <v>0</v>
      </c>
      <c r="T3393" t="b">
        <v>1</v>
      </c>
    </row>
    <row r="3394" spans="13:20" x14ac:dyDescent="0.25">
      <c r="M3394" t="s">
        <v>1160</v>
      </c>
      <c r="N3394" t="s">
        <v>312</v>
      </c>
      <c r="O3394" t="s">
        <v>312</v>
      </c>
      <c r="P3394" t="s">
        <v>493</v>
      </c>
      <c r="R3394" t="b">
        <v>0</v>
      </c>
      <c r="S3394" t="b">
        <v>0</v>
      </c>
      <c r="T3394" t="b">
        <v>0</v>
      </c>
    </row>
    <row r="3395" spans="13:20" x14ac:dyDescent="0.25">
      <c r="M3395" t="s">
        <v>1160</v>
      </c>
      <c r="N3395" t="s">
        <v>56</v>
      </c>
      <c r="O3395" t="s">
        <v>56</v>
      </c>
      <c r="P3395" t="s">
        <v>1183</v>
      </c>
      <c r="Q3395" t="s">
        <v>1184</v>
      </c>
      <c r="R3395" t="b">
        <v>0</v>
      </c>
      <c r="S3395" t="b">
        <v>1</v>
      </c>
      <c r="T3395" t="b">
        <v>0</v>
      </c>
    </row>
    <row r="3396" spans="13:20" x14ac:dyDescent="0.25">
      <c r="M3396" t="s">
        <v>1160</v>
      </c>
      <c r="N3396" t="s">
        <v>179</v>
      </c>
      <c r="O3396" t="s">
        <v>179</v>
      </c>
      <c r="P3396" t="s">
        <v>1185</v>
      </c>
      <c r="Q3396" t="s">
        <v>721</v>
      </c>
      <c r="R3396" t="b">
        <v>0</v>
      </c>
      <c r="S3396" t="b">
        <v>1</v>
      </c>
      <c r="T3396" t="b">
        <v>0</v>
      </c>
    </row>
    <row r="3397" spans="13:20" x14ac:dyDescent="0.25">
      <c r="M3397" t="s">
        <v>1160</v>
      </c>
      <c r="N3397" t="s">
        <v>315</v>
      </c>
      <c r="O3397" t="s">
        <v>315</v>
      </c>
      <c r="P3397" t="s">
        <v>493</v>
      </c>
      <c r="R3397" t="b">
        <v>0</v>
      </c>
      <c r="S3397" t="b">
        <v>0</v>
      </c>
      <c r="T3397" t="b">
        <v>0</v>
      </c>
    </row>
    <row r="3398" spans="13:20" x14ac:dyDescent="0.25">
      <c r="M3398" t="s">
        <v>1160</v>
      </c>
      <c r="N3398" t="s">
        <v>316</v>
      </c>
      <c r="O3398" t="s">
        <v>316</v>
      </c>
      <c r="P3398" t="s">
        <v>493</v>
      </c>
      <c r="R3398" t="b">
        <v>0</v>
      </c>
      <c r="S3398" t="b">
        <v>0</v>
      </c>
      <c r="T3398" t="b">
        <v>0</v>
      </c>
    </row>
    <row r="3399" spans="13:20" x14ac:dyDescent="0.25">
      <c r="M3399" t="s">
        <v>1160</v>
      </c>
      <c r="N3399" t="s">
        <v>317</v>
      </c>
      <c r="O3399" t="s">
        <v>317</v>
      </c>
      <c r="P3399" t="s">
        <v>493</v>
      </c>
      <c r="R3399" t="b">
        <v>0</v>
      </c>
      <c r="S3399" t="b">
        <v>0</v>
      </c>
      <c r="T3399" t="b">
        <v>0</v>
      </c>
    </row>
    <row r="3400" spans="13:20" x14ac:dyDescent="0.25">
      <c r="M3400" t="s">
        <v>1160</v>
      </c>
      <c r="N3400" t="s">
        <v>180</v>
      </c>
      <c r="O3400" t="s">
        <v>180</v>
      </c>
      <c r="P3400" t="s">
        <v>493</v>
      </c>
      <c r="R3400" t="b">
        <v>0</v>
      </c>
      <c r="S3400" t="b">
        <v>0</v>
      </c>
      <c r="T3400" t="b">
        <v>0</v>
      </c>
    </row>
    <row r="3401" spans="13:20" x14ac:dyDescent="0.25">
      <c r="M3401" t="s">
        <v>1160</v>
      </c>
      <c r="N3401" t="s">
        <v>319</v>
      </c>
      <c r="O3401" t="s">
        <v>319</v>
      </c>
      <c r="P3401" t="s">
        <v>493</v>
      </c>
      <c r="R3401" t="b">
        <v>0</v>
      </c>
      <c r="S3401" t="b">
        <v>0</v>
      </c>
      <c r="T3401" t="b">
        <v>0</v>
      </c>
    </row>
    <row r="3402" spans="13:20" x14ac:dyDescent="0.25">
      <c r="M3402" t="s">
        <v>1160</v>
      </c>
      <c r="N3402" t="s">
        <v>46</v>
      </c>
      <c r="O3402" t="s">
        <v>46</v>
      </c>
      <c r="P3402" t="s">
        <v>493</v>
      </c>
      <c r="R3402" t="b">
        <v>0</v>
      </c>
      <c r="S3402" t="b">
        <v>0</v>
      </c>
      <c r="T3402" t="b">
        <v>0</v>
      </c>
    </row>
    <row r="3403" spans="13:20" x14ac:dyDescent="0.25">
      <c r="M3403" t="s">
        <v>1160</v>
      </c>
      <c r="N3403" t="s">
        <v>38</v>
      </c>
      <c r="O3403" t="s">
        <v>38</v>
      </c>
      <c r="P3403" t="s">
        <v>493</v>
      </c>
      <c r="R3403" t="b">
        <v>0</v>
      </c>
      <c r="S3403" t="b">
        <v>0</v>
      </c>
      <c r="T3403" t="b">
        <v>0</v>
      </c>
    </row>
    <row r="3404" spans="13:20" x14ac:dyDescent="0.25">
      <c r="M3404" t="s">
        <v>1160</v>
      </c>
      <c r="N3404" t="s">
        <v>323</v>
      </c>
      <c r="O3404" t="s">
        <v>323</v>
      </c>
      <c r="P3404" t="s">
        <v>493</v>
      </c>
      <c r="R3404" t="b">
        <v>0</v>
      </c>
      <c r="S3404" t="b">
        <v>0</v>
      </c>
      <c r="T3404" t="b">
        <v>0</v>
      </c>
    </row>
    <row r="3405" spans="13:20" x14ac:dyDescent="0.25">
      <c r="M3405" t="s">
        <v>1160</v>
      </c>
      <c r="N3405" t="s">
        <v>57</v>
      </c>
      <c r="O3405" t="s">
        <v>57</v>
      </c>
      <c r="P3405" t="s">
        <v>1186</v>
      </c>
      <c r="Q3405" t="s">
        <v>1187</v>
      </c>
      <c r="R3405" t="b">
        <v>0</v>
      </c>
      <c r="S3405" t="b">
        <v>1</v>
      </c>
      <c r="T3405" t="b">
        <v>0</v>
      </c>
    </row>
    <row r="3406" spans="13:20" x14ac:dyDescent="0.25">
      <c r="M3406" t="s">
        <v>1160</v>
      </c>
      <c r="N3406" t="s">
        <v>326</v>
      </c>
      <c r="O3406" t="s">
        <v>326</v>
      </c>
      <c r="P3406" t="s">
        <v>493</v>
      </c>
      <c r="R3406" t="b">
        <v>0</v>
      </c>
      <c r="S3406" t="b">
        <v>0</v>
      </c>
      <c r="T3406" t="b">
        <v>0</v>
      </c>
    </row>
    <row r="3407" spans="13:20" x14ac:dyDescent="0.25">
      <c r="M3407" t="s">
        <v>1160</v>
      </c>
      <c r="N3407" t="s">
        <v>26</v>
      </c>
      <c r="O3407" t="s">
        <v>26</v>
      </c>
      <c r="P3407" t="s">
        <v>493</v>
      </c>
      <c r="R3407" t="b">
        <v>0</v>
      </c>
      <c r="S3407" t="b">
        <v>0</v>
      </c>
      <c r="T3407" t="b">
        <v>0</v>
      </c>
    </row>
    <row r="3408" spans="13:20" x14ac:dyDescent="0.25">
      <c r="M3408" t="s">
        <v>1160</v>
      </c>
      <c r="N3408" t="s">
        <v>181</v>
      </c>
      <c r="O3408" t="s">
        <v>181</v>
      </c>
      <c r="P3408" t="s">
        <v>493</v>
      </c>
      <c r="R3408" t="b">
        <v>0</v>
      </c>
      <c r="S3408" t="b">
        <v>0</v>
      </c>
      <c r="T3408" t="b">
        <v>0</v>
      </c>
    </row>
    <row r="3409" spans="13:20" x14ac:dyDescent="0.25">
      <c r="M3409" t="s">
        <v>1160</v>
      </c>
      <c r="N3409" t="s">
        <v>328</v>
      </c>
      <c r="O3409" t="s">
        <v>328</v>
      </c>
      <c r="P3409" t="s">
        <v>493</v>
      </c>
      <c r="Q3409" t="s">
        <v>322</v>
      </c>
      <c r="R3409" t="b">
        <v>0</v>
      </c>
      <c r="S3409" t="b">
        <v>1</v>
      </c>
      <c r="T3409" t="b">
        <v>0</v>
      </c>
    </row>
    <row r="3410" spans="13:20" x14ac:dyDescent="0.25">
      <c r="M3410" t="s">
        <v>1160</v>
      </c>
      <c r="N3410" t="s">
        <v>331</v>
      </c>
      <c r="O3410" t="s">
        <v>331</v>
      </c>
      <c r="P3410" t="s">
        <v>493</v>
      </c>
      <c r="R3410" t="b">
        <v>0</v>
      </c>
      <c r="S3410" t="b">
        <v>0</v>
      </c>
      <c r="T3410" t="b">
        <v>0</v>
      </c>
    </row>
    <row r="3411" spans="13:20" x14ac:dyDescent="0.25">
      <c r="M3411" t="s">
        <v>1160</v>
      </c>
      <c r="N3411" t="s">
        <v>332</v>
      </c>
      <c r="O3411" t="s">
        <v>332</v>
      </c>
      <c r="P3411" t="s">
        <v>493</v>
      </c>
      <c r="R3411" t="b">
        <v>0</v>
      </c>
      <c r="S3411" t="b">
        <v>0</v>
      </c>
      <c r="T3411" t="b">
        <v>0</v>
      </c>
    </row>
    <row r="3412" spans="13:20" x14ac:dyDescent="0.25">
      <c r="M3412" t="s">
        <v>1160</v>
      </c>
      <c r="N3412" t="s">
        <v>333</v>
      </c>
      <c r="O3412" t="s">
        <v>333</v>
      </c>
      <c r="P3412" t="s">
        <v>816</v>
      </c>
      <c r="Q3412" t="s">
        <v>322</v>
      </c>
      <c r="R3412" t="b">
        <v>1</v>
      </c>
      <c r="S3412" t="b">
        <v>0</v>
      </c>
      <c r="T3412" t="b">
        <v>0</v>
      </c>
    </row>
    <row r="3413" spans="13:20" x14ac:dyDescent="0.25">
      <c r="M3413" t="s">
        <v>1188</v>
      </c>
      <c r="N3413" t="s">
        <v>9</v>
      </c>
      <c r="O3413" t="s">
        <v>10</v>
      </c>
      <c r="P3413" t="s">
        <v>956</v>
      </c>
      <c r="R3413" t="b">
        <v>0</v>
      </c>
      <c r="S3413" t="b">
        <v>0</v>
      </c>
      <c r="T3413" t="b">
        <v>0</v>
      </c>
    </row>
    <row r="3414" spans="13:20" x14ac:dyDescent="0.25">
      <c r="M3414" t="s">
        <v>1188</v>
      </c>
      <c r="N3414" t="s">
        <v>206</v>
      </c>
      <c r="O3414" t="s">
        <v>207</v>
      </c>
      <c r="P3414" t="s">
        <v>956</v>
      </c>
      <c r="R3414" t="b">
        <v>0</v>
      </c>
      <c r="S3414" t="b">
        <v>0</v>
      </c>
      <c r="T3414" t="b">
        <v>0</v>
      </c>
    </row>
    <row r="3415" spans="13:20" x14ac:dyDescent="0.25">
      <c r="M3415" t="s">
        <v>1188</v>
      </c>
      <c r="N3415" t="s">
        <v>187</v>
      </c>
      <c r="O3415" t="s">
        <v>188</v>
      </c>
      <c r="P3415" t="s">
        <v>956</v>
      </c>
      <c r="R3415" t="b">
        <v>0</v>
      </c>
      <c r="S3415" t="b">
        <v>0</v>
      </c>
      <c r="T3415" t="b">
        <v>0</v>
      </c>
    </row>
    <row r="3416" spans="13:20" x14ac:dyDescent="0.25">
      <c r="M3416" t="s">
        <v>1188</v>
      </c>
      <c r="N3416" t="s">
        <v>156</v>
      </c>
      <c r="O3416" t="s">
        <v>157</v>
      </c>
      <c r="P3416" t="s">
        <v>1189</v>
      </c>
      <c r="R3416" t="b">
        <v>0</v>
      </c>
      <c r="S3416" t="b">
        <v>0</v>
      </c>
      <c r="T3416" t="b">
        <v>1</v>
      </c>
    </row>
    <row r="3417" spans="13:20" x14ac:dyDescent="0.25">
      <c r="M3417" t="s">
        <v>1188</v>
      </c>
      <c r="N3417" t="s">
        <v>158</v>
      </c>
      <c r="O3417" t="s">
        <v>159</v>
      </c>
      <c r="P3417" t="s">
        <v>1190</v>
      </c>
      <c r="R3417" t="b">
        <v>0</v>
      </c>
      <c r="S3417" t="b">
        <v>0</v>
      </c>
      <c r="T3417" t="b">
        <v>1</v>
      </c>
    </row>
    <row r="3418" spans="13:20" x14ac:dyDescent="0.25">
      <c r="M3418" t="s">
        <v>1188</v>
      </c>
      <c r="N3418" t="s">
        <v>199</v>
      </c>
      <c r="O3418" t="s">
        <v>200</v>
      </c>
      <c r="P3418" t="s">
        <v>1191</v>
      </c>
      <c r="R3418" t="b">
        <v>0</v>
      </c>
      <c r="S3418" t="b">
        <v>0</v>
      </c>
      <c r="T3418" t="b">
        <v>1</v>
      </c>
    </row>
    <row r="3419" spans="13:20" x14ac:dyDescent="0.25">
      <c r="M3419" t="s">
        <v>1188</v>
      </c>
      <c r="N3419" t="s">
        <v>209</v>
      </c>
      <c r="O3419" t="s">
        <v>210</v>
      </c>
      <c r="P3419" t="s">
        <v>956</v>
      </c>
      <c r="R3419" t="b">
        <v>0</v>
      </c>
      <c r="S3419" t="b">
        <v>0</v>
      </c>
      <c r="T3419" t="b">
        <v>0</v>
      </c>
    </row>
    <row r="3420" spans="13:20" x14ac:dyDescent="0.25">
      <c r="M3420" t="s">
        <v>1188</v>
      </c>
      <c r="N3420" t="s">
        <v>211</v>
      </c>
      <c r="O3420" t="s">
        <v>212</v>
      </c>
      <c r="P3420" t="s">
        <v>956</v>
      </c>
      <c r="R3420" t="b">
        <v>0</v>
      </c>
      <c r="S3420" t="b">
        <v>0</v>
      </c>
      <c r="T3420" t="b">
        <v>0</v>
      </c>
    </row>
    <row r="3421" spans="13:20" x14ac:dyDescent="0.25">
      <c r="M3421" t="s">
        <v>1188</v>
      </c>
      <c r="N3421" t="s">
        <v>160</v>
      </c>
      <c r="O3421" t="s">
        <v>161</v>
      </c>
      <c r="P3421" t="s">
        <v>956</v>
      </c>
      <c r="R3421" t="b">
        <v>0</v>
      </c>
      <c r="S3421" t="b">
        <v>0</v>
      </c>
      <c r="T3421" t="b">
        <v>0</v>
      </c>
    </row>
    <row r="3422" spans="13:20" x14ac:dyDescent="0.25">
      <c r="M3422" t="s">
        <v>1188</v>
      </c>
      <c r="N3422" t="s">
        <v>214</v>
      </c>
      <c r="O3422" t="s">
        <v>215</v>
      </c>
      <c r="P3422" t="s">
        <v>956</v>
      </c>
      <c r="R3422" t="b">
        <v>0</v>
      </c>
      <c r="S3422" t="b">
        <v>0</v>
      </c>
      <c r="T3422" t="b">
        <v>0</v>
      </c>
    </row>
    <row r="3423" spans="13:20" x14ac:dyDescent="0.25">
      <c r="M3423" t="s">
        <v>1188</v>
      </c>
      <c r="N3423" t="s">
        <v>218</v>
      </c>
      <c r="O3423" t="s">
        <v>219</v>
      </c>
      <c r="P3423" t="s">
        <v>956</v>
      </c>
      <c r="R3423" t="b">
        <v>0</v>
      </c>
      <c r="S3423" t="b">
        <v>0</v>
      </c>
      <c r="T3423" t="b">
        <v>0</v>
      </c>
    </row>
    <row r="3424" spans="13:20" x14ac:dyDescent="0.25">
      <c r="M3424" t="s">
        <v>1188</v>
      </c>
      <c r="N3424" t="s">
        <v>220</v>
      </c>
      <c r="O3424" t="s">
        <v>221</v>
      </c>
      <c r="P3424" t="s">
        <v>1192</v>
      </c>
      <c r="R3424" t="b">
        <v>0</v>
      </c>
      <c r="S3424" t="b">
        <v>0</v>
      </c>
      <c r="T3424" t="b">
        <v>1</v>
      </c>
    </row>
    <row r="3425" spans="13:20" x14ac:dyDescent="0.25">
      <c r="M3425" t="s">
        <v>1188</v>
      </c>
      <c r="N3425" t="s">
        <v>222</v>
      </c>
      <c r="O3425" t="s">
        <v>223</v>
      </c>
      <c r="P3425" t="s">
        <v>956</v>
      </c>
      <c r="R3425" t="b">
        <v>0</v>
      </c>
      <c r="S3425" t="b">
        <v>0</v>
      </c>
      <c r="T3425" t="b">
        <v>0</v>
      </c>
    </row>
    <row r="3426" spans="13:20" x14ac:dyDescent="0.25">
      <c r="M3426" t="s">
        <v>1188</v>
      </c>
      <c r="N3426" t="s">
        <v>225</v>
      </c>
      <c r="O3426" t="s">
        <v>226</v>
      </c>
      <c r="P3426" t="s">
        <v>956</v>
      </c>
      <c r="R3426" t="b">
        <v>0</v>
      </c>
      <c r="S3426" t="b">
        <v>0</v>
      </c>
      <c r="T3426" t="b">
        <v>0</v>
      </c>
    </row>
    <row r="3427" spans="13:20" x14ac:dyDescent="0.25">
      <c r="M3427" t="s">
        <v>1188</v>
      </c>
      <c r="N3427" t="s">
        <v>12</v>
      </c>
      <c r="O3427" t="s">
        <v>13</v>
      </c>
      <c r="P3427" t="s">
        <v>956</v>
      </c>
      <c r="R3427" t="b">
        <v>0</v>
      </c>
      <c r="S3427" t="b">
        <v>0</v>
      </c>
      <c r="T3427" t="b">
        <v>0</v>
      </c>
    </row>
    <row r="3428" spans="13:20" x14ac:dyDescent="0.25">
      <c r="M3428" t="s">
        <v>1188</v>
      </c>
      <c r="N3428" t="s">
        <v>162</v>
      </c>
      <c r="O3428" t="s">
        <v>163</v>
      </c>
      <c r="P3428" t="s">
        <v>1193</v>
      </c>
      <c r="R3428" t="b">
        <v>0</v>
      </c>
      <c r="S3428" t="b">
        <v>0</v>
      </c>
      <c r="T3428" t="b">
        <v>1</v>
      </c>
    </row>
    <row r="3429" spans="13:20" x14ac:dyDescent="0.25">
      <c r="M3429" t="s">
        <v>1188</v>
      </c>
      <c r="N3429" t="s">
        <v>228</v>
      </c>
      <c r="O3429" t="s">
        <v>229</v>
      </c>
      <c r="P3429" t="s">
        <v>956</v>
      </c>
      <c r="R3429" t="b">
        <v>0</v>
      </c>
      <c r="S3429" t="b">
        <v>0</v>
      </c>
      <c r="T3429" t="b">
        <v>0</v>
      </c>
    </row>
    <row r="3430" spans="13:20" x14ac:dyDescent="0.25">
      <c r="M3430" t="s">
        <v>1188</v>
      </c>
      <c r="N3430" t="s">
        <v>230</v>
      </c>
      <c r="O3430" t="s">
        <v>231</v>
      </c>
      <c r="P3430" t="s">
        <v>956</v>
      </c>
      <c r="R3430" t="b">
        <v>0</v>
      </c>
      <c r="S3430" t="b">
        <v>0</v>
      </c>
      <c r="T3430" t="b">
        <v>0</v>
      </c>
    </row>
    <row r="3431" spans="13:20" x14ac:dyDescent="0.25">
      <c r="M3431" t="s">
        <v>1188</v>
      </c>
      <c r="N3431" t="s">
        <v>234</v>
      </c>
      <c r="O3431" t="s">
        <v>235</v>
      </c>
      <c r="P3431" t="s">
        <v>956</v>
      </c>
      <c r="R3431" t="b">
        <v>0</v>
      </c>
      <c r="S3431" t="b">
        <v>0</v>
      </c>
      <c r="T3431" t="b">
        <v>0</v>
      </c>
    </row>
    <row r="3432" spans="13:20" x14ac:dyDescent="0.25">
      <c r="M3432" t="s">
        <v>1188</v>
      </c>
      <c r="N3432" t="s">
        <v>236</v>
      </c>
      <c r="O3432" t="s">
        <v>237</v>
      </c>
      <c r="P3432" t="s">
        <v>956</v>
      </c>
      <c r="R3432" t="b">
        <v>0</v>
      </c>
      <c r="S3432" t="b">
        <v>0</v>
      </c>
      <c r="T3432" t="b">
        <v>0</v>
      </c>
    </row>
    <row r="3433" spans="13:20" x14ac:dyDescent="0.25">
      <c r="M3433" t="s">
        <v>1188</v>
      </c>
      <c r="N3433" t="s">
        <v>238</v>
      </c>
      <c r="O3433" t="s">
        <v>239</v>
      </c>
      <c r="P3433" t="s">
        <v>956</v>
      </c>
      <c r="R3433" t="b">
        <v>0</v>
      </c>
      <c r="S3433" t="b">
        <v>0</v>
      </c>
      <c r="T3433" t="b">
        <v>0</v>
      </c>
    </row>
    <row r="3434" spans="13:20" x14ac:dyDescent="0.25">
      <c r="M3434" t="s">
        <v>1188</v>
      </c>
      <c r="N3434" t="s">
        <v>201</v>
      </c>
      <c r="O3434" t="s">
        <v>170</v>
      </c>
      <c r="P3434" t="s">
        <v>1192</v>
      </c>
      <c r="R3434" t="b">
        <v>0</v>
      </c>
      <c r="S3434" t="b">
        <v>0</v>
      </c>
      <c r="T3434" t="b">
        <v>1</v>
      </c>
    </row>
    <row r="3435" spans="13:20" x14ac:dyDescent="0.25">
      <c r="M3435" t="s">
        <v>1188</v>
      </c>
      <c r="N3435" t="s">
        <v>240</v>
      </c>
      <c r="O3435" t="s">
        <v>241</v>
      </c>
      <c r="P3435" t="s">
        <v>956</v>
      </c>
      <c r="R3435" t="b">
        <v>0</v>
      </c>
      <c r="S3435" t="b">
        <v>0</v>
      </c>
      <c r="T3435" t="b">
        <v>0</v>
      </c>
    </row>
    <row r="3436" spans="13:20" x14ac:dyDescent="0.25">
      <c r="M3436" t="s">
        <v>1188</v>
      </c>
      <c r="N3436" t="s">
        <v>242</v>
      </c>
      <c r="O3436" t="s">
        <v>243</v>
      </c>
      <c r="P3436" t="s">
        <v>956</v>
      </c>
      <c r="R3436" t="b">
        <v>0</v>
      </c>
      <c r="S3436" t="b">
        <v>0</v>
      </c>
      <c r="T3436" t="b">
        <v>0</v>
      </c>
    </row>
    <row r="3437" spans="13:20" x14ac:dyDescent="0.25">
      <c r="M3437" t="s">
        <v>1188</v>
      </c>
      <c r="N3437" t="s">
        <v>171</v>
      </c>
      <c r="O3437" t="s">
        <v>183</v>
      </c>
      <c r="P3437" t="s">
        <v>1194</v>
      </c>
      <c r="Q3437" t="s">
        <v>1195</v>
      </c>
      <c r="R3437" t="b">
        <v>0</v>
      </c>
      <c r="S3437" t="b">
        <v>1</v>
      </c>
      <c r="T3437" t="b">
        <v>0</v>
      </c>
    </row>
    <row r="3438" spans="13:20" x14ac:dyDescent="0.25">
      <c r="M3438" t="s">
        <v>1188</v>
      </c>
      <c r="N3438" t="s">
        <v>119</v>
      </c>
      <c r="O3438" t="s">
        <v>164</v>
      </c>
      <c r="P3438" t="s">
        <v>956</v>
      </c>
      <c r="R3438" t="b">
        <v>0</v>
      </c>
      <c r="S3438" t="b">
        <v>0</v>
      </c>
      <c r="T3438" t="b">
        <v>0</v>
      </c>
    </row>
    <row r="3439" spans="13:20" x14ac:dyDescent="0.25">
      <c r="M3439" t="s">
        <v>1188</v>
      </c>
      <c r="N3439" t="s">
        <v>245</v>
      </c>
      <c r="O3439" t="s">
        <v>246</v>
      </c>
      <c r="P3439" t="s">
        <v>956</v>
      </c>
      <c r="R3439" t="b">
        <v>0</v>
      </c>
      <c r="S3439" t="b">
        <v>0</v>
      </c>
      <c r="T3439" t="b">
        <v>0</v>
      </c>
    </row>
    <row r="3440" spans="13:20" x14ac:dyDescent="0.25">
      <c r="M3440" t="s">
        <v>1188</v>
      </c>
      <c r="N3440" t="s">
        <v>247</v>
      </c>
      <c r="O3440" t="s">
        <v>248</v>
      </c>
      <c r="P3440" t="s">
        <v>956</v>
      </c>
      <c r="R3440" t="b">
        <v>0</v>
      </c>
      <c r="S3440" t="b">
        <v>0</v>
      </c>
      <c r="T3440" t="b">
        <v>0</v>
      </c>
    </row>
    <row r="3441" spans="13:20" x14ac:dyDescent="0.25">
      <c r="M3441" t="s">
        <v>1188</v>
      </c>
      <c r="N3441" t="s">
        <v>249</v>
      </c>
      <c r="O3441" t="s">
        <v>250</v>
      </c>
      <c r="P3441" t="s">
        <v>956</v>
      </c>
      <c r="R3441" t="b">
        <v>0</v>
      </c>
      <c r="S3441" t="b">
        <v>0</v>
      </c>
      <c r="T3441" t="b">
        <v>0</v>
      </c>
    </row>
    <row r="3442" spans="13:20" x14ac:dyDescent="0.25">
      <c r="M3442" t="s">
        <v>1188</v>
      </c>
      <c r="N3442" t="s">
        <v>253</v>
      </c>
      <c r="O3442" t="s">
        <v>254</v>
      </c>
      <c r="P3442" t="s">
        <v>956</v>
      </c>
      <c r="R3442" t="b">
        <v>0</v>
      </c>
      <c r="S3442" t="b">
        <v>0</v>
      </c>
      <c r="T3442" t="b">
        <v>0</v>
      </c>
    </row>
    <row r="3443" spans="13:20" x14ac:dyDescent="0.25">
      <c r="M3443" t="s">
        <v>1188</v>
      </c>
      <c r="N3443" t="s">
        <v>255</v>
      </c>
      <c r="O3443" t="s">
        <v>256</v>
      </c>
      <c r="P3443" t="s">
        <v>956</v>
      </c>
      <c r="R3443" t="b">
        <v>0</v>
      </c>
      <c r="S3443" t="b">
        <v>0</v>
      </c>
      <c r="T3443" t="b">
        <v>0</v>
      </c>
    </row>
    <row r="3444" spans="13:20" x14ac:dyDescent="0.25">
      <c r="M3444" t="s">
        <v>1188</v>
      </c>
      <c r="N3444" t="s">
        <v>190</v>
      </c>
      <c r="O3444" t="s">
        <v>191</v>
      </c>
      <c r="P3444" t="s">
        <v>956</v>
      </c>
      <c r="R3444" t="b">
        <v>0</v>
      </c>
      <c r="S3444" t="b">
        <v>0</v>
      </c>
      <c r="T3444" t="b">
        <v>0</v>
      </c>
    </row>
    <row r="3445" spans="13:20" x14ac:dyDescent="0.25">
      <c r="M3445" t="s">
        <v>1188</v>
      </c>
      <c r="N3445" t="s">
        <v>257</v>
      </c>
      <c r="O3445" t="s">
        <v>258</v>
      </c>
      <c r="P3445" t="s">
        <v>956</v>
      </c>
      <c r="R3445" t="b">
        <v>0</v>
      </c>
      <c r="S3445" t="b">
        <v>0</v>
      </c>
      <c r="T3445" t="b">
        <v>0</v>
      </c>
    </row>
    <row r="3446" spans="13:20" x14ac:dyDescent="0.25">
      <c r="M3446" t="s">
        <v>1188</v>
      </c>
      <c r="N3446" t="s">
        <v>259</v>
      </c>
      <c r="O3446" t="s">
        <v>260</v>
      </c>
      <c r="P3446" t="s">
        <v>956</v>
      </c>
      <c r="R3446" t="b">
        <v>0</v>
      </c>
      <c r="S3446" t="b">
        <v>0</v>
      </c>
      <c r="T3446" t="b">
        <v>0</v>
      </c>
    </row>
    <row r="3447" spans="13:20" x14ac:dyDescent="0.25">
      <c r="M3447" t="s">
        <v>1188</v>
      </c>
      <c r="N3447" t="s">
        <v>261</v>
      </c>
      <c r="O3447" t="s">
        <v>262</v>
      </c>
      <c r="P3447" t="s">
        <v>956</v>
      </c>
      <c r="Q3447" t="s">
        <v>339</v>
      </c>
      <c r="R3447" t="b">
        <v>0</v>
      </c>
      <c r="S3447" t="b">
        <v>1</v>
      </c>
      <c r="T3447" t="b">
        <v>0</v>
      </c>
    </row>
    <row r="3448" spans="13:20" x14ac:dyDescent="0.25">
      <c r="M3448" t="s">
        <v>1188</v>
      </c>
      <c r="N3448" t="s">
        <v>130</v>
      </c>
      <c r="O3448" t="s">
        <v>263</v>
      </c>
      <c r="P3448" t="s">
        <v>956</v>
      </c>
      <c r="R3448" t="b">
        <v>0</v>
      </c>
      <c r="S3448" t="b">
        <v>0</v>
      </c>
      <c r="T3448" t="b">
        <v>0</v>
      </c>
    </row>
    <row r="3449" spans="13:20" x14ac:dyDescent="0.25">
      <c r="M3449" t="s">
        <v>1188</v>
      </c>
      <c r="N3449" t="s">
        <v>165</v>
      </c>
      <c r="O3449" t="s">
        <v>166</v>
      </c>
      <c r="P3449" t="s">
        <v>1196</v>
      </c>
      <c r="R3449" t="b">
        <v>0</v>
      </c>
      <c r="S3449" t="b">
        <v>0</v>
      </c>
      <c r="T3449" t="b">
        <v>1</v>
      </c>
    </row>
    <row r="3450" spans="13:20" x14ac:dyDescent="0.25">
      <c r="M3450" t="s">
        <v>1188</v>
      </c>
      <c r="N3450" t="s">
        <v>192</v>
      </c>
      <c r="O3450" t="s">
        <v>193</v>
      </c>
      <c r="P3450" t="s">
        <v>956</v>
      </c>
      <c r="R3450" t="b">
        <v>0</v>
      </c>
      <c r="S3450" t="b">
        <v>0</v>
      </c>
      <c r="T3450" t="b">
        <v>0</v>
      </c>
    </row>
    <row r="3451" spans="13:20" x14ac:dyDescent="0.25">
      <c r="M3451" t="s">
        <v>1188</v>
      </c>
      <c r="N3451" t="s">
        <v>265</v>
      </c>
      <c r="O3451" t="s">
        <v>266</v>
      </c>
      <c r="P3451" t="s">
        <v>956</v>
      </c>
      <c r="R3451" t="b">
        <v>0</v>
      </c>
      <c r="S3451" t="b">
        <v>0</v>
      </c>
      <c r="T3451" t="b">
        <v>0</v>
      </c>
    </row>
    <row r="3452" spans="13:20" x14ac:dyDescent="0.25">
      <c r="M3452" t="s">
        <v>1188</v>
      </c>
      <c r="N3452" t="s">
        <v>267</v>
      </c>
      <c r="O3452" t="s">
        <v>268</v>
      </c>
      <c r="P3452" t="s">
        <v>956</v>
      </c>
      <c r="R3452" t="b">
        <v>0</v>
      </c>
      <c r="S3452" t="b">
        <v>0</v>
      </c>
      <c r="T3452" t="b">
        <v>0</v>
      </c>
    </row>
    <row r="3453" spans="13:20" x14ac:dyDescent="0.25">
      <c r="M3453" t="s">
        <v>1188</v>
      </c>
      <c r="N3453" t="s">
        <v>201</v>
      </c>
      <c r="O3453" t="s">
        <v>202</v>
      </c>
      <c r="P3453" t="s">
        <v>1192</v>
      </c>
      <c r="R3453" t="b">
        <v>0</v>
      </c>
      <c r="S3453" t="b">
        <v>0</v>
      </c>
      <c r="T3453" t="b">
        <v>1</v>
      </c>
    </row>
    <row r="3454" spans="13:20" x14ac:dyDescent="0.25">
      <c r="M3454" t="s">
        <v>1188</v>
      </c>
      <c r="N3454" t="s">
        <v>271</v>
      </c>
      <c r="O3454" t="s">
        <v>272</v>
      </c>
      <c r="P3454" t="s">
        <v>956</v>
      </c>
      <c r="R3454" t="b">
        <v>0</v>
      </c>
      <c r="S3454" t="b">
        <v>0</v>
      </c>
      <c r="T3454" t="b">
        <v>0</v>
      </c>
    </row>
    <row r="3455" spans="13:20" x14ac:dyDescent="0.25">
      <c r="M3455" t="s">
        <v>1188</v>
      </c>
      <c r="N3455" t="s">
        <v>247</v>
      </c>
      <c r="O3455" t="s">
        <v>273</v>
      </c>
      <c r="P3455" t="s">
        <v>956</v>
      </c>
      <c r="R3455" t="b">
        <v>0</v>
      </c>
      <c r="S3455" t="b">
        <v>0</v>
      </c>
      <c r="T3455" t="b">
        <v>0</v>
      </c>
    </row>
    <row r="3456" spans="13:20" x14ac:dyDescent="0.25">
      <c r="M3456" t="s">
        <v>1188</v>
      </c>
      <c r="N3456" t="s">
        <v>199</v>
      </c>
      <c r="O3456" t="s">
        <v>203</v>
      </c>
      <c r="P3456" t="s">
        <v>1191</v>
      </c>
      <c r="R3456" t="b">
        <v>0</v>
      </c>
      <c r="S3456" t="b">
        <v>0</v>
      </c>
      <c r="T3456" t="b">
        <v>1</v>
      </c>
    </row>
    <row r="3457" spans="13:20" x14ac:dyDescent="0.25">
      <c r="M3457" t="s">
        <v>1188</v>
      </c>
      <c r="N3457" t="s">
        <v>194</v>
      </c>
      <c r="O3457" t="s">
        <v>195</v>
      </c>
      <c r="P3457" t="s">
        <v>956</v>
      </c>
      <c r="R3457" t="b">
        <v>0</v>
      </c>
      <c r="S3457" t="b">
        <v>0</v>
      </c>
      <c r="T3457" t="b">
        <v>0</v>
      </c>
    </row>
    <row r="3458" spans="13:20" x14ac:dyDescent="0.25">
      <c r="M3458" t="s">
        <v>1188</v>
      </c>
      <c r="N3458" t="s">
        <v>274</v>
      </c>
      <c r="O3458" t="s">
        <v>275</v>
      </c>
      <c r="P3458" t="s">
        <v>956</v>
      </c>
      <c r="R3458" t="b">
        <v>0</v>
      </c>
      <c r="S3458" t="b">
        <v>0</v>
      </c>
      <c r="T3458" t="b">
        <v>0</v>
      </c>
    </row>
    <row r="3459" spans="13:20" x14ac:dyDescent="0.25">
      <c r="M3459" t="s">
        <v>1188</v>
      </c>
      <c r="N3459" t="s">
        <v>167</v>
      </c>
      <c r="O3459" t="s">
        <v>168</v>
      </c>
      <c r="P3459" t="s">
        <v>956</v>
      </c>
      <c r="R3459" t="b">
        <v>0</v>
      </c>
      <c r="S3459" t="b">
        <v>0</v>
      </c>
      <c r="T3459" t="b">
        <v>0</v>
      </c>
    </row>
    <row r="3460" spans="13:20" x14ac:dyDescent="0.25">
      <c r="M3460" t="s">
        <v>1188</v>
      </c>
      <c r="N3460" t="s">
        <v>9</v>
      </c>
      <c r="O3460" t="s">
        <v>169</v>
      </c>
      <c r="P3460" t="s">
        <v>956</v>
      </c>
      <c r="R3460" t="b">
        <v>0</v>
      </c>
      <c r="S3460" t="b">
        <v>0</v>
      </c>
      <c r="T3460" t="b">
        <v>0</v>
      </c>
    </row>
    <row r="3461" spans="13:20" x14ac:dyDescent="0.25">
      <c r="M3461" t="s">
        <v>1188</v>
      </c>
      <c r="N3461" t="s">
        <v>184</v>
      </c>
      <c r="O3461" t="s">
        <v>185</v>
      </c>
      <c r="P3461" t="s">
        <v>1197</v>
      </c>
      <c r="R3461" t="b">
        <v>0</v>
      </c>
      <c r="S3461" t="b">
        <v>0</v>
      </c>
      <c r="T3461" t="b">
        <v>1</v>
      </c>
    </row>
    <row r="3462" spans="13:20" x14ac:dyDescent="0.25">
      <c r="M3462" t="s">
        <v>1188</v>
      </c>
      <c r="N3462" t="s">
        <v>160</v>
      </c>
      <c r="O3462" t="s">
        <v>170</v>
      </c>
      <c r="P3462" t="s">
        <v>956</v>
      </c>
      <c r="R3462" t="b">
        <v>0</v>
      </c>
      <c r="S3462" t="b">
        <v>0</v>
      </c>
      <c r="T3462" t="b">
        <v>0</v>
      </c>
    </row>
    <row r="3463" spans="13:20" x14ac:dyDescent="0.25">
      <c r="M3463" t="s">
        <v>1188</v>
      </c>
      <c r="N3463" t="s">
        <v>278</v>
      </c>
      <c r="O3463" t="s">
        <v>279</v>
      </c>
      <c r="P3463" t="s">
        <v>956</v>
      </c>
      <c r="R3463" t="b">
        <v>0</v>
      </c>
      <c r="S3463" t="b">
        <v>0</v>
      </c>
      <c r="T3463" t="b">
        <v>0</v>
      </c>
    </row>
    <row r="3464" spans="13:20" x14ac:dyDescent="0.25">
      <c r="M3464" t="s">
        <v>1188</v>
      </c>
      <c r="N3464" t="s">
        <v>280</v>
      </c>
      <c r="O3464" t="s">
        <v>281</v>
      </c>
      <c r="P3464" t="s">
        <v>956</v>
      </c>
      <c r="R3464" t="b">
        <v>0</v>
      </c>
      <c r="S3464" t="b">
        <v>0</v>
      </c>
      <c r="T3464" t="b">
        <v>0</v>
      </c>
    </row>
    <row r="3465" spans="13:20" x14ac:dyDescent="0.25">
      <c r="M3465" t="s">
        <v>1188</v>
      </c>
      <c r="N3465" t="s">
        <v>171</v>
      </c>
      <c r="O3465" t="s">
        <v>172</v>
      </c>
      <c r="P3465" t="s">
        <v>1194</v>
      </c>
      <c r="R3465" t="b">
        <v>0</v>
      </c>
      <c r="S3465" t="b">
        <v>0</v>
      </c>
      <c r="T3465" t="b">
        <v>1</v>
      </c>
    </row>
    <row r="3466" spans="13:20" x14ac:dyDescent="0.25">
      <c r="M3466" t="s">
        <v>1188</v>
      </c>
      <c r="N3466" t="s">
        <v>282</v>
      </c>
      <c r="O3466" t="s">
        <v>282</v>
      </c>
      <c r="P3466" t="s">
        <v>956</v>
      </c>
      <c r="R3466" t="b">
        <v>0</v>
      </c>
      <c r="S3466" t="b">
        <v>0</v>
      </c>
      <c r="T3466" t="b">
        <v>0</v>
      </c>
    </row>
    <row r="3467" spans="13:20" x14ac:dyDescent="0.25">
      <c r="M3467" t="s">
        <v>1188</v>
      </c>
      <c r="N3467" t="s">
        <v>27</v>
      </c>
      <c r="O3467" t="s">
        <v>27</v>
      </c>
      <c r="P3467" t="s">
        <v>1198</v>
      </c>
      <c r="R3467" t="b">
        <v>0</v>
      </c>
      <c r="S3467" t="b">
        <v>0</v>
      </c>
      <c r="T3467" t="b">
        <v>1</v>
      </c>
    </row>
    <row r="3468" spans="13:20" x14ac:dyDescent="0.25">
      <c r="M3468" t="s">
        <v>1188</v>
      </c>
      <c r="N3468" t="s">
        <v>283</v>
      </c>
      <c r="O3468" t="s">
        <v>283</v>
      </c>
      <c r="P3468" t="s">
        <v>956</v>
      </c>
      <c r="R3468" t="b">
        <v>0</v>
      </c>
      <c r="S3468" t="b">
        <v>0</v>
      </c>
      <c r="T3468" t="b">
        <v>0</v>
      </c>
    </row>
    <row r="3469" spans="13:20" x14ac:dyDescent="0.25">
      <c r="M3469" t="s">
        <v>1188</v>
      </c>
      <c r="N3469" t="s">
        <v>28</v>
      </c>
      <c r="O3469" t="s">
        <v>28</v>
      </c>
      <c r="P3469" t="s">
        <v>1199</v>
      </c>
      <c r="R3469" t="b">
        <v>0</v>
      </c>
      <c r="S3469" t="b">
        <v>0</v>
      </c>
      <c r="T3469" t="b">
        <v>1</v>
      </c>
    </row>
    <row r="3470" spans="13:20" x14ac:dyDescent="0.25">
      <c r="M3470" t="s">
        <v>1188</v>
      </c>
      <c r="N3470" t="s">
        <v>196</v>
      </c>
      <c r="O3470" t="s">
        <v>196</v>
      </c>
      <c r="P3470" t="s">
        <v>1200</v>
      </c>
      <c r="R3470" t="b">
        <v>0</v>
      </c>
      <c r="S3470" t="b">
        <v>0</v>
      </c>
      <c r="T3470" t="b">
        <v>1</v>
      </c>
    </row>
    <row r="3471" spans="13:20" x14ac:dyDescent="0.25">
      <c r="M3471" t="s">
        <v>1188</v>
      </c>
      <c r="N3471" t="s">
        <v>173</v>
      </c>
      <c r="O3471" t="s">
        <v>173</v>
      </c>
      <c r="P3471" t="s">
        <v>1201</v>
      </c>
      <c r="R3471" t="b">
        <v>0</v>
      </c>
      <c r="S3471" t="b">
        <v>0</v>
      </c>
      <c r="T3471" t="b">
        <v>1</v>
      </c>
    </row>
    <row r="3472" spans="13:20" x14ac:dyDescent="0.25">
      <c r="M3472" t="s">
        <v>1188</v>
      </c>
      <c r="N3472" t="s">
        <v>174</v>
      </c>
      <c r="O3472" t="s">
        <v>174</v>
      </c>
      <c r="P3472" t="s">
        <v>1202</v>
      </c>
      <c r="Q3472" t="s">
        <v>1203</v>
      </c>
      <c r="R3472" t="b">
        <v>1</v>
      </c>
      <c r="S3472" t="b">
        <v>0</v>
      </c>
      <c r="T3472" t="b">
        <v>0</v>
      </c>
    </row>
    <row r="3473" spans="13:20" x14ac:dyDescent="0.25">
      <c r="M3473" t="s">
        <v>1188</v>
      </c>
      <c r="N3473" t="s">
        <v>289</v>
      </c>
      <c r="O3473" t="s">
        <v>289</v>
      </c>
      <c r="P3473" t="s">
        <v>1192</v>
      </c>
      <c r="R3473" t="b">
        <v>0</v>
      </c>
      <c r="S3473" t="b">
        <v>0</v>
      </c>
      <c r="T3473" t="b">
        <v>1</v>
      </c>
    </row>
    <row r="3474" spans="13:20" x14ac:dyDescent="0.25">
      <c r="M3474" t="s">
        <v>1188</v>
      </c>
      <c r="N3474" t="s">
        <v>197</v>
      </c>
      <c r="O3474" t="s">
        <v>197</v>
      </c>
      <c r="P3474" t="s">
        <v>1204</v>
      </c>
      <c r="Q3474" t="s">
        <v>341</v>
      </c>
      <c r="R3474" t="b">
        <v>1</v>
      </c>
      <c r="S3474" t="b">
        <v>0</v>
      </c>
      <c r="T3474" t="b">
        <v>0</v>
      </c>
    </row>
    <row r="3475" spans="13:20" x14ac:dyDescent="0.25">
      <c r="M3475" t="s">
        <v>1188</v>
      </c>
      <c r="N3475" t="s">
        <v>292</v>
      </c>
      <c r="O3475" t="s">
        <v>292</v>
      </c>
      <c r="P3475" t="s">
        <v>956</v>
      </c>
      <c r="R3475" t="b">
        <v>0</v>
      </c>
      <c r="S3475" t="b">
        <v>0</v>
      </c>
      <c r="T3475" t="b">
        <v>0</v>
      </c>
    </row>
    <row r="3476" spans="13:20" x14ac:dyDescent="0.25">
      <c r="M3476" t="s">
        <v>1188</v>
      </c>
      <c r="N3476" t="s">
        <v>52</v>
      </c>
      <c r="O3476" t="s">
        <v>52</v>
      </c>
      <c r="P3476" t="s">
        <v>956</v>
      </c>
      <c r="R3476" t="b">
        <v>0</v>
      </c>
      <c r="S3476" t="b">
        <v>0</v>
      </c>
      <c r="T3476" t="b">
        <v>0</v>
      </c>
    </row>
    <row r="3477" spans="13:20" x14ac:dyDescent="0.25">
      <c r="M3477" t="s">
        <v>1188</v>
      </c>
      <c r="N3477" t="s">
        <v>295</v>
      </c>
      <c r="O3477" t="s">
        <v>295</v>
      </c>
      <c r="P3477" t="s">
        <v>1192</v>
      </c>
      <c r="R3477" t="b">
        <v>0</v>
      </c>
      <c r="S3477" t="b">
        <v>0</v>
      </c>
      <c r="T3477" t="b">
        <v>1</v>
      </c>
    </row>
    <row r="3478" spans="13:20" x14ac:dyDescent="0.25">
      <c r="M3478" t="s">
        <v>1188</v>
      </c>
      <c r="N3478" t="s">
        <v>175</v>
      </c>
      <c r="O3478" t="s">
        <v>175</v>
      </c>
      <c r="P3478" t="s">
        <v>956</v>
      </c>
      <c r="R3478" t="b">
        <v>0</v>
      </c>
      <c r="S3478" t="b">
        <v>0</v>
      </c>
      <c r="T3478" t="b">
        <v>0</v>
      </c>
    </row>
    <row r="3479" spans="13:20" x14ac:dyDescent="0.25">
      <c r="M3479" t="s">
        <v>1188</v>
      </c>
      <c r="N3479" t="s">
        <v>297</v>
      </c>
      <c r="O3479" t="s">
        <v>297</v>
      </c>
      <c r="P3479" t="s">
        <v>956</v>
      </c>
      <c r="R3479" t="b">
        <v>0</v>
      </c>
      <c r="S3479" t="b">
        <v>0</v>
      </c>
      <c r="T3479" t="b">
        <v>0</v>
      </c>
    </row>
    <row r="3480" spans="13:20" x14ac:dyDescent="0.25">
      <c r="M3480" t="s">
        <v>1188</v>
      </c>
      <c r="N3480" t="s">
        <v>37</v>
      </c>
      <c r="O3480" t="s">
        <v>37</v>
      </c>
      <c r="P3480" t="s">
        <v>1205</v>
      </c>
      <c r="R3480" t="b">
        <v>0</v>
      </c>
      <c r="S3480" t="b">
        <v>0</v>
      </c>
      <c r="T3480" t="b">
        <v>1</v>
      </c>
    </row>
    <row r="3481" spans="13:20" x14ac:dyDescent="0.25">
      <c r="M3481" t="s">
        <v>1188</v>
      </c>
      <c r="N3481" t="s">
        <v>298</v>
      </c>
      <c r="O3481" t="s">
        <v>298</v>
      </c>
      <c r="P3481" t="s">
        <v>956</v>
      </c>
      <c r="R3481" t="b">
        <v>0</v>
      </c>
      <c r="S3481" t="b">
        <v>0</v>
      </c>
      <c r="T3481" t="b">
        <v>0</v>
      </c>
    </row>
    <row r="3482" spans="13:20" x14ac:dyDescent="0.25">
      <c r="M3482" t="s">
        <v>1188</v>
      </c>
      <c r="N3482" t="s">
        <v>176</v>
      </c>
      <c r="O3482" t="s">
        <v>176</v>
      </c>
      <c r="P3482" t="s">
        <v>1206</v>
      </c>
      <c r="Q3482" t="s">
        <v>1207</v>
      </c>
      <c r="R3482" t="b">
        <v>1</v>
      </c>
      <c r="S3482" t="b">
        <v>0</v>
      </c>
      <c r="T3482" t="b">
        <v>0</v>
      </c>
    </row>
    <row r="3483" spans="13:20" x14ac:dyDescent="0.25">
      <c r="M3483" t="s">
        <v>1188</v>
      </c>
      <c r="N3483" t="s">
        <v>177</v>
      </c>
      <c r="O3483" t="s">
        <v>177</v>
      </c>
      <c r="P3483" t="s">
        <v>956</v>
      </c>
      <c r="R3483" t="b">
        <v>0</v>
      </c>
      <c r="S3483" t="b">
        <v>0</v>
      </c>
      <c r="T3483" t="b">
        <v>0</v>
      </c>
    </row>
    <row r="3484" spans="13:20" x14ac:dyDescent="0.25">
      <c r="M3484" t="s">
        <v>1188</v>
      </c>
      <c r="N3484" t="s">
        <v>300</v>
      </c>
      <c r="O3484" t="s">
        <v>300</v>
      </c>
      <c r="P3484" t="s">
        <v>1192</v>
      </c>
      <c r="R3484" t="b">
        <v>0</v>
      </c>
      <c r="S3484" t="b">
        <v>0</v>
      </c>
      <c r="T3484" t="b">
        <v>1</v>
      </c>
    </row>
    <row r="3485" spans="13:20" x14ac:dyDescent="0.25">
      <c r="M3485" t="s">
        <v>1188</v>
      </c>
      <c r="N3485" t="s">
        <v>301</v>
      </c>
      <c r="O3485" t="s">
        <v>301</v>
      </c>
      <c r="P3485" t="s">
        <v>1192</v>
      </c>
      <c r="R3485" t="b">
        <v>0</v>
      </c>
      <c r="S3485" t="b">
        <v>0</v>
      </c>
      <c r="T3485" t="b">
        <v>1</v>
      </c>
    </row>
    <row r="3486" spans="13:20" x14ac:dyDescent="0.25">
      <c r="M3486" t="s">
        <v>1188</v>
      </c>
      <c r="N3486" t="s">
        <v>40</v>
      </c>
      <c r="O3486" t="s">
        <v>40</v>
      </c>
      <c r="P3486" t="s">
        <v>1208</v>
      </c>
      <c r="Q3486" t="s">
        <v>1188</v>
      </c>
      <c r="R3486" t="b">
        <v>1</v>
      </c>
      <c r="S3486" t="b">
        <v>0</v>
      </c>
      <c r="T3486" t="b">
        <v>0</v>
      </c>
    </row>
    <row r="3487" spans="13:20" x14ac:dyDescent="0.25">
      <c r="M3487" t="s">
        <v>1188</v>
      </c>
      <c r="N3487" t="s">
        <v>178</v>
      </c>
      <c r="O3487" t="s">
        <v>178</v>
      </c>
      <c r="P3487" t="s">
        <v>1209</v>
      </c>
      <c r="R3487" t="b">
        <v>0</v>
      </c>
      <c r="S3487" t="b">
        <v>0</v>
      </c>
      <c r="T3487" t="b">
        <v>1</v>
      </c>
    </row>
    <row r="3488" spans="13:20" x14ac:dyDescent="0.25">
      <c r="M3488" t="s">
        <v>1188</v>
      </c>
      <c r="N3488" t="s">
        <v>23</v>
      </c>
      <c r="O3488" t="s">
        <v>23</v>
      </c>
      <c r="P3488" t="s">
        <v>1210</v>
      </c>
      <c r="Q3488" t="s">
        <v>344</v>
      </c>
      <c r="R3488" t="b">
        <v>1</v>
      </c>
      <c r="S3488" t="b">
        <v>0</v>
      </c>
      <c r="T3488" t="b">
        <v>0</v>
      </c>
    </row>
    <row r="3489" spans="13:20" x14ac:dyDescent="0.25">
      <c r="M3489" t="s">
        <v>1188</v>
      </c>
      <c r="N3489" t="s">
        <v>34</v>
      </c>
      <c r="O3489" t="s">
        <v>34</v>
      </c>
      <c r="P3489" t="s">
        <v>956</v>
      </c>
      <c r="R3489" t="b">
        <v>0</v>
      </c>
      <c r="S3489" t="b">
        <v>0</v>
      </c>
      <c r="T3489" t="b">
        <v>0</v>
      </c>
    </row>
    <row r="3490" spans="13:20" x14ac:dyDescent="0.25">
      <c r="M3490" t="s">
        <v>1188</v>
      </c>
      <c r="N3490" t="s">
        <v>47</v>
      </c>
      <c r="O3490" t="s">
        <v>47</v>
      </c>
      <c r="P3490" t="s">
        <v>956</v>
      </c>
      <c r="R3490" t="b">
        <v>0</v>
      </c>
      <c r="S3490" t="b">
        <v>0</v>
      </c>
      <c r="T3490" t="b">
        <v>0</v>
      </c>
    </row>
    <row r="3491" spans="13:20" x14ac:dyDescent="0.25">
      <c r="M3491" t="s">
        <v>1188</v>
      </c>
      <c r="N3491" t="s">
        <v>308</v>
      </c>
      <c r="O3491" t="s">
        <v>308</v>
      </c>
      <c r="P3491" t="s">
        <v>956</v>
      </c>
      <c r="R3491" t="b">
        <v>0</v>
      </c>
      <c r="S3491" t="b">
        <v>0</v>
      </c>
      <c r="T3491" t="b">
        <v>0</v>
      </c>
    </row>
    <row r="3492" spans="13:20" x14ac:dyDescent="0.25">
      <c r="M3492" t="s">
        <v>1188</v>
      </c>
      <c r="N3492" t="s">
        <v>309</v>
      </c>
      <c r="O3492" t="s">
        <v>309</v>
      </c>
      <c r="P3492" t="s">
        <v>956</v>
      </c>
      <c r="R3492" t="b">
        <v>0</v>
      </c>
      <c r="S3492" t="b">
        <v>0</v>
      </c>
      <c r="T3492" t="b">
        <v>0</v>
      </c>
    </row>
    <row r="3493" spans="13:20" x14ac:dyDescent="0.25">
      <c r="M3493" t="s">
        <v>1188</v>
      </c>
      <c r="N3493" t="s">
        <v>54</v>
      </c>
      <c r="O3493" t="s">
        <v>54</v>
      </c>
      <c r="P3493" t="s">
        <v>1211</v>
      </c>
      <c r="R3493" t="b">
        <v>0</v>
      </c>
      <c r="S3493" t="b">
        <v>0</v>
      </c>
      <c r="T3493" t="b">
        <v>1</v>
      </c>
    </row>
    <row r="3494" spans="13:20" x14ac:dyDescent="0.25">
      <c r="M3494" t="s">
        <v>1188</v>
      </c>
      <c r="N3494" t="s">
        <v>312</v>
      </c>
      <c r="O3494" t="s">
        <v>312</v>
      </c>
      <c r="P3494" t="s">
        <v>956</v>
      </c>
      <c r="R3494" t="b">
        <v>0</v>
      </c>
      <c r="S3494" t="b">
        <v>0</v>
      </c>
      <c r="T3494" t="b">
        <v>0</v>
      </c>
    </row>
    <row r="3495" spans="13:20" x14ac:dyDescent="0.25">
      <c r="M3495" t="s">
        <v>1188</v>
      </c>
      <c r="N3495" t="s">
        <v>56</v>
      </c>
      <c r="O3495" t="s">
        <v>56</v>
      </c>
      <c r="P3495" t="s">
        <v>1212</v>
      </c>
      <c r="R3495" t="b">
        <v>0</v>
      </c>
      <c r="S3495" t="b">
        <v>0</v>
      </c>
      <c r="T3495" t="b">
        <v>1</v>
      </c>
    </row>
    <row r="3496" spans="13:20" x14ac:dyDescent="0.25">
      <c r="M3496" t="s">
        <v>1188</v>
      </c>
      <c r="N3496" t="s">
        <v>179</v>
      </c>
      <c r="O3496" t="s">
        <v>179</v>
      </c>
      <c r="P3496" t="s">
        <v>1213</v>
      </c>
      <c r="R3496" t="b">
        <v>0</v>
      </c>
      <c r="S3496" t="b">
        <v>0</v>
      </c>
      <c r="T3496" t="b">
        <v>1</v>
      </c>
    </row>
    <row r="3497" spans="13:20" x14ac:dyDescent="0.25">
      <c r="M3497" t="s">
        <v>1188</v>
      </c>
      <c r="N3497" t="s">
        <v>315</v>
      </c>
      <c r="O3497" t="s">
        <v>315</v>
      </c>
      <c r="P3497" t="s">
        <v>956</v>
      </c>
      <c r="R3497" t="b">
        <v>0</v>
      </c>
      <c r="S3497" t="b">
        <v>0</v>
      </c>
      <c r="T3497" t="b">
        <v>0</v>
      </c>
    </row>
    <row r="3498" spans="13:20" x14ac:dyDescent="0.25">
      <c r="M3498" t="s">
        <v>1188</v>
      </c>
      <c r="N3498" t="s">
        <v>316</v>
      </c>
      <c r="O3498" t="s">
        <v>316</v>
      </c>
      <c r="P3498" t="s">
        <v>956</v>
      </c>
      <c r="R3498" t="b">
        <v>0</v>
      </c>
      <c r="S3498" t="b">
        <v>0</v>
      </c>
      <c r="T3498" t="b">
        <v>0</v>
      </c>
    </row>
    <row r="3499" spans="13:20" x14ac:dyDescent="0.25">
      <c r="M3499" t="s">
        <v>1188</v>
      </c>
      <c r="N3499" t="s">
        <v>317</v>
      </c>
      <c r="O3499" t="s">
        <v>317</v>
      </c>
      <c r="P3499" t="s">
        <v>956</v>
      </c>
      <c r="R3499" t="b">
        <v>0</v>
      </c>
      <c r="S3499" t="b">
        <v>0</v>
      </c>
      <c r="T3499" t="b">
        <v>0</v>
      </c>
    </row>
    <row r="3500" spans="13:20" x14ac:dyDescent="0.25">
      <c r="M3500" t="s">
        <v>1188</v>
      </c>
      <c r="N3500" t="s">
        <v>180</v>
      </c>
      <c r="O3500" t="s">
        <v>180</v>
      </c>
      <c r="P3500" t="s">
        <v>1214</v>
      </c>
      <c r="R3500" t="b">
        <v>0</v>
      </c>
      <c r="S3500" t="b">
        <v>0</v>
      </c>
      <c r="T3500" t="b">
        <v>1</v>
      </c>
    </row>
    <row r="3501" spans="13:20" x14ac:dyDescent="0.25">
      <c r="M3501" t="s">
        <v>1188</v>
      </c>
      <c r="N3501" t="s">
        <v>319</v>
      </c>
      <c r="O3501" t="s">
        <v>319</v>
      </c>
      <c r="P3501" t="s">
        <v>956</v>
      </c>
      <c r="R3501" t="b">
        <v>0</v>
      </c>
      <c r="S3501" t="b">
        <v>0</v>
      </c>
      <c r="T3501" t="b">
        <v>0</v>
      </c>
    </row>
    <row r="3502" spans="13:20" x14ac:dyDescent="0.25">
      <c r="M3502" t="s">
        <v>1188</v>
      </c>
      <c r="N3502" t="s">
        <v>46</v>
      </c>
      <c r="O3502" t="s">
        <v>46</v>
      </c>
      <c r="P3502" t="s">
        <v>956</v>
      </c>
      <c r="R3502" t="b">
        <v>0</v>
      </c>
      <c r="S3502" t="b">
        <v>0</v>
      </c>
      <c r="T3502" t="b">
        <v>0</v>
      </c>
    </row>
    <row r="3503" spans="13:20" x14ac:dyDescent="0.25">
      <c r="M3503" t="s">
        <v>1188</v>
      </c>
      <c r="N3503" t="s">
        <v>38</v>
      </c>
      <c r="O3503" t="s">
        <v>38</v>
      </c>
      <c r="P3503" t="s">
        <v>956</v>
      </c>
      <c r="R3503" t="b">
        <v>0</v>
      </c>
      <c r="S3503" t="b">
        <v>0</v>
      </c>
      <c r="T3503" t="b">
        <v>0</v>
      </c>
    </row>
    <row r="3504" spans="13:20" x14ac:dyDescent="0.25">
      <c r="M3504" t="s">
        <v>1188</v>
      </c>
      <c r="N3504" t="s">
        <v>323</v>
      </c>
      <c r="O3504" t="s">
        <v>323</v>
      </c>
      <c r="P3504" t="s">
        <v>956</v>
      </c>
      <c r="R3504" t="b">
        <v>0</v>
      </c>
      <c r="S3504" t="b">
        <v>0</v>
      </c>
      <c r="T3504" t="b">
        <v>0</v>
      </c>
    </row>
    <row r="3505" spans="13:20" x14ac:dyDescent="0.25">
      <c r="M3505" t="s">
        <v>1188</v>
      </c>
      <c r="N3505" t="s">
        <v>57</v>
      </c>
      <c r="O3505" t="s">
        <v>57</v>
      </c>
      <c r="P3505" t="s">
        <v>1215</v>
      </c>
      <c r="R3505" t="b">
        <v>0</v>
      </c>
      <c r="S3505" t="b">
        <v>0</v>
      </c>
      <c r="T3505" t="b">
        <v>1</v>
      </c>
    </row>
    <row r="3506" spans="13:20" x14ac:dyDescent="0.25">
      <c r="M3506" t="s">
        <v>1188</v>
      </c>
      <c r="N3506" t="s">
        <v>326</v>
      </c>
      <c r="O3506" t="s">
        <v>326</v>
      </c>
      <c r="P3506" t="s">
        <v>956</v>
      </c>
      <c r="R3506" t="b">
        <v>0</v>
      </c>
      <c r="S3506" t="b">
        <v>0</v>
      </c>
      <c r="T3506" t="b">
        <v>0</v>
      </c>
    </row>
    <row r="3507" spans="13:20" x14ac:dyDescent="0.25">
      <c r="M3507" t="s">
        <v>1188</v>
      </c>
      <c r="N3507" t="s">
        <v>26</v>
      </c>
      <c r="O3507" t="s">
        <v>26</v>
      </c>
      <c r="P3507" t="s">
        <v>956</v>
      </c>
      <c r="R3507" t="b">
        <v>0</v>
      </c>
      <c r="S3507" t="b">
        <v>0</v>
      </c>
      <c r="T3507" t="b">
        <v>0</v>
      </c>
    </row>
    <row r="3508" spans="13:20" x14ac:dyDescent="0.25">
      <c r="M3508" t="s">
        <v>1188</v>
      </c>
      <c r="N3508" t="s">
        <v>181</v>
      </c>
      <c r="O3508" t="s">
        <v>181</v>
      </c>
      <c r="P3508" t="s">
        <v>1216</v>
      </c>
      <c r="R3508" t="b">
        <v>0</v>
      </c>
      <c r="S3508" t="b">
        <v>0</v>
      </c>
      <c r="T3508" t="b">
        <v>1</v>
      </c>
    </row>
    <row r="3509" spans="13:20" x14ac:dyDescent="0.25">
      <c r="M3509" t="s">
        <v>1188</v>
      </c>
      <c r="N3509" t="s">
        <v>328</v>
      </c>
      <c r="O3509" t="s">
        <v>328</v>
      </c>
      <c r="P3509" t="s">
        <v>956</v>
      </c>
      <c r="R3509" t="b">
        <v>0</v>
      </c>
      <c r="S3509" t="b">
        <v>0</v>
      </c>
      <c r="T3509" t="b">
        <v>0</v>
      </c>
    </row>
    <row r="3510" spans="13:20" x14ac:dyDescent="0.25">
      <c r="M3510" t="s">
        <v>1188</v>
      </c>
      <c r="N3510" t="s">
        <v>331</v>
      </c>
      <c r="O3510" t="s">
        <v>331</v>
      </c>
      <c r="P3510" t="s">
        <v>956</v>
      </c>
      <c r="R3510" t="b">
        <v>0</v>
      </c>
      <c r="S3510" t="b">
        <v>0</v>
      </c>
      <c r="T3510" t="b">
        <v>0</v>
      </c>
    </row>
    <row r="3511" spans="13:20" x14ac:dyDescent="0.25">
      <c r="M3511" t="s">
        <v>1188</v>
      </c>
      <c r="N3511" t="s">
        <v>332</v>
      </c>
      <c r="O3511" t="s">
        <v>332</v>
      </c>
      <c r="P3511" t="s">
        <v>956</v>
      </c>
      <c r="R3511" t="b">
        <v>0</v>
      </c>
      <c r="S3511" t="b">
        <v>0</v>
      </c>
      <c r="T3511" t="b">
        <v>0</v>
      </c>
    </row>
    <row r="3512" spans="13:20" x14ac:dyDescent="0.25">
      <c r="M3512" t="s">
        <v>1188</v>
      </c>
      <c r="N3512" t="s">
        <v>333</v>
      </c>
      <c r="O3512" t="s">
        <v>333</v>
      </c>
      <c r="P3512" t="s">
        <v>1192</v>
      </c>
      <c r="R3512" t="b">
        <v>0</v>
      </c>
      <c r="S3512" t="b">
        <v>0</v>
      </c>
      <c r="T3512" t="b">
        <v>1</v>
      </c>
    </row>
    <row r="3513" spans="13:20" x14ac:dyDescent="0.25">
      <c r="M3513" t="s">
        <v>1217</v>
      </c>
      <c r="N3513" t="s">
        <v>9</v>
      </c>
      <c r="O3513" t="s">
        <v>10</v>
      </c>
      <c r="P3513" t="s">
        <v>85</v>
      </c>
      <c r="R3513" t="b">
        <v>0</v>
      </c>
      <c r="S3513" t="b">
        <v>0</v>
      </c>
      <c r="T3513" t="b">
        <v>0</v>
      </c>
    </row>
    <row r="3514" spans="13:20" x14ac:dyDescent="0.25">
      <c r="M3514" t="s">
        <v>1217</v>
      </c>
      <c r="N3514" t="s">
        <v>206</v>
      </c>
      <c r="O3514" t="s">
        <v>207</v>
      </c>
      <c r="P3514" t="s">
        <v>85</v>
      </c>
      <c r="R3514" t="b">
        <v>0</v>
      </c>
      <c r="S3514" t="b">
        <v>0</v>
      </c>
      <c r="T3514" t="b">
        <v>0</v>
      </c>
    </row>
    <row r="3515" spans="13:20" x14ac:dyDescent="0.25">
      <c r="M3515" t="s">
        <v>1217</v>
      </c>
      <c r="N3515" t="s">
        <v>187</v>
      </c>
      <c r="O3515" t="s">
        <v>188</v>
      </c>
      <c r="P3515" t="s">
        <v>85</v>
      </c>
      <c r="R3515" t="b">
        <v>0</v>
      </c>
      <c r="S3515" t="b">
        <v>0</v>
      </c>
      <c r="T3515" t="b">
        <v>0</v>
      </c>
    </row>
    <row r="3516" spans="13:20" x14ac:dyDescent="0.25">
      <c r="M3516" t="s">
        <v>1217</v>
      </c>
      <c r="N3516" t="s">
        <v>156</v>
      </c>
      <c r="O3516" t="s">
        <v>157</v>
      </c>
      <c r="P3516" t="s">
        <v>1218</v>
      </c>
      <c r="Q3516" t="s">
        <v>354</v>
      </c>
      <c r="R3516" t="b">
        <v>1</v>
      </c>
      <c r="S3516" t="b">
        <v>0</v>
      </c>
      <c r="T3516" t="b">
        <v>0</v>
      </c>
    </row>
    <row r="3517" spans="13:20" x14ac:dyDescent="0.25">
      <c r="M3517" t="s">
        <v>1217</v>
      </c>
      <c r="N3517" t="s">
        <v>158</v>
      </c>
      <c r="O3517" t="s">
        <v>159</v>
      </c>
      <c r="P3517" t="s">
        <v>1219</v>
      </c>
      <c r="R3517" t="b">
        <v>0</v>
      </c>
      <c r="S3517" t="b">
        <v>0</v>
      </c>
      <c r="T3517" t="b">
        <v>1</v>
      </c>
    </row>
    <row r="3518" spans="13:20" x14ac:dyDescent="0.25">
      <c r="M3518" t="s">
        <v>1217</v>
      </c>
      <c r="N3518" t="s">
        <v>199</v>
      </c>
      <c r="O3518" t="s">
        <v>200</v>
      </c>
      <c r="P3518" t="s">
        <v>1220</v>
      </c>
      <c r="Q3518" t="s">
        <v>1113</v>
      </c>
      <c r="R3518" t="b">
        <v>1</v>
      </c>
      <c r="S3518" t="b">
        <v>0</v>
      </c>
      <c r="T3518" t="b">
        <v>0</v>
      </c>
    </row>
    <row r="3519" spans="13:20" x14ac:dyDescent="0.25">
      <c r="M3519" t="s">
        <v>1217</v>
      </c>
      <c r="N3519" t="s">
        <v>209</v>
      </c>
      <c r="O3519" t="s">
        <v>210</v>
      </c>
      <c r="P3519" t="s">
        <v>85</v>
      </c>
      <c r="R3519" t="b">
        <v>0</v>
      </c>
      <c r="S3519" t="b">
        <v>0</v>
      </c>
      <c r="T3519" t="b">
        <v>0</v>
      </c>
    </row>
    <row r="3520" spans="13:20" x14ac:dyDescent="0.25">
      <c r="M3520" t="s">
        <v>1217</v>
      </c>
      <c r="N3520" t="s">
        <v>211</v>
      </c>
      <c r="O3520" t="s">
        <v>212</v>
      </c>
      <c r="P3520" t="s">
        <v>85</v>
      </c>
      <c r="R3520" t="b">
        <v>0</v>
      </c>
      <c r="S3520" t="b">
        <v>0</v>
      </c>
      <c r="T3520" t="b">
        <v>0</v>
      </c>
    </row>
    <row r="3521" spans="13:20" x14ac:dyDescent="0.25">
      <c r="M3521" t="s">
        <v>1217</v>
      </c>
      <c r="N3521" t="s">
        <v>160</v>
      </c>
      <c r="O3521" t="s">
        <v>161</v>
      </c>
      <c r="P3521" t="s">
        <v>85</v>
      </c>
      <c r="Q3521" t="s">
        <v>322</v>
      </c>
      <c r="R3521" t="b">
        <v>0</v>
      </c>
      <c r="S3521" t="b">
        <v>1</v>
      </c>
      <c r="T3521" t="b">
        <v>0</v>
      </c>
    </row>
    <row r="3522" spans="13:20" x14ac:dyDescent="0.25">
      <c r="M3522" t="s">
        <v>1217</v>
      </c>
      <c r="N3522" t="s">
        <v>214</v>
      </c>
      <c r="O3522" t="s">
        <v>215</v>
      </c>
      <c r="P3522" t="s">
        <v>85</v>
      </c>
      <c r="R3522" t="b">
        <v>0</v>
      </c>
      <c r="S3522" t="b">
        <v>0</v>
      </c>
      <c r="T3522" t="b">
        <v>0</v>
      </c>
    </row>
    <row r="3523" spans="13:20" x14ac:dyDescent="0.25">
      <c r="M3523" t="s">
        <v>1217</v>
      </c>
      <c r="N3523" t="s">
        <v>218</v>
      </c>
      <c r="O3523" t="s">
        <v>219</v>
      </c>
      <c r="P3523" t="s">
        <v>85</v>
      </c>
      <c r="R3523" t="b">
        <v>0</v>
      </c>
      <c r="S3523" t="b">
        <v>0</v>
      </c>
      <c r="T3523" t="b">
        <v>0</v>
      </c>
    </row>
    <row r="3524" spans="13:20" x14ac:dyDescent="0.25">
      <c r="M3524" t="s">
        <v>1217</v>
      </c>
      <c r="N3524" t="s">
        <v>220</v>
      </c>
      <c r="O3524" t="s">
        <v>221</v>
      </c>
      <c r="P3524" t="s">
        <v>1221</v>
      </c>
      <c r="Q3524" t="s">
        <v>322</v>
      </c>
      <c r="R3524" t="b">
        <v>1</v>
      </c>
      <c r="S3524" t="b">
        <v>0</v>
      </c>
      <c r="T3524" t="b">
        <v>0</v>
      </c>
    </row>
    <row r="3525" spans="13:20" x14ac:dyDescent="0.25">
      <c r="M3525" t="s">
        <v>1217</v>
      </c>
      <c r="N3525" t="s">
        <v>222</v>
      </c>
      <c r="O3525" t="s">
        <v>223</v>
      </c>
      <c r="P3525" t="s">
        <v>85</v>
      </c>
      <c r="Q3525" t="s">
        <v>647</v>
      </c>
      <c r="R3525" t="b">
        <v>0</v>
      </c>
      <c r="S3525" t="b">
        <v>1</v>
      </c>
      <c r="T3525" t="b">
        <v>0</v>
      </c>
    </row>
    <row r="3526" spans="13:20" x14ac:dyDescent="0.25">
      <c r="M3526" t="s">
        <v>1217</v>
      </c>
      <c r="N3526" t="s">
        <v>225</v>
      </c>
      <c r="O3526" t="s">
        <v>226</v>
      </c>
      <c r="P3526" t="s">
        <v>85</v>
      </c>
      <c r="R3526" t="b">
        <v>0</v>
      </c>
      <c r="S3526" t="b">
        <v>0</v>
      </c>
      <c r="T3526" t="b">
        <v>0</v>
      </c>
    </row>
    <row r="3527" spans="13:20" x14ac:dyDescent="0.25">
      <c r="M3527" t="s">
        <v>1217</v>
      </c>
      <c r="N3527" t="s">
        <v>12</v>
      </c>
      <c r="O3527" t="s">
        <v>13</v>
      </c>
      <c r="P3527" t="s">
        <v>1222</v>
      </c>
      <c r="R3527" t="b">
        <v>0</v>
      </c>
      <c r="S3527" t="b">
        <v>0</v>
      </c>
      <c r="T3527" t="b">
        <v>1</v>
      </c>
    </row>
    <row r="3528" spans="13:20" x14ac:dyDescent="0.25">
      <c r="M3528" t="s">
        <v>1217</v>
      </c>
      <c r="N3528" t="s">
        <v>162</v>
      </c>
      <c r="O3528" t="s">
        <v>163</v>
      </c>
      <c r="P3528" t="s">
        <v>1223</v>
      </c>
      <c r="R3528" t="b">
        <v>0</v>
      </c>
      <c r="S3528" t="b">
        <v>0</v>
      </c>
      <c r="T3528" t="b">
        <v>1</v>
      </c>
    </row>
    <row r="3529" spans="13:20" x14ac:dyDescent="0.25">
      <c r="M3529" t="s">
        <v>1217</v>
      </c>
      <c r="N3529" t="s">
        <v>228</v>
      </c>
      <c r="O3529" t="s">
        <v>229</v>
      </c>
      <c r="P3529" t="s">
        <v>85</v>
      </c>
      <c r="R3529" t="b">
        <v>0</v>
      </c>
      <c r="S3529" t="b">
        <v>0</v>
      </c>
      <c r="T3529" t="b">
        <v>0</v>
      </c>
    </row>
    <row r="3530" spans="13:20" x14ac:dyDescent="0.25">
      <c r="M3530" t="s">
        <v>1217</v>
      </c>
      <c r="N3530" t="s">
        <v>230</v>
      </c>
      <c r="O3530" t="s">
        <v>231</v>
      </c>
      <c r="P3530" t="s">
        <v>85</v>
      </c>
      <c r="R3530" t="b">
        <v>0</v>
      </c>
      <c r="S3530" t="b">
        <v>0</v>
      </c>
      <c r="T3530" t="b">
        <v>0</v>
      </c>
    </row>
    <row r="3531" spans="13:20" x14ac:dyDescent="0.25">
      <c r="M3531" t="s">
        <v>1217</v>
      </c>
      <c r="N3531" t="s">
        <v>234</v>
      </c>
      <c r="O3531" t="s">
        <v>235</v>
      </c>
      <c r="P3531" t="s">
        <v>85</v>
      </c>
      <c r="R3531" t="b">
        <v>0</v>
      </c>
      <c r="S3531" t="b">
        <v>0</v>
      </c>
      <c r="T3531" t="b">
        <v>0</v>
      </c>
    </row>
    <row r="3532" spans="13:20" x14ac:dyDescent="0.25">
      <c r="M3532" t="s">
        <v>1217</v>
      </c>
      <c r="N3532" t="s">
        <v>236</v>
      </c>
      <c r="O3532" t="s">
        <v>237</v>
      </c>
      <c r="P3532" t="s">
        <v>85</v>
      </c>
      <c r="R3532" t="b">
        <v>0</v>
      </c>
      <c r="S3532" t="b">
        <v>0</v>
      </c>
      <c r="T3532" t="b">
        <v>0</v>
      </c>
    </row>
    <row r="3533" spans="13:20" x14ac:dyDescent="0.25">
      <c r="M3533" t="s">
        <v>1217</v>
      </c>
      <c r="N3533" t="s">
        <v>238</v>
      </c>
      <c r="O3533" t="s">
        <v>239</v>
      </c>
      <c r="P3533" t="s">
        <v>85</v>
      </c>
      <c r="R3533" t="b">
        <v>0</v>
      </c>
      <c r="S3533" t="b">
        <v>0</v>
      </c>
      <c r="T3533" t="b">
        <v>0</v>
      </c>
    </row>
    <row r="3534" spans="13:20" x14ac:dyDescent="0.25">
      <c r="M3534" t="s">
        <v>1217</v>
      </c>
      <c r="N3534" t="s">
        <v>201</v>
      </c>
      <c r="O3534" t="s">
        <v>170</v>
      </c>
      <c r="P3534" t="s">
        <v>1221</v>
      </c>
      <c r="R3534" t="b">
        <v>0</v>
      </c>
      <c r="S3534" t="b">
        <v>0</v>
      </c>
      <c r="T3534" t="b">
        <v>1</v>
      </c>
    </row>
    <row r="3535" spans="13:20" x14ac:dyDescent="0.25">
      <c r="M3535" t="s">
        <v>1217</v>
      </c>
      <c r="N3535" t="s">
        <v>240</v>
      </c>
      <c r="O3535" t="s">
        <v>241</v>
      </c>
      <c r="P3535" t="s">
        <v>85</v>
      </c>
      <c r="R3535" t="b">
        <v>0</v>
      </c>
      <c r="S3535" t="b">
        <v>0</v>
      </c>
      <c r="T3535" t="b">
        <v>0</v>
      </c>
    </row>
    <row r="3536" spans="13:20" x14ac:dyDescent="0.25">
      <c r="M3536" t="s">
        <v>1217</v>
      </c>
      <c r="N3536" t="s">
        <v>242</v>
      </c>
      <c r="O3536" t="s">
        <v>243</v>
      </c>
      <c r="P3536" t="s">
        <v>85</v>
      </c>
      <c r="R3536" t="b">
        <v>0</v>
      </c>
      <c r="S3536" t="b">
        <v>0</v>
      </c>
      <c r="T3536" t="b">
        <v>0</v>
      </c>
    </row>
    <row r="3537" spans="13:20" x14ac:dyDescent="0.25">
      <c r="M3537" t="s">
        <v>1217</v>
      </c>
      <c r="N3537" t="s">
        <v>171</v>
      </c>
      <c r="O3537" t="s">
        <v>183</v>
      </c>
      <c r="P3537" t="s">
        <v>1224</v>
      </c>
      <c r="R3537" t="b">
        <v>0</v>
      </c>
      <c r="S3537" t="b">
        <v>0</v>
      </c>
      <c r="T3537" t="b">
        <v>1</v>
      </c>
    </row>
    <row r="3538" spans="13:20" x14ac:dyDescent="0.25">
      <c r="M3538" t="s">
        <v>1217</v>
      </c>
      <c r="N3538" t="s">
        <v>119</v>
      </c>
      <c r="O3538" t="s">
        <v>164</v>
      </c>
      <c r="P3538" t="s">
        <v>85</v>
      </c>
      <c r="R3538" t="b">
        <v>0</v>
      </c>
      <c r="S3538" t="b">
        <v>0</v>
      </c>
      <c r="T3538" t="b">
        <v>0</v>
      </c>
    </row>
    <row r="3539" spans="13:20" x14ac:dyDescent="0.25">
      <c r="M3539" t="s">
        <v>1217</v>
      </c>
      <c r="N3539" t="s">
        <v>245</v>
      </c>
      <c r="O3539" t="s">
        <v>246</v>
      </c>
      <c r="P3539" t="s">
        <v>85</v>
      </c>
      <c r="R3539" t="b">
        <v>0</v>
      </c>
      <c r="S3539" t="b">
        <v>0</v>
      </c>
      <c r="T3539" t="b">
        <v>0</v>
      </c>
    </row>
    <row r="3540" spans="13:20" x14ac:dyDescent="0.25">
      <c r="M3540" t="s">
        <v>1217</v>
      </c>
      <c r="N3540" t="s">
        <v>247</v>
      </c>
      <c r="O3540" t="s">
        <v>248</v>
      </c>
      <c r="P3540" t="s">
        <v>85</v>
      </c>
      <c r="Q3540" t="s">
        <v>656</v>
      </c>
      <c r="R3540" t="b">
        <v>0</v>
      </c>
      <c r="S3540" t="b">
        <v>1</v>
      </c>
      <c r="T3540" t="b">
        <v>0</v>
      </c>
    </row>
    <row r="3541" spans="13:20" x14ac:dyDescent="0.25">
      <c r="M3541" t="s">
        <v>1217</v>
      </c>
      <c r="N3541" t="s">
        <v>249</v>
      </c>
      <c r="O3541" t="s">
        <v>250</v>
      </c>
      <c r="P3541" t="s">
        <v>85</v>
      </c>
      <c r="R3541" t="b">
        <v>0</v>
      </c>
      <c r="S3541" t="b">
        <v>0</v>
      </c>
      <c r="T3541" t="b">
        <v>0</v>
      </c>
    </row>
    <row r="3542" spans="13:20" x14ac:dyDescent="0.25">
      <c r="M3542" t="s">
        <v>1217</v>
      </c>
      <c r="N3542" t="s">
        <v>253</v>
      </c>
      <c r="O3542" t="s">
        <v>254</v>
      </c>
      <c r="P3542" t="s">
        <v>85</v>
      </c>
      <c r="R3542" t="b">
        <v>0</v>
      </c>
      <c r="S3542" t="b">
        <v>0</v>
      </c>
      <c r="T3542" t="b">
        <v>0</v>
      </c>
    </row>
    <row r="3543" spans="13:20" x14ac:dyDescent="0.25">
      <c r="M3543" t="s">
        <v>1217</v>
      </c>
      <c r="N3543" t="s">
        <v>255</v>
      </c>
      <c r="O3543" t="s">
        <v>256</v>
      </c>
      <c r="P3543" t="s">
        <v>85</v>
      </c>
      <c r="R3543" t="b">
        <v>0</v>
      </c>
      <c r="S3543" t="b">
        <v>0</v>
      </c>
      <c r="T3543" t="b">
        <v>0</v>
      </c>
    </row>
    <row r="3544" spans="13:20" x14ac:dyDescent="0.25">
      <c r="M3544" t="s">
        <v>1217</v>
      </c>
      <c r="N3544" t="s">
        <v>190</v>
      </c>
      <c r="O3544" t="s">
        <v>191</v>
      </c>
      <c r="P3544" t="s">
        <v>85</v>
      </c>
      <c r="R3544" t="b">
        <v>0</v>
      </c>
      <c r="S3544" t="b">
        <v>0</v>
      </c>
      <c r="T3544" t="b">
        <v>0</v>
      </c>
    </row>
    <row r="3545" spans="13:20" x14ac:dyDescent="0.25">
      <c r="M3545" t="s">
        <v>1217</v>
      </c>
      <c r="N3545" t="s">
        <v>257</v>
      </c>
      <c r="O3545" t="s">
        <v>258</v>
      </c>
      <c r="P3545" t="s">
        <v>85</v>
      </c>
      <c r="Q3545" t="s">
        <v>517</v>
      </c>
      <c r="R3545" t="b">
        <v>0</v>
      </c>
      <c r="S3545" t="b">
        <v>1</v>
      </c>
      <c r="T3545" t="b">
        <v>0</v>
      </c>
    </row>
    <row r="3546" spans="13:20" x14ac:dyDescent="0.25">
      <c r="M3546" t="s">
        <v>1217</v>
      </c>
      <c r="N3546" t="s">
        <v>259</v>
      </c>
      <c r="O3546" t="s">
        <v>260</v>
      </c>
      <c r="P3546" t="s">
        <v>85</v>
      </c>
      <c r="R3546" t="b">
        <v>0</v>
      </c>
      <c r="S3546" t="b">
        <v>0</v>
      </c>
      <c r="T3546" t="b">
        <v>0</v>
      </c>
    </row>
    <row r="3547" spans="13:20" x14ac:dyDescent="0.25">
      <c r="M3547" t="s">
        <v>1217</v>
      </c>
      <c r="N3547" t="s">
        <v>261</v>
      </c>
      <c r="O3547" t="s">
        <v>262</v>
      </c>
      <c r="P3547" t="s">
        <v>85</v>
      </c>
      <c r="R3547" t="b">
        <v>0</v>
      </c>
      <c r="S3547" t="b">
        <v>0</v>
      </c>
      <c r="T3547" t="b">
        <v>0</v>
      </c>
    </row>
    <row r="3548" spans="13:20" x14ac:dyDescent="0.25">
      <c r="M3548" t="s">
        <v>1217</v>
      </c>
      <c r="N3548" t="s">
        <v>130</v>
      </c>
      <c r="O3548" t="s">
        <v>263</v>
      </c>
      <c r="P3548" t="s">
        <v>85</v>
      </c>
      <c r="Q3548" t="s">
        <v>1225</v>
      </c>
      <c r="R3548" t="b">
        <v>0</v>
      </c>
      <c r="S3548" t="b">
        <v>1</v>
      </c>
      <c r="T3548" t="b">
        <v>0</v>
      </c>
    </row>
    <row r="3549" spans="13:20" x14ac:dyDescent="0.25">
      <c r="M3549" t="s">
        <v>1217</v>
      </c>
      <c r="N3549" t="s">
        <v>165</v>
      </c>
      <c r="O3549" t="s">
        <v>166</v>
      </c>
      <c r="P3549" t="s">
        <v>1226</v>
      </c>
      <c r="R3549" t="b">
        <v>0</v>
      </c>
      <c r="S3549" t="b">
        <v>0</v>
      </c>
      <c r="T3549" t="b">
        <v>1</v>
      </c>
    </row>
    <row r="3550" spans="13:20" x14ac:dyDescent="0.25">
      <c r="M3550" t="s">
        <v>1217</v>
      </c>
      <c r="N3550" t="s">
        <v>192</v>
      </c>
      <c r="O3550" t="s">
        <v>193</v>
      </c>
      <c r="P3550" t="s">
        <v>1227</v>
      </c>
      <c r="R3550" t="b">
        <v>0</v>
      </c>
      <c r="S3550" t="b">
        <v>0</v>
      </c>
      <c r="T3550" t="b">
        <v>1</v>
      </c>
    </row>
    <row r="3551" spans="13:20" x14ac:dyDescent="0.25">
      <c r="M3551" t="s">
        <v>1217</v>
      </c>
      <c r="N3551" t="s">
        <v>265</v>
      </c>
      <c r="O3551" t="s">
        <v>266</v>
      </c>
      <c r="P3551" t="s">
        <v>85</v>
      </c>
      <c r="R3551" t="b">
        <v>0</v>
      </c>
      <c r="S3551" t="b">
        <v>0</v>
      </c>
      <c r="T3551" t="b">
        <v>0</v>
      </c>
    </row>
    <row r="3552" spans="13:20" x14ac:dyDescent="0.25">
      <c r="M3552" t="s">
        <v>1217</v>
      </c>
      <c r="N3552" t="s">
        <v>267</v>
      </c>
      <c r="O3552" t="s">
        <v>268</v>
      </c>
      <c r="P3552" t="s">
        <v>85</v>
      </c>
      <c r="R3552" t="b">
        <v>0</v>
      </c>
      <c r="S3552" t="b">
        <v>0</v>
      </c>
      <c r="T3552" t="b">
        <v>0</v>
      </c>
    </row>
    <row r="3553" spans="13:20" x14ac:dyDescent="0.25">
      <c r="M3553" t="s">
        <v>1217</v>
      </c>
      <c r="N3553" t="s">
        <v>201</v>
      </c>
      <c r="O3553" t="s">
        <v>202</v>
      </c>
      <c r="P3553" t="s">
        <v>1221</v>
      </c>
      <c r="R3553" t="b">
        <v>0</v>
      </c>
      <c r="S3553" t="b">
        <v>0</v>
      </c>
      <c r="T3553" t="b">
        <v>1</v>
      </c>
    </row>
    <row r="3554" spans="13:20" x14ac:dyDescent="0.25">
      <c r="M3554" t="s">
        <v>1217</v>
      </c>
      <c r="N3554" t="s">
        <v>271</v>
      </c>
      <c r="O3554" t="s">
        <v>272</v>
      </c>
      <c r="P3554" t="s">
        <v>85</v>
      </c>
      <c r="Q3554" t="s">
        <v>509</v>
      </c>
      <c r="R3554" t="b">
        <v>0</v>
      </c>
      <c r="S3554" t="b">
        <v>1</v>
      </c>
      <c r="T3554" t="b">
        <v>0</v>
      </c>
    </row>
    <row r="3555" spans="13:20" x14ac:dyDescent="0.25">
      <c r="M3555" t="s">
        <v>1217</v>
      </c>
      <c r="N3555" t="s">
        <v>247</v>
      </c>
      <c r="O3555" t="s">
        <v>273</v>
      </c>
      <c r="P3555" t="s">
        <v>85</v>
      </c>
      <c r="Q3555" t="s">
        <v>1228</v>
      </c>
      <c r="R3555" t="b">
        <v>0</v>
      </c>
      <c r="S3555" t="b">
        <v>1</v>
      </c>
      <c r="T3555" t="b">
        <v>0</v>
      </c>
    </row>
    <row r="3556" spans="13:20" x14ac:dyDescent="0.25">
      <c r="M3556" t="s">
        <v>1217</v>
      </c>
      <c r="N3556" t="s">
        <v>199</v>
      </c>
      <c r="O3556" t="s">
        <v>203</v>
      </c>
      <c r="P3556" t="s">
        <v>1220</v>
      </c>
      <c r="R3556" t="b">
        <v>0</v>
      </c>
      <c r="S3556" t="b">
        <v>0</v>
      </c>
      <c r="T3556" t="b">
        <v>1</v>
      </c>
    </row>
    <row r="3557" spans="13:20" x14ac:dyDescent="0.25">
      <c r="M3557" t="s">
        <v>1217</v>
      </c>
      <c r="N3557" t="s">
        <v>194</v>
      </c>
      <c r="O3557" t="s">
        <v>195</v>
      </c>
      <c r="P3557" t="s">
        <v>85</v>
      </c>
      <c r="R3557" t="b">
        <v>0</v>
      </c>
      <c r="S3557" t="b">
        <v>0</v>
      </c>
      <c r="T3557" t="b">
        <v>0</v>
      </c>
    </row>
    <row r="3558" spans="13:20" x14ac:dyDescent="0.25">
      <c r="M3558" t="s">
        <v>1217</v>
      </c>
      <c r="N3558" t="s">
        <v>274</v>
      </c>
      <c r="O3558" t="s">
        <v>275</v>
      </c>
      <c r="P3558" t="s">
        <v>85</v>
      </c>
      <c r="R3558" t="b">
        <v>0</v>
      </c>
      <c r="S3558" t="b">
        <v>0</v>
      </c>
      <c r="T3558" t="b">
        <v>0</v>
      </c>
    </row>
    <row r="3559" spans="13:20" x14ac:dyDescent="0.25">
      <c r="M3559" t="s">
        <v>1217</v>
      </c>
      <c r="N3559" t="s">
        <v>167</v>
      </c>
      <c r="O3559" t="s">
        <v>168</v>
      </c>
      <c r="P3559" t="s">
        <v>85</v>
      </c>
      <c r="R3559" t="b">
        <v>0</v>
      </c>
      <c r="S3559" t="b">
        <v>0</v>
      </c>
      <c r="T3559" t="b">
        <v>0</v>
      </c>
    </row>
    <row r="3560" spans="13:20" x14ac:dyDescent="0.25">
      <c r="M3560" t="s">
        <v>1217</v>
      </c>
      <c r="N3560" t="s">
        <v>9</v>
      </c>
      <c r="O3560" t="s">
        <v>169</v>
      </c>
      <c r="P3560" t="s">
        <v>85</v>
      </c>
      <c r="R3560" t="b">
        <v>0</v>
      </c>
      <c r="S3560" t="b">
        <v>0</v>
      </c>
      <c r="T3560" t="b">
        <v>0</v>
      </c>
    </row>
    <row r="3561" spans="13:20" x14ac:dyDescent="0.25">
      <c r="M3561" t="s">
        <v>1217</v>
      </c>
      <c r="N3561" t="s">
        <v>184</v>
      </c>
      <c r="O3561" t="s">
        <v>185</v>
      </c>
      <c r="P3561" t="s">
        <v>1229</v>
      </c>
      <c r="R3561" t="b">
        <v>0</v>
      </c>
      <c r="S3561" t="b">
        <v>0</v>
      </c>
      <c r="T3561" t="b">
        <v>1</v>
      </c>
    </row>
    <row r="3562" spans="13:20" x14ac:dyDescent="0.25">
      <c r="M3562" t="s">
        <v>1217</v>
      </c>
      <c r="N3562" t="s">
        <v>160</v>
      </c>
      <c r="O3562" t="s">
        <v>170</v>
      </c>
      <c r="P3562" t="s">
        <v>85</v>
      </c>
      <c r="R3562" t="b">
        <v>0</v>
      </c>
      <c r="S3562" t="b">
        <v>0</v>
      </c>
      <c r="T3562" t="b">
        <v>0</v>
      </c>
    </row>
    <row r="3563" spans="13:20" x14ac:dyDescent="0.25">
      <c r="M3563" t="s">
        <v>1217</v>
      </c>
      <c r="N3563" t="s">
        <v>278</v>
      </c>
      <c r="O3563" t="s">
        <v>279</v>
      </c>
      <c r="P3563" t="s">
        <v>85</v>
      </c>
      <c r="R3563" t="b">
        <v>0</v>
      </c>
      <c r="S3563" t="b">
        <v>0</v>
      </c>
      <c r="T3563" t="b">
        <v>0</v>
      </c>
    </row>
    <row r="3564" spans="13:20" x14ac:dyDescent="0.25">
      <c r="M3564" t="s">
        <v>1217</v>
      </c>
      <c r="N3564" t="s">
        <v>280</v>
      </c>
      <c r="O3564" t="s">
        <v>281</v>
      </c>
      <c r="P3564" t="s">
        <v>85</v>
      </c>
      <c r="R3564" t="b">
        <v>0</v>
      </c>
      <c r="S3564" t="b">
        <v>0</v>
      </c>
      <c r="T3564" t="b">
        <v>0</v>
      </c>
    </row>
    <row r="3565" spans="13:20" x14ac:dyDescent="0.25">
      <c r="M3565" t="s">
        <v>1217</v>
      </c>
      <c r="N3565" t="s">
        <v>171</v>
      </c>
      <c r="O3565" t="s">
        <v>172</v>
      </c>
      <c r="P3565" t="s">
        <v>1224</v>
      </c>
      <c r="R3565" t="b">
        <v>0</v>
      </c>
      <c r="S3565" t="b">
        <v>0</v>
      </c>
      <c r="T3565" t="b">
        <v>1</v>
      </c>
    </row>
    <row r="3566" spans="13:20" x14ac:dyDescent="0.25">
      <c r="M3566" t="s">
        <v>1217</v>
      </c>
      <c r="N3566" t="s">
        <v>282</v>
      </c>
      <c r="O3566" t="s">
        <v>282</v>
      </c>
      <c r="P3566" t="s">
        <v>85</v>
      </c>
      <c r="Q3566" t="s">
        <v>322</v>
      </c>
      <c r="R3566" t="b">
        <v>0</v>
      </c>
      <c r="S3566" t="b">
        <v>1</v>
      </c>
      <c r="T3566" t="b">
        <v>0</v>
      </c>
    </row>
    <row r="3567" spans="13:20" x14ac:dyDescent="0.25">
      <c r="M3567" t="s">
        <v>1217</v>
      </c>
      <c r="N3567" t="s">
        <v>27</v>
      </c>
      <c r="O3567" t="s">
        <v>27</v>
      </c>
      <c r="P3567" t="s">
        <v>1230</v>
      </c>
      <c r="Q3567" t="s">
        <v>1231</v>
      </c>
      <c r="R3567" t="b">
        <v>1</v>
      </c>
      <c r="S3567" t="b">
        <v>0</v>
      </c>
      <c r="T3567" t="b">
        <v>0</v>
      </c>
    </row>
    <row r="3568" spans="13:20" x14ac:dyDescent="0.25">
      <c r="M3568" t="s">
        <v>1217</v>
      </c>
      <c r="N3568" t="s">
        <v>283</v>
      </c>
      <c r="O3568" t="s">
        <v>283</v>
      </c>
      <c r="P3568" t="s">
        <v>85</v>
      </c>
      <c r="R3568" t="b">
        <v>0</v>
      </c>
      <c r="S3568" t="b">
        <v>0</v>
      </c>
      <c r="T3568" t="b">
        <v>0</v>
      </c>
    </row>
    <row r="3569" spans="13:20" x14ac:dyDescent="0.25">
      <c r="M3569" t="s">
        <v>1217</v>
      </c>
      <c r="N3569" t="s">
        <v>28</v>
      </c>
      <c r="O3569" t="s">
        <v>28</v>
      </c>
      <c r="P3569" t="s">
        <v>1232</v>
      </c>
      <c r="Q3569" t="s">
        <v>1233</v>
      </c>
      <c r="R3569" t="b">
        <v>1</v>
      </c>
      <c r="S3569" t="b">
        <v>0</v>
      </c>
      <c r="T3569" t="b">
        <v>0</v>
      </c>
    </row>
    <row r="3570" spans="13:20" x14ac:dyDescent="0.25">
      <c r="M3570" t="s">
        <v>1217</v>
      </c>
      <c r="N3570" t="s">
        <v>196</v>
      </c>
      <c r="O3570" t="s">
        <v>196</v>
      </c>
      <c r="P3570" t="s">
        <v>1234</v>
      </c>
      <c r="Q3570" t="s">
        <v>875</v>
      </c>
      <c r="R3570" t="b">
        <v>1</v>
      </c>
      <c r="S3570" t="b">
        <v>0</v>
      </c>
      <c r="T3570" t="b">
        <v>0</v>
      </c>
    </row>
    <row r="3571" spans="13:20" x14ac:dyDescent="0.25">
      <c r="M3571" t="s">
        <v>1217</v>
      </c>
      <c r="N3571" t="s">
        <v>173</v>
      </c>
      <c r="O3571" t="s">
        <v>173</v>
      </c>
      <c r="P3571" t="s">
        <v>1235</v>
      </c>
      <c r="Q3571" t="s">
        <v>1236</v>
      </c>
      <c r="R3571" t="b">
        <v>0</v>
      </c>
      <c r="S3571" t="b">
        <v>1</v>
      </c>
      <c r="T3571" t="b">
        <v>0</v>
      </c>
    </row>
    <row r="3572" spans="13:20" x14ac:dyDescent="0.25">
      <c r="M3572" t="s">
        <v>1217</v>
      </c>
      <c r="N3572" t="s">
        <v>174</v>
      </c>
      <c r="O3572" t="s">
        <v>174</v>
      </c>
      <c r="P3572" t="s">
        <v>85</v>
      </c>
      <c r="R3572" t="b">
        <v>0</v>
      </c>
      <c r="S3572" t="b">
        <v>0</v>
      </c>
      <c r="T3572" t="b">
        <v>0</v>
      </c>
    </row>
    <row r="3573" spans="13:20" x14ac:dyDescent="0.25">
      <c r="M3573" t="s">
        <v>1217</v>
      </c>
      <c r="N3573" t="s">
        <v>289</v>
      </c>
      <c r="O3573" t="s">
        <v>289</v>
      </c>
      <c r="P3573" t="s">
        <v>1221</v>
      </c>
      <c r="R3573" t="b">
        <v>0</v>
      </c>
      <c r="S3573" t="b">
        <v>0</v>
      </c>
      <c r="T3573" t="b">
        <v>1</v>
      </c>
    </row>
    <row r="3574" spans="13:20" x14ac:dyDescent="0.25">
      <c r="M3574" t="s">
        <v>1217</v>
      </c>
      <c r="N3574" t="s">
        <v>197</v>
      </c>
      <c r="O3574" t="s">
        <v>197</v>
      </c>
      <c r="P3574" t="s">
        <v>1237</v>
      </c>
      <c r="R3574" t="b">
        <v>0</v>
      </c>
      <c r="S3574" t="b">
        <v>0</v>
      </c>
      <c r="T3574" t="b">
        <v>1</v>
      </c>
    </row>
    <row r="3575" spans="13:20" x14ac:dyDescent="0.25">
      <c r="M3575" t="s">
        <v>1217</v>
      </c>
      <c r="N3575" t="s">
        <v>292</v>
      </c>
      <c r="O3575" t="s">
        <v>292</v>
      </c>
      <c r="P3575" t="s">
        <v>85</v>
      </c>
      <c r="R3575" t="b">
        <v>0</v>
      </c>
      <c r="S3575" t="b">
        <v>0</v>
      </c>
      <c r="T3575" t="b">
        <v>0</v>
      </c>
    </row>
    <row r="3576" spans="13:20" x14ac:dyDescent="0.25">
      <c r="M3576" t="s">
        <v>1217</v>
      </c>
      <c r="N3576" t="s">
        <v>52</v>
      </c>
      <c r="O3576" t="s">
        <v>52</v>
      </c>
      <c r="P3576" t="s">
        <v>85</v>
      </c>
      <c r="R3576" t="b">
        <v>0</v>
      </c>
      <c r="S3576" t="b">
        <v>0</v>
      </c>
      <c r="T3576" t="b">
        <v>0</v>
      </c>
    </row>
    <row r="3577" spans="13:20" x14ac:dyDescent="0.25">
      <c r="M3577" t="s">
        <v>1217</v>
      </c>
      <c r="N3577" t="s">
        <v>295</v>
      </c>
      <c r="O3577" t="s">
        <v>295</v>
      </c>
      <c r="P3577" t="s">
        <v>1221</v>
      </c>
      <c r="Q3577" t="s">
        <v>322</v>
      </c>
      <c r="R3577" t="b">
        <v>1</v>
      </c>
      <c r="S3577" t="b">
        <v>0</v>
      </c>
      <c r="T3577" t="b">
        <v>0</v>
      </c>
    </row>
    <row r="3578" spans="13:20" x14ac:dyDescent="0.25">
      <c r="M3578" t="s">
        <v>1217</v>
      </c>
      <c r="N3578" t="s">
        <v>175</v>
      </c>
      <c r="O3578" t="s">
        <v>175</v>
      </c>
      <c r="P3578" t="s">
        <v>85</v>
      </c>
      <c r="R3578" t="b">
        <v>0</v>
      </c>
      <c r="S3578" t="b">
        <v>0</v>
      </c>
      <c r="T3578" t="b">
        <v>0</v>
      </c>
    </row>
    <row r="3579" spans="13:20" x14ac:dyDescent="0.25">
      <c r="M3579" t="s">
        <v>1217</v>
      </c>
      <c r="N3579" t="s">
        <v>297</v>
      </c>
      <c r="O3579" t="s">
        <v>297</v>
      </c>
      <c r="P3579" t="s">
        <v>85</v>
      </c>
      <c r="R3579" t="b">
        <v>0</v>
      </c>
      <c r="S3579" t="b">
        <v>0</v>
      </c>
      <c r="T3579" t="b">
        <v>0</v>
      </c>
    </row>
    <row r="3580" spans="13:20" x14ac:dyDescent="0.25">
      <c r="M3580" t="s">
        <v>1217</v>
      </c>
      <c r="N3580" t="s">
        <v>37</v>
      </c>
      <c r="O3580" t="s">
        <v>37</v>
      </c>
      <c r="P3580" t="s">
        <v>1238</v>
      </c>
      <c r="Q3580" t="s">
        <v>1239</v>
      </c>
      <c r="R3580" t="b">
        <v>0</v>
      </c>
      <c r="S3580" t="b">
        <v>1</v>
      </c>
      <c r="T3580" t="b">
        <v>0</v>
      </c>
    </row>
    <row r="3581" spans="13:20" x14ac:dyDescent="0.25">
      <c r="M3581" t="s">
        <v>1217</v>
      </c>
      <c r="N3581" t="s">
        <v>298</v>
      </c>
      <c r="O3581" t="s">
        <v>298</v>
      </c>
      <c r="P3581" t="s">
        <v>85</v>
      </c>
      <c r="R3581" t="b">
        <v>0</v>
      </c>
      <c r="S3581" t="b">
        <v>0</v>
      </c>
      <c r="T3581" t="b">
        <v>0</v>
      </c>
    </row>
    <row r="3582" spans="13:20" x14ac:dyDescent="0.25">
      <c r="M3582" t="s">
        <v>1217</v>
      </c>
      <c r="N3582" t="s">
        <v>176</v>
      </c>
      <c r="O3582" t="s">
        <v>176</v>
      </c>
      <c r="P3582" t="s">
        <v>1240</v>
      </c>
      <c r="R3582" t="b">
        <v>0</v>
      </c>
      <c r="S3582" t="b">
        <v>0</v>
      </c>
      <c r="T3582" t="b">
        <v>1</v>
      </c>
    </row>
    <row r="3583" spans="13:20" x14ac:dyDescent="0.25">
      <c r="M3583" t="s">
        <v>1217</v>
      </c>
      <c r="N3583" t="s">
        <v>177</v>
      </c>
      <c r="O3583" t="s">
        <v>177</v>
      </c>
      <c r="P3583" t="s">
        <v>85</v>
      </c>
      <c r="R3583" t="b">
        <v>0</v>
      </c>
      <c r="S3583" t="b">
        <v>0</v>
      </c>
      <c r="T3583" t="b">
        <v>0</v>
      </c>
    </row>
    <row r="3584" spans="13:20" x14ac:dyDescent="0.25">
      <c r="M3584" t="s">
        <v>1217</v>
      </c>
      <c r="N3584" t="s">
        <v>300</v>
      </c>
      <c r="O3584" t="s">
        <v>300</v>
      </c>
      <c r="P3584" t="s">
        <v>1221</v>
      </c>
      <c r="Q3584" t="s">
        <v>322</v>
      </c>
      <c r="R3584" t="b">
        <v>1</v>
      </c>
      <c r="S3584" t="b">
        <v>0</v>
      </c>
      <c r="T3584" t="b">
        <v>0</v>
      </c>
    </row>
    <row r="3585" spans="13:20" x14ac:dyDescent="0.25">
      <c r="M3585" t="s">
        <v>1217</v>
      </c>
      <c r="N3585" t="s">
        <v>301</v>
      </c>
      <c r="O3585" t="s">
        <v>301</v>
      </c>
      <c r="P3585" t="s">
        <v>1221</v>
      </c>
      <c r="Q3585" t="s">
        <v>322</v>
      </c>
      <c r="R3585" t="b">
        <v>1</v>
      </c>
      <c r="S3585" t="b">
        <v>0</v>
      </c>
      <c r="T3585" t="b">
        <v>0</v>
      </c>
    </row>
    <row r="3586" spans="13:20" x14ac:dyDescent="0.25">
      <c r="M3586" t="s">
        <v>1217</v>
      </c>
      <c r="N3586" t="s">
        <v>40</v>
      </c>
      <c r="O3586" t="s">
        <v>40</v>
      </c>
      <c r="P3586" t="s">
        <v>1241</v>
      </c>
      <c r="Q3586" t="s">
        <v>1217</v>
      </c>
      <c r="R3586" t="b">
        <v>1</v>
      </c>
      <c r="S3586" t="b">
        <v>0</v>
      </c>
      <c r="T3586" t="b">
        <v>0</v>
      </c>
    </row>
    <row r="3587" spans="13:20" x14ac:dyDescent="0.25">
      <c r="M3587" t="s">
        <v>1217</v>
      </c>
      <c r="N3587" t="s">
        <v>178</v>
      </c>
      <c r="O3587" t="s">
        <v>178</v>
      </c>
      <c r="P3587" t="s">
        <v>1242</v>
      </c>
      <c r="R3587" t="b">
        <v>0</v>
      </c>
      <c r="S3587" t="b">
        <v>0</v>
      </c>
      <c r="T3587" t="b">
        <v>1</v>
      </c>
    </row>
    <row r="3588" spans="13:20" x14ac:dyDescent="0.25">
      <c r="M3588" t="s">
        <v>1217</v>
      </c>
      <c r="N3588" t="s">
        <v>23</v>
      </c>
      <c r="O3588" t="s">
        <v>23</v>
      </c>
      <c r="P3588" t="s">
        <v>1243</v>
      </c>
      <c r="Q3588" t="s">
        <v>344</v>
      </c>
      <c r="R3588" t="b">
        <v>1</v>
      </c>
      <c r="S3588" t="b">
        <v>0</v>
      </c>
      <c r="T3588" t="b">
        <v>0</v>
      </c>
    </row>
    <row r="3589" spans="13:20" x14ac:dyDescent="0.25">
      <c r="M3589" t="s">
        <v>1217</v>
      </c>
      <c r="N3589" t="s">
        <v>34</v>
      </c>
      <c r="O3589" t="s">
        <v>34</v>
      </c>
      <c r="P3589" t="s">
        <v>85</v>
      </c>
      <c r="R3589" t="b">
        <v>0</v>
      </c>
      <c r="S3589" t="b">
        <v>0</v>
      </c>
      <c r="T3589" t="b">
        <v>0</v>
      </c>
    </row>
    <row r="3590" spans="13:20" x14ac:dyDescent="0.25">
      <c r="M3590" t="s">
        <v>1217</v>
      </c>
      <c r="N3590" t="s">
        <v>47</v>
      </c>
      <c r="O3590" t="s">
        <v>47</v>
      </c>
      <c r="P3590" t="s">
        <v>85</v>
      </c>
      <c r="R3590" t="b">
        <v>0</v>
      </c>
      <c r="S3590" t="b">
        <v>0</v>
      </c>
      <c r="T3590" t="b">
        <v>0</v>
      </c>
    </row>
    <row r="3591" spans="13:20" x14ac:dyDescent="0.25">
      <c r="M3591" t="s">
        <v>1217</v>
      </c>
      <c r="N3591" t="s">
        <v>308</v>
      </c>
      <c r="O3591" t="s">
        <v>308</v>
      </c>
      <c r="P3591" t="s">
        <v>85</v>
      </c>
      <c r="Q3591" t="s">
        <v>1111</v>
      </c>
      <c r="R3591" t="b">
        <v>0</v>
      </c>
      <c r="S3591" t="b">
        <v>1</v>
      </c>
      <c r="T3591" t="b">
        <v>0</v>
      </c>
    </row>
    <row r="3592" spans="13:20" x14ac:dyDescent="0.25">
      <c r="M3592" t="s">
        <v>1217</v>
      </c>
      <c r="N3592" t="s">
        <v>309</v>
      </c>
      <c r="O3592" t="s">
        <v>309</v>
      </c>
      <c r="P3592" t="s">
        <v>85</v>
      </c>
      <c r="R3592" t="b">
        <v>0</v>
      </c>
      <c r="S3592" t="b">
        <v>0</v>
      </c>
      <c r="T3592" t="b">
        <v>0</v>
      </c>
    </row>
    <row r="3593" spans="13:20" x14ac:dyDescent="0.25">
      <c r="M3593" t="s">
        <v>1217</v>
      </c>
      <c r="N3593" t="s">
        <v>54</v>
      </c>
      <c r="O3593" t="s">
        <v>54</v>
      </c>
      <c r="P3593" t="s">
        <v>1244</v>
      </c>
      <c r="Q3593" t="s">
        <v>413</v>
      </c>
      <c r="R3593" t="b">
        <v>1</v>
      </c>
      <c r="S3593" t="b">
        <v>0</v>
      </c>
      <c r="T3593" t="b">
        <v>0</v>
      </c>
    </row>
    <row r="3594" spans="13:20" x14ac:dyDescent="0.25">
      <c r="M3594" t="s">
        <v>1217</v>
      </c>
      <c r="N3594" t="s">
        <v>312</v>
      </c>
      <c r="O3594" t="s">
        <v>312</v>
      </c>
      <c r="P3594" t="s">
        <v>85</v>
      </c>
      <c r="R3594" t="b">
        <v>0</v>
      </c>
      <c r="S3594" t="b">
        <v>0</v>
      </c>
      <c r="T3594" t="b">
        <v>0</v>
      </c>
    </row>
    <row r="3595" spans="13:20" x14ac:dyDescent="0.25">
      <c r="M3595" t="s">
        <v>1217</v>
      </c>
      <c r="N3595" t="s">
        <v>56</v>
      </c>
      <c r="O3595" t="s">
        <v>56</v>
      </c>
      <c r="P3595" t="s">
        <v>1245</v>
      </c>
      <c r="Q3595" t="s">
        <v>1246</v>
      </c>
      <c r="R3595" t="b">
        <v>0</v>
      </c>
      <c r="S3595" t="b">
        <v>1</v>
      </c>
      <c r="T3595" t="b">
        <v>0</v>
      </c>
    </row>
    <row r="3596" spans="13:20" x14ac:dyDescent="0.25">
      <c r="M3596" t="s">
        <v>1217</v>
      </c>
      <c r="N3596" t="s">
        <v>179</v>
      </c>
      <c r="O3596" t="s">
        <v>179</v>
      </c>
      <c r="P3596" t="s">
        <v>1247</v>
      </c>
      <c r="Q3596" t="s">
        <v>1248</v>
      </c>
      <c r="R3596" t="b">
        <v>0</v>
      </c>
      <c r="S3596" t="b">
        <v>1</v>
      </c>
      <c r="T3596" t="b">
        <v>0</v>
      </c>
    </row>
    <row r="3597" spans="13:20" x14ac:dyDescent="0.25">
      <c r="M3597" t="s">
        <v>1217</v>
      </c>
      <c r="N3597" t="s">
        <v>315</v>
      </c>
      <c r="O3597" t="s">
        <v>315</v>
      </c>
      <c r="P3597" t="s">
        <v>85</v>
      </c>
      <c r="R3597" t="b">
        <v>0</v>
      </c>
      <c r="S3597" t="b">
        <v>0</v>
      </c>
      <c r="T3597" t="b">
        <v>0</v>
      </c>
    </row>
    <row r="3598" spans="13:20" x14ac:dyDescent="0.25">
      <c r="M3598" t="s">
        <v>1217</v>
      </c>
      <c r="N3598" t="s">
        <v>316</v>
      </c>
      <c r="O3598" t="s">
        <v>316</v>
      </c>
      <c r="P3598" t="s">
        <v>1222</v>
      </c>
      <c r="R3598" t="b">
        <v>0</v>
      </c>
      <c r="S3598" t="b">
        <v>0</v>
      </c>
      <c r="T3598" t="b">
        <v>1</v>
      </c>
    </row>
    <row r="3599" spans="13:20" x14ac:dyDescent="0.25">
      <c r="M3599" t="s">
        <v>1217</v>
      </c>
      <c r="N3599" t="s">
        <v>317</v>
      </c>
      <c r="O3599" t="s">
        <v>317</v>
      </c>
      <c r="P3599" t="s">
        <v>85</v>
      </c>
      <c r="Q3599" t="s">
        <v>322</v>
      </c>
      <c r="R3599" t="b">
        <v>0</v>
      </c>
      <c r="S3599" t="b">
        <v>1</v>
      </c>
      <c r="T3599" t="b">
        <v>0</v>
      </c>
    </row>
    <row r="3600" spans="13:20" x14ac:dyDescent="0.25">
      <c r="M3600" t="s">
        <v>1217</v>
      </c>
      <c r="N3600" t="s">
        <v>180</v>
      </c>
      <c r="O3600" t="s">
        <v>180</v>
      </c>
      <c r="P3600" t="s">
        <v>85</v>
      </c>
      <c r="R3600" t="b">
        <v>0</v>
      </c>
      <c r="S3600" t="b">
        <v>0</v>
      </c>
      <c r="T3600" t="b">
        <v>0</v>
      </c>
    </row>
    <row r="3601" spans="13:20" x14ac:dyDescent="0.25">
      <c r="M3601" t="s">
        <v>1217</v>
      </c>
      <c r="N3601" t="s">
        <v>319</v>
      </c>
      <c r="O3601" t="s">
        <v>319</v>
      </c>
      <c r="P3601" t="s">
        <v>85</v>
      </c>
      <c r="R3601" t="b">
        <v>0</v>
      </c>
      <c r="S3601" t="b">
        <v>0</v>
      </c>
      <c r="T3601" t="b">
        <v>0</v>
      </c>
    </row>
    <row r="3602" spans="13:20" x14ac:dyDescent="0.25">
      <c r="M3602" t="s">
        <v>1217</v>
      </c>
      <c r="N3602" t="s">
        <v>46</v>
      </c>
      <c r="O3602" t="s">
        <v>46</v>
      </c>
      <c r="P3602" t="s">
        <v>85</v>
      </c>
      <c r="Q3602" t="s">
        <v>322</v>
      </c>
      <c r="R3602" t="b">
        <v>0</v>
      </c>
      <c r="S3602" t="b">
        <v>1</v>
      </c>
      <c r="T3602" t="b">
        <v>0</v>
      </c>
    </row>
    <row r="3603" spans="13:20" x14ac:dyDescent="0.25">
      <c r="M3603" t="s">
        <v>1217</v>
      </c>
      <c r="N3603" t="s">
        <v>38</v>
      </c>
      <c r="O3603" t="s">
        <v>38</v>
      </c>
      <c r="P3603" t="s">
        <v>85</v>
      </c>
      <c r="R3603" t="b">
        <v>0</v>
      </c>
      <c r="S3603" t="b">
        <v>0</v>
      </c>
      <c r="T3603" t="b">
        <v>0</v>
      </c>
    </row>
    <row r="3604" spans="13:20" x14ac:dyDescent="0.25">
      <c r="M3604" t="s">
        <v>1217</v>
      </c>
      <c r="N3604" t="s">
        <v>323</v>
      </c>
      <c r="O3604" t="s">
        <v>323</v>
      </c>
      <c r="P3604" t="s">
        <v>1249</v>
      </c>
      <c r="R3604" t="b">
        <v>0</v>
      </c>
      <c r="S3604" t="b">
        <v>0</v>
      </c>
      <c r="T3604" t="b">
        <v>1</v>
      </c>
    </row>
    <row r="3605" spans="13:20" x14ac:dyDescent="0.25">
      <c r="M3605" t="s">
        <v>1217</v>
      </c>
      <c r="N3605" t="s">
        <v>57</v>
      </c>
      <c r="O3605" t="s">
        <v>57</v>
      </c>
      <c r="P3605" t="s">
        <v>1250</v>
      </c>
      <c r="Q3605" t="s">
        <v>1251</v>
      </c>
      <c r="R3605" t="b">
        <v>0</v>
      </c>
      <c r="S3605" t="b">
        <v>1</v>
      </c>
      <c r="T3605" t="b">
        <v>0</v>
      </c>
    </row>
    <row r="3606" spans="13:20" x14ac:dyDescent="0.25">
      <c r="M3606" t="s">
        <v>1217</v>
      </c>
      <c r="N3606" t="s">
        <v>326</v>
      </c>
      <c r="O3606" t="s">
        <v>326</v>
      </c>
      <c r="P3606" t="s">
        <v>85</v>
      </c>
      <c r="R3606" t="b">
        <v>0</v>
      </c>
      <c r="S3606" t="b">
        <v>0</v>
      </c>
      <c r="T3606" t="b">
        <v>0</v>
      </c>
    </row>
    <row r="3607" spans="13:20" x14ac:dyDescent="0.25">
      <c r="M3607" t="s">
        <v>1217</v>
      </c>
      <c r="N3607" t="s">
        <v>26</v>
      </c>
      <c r="O3607" t="s">
        <v>26</v>
      </c>
      <c r="P3607" t="s">
        <v>85</v>
      </c>
      <c r="R3607" t="b">
        <v>0</v>
      </c>
      <c r="S3607" t="b">
        <v>0</v>
      </c>
      <c r="T3607" t="b">
        <v>0</v>
      </c>
    </row>
    <row r="3608" spans="13:20" x14ac:dyDescent="0.25">
      <c r="M3608" t="s">
        <v>1217</v>
      </c>
      <c r="N3608" t="s">
        <v>181</v>
      </c>
      <c r="O3608" t="s">
        <v>181</v>
      </c>
      <c r="P3608" t="s">
        <v>1252</v>
      </c>
      <c r="R3608" t="b">
        <v>0</v>
      </c>
      <c r="S3608" t="b">
        <v>0</v>
      </c>
      <c r="T3608" t="b">
        <v>1</v>
      </c>
    </row>
    <row r="3609" spans="13:20" x14ac:dyDescent="0.25">
      <c r="M3609" t="s">
        <v>1217</v>
      </c>
      <c r="N3609" t="s">
        <v>328</v>
      </c>
      <c r="O3609" t="s">
        <v>328</v>
      </c>
      <c r="P3609" t="s">
        <v>85</v>
      </c>
      <c r="R3609" t="b">
        <v>0</v>
      </c>
      <c r="S3609" t="b">
        <v>0</v>
      </c>
      <c r="T3609" t="b">
        <v>0</v>
      </c>
    </row>
    <row r="3610" spans="13:20" x14ac:dyDescent="0.25">
      <c r="M3610" t="s">
        <v>1217</v>
      </c>
      <c r="N3610" t="s">
        <v>331</v>
      </c>
      <c r="O3610" t="s">
        <v>331</v>
      </c>
      <c r="P3610" t="s">
        <v>85</v>
      </c>
      <c r="R3610" t="b">
        <v>0</v>
      </c>
      <c r="S3610" t="b">
        <v>0</v>
      </c>
      <c r="T3610" t="b">
        <v>0</v>
      </c>
    </row>
    <row r="3611" spans="13:20" x14ac:dyDescent="0.25">
      <c r="M3611" t="s">
        <v>1217</v>
      </c>
      <c r="N3611" t="s">
        <v>332</v>
      </c>
      <c r="O3611" t="s">
        <v>332</v>
      </c>
      <c r="P3611" t="s">
        <v>85</v>
      </c>
      <c r="R3611" t="b">
        <v>0</v>
      </c>
      <c r="S3611" t="b">
        <v>0</v>
      </c>
      <c r="T3611" t="b">
        <v>0</v>
      </c>
    </row>
    <row r="3612" spans="13:20" x14ac:dyDescent="0.25">
      <c r="M3612" t="s">
        <v>1217</v>
      </c>
      <c r="N3612" t="s">
        <v>333</v>
      </c>
      <c r="O3612" t="s">
        <v>333</v>
      </c>
      <c r="P3612" t="s">
        <v>1221</v>
      </c>
      <c r="Q3612" t="s">
        <v>322</v>
      </c>
      <c r="R3612" t="b">
        <v>1</v>
      </c>
      <c r="S3612" t="b">
        <v>0</v>
      </c>
      <c r="T3612" t="b">
        <v>0</v>
      </c>
    </row>
    <row r="3613" spans="13:20" x14ac:dyDescent="0.25">
      <c r="M3613" t="s">
        <v>1253</v>
      </c>
      <c r="N3613" t="s">
        <v>9</v>
      </c>
      <c r="O3613" t="s">
        <v>10</v>
      </c>
      <c r="P3613" t="s">
        <v>90</v>
      </c>
      <c r="R3613" t="b">
        <v>0</v>
      </c>
      <c r="S3613" t="b">
        <v>0</v>
      </c>
      <c r="T3613" t="b">
        <v>0</v>
      </c>
    </row>
    <row r="3614" spans="13:20" x14ac:dyDescent="0.25">
      <c r="M3614" t="s">
        <v>1253</v>
      </c>
      <c r="N3614" t="s">
        <v>206</v>
      </c>
      <c r="O3614" t="s">
        <v>207</v>
      </c>
      <c r="P3614" t="s">
        <v>90</v>
      </c>
      <c r="R3614" t="b">
        <v>0</v>
      </c>
      <c r="S3614" t="b">
        <v>0</v>
      </c>
      <c r="T3614" t="b">
        <v>0</v>
      </c>
    </row>
    <row r="3615" spans="13:20" x14ac:dyDescent="0.25">
      <c r="M3615" t="s">
        <v>1253</v>
      </c>
      <c r="N3615" t="s">
        <v>187</v>
      </c>
      <c r="O3615" t="s">
        <v>188</v>
      </c>
      <c r="P3615" t="s">
        <v>90</v>
      </c>
      <c r="R3615" t="b">
        <v>0</v>
      </c>
      <c r="S3615" t="b">
        <v>0</v>
      </c>
      <c r="T3615" t="b">
        <v>0</v>
      </c>
    </row>
    <row r="3616" spans="13:20" x14ac:dyDescent="0.25">
      <c r="M3616" t="s">
        <v>1253</v>
      </c>
      <c r="N3616" t="s">
        <v>156</v>
      </c>
      <c r="O3616" t="s">
        <v>157</v>
      </c>
      <c r="P3616" t="s">
        <v>90</v>
      </c>
      <c r="Q3616" t="s">
        <v>609</v>
      </c>
      <c r="R3616" t="b">
        <v>0</v>
      </c>
      <c r="S3616" t="b">
        <v>1</v>
      </c>
      <c r="T3616" t="b">
        <v>0</v>
      </c>
    </row>
    <row r="3617" spans="13:20" x14ac:dyDescent="0.25">
      <c r="M3617" t="s">
        <v>1253</v>
      </c>
      <c r="N3617" t="s">
        <v>158</v>
      </c>
      <c r="O3617" t="s">
        <v>159</v>
      </c>
      <c r="P3617" t="s">
        <v>90</v>
      </c>
      <c r="R3617" t="b">
        <v>0</v>
      </c>
      <c r="S3617" t="b">
        <v>0</v>
      </c>
      <c r="T3617" t="b">
        <v>0</v>
      </c>
    </row>
    <row r="3618" spans="13:20" x14ac:dyDescent="0.25">
      <c r="M3618" t="s">
        <v>1253</v>
      </c>
      <c r="N3618" t="s">
        <v>199</v>
      </c>
      <c r="O3618" t="s">
        <v>200</v>
      </c>
      <c r="P3618" t="s">
        <v>90</v>
      </c>
      <c r="Q3618" t="s">
        <v>611</v>
      </c>
      <c r="R3618" t="b">
        <v>0</v>
      </c>
      <c r="S3618" t="b">
        <v>1</v>
      </c>
      <c r="T3618" t="b">
        <v>0</v>
      </c>
    </row>
    <row r="3619" spans="13:20" x14ac:dyDescent="0.25">
      <c r="M3619" t="s">
        <v>1253</v>
      </c>
      <c r="N3619" t="s">
        <v>209</v>
      </c>
      <c r="O3619" t="s">
        <v>210</v>
      </c>
      <c r="P3619" t="s">
        <v>90</v>
      </c>
      <c r="R3619" t="b">
        <v>0</v>
      </c>
      <c r="S3619" t="b">
        <v>0</v>
      </c>
      <c r="T3619" t="b">
        <v>0</v>
      </c>
    </row>
    <row r="3620" spans="13:20" x14ac:dyDescent="0.25">
      <c r="M3620" t="s">
        <v>1253</v>
      </c>
      <c r="N3620" t="s">
        <v>211</v>
      </c>
      <c r="O3620" t="s">
        <v>212</v>
      </c>
      <c r="P3620" t="s">
        <v>90</v>
      </c>
      <c r="R3620" t="b">
        <v>0</v>
      </c>
      <c r="S3620" t="b">
        <v>0</v>
      </c>
      <c r="T3620" t="b">
        <v>0</v>
      </c>
    </row>
    <row r="3621" spans="13:20" x14ac:dyDescent="0.25">
      <c r="M3621" t="s">
        <v>1253</v>
      </c>
      <c r="N3621" t="s">
        <v>160</v>
      </c>
      <c r="O3621" t="s">
        <v>161</v>
      </c>
      <c r="P3621" t="s">
        <v>90</v>
      </c>
      <c r="R3621" t="b">
        <v>0</v>
      </c>
      <c r="S3621" t="b">
        <v>0</v>
      </c>
      <c r="T3621" t="b">
        <v>0</v>
      </c>
    </row>
    <row r="3622" spans="13:20" x14ac:dyDescent="0.25">
      <c r="M3622" t="s">
        <v>1253</v>
      </c>
      <c r="N3622" t="s">
        <v>214</v>
      </c>
      <c r="O3622" t="s">
        <v>215</v>
      </c>
      <c r="P3622" t="s">
        <v>90</v>
      </c>
      <c r="R3622" t="b">
        <v>0</v>
      </c>
      <c r="S3622" t="b">
        <v>0</v>
      </c>
      <c r="T3622" t="b">
        <v>0</v>
      </c>
    </row>
    <row r="3623" spans="13:20" x14ac:dyDescent="0.25">
      <c r="M3623" t="s">
        <v>1253</v>
      </c>
      <c r="N3623" t="s">
        <v>218</v>
      </c>
      <c r="O3623" t="s">
        <v>219</v>
      </c>
      <c r="P3623" t="s">
        <v>90</v>
      </c>
      <c r="R3623" t="b">
        <v>0</v>
      </c>
      <c r="S3623" t="b">
        <v>0</v>
      </c>
      <c r="T3623" t="b">
        <v>0</v>
      </c>
    </row>
    <row r="3624" spans="13:20" x14ac:dyDescent="0.25">
      <c r="M3624" t="s">
        <v>1253</v>
      </c>
      <c r="N3624" t="s">
        <v>220</v>
      </c>
      <c r="O3624" t="s">
        <v>221</v>
      </c>
      <c r="P3624" t="s">
        <v>90</v>
      </c>
      <c r="R3624" t="b">
        <v>0</v>
      </c>
      <c r="S3624" t="b">
        <v>0</v>
      </c>
      <c r="T3624" t="b">
        <v>0</v>
      </c>
    </row>
    <row r="3625" spans="13:20" x14ac:dyDescent="0.25">
      <c r="M3625" t="s">
        <v>1253</v>
      </c>
      <c r="N3625" t="s">
        <v>222</v>
      </c>
      <c r="O3625" t="s">
        <v>223</v>
      </c>
      <c r="P3625" t="s">
        <v>90</v>
      </c>
      <c r="Q3625" t="s">
        <v>65</v>
      </c>
      <c r="R3625" t="b">
        <v>0</v>
      </c>
      <c r="S3625" t="b">
        <v>1</v>
      </c>
      <c r="T3625" t="b">
        <v>0</v>
      </c>
    </row>
    <row r="3626" spans="13:20" x14ac:dyDescent="0.25">
      <c r="M3626" t="s">
        <v>1253</v>
      </c>
      <c r="N3626" t="s">
        <v>225</v>
      </c>
      <c r="O3626" t="s">
        <v>226</v>
      </c>
      <c r="P3626" t="s">
        <v>90</v>
      </c>
      <c r="R3626" t="b">
        <v>0</v>
      </c>
      <c r="S3626" t="b">
        <v>0</v>
      </c>
      <c r="T3626" t="b">
        <v>0</v>
      </c>
    </row>
    <row r="3627" spans="13:20" x14ac:dyDescent="0.25">
      <c r="M3627" t="s">
        <v>1253</v>
      </c>
      <c r="N3627" t="s">
        <v>12</v>
      </c>
      <c r="O3627" t="s">
        <v>13</v>
      </c>
      <c r="P3627" t="s">
        <v>90</v>
      </c>
      <c r="R3627" t="b">
        <v>0</v>
      </c>
      <c r="S3627" t="b">
        <v>0</v>
      </c>
      <c r="T3627" t="b">
        <v>0</v>
      </c>
    </row>
    <row r="3628" spans="13:20" x14ac:dyDescent="0.25">
      <c r="M3628" t="s">
        <v>1253</v>
      </c>
      <c r="N3628" t="s">
        <v>162</v>
      </c>
      <c r="O3628" t="s">
        <v>163</v>
      </c>
      <c r="P3628" t="s">
        <v>90</v>
      </c>
      <c r="R3628" t="b">
        <v>0</v>
      </c>
      <c r="S3628" t="b">
        <v>0</v>
      </c>
      <c r="T3628" t="b">
        <v>0</v>
      </c>
    </row>
    <row r="3629" spans="13:20" x14ac:dyDescent="0.25">
      <c r="M3629" t="s">
        <v>1253</v>
      </c>
      <c r="N3629" t="s">
        <v>228</v>
      </c>
      <c r="O3629" t="s">
        <v>229</v>
      </c>
      <c r="P3629" t="s">
        <v>90</v>
      </c>
      <c r="R3629" t="b">
        <v>0</v>
      </c>
      <c r="S3629" t="b">
        <v>0</v>
      </c>
      <c r="T3629" t="b">
        <v>0</v>
      </c>
    </row>
    <row r="3630" spans="13:20" x14ac:dyDescent="0.25">
      <c r="M3630" t="s">
        <v>1253</v>
      </c>
      <c r="N3630" t="s">
        <v>230</v>
      </c>
      <c r="O3630" t="s">
        <v>231</v>
      </c>
      <c r="P3630" t="s">
        <v>90</v>
      </c>
      <c r="R3630" t="b">
        <v>0</v>
      </c>
      <c r="S3630" t="b">
        <v>0</v>
      </c>
      <c r="T3630" t="b">
        <v>0</v>
      </c>
    </row>
    <row r="3631" spans="13:20" x14ac:dyDescent="0.25">
      <c r="M3631" t="s">
        <v>1253</v>
      </c>
      <c r="N3631" t="s">
        <v>234</v>
      </c>
      <c r="O3631" t="s">
        <v>235</v>
      </c>
      <c r="P3631" t="s">
        <v>90</v>
      </c>
      <c r="R3631" t="b">
        <v>0</v>
      </c>
      <c r="S3631" t="b">
        <v>0</v>
      </c>
      <c r="T3631" t="b">
        <v>0</v>
      </c>
    </row>
    <row r="3632" spans="13:20" x14ac:dyDescent="0.25">
      <c r="M3632" t="s">
        <v>1253</v>
      </c>
      <c r="N3632" t="s">
        <v>236</v>
      </c>
      <c r="O3632" t="s">
        <v>237</v>
      </c>
      <c r="P3632" t="s">
        <v>90</v>
      </c>
      <c r="R3632" t="b">
        <v>0</v>
      </c>
      <c r="S3632" t="b">
        <v>0</v>
      </c>
      <c r="T3632" t="b">
        <v>0</v>
      </c>
    </row>
    <row r="3633" spans="13:20" x14ac:dyDescent="0.25">
      <c r="M3633" t="s">
        <v>1253</v>
      </c>
      <c r="N3633" t="s">
        <v>238</v>
      </c>
      <c r="O3633" t="s">
        <v>239</v>
      </c>
      <c r="P3633" t="s">
        <v>90</v>
      </c>
      <c r="R3633" t="b">
        <v>0</v>
      </c>
      <c r="S3633" t="b">
        <v>0</v>
      </c>
      <c r="T3633" t="b">
        <v>0</v>
      </c>
    </row>
    <row r="3634" spans="13:20" x14ac:dyDescent="0.25">
      <c r="M3634" t="s">
        <v>1253</v>
      </c>
      <c r="N3634" t="s">
        <v>201</v>
      </c>
      <c r="O3634" t="s">
        <v>170</v>
      </c>
      <c r="P3634" t="s">
        <v>90</v>
      </c>
      <c r="R3634" t="b">
        <v>0</v>
      </c>
      <c r="S3634" t="b">
        <v>0</v>
      </c>
      <c r="T3634" t="b">
        <v>0</v>
      </c>
    </row>
    <row r="3635" spans="13:20" x14ac:dyDescent="0.25">
      <c r="M3635" t="s">
        <v>1253</v>
      </c>
      <c r="N3635" t="s">
        <v>240</v>
      </c>
      <c r="O3635" t="s">
        <v>241</v>
      </c>
      <c r="P3635" t="s">
        <v>90</v>
      </c>
      <c r="R3635" t="b">
        <v>0</v>
      </c>
      <c r="S3635" t="b">
        <v>0</v>
      </c>
      <c r="T3635" t="b">
        <v>0</v>
      </c>
    </row>
    <row r="3636" spans="13:20" x14ac:dyDescent="0.25">
      <c r="M3636" t="s">
        <v>1253</v>
      </c>
      <c r="N3636" t="s">
        <v>242</v>
      </c>
      <c r="O3636" t="s">
        <v>243</v>
      </c>
      <c r="P3636" t="s">
        <v>90</v>
      </c>
      <c r="R3636" t="b">
        <v>0</v>
      </c>
      <c r="S3636" t="b">
        <v>0</v>
      </c>
      <c r="T3636" t="b">
        <v>0</v>
      </c>
    </row>
    <row r="3637" spans="13:20" x14ac:dyDescent="0.25">
      <c r="M3637" t="s">
        <v>1253</v>
      </c>
      <c r="N3637" t="s">
        <v>171</v>
      </c>
      <c r="O3637" t="s">
        <v>183</v>
      </c>
      <c r="P3637" t="s">
        <v>90</v>
      </c>
      <c r="Q3637" t="s">
        <v>1254</v>
      </c>
      <c r="R3637" t="b">
        <v>0</v>
      </c>
      <c r="S3637" t="b">
        <v>1</v>
      </c>
      <c r="T3637" t="b">
        <v>0</v>
      </c>
    </row>
    <row r="3638" spans="13:20" x14ac:dyDescent="0.25">
      <c r="M3638" t="s">
        <v>1253</v>
      </c>
      <c r="N3638" t="s">
        <v>119</v>
      </c>
      <c r="O3638" t="s">
        <v>164</v>
      </c>
      <c r="P3638" t="s">
        <v>90</v>
      </c>
      <c r="R3638" t="b">
        <v>0</v>
      </c>
      <c r="S3638" t="b">
        <v>0</v>
      </c>
      <c r="T3638" t="b">
        <v>0</v>
      </c>
    </row>
    <row r="3639" spans="13:20" x14ac:dyDescent="0.25">
      <c r="M3639" t="s">
        <v>1253</v>
      </c>
      <c r="N3639" t="s">
        <v>245</v>
      </c>
      <c r="O3639" t="s">
        <v>246</v>
      </c>
      <c r="P3639" t="s">
        <v>90</v>
      </c>
      <c r="R3639" t="b">
        <v>0</v>
      </c>
      <c r="S3639" t="b">
        <v>0</v>
      </c>
      <c r="T3639" t="b">
        <v>0</v>
      </c>
    </row>
    <row r="3640" spans="13:20" x14ac:dyDescent="0.25">
      <c r="M3640" t="s">
        <v>1253</v>
      </c>
      <c r="N3640" t="s">
        <v>247</v>
      </c>
      <c r="O3640" t="s">
        <v>248</v>
      </c>
      <c r="P3640" t="s">
        <v>90</v>
      </c>
      <c r="R3640" t="b">
        <v>0</v>
      </c>
      <c r="S3640" t="b">
        <v>0</v>
      </c>
      <c r="T3640" t="b">
        <v>0</v>
      </c>
    </row>
    <row r="3641" spans="13:20" x14ac:dyDescent="0.25">
      <c r="M3641" t="s">
        <v>1253</v>
      </c>
      <c r="N3641" t="s">
        <v>249</v>
      </c>
      <c r="O3641" t="s">
        <v>250</v>
      </c>
      <c r="P3641" t="s">
        <v>90</v>
      </c>
      <c r="R3641" t="b">
        <v>0</v>
      </c>
      <c r="S3641" t="b">
        <v>0</v>
      </c>
      <c r="T3641" t="b">
        <v>0</v>
      </c>
    </row>
    <row r="3642" spans="13:20" x14ac:dyDescent="0.25">
      <c r="M3642" t="s">
        <v>1253</v>
      </c>
      <c r="N3642" t="s">
        <v>253</v>
      </c>
      <c r="O3642" t="s">
        <v>254</v>
      </c>
      <c r="P3642" t="s">
        <v>90</v>
      </c>
      <c r="R3642" t="b">
        <v>0</v>
      </c>
      <c r="S3642" t="b">
        <v>0</v>
      </c>
      <c r="T3642" t="b">
        <v>0</v>
      </c>
    </row>
    <row r="3643" spans="13:20" x14ac:dyDescent="0.25">
      <c r="M3643" t="s">
        <v>1253</v>
      </c>
      <c r="N3643" t="s">
        <v>255</v>
      </c>
      <c r="O3643" t="s">
        <v>256</v>
      </c>
      <c r="P3643" t="s">
        <v>90</v>
      </c>
      <c r="R3643" t="b">
        <v>0</v>
      </c>
      <c r="S3643" t="b">
        <v>0</v>
      </c>
      <c r="T3643" t="b">
        <v>0</v>
      </c>
    </row>
    <row r="3644" spans="13:20" x14ac:dyDescent="0.25">
      <c r="M3644" t="s">
        <v>1253</v>
      </c>
      <c r="N3644" t="s">
        <v>190</v>
      </c>
      <c r="O3644" t="s">
        <v>191</v>
      </c>
      <c r="P3644" t="s">
        <v>90</v>
      </c>
      <c r="R3644" t="b">
        <v>0</v>
      </c>
      <c r="S3644" t="b">
        <v>0</v>
      </c>
      <c r="T3644" t="b">
        <v>0</v>
      </c>
    </row>
    <row r="3645" spans="13:20" x14ac:dyDescent="0.25">
      <c r="M3645" t="s">
        <v>1253</v>
      </c>
      <c r="N3645" t="s">
        <v>257</v>
      </c>
      <c r="O3645" t="s">
        <v>258</v>
      </c>
      <c r="P3645" t="s">
        <v>90</v>
      </c>
      <c r="R3645" t="b">
        <v>0</v>
      </c>
      <c r="S3645" t="b">
        <v>0</v>
      </c>
      <c r="T3645" t="b">
        <v>0</v>
      </c>
    </row>
    <row r="3646" spans="13:20" x14ac:dyDescent="0.25">
      <c r="M3646" t="s">
        <v>1253</v>
      </c>
      <c r="N3646" t="s">
        <v>259</v>
      </c>
      <c r="O3646" t="s">
        <v>260</v>
      </c>
      <c r="P3646" t="s">
        <v>90</v>
      </c>
      <c r="R3646" t="b">
        <v>0</v>
      </c>
      <c r="S3646" t="b">
        <v>0</v>
      </c>
      <c r="T3646" t="b">
        <v>0</v>
      </c>
    </row>
    <row r="3647" spans="13:20" x14ac:dyDescent="0.25">
      <c r="M3647" t="s">
        <v>1253</v>
      </c>
      <c r="N3647" t="s">
        <v>261</v>
      </c>
      <c r="O3647" t="s">
        <v>262</v>
      </c>
      <c r="P3647" t="s">
        <v>90</v>
      </c>
      <c r="R3647" t="b">
        <v>0</v>
      </c>
      <c r="S3647" t="b">
        <v>0</v>
      </c>
      <c r="T3647" t="b">
        <v>0</v>
      </c>
    </row>
    <row r="3648" spans="13:20" x14ac:dyDescent="0.25">
      <c r="M3648" t="s">
        <v>1253</v>
      </c>
      <c r="N3648" t="s">
        <v>130</v>
      </c>
      <c r="O3648" t="s">
        <v>263</v>
      </c>
      <c r="P3648" t="s">
        <v>90</v>
      </c>
      <c r="R3648" t="b">
        <v>0</v>
      </c>
      <c r="S3648" t="b">
        <v>0</v>
      </c>
      <c r="T3648" t="b">
        <v>0</v>
      </c>
    </row>
    <row r="3649" spans="13:20" x14ac:dyDescent="0.25">
      <c r="M3649" t="s">
        <v>1253</v>
      </c>
      <c r="N3649" t="s">
        <v>165</v>
      </c>
      <c r="O3649" t="s">
        <v>166</v>
      </c>
      <c r="P3649" t="s">
        <v>90</v>
      </c>
      <c r="R3649" t="b">
        <v>0</v>
      </c>
      <c r="S3649" t="b">
        <v>0</v>
      </c>
      <c r="T3649" t="b">
        <v>0</v>
      </c>
    </row>
    <row r="3650" spans="13:20" x14ac:dyDescent="0.25">
      <c r="M3650" t="s">
        <v>1253</v>
      </c>
      <c r="N3650" t="s">
        <v>192</v>
      </c>
      <c r="O3650" t="s">
        <v>193</v>
      </c>
      <c r="P3650" t="s">
        <v>90</v>
      </c>
      <c r="R3650" t="b">
        <v>0</v>
      </c>
      <c r="S3650" t="b">
        <v>0</v>
      </c>
      <c r="T3650" t="b">
        <v>0</v>
      </c>
    </row>
    <row r="3651" spans="13:20" x14ac:dyDescent="0.25">
      <c r="M3651" t="s">
        <v>1253</v>
      </c>
      <c r="N3651" t="s">
        <v>265</v>
      </c>
      <c r="O3651" t="s">
        <v>266</v>
      </c>
      <c r="P3651" t="s">
        <v>90</v>
      </c>
      <c r="R3651" t="b">
        <v>0</v>
      </c>
      <c r="S3651" t="b">
        <v>0</v>
      </c>
      <c r="T3651" t="b">
        <v>0</v>
      </c>
    </row>
    <row r="3652" spans="13:20" x14ac:dyDescent="0.25">
      <c r="M3652" t="s">
        <v>1253</v>
      </c>
      <c r="N3652" t="s">
        <v>267</v>
      </c>
      <c r="O3652" t="s">
        <v>268</v>
      </c>
      <c r="P3652" t="s">
        <v>90</v>
      </c>
      <c r="R3652" t="b">
        <v>0</v>
      </c>
      <c r="S3652" t="b">
        <v>0</v>
      </c>
      <c r="T3652" t="b">
        <v>0</v>
      </c>
    </row>
    <row r="3653" spans="13:20" x14ac:dyDescent="0.25">
      <c r="M3653" t="s">
        <v>1253</v>
      </c>
      <c r="N3653" t="s">
        <v>201</v>
      </c>
      <c r="O3653" t="s">
        <v>202</v>
      </c>
      <c r="P3653" t="s">
        <v>90</v>
      </c>
      <c r="R3653" t="b">
        <v>0</v>
      </c>
      <c r="S3653" t="b">
        <v>0</v>
      </c>
      <c r="T3653" t="b">
        <v>0</v>
      </c>
    </row>
    <row r="3654" spans="13:20" x14ac:dyDescent="0.25">
      <c r="M3654" t="s">
        <v>1253</v>
      </c>
      <c r="N3654" t="s">
        <v>271</v>
      </c>
      <c r="O3654" t="s">
        <v>272</v>
      </c>
      <c r="P3654" t="s">
        <v>90</v>
      </c>
      <c r="R3654" t="b">
        <v>0</v>
      </c>
      <c r="S3654" t="b">
        <v>0</v>
      </c>
      <c r="T3654" t="b">
        <v>0</v>
      </c>
    </row>
    <row r="3655" spans="13:20" x14ac:dyDescent="0.25">
      <c r="M3655" t="s">
        <v>1253</v>
      </c>
      <c r="N3655" t="s">
        <v>247</v>
      </c>
      <c r="O3655" t="s">
        <v>273</v>
      </c>
      <c r="P3655" t="s">
        <v>90</v>
      </c>
      <c r="R3655" t="b">
        <v>0</v>
      </c>
      <c r="S3655" t="b">
        <v>0</v>
      </c>
      <c r="T3655" t="b">
        <v>0</v>
      </c>
    </row>
    <row r="3656" spans="13:20" x14ac:dyDescent="0.25">
      <c r="M3656" t="s">
        <v>1253</v>
      </c>
      <c r="N3656" t="s">
        <v>199</v>
      </c>
      <c r="O3656" t="s">
        <v>203</v>
      </c>
      <c r="P3656" t="s">
        <v>90</v>
      </c>
      <c r="R3656" t="b">
        <v>0</v>
      </c>
      <c r="S3656" t="b">
        <v>0</v>
      </c>
      <c r="T3656" t="b">
        <v>0</v>
      </c>
    </row>
    <row r="3657" spans="13:20" x14ac:dyDescent="0.25">
      <c r="M3657" t="s">
        <v>1253</v>
      </c>
      <c r="N3657" t="s">
        <v>194</v>
      </c>
      <c r="O3657" t="s">
        <v>195</v>
      </c>
      <c r="P3657" t="s">
        <v>90</v>
      </c>
      <c r="R3657" t="b">
        <v>0</v>
      </c>
      <c r="S3657" t="b">
        <v>0</v>
      </c>
      <c r="T3657" t="b">
        <v>0</v>
      </c>
    </row>
    <row r="3658" spans="13:20" x14ac:dyDescent="0.25">
      <c r="M3658" t="s">
        <v>1253</v>
      </c>
      <c r="N3658" t="s">
        <v>274</v>
      </c>
      <c r="O3658" t="s">
        <v>275</v>
      </c>
      <c r="P3658" t="s">
        <v>90</v>
      </c>
      <c r="R3658" t="b">
        <v>0</v>
      </c>
      <c r="S3658" t="b">
        <v>0</v>
      </c>
      <c r="T3658" t="b">
        <v>0</v>
      </c>
    </row>
    <row r="3659" spans="13:20" x14ac:dyDescent="0.25">
      <c r="M3659" t="s">
        <v>1253</v>
      </c>
      <c r="N3659" t="s">
        <v>167</v>
      </c>
      <c r="O3659" t="s">
        <v>168</v>
      </c>
      <c r="P3659" t="s">
        <v>90</v>
      </c>
      <c r="R3659" t="b">
        <v>0</v>
      </c>
      <c r="S3659" t="b">
        <v>0</v>
      </c>
      <c r="T3659" t="b">
        <v>0</v>
      </c>
    </row>
    <row r="3660" spans="13:20" x14ac:dyDescent="0.25">
      <c r="M3660" t="s">
        <v>1253</v>
      </c>
      <c r="N3660" t="s">
        <v>9</v>
      </c>
      <c r="O3660" t="s">
        <v>169</v>
      </c>
      <c r="P3660" t="s">
        <v>90</v>
      </c>
      <c r="R3660" t="b">
        <v>0</v>
      </c>
      <c r="S3660" t="b">
        <v>0</v>
      </c>
      <c r="T3660" t="b">
        <v>0</v>
      </c>
    </row>
    <row r="3661" spans="13:20" x14ac:dyDescent="0.25">
      <c r="M3661" t="s">
        <v>1253</v>
      </c>
      <c r="N3661" t="s">
        <v>184</v>
      </c>
      <c r="O3661" t="s">
        <v>185</v>
      </c>
      <c r="P3661" t="s">
        <v>90</v>
      </c>
      <c r="Q3661" t="s">
        <v>339</v>
      </c>
      <c r="R3661" t="b">
        <v>0</v>
      </c>
      <c r="S3661" t="b">
        <v>1</v>
      </c>
      <c r="T3661" t="b">
        <v>0</v>
      </c>
    </row>
    <row r="3662" spans="13:20" x14ac:dyDescent="0.25">
      <c r="M3662" t="s">
        <v>1253</v>
      </c>
      <c r="N3662" t="s">
        <v>160</v>
      </c>
      <c r="O3662" t="s">
        <v>170</v>
      </c>
      <c r="P3662" t="s">
        <v>90</v>
      </c>
      <c r="R3662" t="b">
        <v>0</v>
      </c>
      <c r="S3662" t="b">
        <v>0</v>
      </c>
      <c r="T3662" t="b">
        <v>0</v>
      </c>
    </row>
    <row r="3663" spans="13:20" x14ac:dyDescent="0.25">
      <c r="M3663" t="s">
        <v>1253</v>
      </c>
      <c r="N3663" t="s">
        <v>278</v>
      </c>
      <c r="O3663" t="s">
        <v>279</v>
      </c>
      <c r="P3663" t="s">
        <v>90</v>
      </c>
      <c r="R3663" t="b">
        <v>0</v>
      </c>
      <c r="S3663" t="b">
        <v>0</v>
      </c>
      <c r="T3663" t="b">
        <v>0</v>
      </c>
    </row>
    <row r="3664" spans="13:20" x14ac:dyDescent="0.25">
      <c r="M3664" t="s">
        <v>1253</v>
      </c>
      <c r="N3664" t="s">
        <v>280</v>
      </c>
      <c r="O3664" t="s">
        <v>281</v>
      </c>
      <c r="P3664" t="s">
        <v>90</v>
      </c>
      <c r="R3664" t="b">
        <v>0</v>
      </c>
      <c r="S3664" t="b">
        <v>0</v>
      </c>
      <c r="T3664" t="b">
        <v>0</v>
      </c>
    </row>
    <row r="3665" spans="13:20" x14ac:dyDescent="0.25">
      <c r="M3665" t="s">
        <v>1253</v>
      </c>
      <c r="N3665" t="s">
        <v>171</v>
      </c>
      <c r="O3665" t="s">
        <v>172</v>
      </c>
      <c r="P3665" t="s">
        <v>90</v>
      </c>
      <c r="R3665" t="b">
        <v>0</v>
      </c>
      <c r="S3665" t="b">
        <v>0</v>
      </c>
      <c r="T3665" t="b">
        <v>0</v>
      </c>
    </row>
    <row r="3666" spans="13:20" x14ac:dyDescent="0.25">
      <c r="M3666" t="s">
        <v>1253</v>
      </c>
      <c r="N3666" t="s">
        <v>282</v>
      </c>
      <c r="O3666" t="s">
        <v>282</v>
      </c>
      <c r="P3666" t="s">
        <v>90</v>
      </c>
      <c r="R3666" t="b">
        <v>0</v>
      </c>
      <c r="S3666" t="b">
        <v>0</v>
      </c>
      <c r="T3666" t="b">
        <v>0</v>
      </c>
    </row>
    <row r="3667" spans="13:20" x14ac:dyDescent="0.25">
      <c r="M3667" t="s">
        <v>1253</v>
      </c>
      <c r="N3667" t="s">
        <v>27</v>
      </c>
      <c r="O3667" t="s">
        <v>27</v>
      </c>
      <c r="P3667" t="s">
        <v>90</v>
      </c>
      <c r="R3667" t="b">
        <v>0</v>
      </c>
      <c r="S3667" t="b">
        <v>0</v>
      </c>
      <c r="T3667" t="b">
        <v>0</v>
      </c>
    </row>
    <row r="3668" spans="13:20" x14ac:dyDescent="0.25">
      <c r="M3668" t="s">
        <v>1253</v>
      </c>
      <c r="N3668" t="s">
        <v>283</v>
      </c>
      <c r="O3668" t="s">
        <v>283</v>
      </c>
      <c r="P3668" t="s">
        <v>90</v>
      </c>
      <c r="R3668" t="b">
        <v>0</v>
      </c>
      <c r="S3668" t="b">
        <v>0</v>
      </c>
      <c r="T3668" t="b">
        <v>0</v>
      </c>
    </row>
    <row r="3669" spans="13:20" x14ac:dyDescent="0.25">
      <c r="M3669" t="s">
        <v>1253</v>
      </c>
      <c r="N3669" t="s">
        <v>28</v>
      </c>
      <c r="O3669" t="s">
        <v>28</v>
      </c>
      <c r="P3669" t="s">
        <v>90</v>
      </c>
      <c r="R3669" t="b">
        <v>0</v>
      </c>
      <c r="S3669" t="b">
        <v>0</v>
      </c>
      <c r="T3669" t="b">
        <v>0</v>
      </c>
    </row>
    <row r="3670" spans="13:20" x14ac:dyDescent="0.25">
      <c r="M3670" t="s">
        <v>1253</v>
      </c>
      <c r="N3670" t="s">
        <v>196</v>
      </c>
      <c r="O3670" t="s">
        <v>196</v>
      </c>
      <c r="P3670" t="s">
        <v>90</v>
      </c>
      <c r="R3670" t="b">
        <v>0</v>
      </c>
      <c r="S3670" t="b">
        <v>0</v>
      </c>
      <c r="T3670" t="b">
        <v>0</v>
      </c>
    </row>
    <row r="3671" spans="13:20" x14ac:dyDescent="0.25">
      <c r="M3671" t="s">
        <v>1253</v>
      </c>
      <c r="N3671" t="s">
        <v>173</v>
      </c>
      <c r="O3671" t="s">
        <v>173</v>
      </c>
      <c r="P3671" t="s">
        <v>90</v>
      </c>
      <c r="R3671" t="b">
        <v>0</v>
      </c>
      <c r="S3671" t="b">
        <v>0</v>
      </c>
      <c r="T3671" t="b">
        <v>0</v>
      </c>
    </row>
    <row r="3672" spans="13:20" x14ac:dyDescent="0.25">
      <c r="M3672" t="s">
        <v>1253</v>
      </c>
      <c r="N3672" t="s">
        <v>174</v>
      </c>
      <c r="O3672" t="s">
        <v>174</v>
      </c>
      <c r="P3672" t="s">
        <v>90</v>
      </c>
      <c r="R3672" t="b">
        <v>0</v>
      </c>
      <c r="S3672" t="b">
        <v>0</v>
      </c>
      <c r="T3672" t="b">
        <v>0</v>
      </c>
    </row>
    <row r="3673" spans="13:20" x14ac:dyDescent="0.25">
      <c r="M3673" t="s">
        <v>1253</v>
      </c>
      <c r="N3673" t="s">
        <v>289</v>
      </c>
      <c r="O3673" t="s">
        <v>289</v>
      </c>
      <c r="P3673" t="s">
        <v>90</v>
      </c>
      <c r="R3673" t="b">
        <v>0</v>
      </c>
      <c r="S3673" t="b">
        <v>0</v>
      </c>
      <c r="T3673" t="b">
        <v>0</v>
      </c>
    </row>
    <row r="3674" spans="13:20" x14ac:dyDescent="0.25">
      <c r="M3674" t="s">
        <v>1253</v>
      </c>
      <c r="N3674" t="s">
        <v>197</v>
      </c>
      <c r="O3674" t="s">
        <v>197</v>
      </c>
      <c r="P3674" t="s">
        <v>90</v>
      </c>
      <c r="R3674" t="b">
        <v>0</v>
      </c>
      <c r="S3674" t="b">
        <v>0</v>
      </c>
      <c r="T3674" t="b">
        <v>0</v>
      </c>
    </row>
    <row r="3675" spans="13:20" x14ac:dyDescent="0.25">
      <c r="M3675" t="s">
        <v>1253</v>
      </c>
      <c r="N3675" t="s">
        <v>292</v>
      </c>
      <c r="O3675" t="s">
        <v>292</v>
      </c>
      <c r="P3675" t="s">
        <v>90</v>
      </c>
      <c r="R3675" t="b">
        <v>0</v>
      </c>
      <c r="S3675" t="b">
        <v>0</v>
      </c>
      <c r="T3675" t="b">
        <v>0</v>
      </c>
    </row>
    <row r="3676" spans="13:20" x14ac:dyDescent="0.25">
      <c r="M3676" t="s">
        <v>1253</v>
      </c>
      <c r="N3676" t="s">
        <v>52</v>
      </c>
      <c r="O3676" t="s">
        <v>52</v>
      </c>
      <c r="P3676" t="s">
        <v>90</v>
      </c>
      <c r="R3676" t="b">
        <v>0</v>
      </c>
      <c r="S3676" t="b">
        <v>0</v>
      </c>
      <c r="T3676" t="b">
        <v>0</v>
      </c>
    </row>
    <row r="3677" spans="13:20" x14ac:dyDescent="0.25">
      <c r="M3677" t="s">
        <v>1253</v>
      </c>
      <c r="N3677" t="s">
        <v>295</v>
      </c>
      <c r="O3677" t="s">
        <v>295</v>
      </c>
      <c r="P3677" t="s">
        <v>90</v>
      </c>
      <c r="R3677" t="b">
        <v>0</v>
      </c>
      <c r="S3677" t="b">
        <v>0</v>
      </c>
      <c r="T3677" t="b">
        <v>0</v>
      </c>
    </row>
    <row r="3678" spans="13:20" x14ac:dyDescent="0.25">
      <c r="M3678" t="s">
        <v>1253</v>
      </c>
      <c r="N3678" t="s">
        <v>175</v>
      </c>
      <c r="O3678" t="s">
        <v>175</v>
      </c>
      <c r="P3678" t="s">
        <v>90</v>
      </c>
      <c r="R3678" t="b">
        <v>0</v>
      </c>
      <c r="S3678" t="b">
        <v>0</v>
      </c>
      <c r="T3678" t="b">
        <v>0</v>
      </c>
    </row>
    <row r="3679" spans="13:20" x14ac:dyDescent="0.25">
      <c r="M3679" t="s">
        <v>1253</v>
      </c>
      <c r="N3679" t="s">
        <v>297</v>
      </c>
      <c r="O3679" t="s">
        <v>297</v>
      </c>
      <c r="P3679" t="s">
        <v>90</v>
      </c>
      <c r="R3679" t="b">
        <v>0</v>
      </c>
      <c r="S3679" t="b">
        <v>0</v>
      </c>
      <c r="T3679" t="b">
        <v>0</v>
      </c>
    </row>
    <row r="3680" spans="13:20" x14ac:dyDescent="0.25">
      <c r="M3680" t="s">
        <v>1253</v>
      </c>
      <c r="N3680" t="s">
        <v>37</v>
      </c>
      <c r="O3680" t="s">
        <v>37</v>
      </c>
      <c r="P3680" t="s">
        <v>90</v>
      </c>
      <c r="R3680" t="b">
        <v>0</v>
      </c>
      <c r="S3680" t="b">
        <v>0</v>
      </c>
      <c r="T3680" t="b">
        <v>0</v>
      </c>
    </row>
    <row r="3681" spans="13:20" x14ac:dyDescent="0.25">
      <c r="M3681" t="s">
        <v>1253</v>
      </c>
      <c r="N3681" t="s">
        <v>298</v>
      </c>
      <c r="O3681" t="s">
        <v>298</v>
      </c>
      <c r="P3681" t="s">
        <v>90</v>
      </c>
      <c r="R3681" t="b">
        <v>0</v>
      </c>
      <c r="S3681" t="b">
        <v>0</v>
      </c>
      <c r="T3681" t="b">
        <v>0</v>
      </c>
    </row>
    <row r="3682" spans="13:20" x14ac:dyDescent="0.25">
      <c r="M3682" t="s">
        <v>1253</v>
      </c>
      <c r="N3682" t="s">
        <v>176</v>
      </c>
      <c r="O3682" t="s">
        <v>176</v>
      </c>
      <c r="P3682" t="s">
        <v>90</v>
      </c>
      <c r="Q3682" t="s">
        <v>1203</v>
      </c>
      <c r="R3682" t="b">
        <v>0</v>
      </c>
      <c r="S3682" t="b">
        <v>1</v>
      </c>
      <c r="T3682" t="b">
        <v>0</v>
      </c>
    </row>
    <row r="3683" spans="13:20" x14ac:dyDescent="0.25">
      <c r="M3683" t="s">
        <v>1253</v>
      </c>
      <c r="N3683" t="s">
        <v>177</v>
      </c>
      <c r="O3683" t="s">
        <v>177</v>
      </c>
      <c r="P3683" t="s">
        <v>90</v>
      </c>
      <c r="R3683" t="b">
        <v>0</v>
      </c>
      <c r="S3683" t="b">
        <v>0</v>
      </c>
      <c r="T3683" t="b">
        <v>0</v>
      </c>
    </row>
    <row r="3684" spans="13:20" x14ac:dyDescent="0.25">
      <c r="M3684" t="s">
        <v>1253</v>
      </c>
      <c r="N3684" t="s">
        <v>300</v>
      </c>
      <c r="O3684" t="s">
        <v>300</v>
      </c>
      <c r="P3684" t="s">
        <v>90</v>
      </c>
      <c r="R3684" t="b">
        <v>0</v>
      </c>
      <c r="S3684" t="b">
        <v>0</v>
      </c>
      <c r="T3684" t="b">
        <v>0</v>
      </c>
    </row>
    <row r="3685" spans="13:20" x14ac:dyDescent="0.25">
      <c r="M3685" t="s">
        <v>1253</v>
      </c>
      <c r="N3685" t="s">
        <v>301</v>
      </c>
      <c r="O3685" t="s">
        <v>301</v>
      </c>
      <c r="P3685" t="s">
        <v>90</v>
      </c>
      <c r="R3685" t="b">
        <v>0</v>
      </c>
      <c r="S3685" t="b">
        <v>0</v>
      </c>
      <c r="T3685" t="b">
        <v>0</v>
      </c>
    </row>
    <row r="3686" spans="13:20" x14ac:dyDescent="0.25">
      <c r="M3686" t="s">
        <v>1253</v>
      </c>
      <c r="N3686" t="s">
        <v>40</v>
      </c>
      <c r="O3686" t="s">
        <v>40</v>
      </c>
      <c r="P3686" t="s">
        <v>1255</v>
      </c>
      <c r="Q3686" t="s">
        <v>1253</v>
      </c>
      <c r="R3686" t="b">
        <v>1</v>
      </c>
      <c r="S3686" t="b">
        <v>0</v>
      </c>
      <c r="T3686" t="b">
        <v>0</v>
      </c>
    </row>
    <row r="3687" spans="13:20" x14ac:dyDescent="0.25">
      <c r="M3687" t="s">
        <v>1253</v>
      </c>
      <c r="N3687" t="s">
        <v>178</v>
      </c>
      <c r="O3687" t="s">
        <v>178</v>
      </c>
      <c r="P3687" t="s">
        <v>90</v>
      </c>
      <c r="R3687" t="b">
        <v>0</v>
      </c>
      <c r="S3687" t="b">
        <v>0</v>
      </c>
      <c r="T3687" t="b">
        <v>0</v>
      </c>
    </row>
    <row r="3688" spans="13:20" x14ac:dyDescent="0.25">
      <c r="M3688" t="s">
        <v>1253</v>
      </c>
      <c r="N3688" t="s">
        <v>23</v>
      </c>
      <c r="O3688" t="s">
        <v>23</v>
      </c>
      <c r="P3688" t="s">
        <v>90</v>
      </c>
      <c r="Q3688" t="s">
        <v>344</v>
      </c>
      <c r="R3688" t="b">
        <v>0</v>
      </c>
      <c r="S3688" t="b">
        <v>1</v>
      </c>
      <c r="T3688" t="b">
        <v>0</v>
      </c>
    </row>
    <row r="3689" spans="13:20" x14ac:dyDescent="0.25">
      <c r="M3689" t="s">
        <v>1253</v>
      </c>
      <c r="N3689" t="s">
        <v>34</v>
      </c>
      <c r="O3689" t="s">
        <v>34</v>
      </c>
      <c r="P3689" t="s">
        <v>90</v>
      </c>
      <c r="R3689" t="b">
        <v>0</v>
      </c>
      <c r="S3689" t="b">
        <v>0</v>
      </c>
      <c r="T3689" t="b">
        <v>0</v>
      </c>
    </row>
    <row r="3690" spans="13:20" x14ac:dyDescent="0.25">
      <c r="M3690" t="s">
        <v>1253</v>
      </c>
      <c r="N3690" t="s">
        <v>47</v>
      </c>
      <c r="O3690" t="s">
        <v>47</v>
      </c>
      <c r="P3690" t="s">
        <v>90</v>
      </c>
      <c r="R3690" t="b">
        <v>0</v>
      </c>
      <c r="S3690" t="b">
        <v>0</v>
      </c>
      <c r="T3690" t="b">
        <v>0</v>
      </c>
    </row>
    <row r="3691" spans="13:20" x14ac:dyDescent="0.25">
      <c r="M3691" t="s">
        <v>1253</v>
      </c>
      <c r="N3691" t="s">
        <v>308</v>
      </c>
      <c r="O3691" t="s">
        <v>308</v>
      </c>
      <c r="P3691" t="s">
        <v>90</v>
      </c>
      <c r="R3691" t="b">
        <v>0</v>
      </c>
      <c r="S3691" t="b">
        <v>0</v>
      </c>
      <c r="T3691" t="b">
        <v>0</v>
      </c>
    </row>
    <row r="3692" spans="13:20" x14ac:dyDescent="0.25">
      <c r="M3692" t="s">
        <v>1253</v>
      </c>
      <c r="N3692" t="s">
        <v>309</v>
      </c>
      <c r="O3692" t="s">
        <v>309</v>
      </c>
      <c r="P3692" t="s">
        <v>90</v>
      </c>
      <c r="R3692" t="b">
        <v>0</v>
      </c>
      <c r="S3692" t="b">
        <v>0</v>
      </c>
      <c r="T3692" t="b">
        <v>0</v>
      </c>
    </row>
    <row r="3693" spans="13:20" x14ac:dyDescent="0.25">
      <c r="M3693" t="s">
        <v>1253</v>
      </c>
      <c r="N3693" t="s">
        <v>54</v>
      </c>
      <c r="O3693" t="s">
        <v>54</v>
      </c>
      <c r="P3693" t="s">
        <v>90</v>
      </c>
      <c r="Q3693" t="s">
        <v>413</v>
      </c>
      <c r="R3693" t="b">
        <v>0</v>
      </c>
      <c r="S3693" t="b">
        <v>1</v>
      </c>
      <c r="T3693" t="b">
        <v>0</v>
      </c>
    </row>
    <row r="3694" spans="13:20" x14ac:dyDescent="0.25">
      <c r="M3694" t="s">
        <v>1253</v>
      </c>
      <c r="N3694" t="s">
        <v>312</v>
      </c>
      <c r="O3694" t="s">
        <v>312</v>
      </c>
      <c r="P3694" t="s">
        <v>90</v>
      </c>
      <c r="R3694" t="b">
        <v>0</v>
      </c>
      <c r="S3694" t="b">
        <v>0</v>
      </c>
      <c r="T3694" t="b">
        <v>0</v>
      </c>
    </row>
    <row r="3695" spans="13:20" x14ac:dyDescent="0.25">
      <c r="M3695" t="s">
        <v>1253</v>
      </c>
      <c r="N3695" t="s">
        <v>56</v>
      </c>
      <c r="O3695" t="s">
        <v>56</v>
      </c>
      <c r="P3695" t="s">
        <v>90</v>
      </c>
      <c r="R3695" t="b">
        <v>0</v>
      </c>
      <c r="S3695" t="b">
        <v>0</v>
      </c>
      <c r="T3695" t="b">
        <v>0</v>
      </c>
    </row>
    <row r="3696" spans="13:20" x14ac:dyDescent="0.25">
      <c r="M3696" t="s">
        <v>1253</v>
      </c>
      <c r="N3696" t="s">
        <v>179</v>
      </c>
      <c r="O3696" t="s">
        <v>179</v>
      </c>
      <c r="P3696" t="s">
        <v>90</v>
      </c>
      <c r="Q3696" t="s">
        <v>347</v>
      </c>
      <c r="R3696" t="b">
        <v>0</v>
      </c>
      <c r="S3696" t="b">
        <v>1</v>
      </c>
      <c r="T3696" t="b">
        <v>0</v>
      </c>
    </row>
    <row r="3697" spans="13:20" x14ac:dyDescent="0.25">
      <c r="M3697" t="s">
        <v>1253</v>
      </c>
      <c r="N3697" t="s">
        <v>315</v>
      </c>
      <c r="O3697" t="s">
        <v>315</v>
      </c>
      <c r="P3697" t="s">
        <v>90</v>
      </c>
      <c r="R3697" t="b">
        <v>0</v>
      </c>
      <c r="S3697" t="b">
        <v>0</v>
      </c>
      <c r="T3697" t="b">
        <v>0</v>
      </c>
    </row>
    <row r="3698" spans="13:20" x14ac:dyDescent="0.25">
      <c r="M3698" t="s">
        <v>1253</v>
      </c>
      <c r="N3698" t="s">
        <v>316</v>
      </c>
      <c r="O3698" t="s">
        <v>316</v>
      </c>
      <c r="P3698" t="s">
        <v>90</v>
      </c>
      <c r="R3698" t="b">
        <v>0</v>
      </c>
      <c r="S3698" t="b">
        <v>0</v>
      </c>
      <c r="T3698" t="b">
        <v>0</v>
      </c>
    </row>
    <row r="3699" spans="13:20" x14ac:dyDescent="0.25">
      <c r="M3699" t="s">
        <v>1253</v>
      </c>
      <c r="N3699" t="s">
        <v>317</v>
      </c>
      <c r="O3699" t="s">
        <v>317</v>
      </c>
      <c r="P3699" t="s">
        <v>90</v>
      </c>
      <c r="R3699" t="b">
        <v>0</v>
      </c>
      <c r="S3699" t="b">
        <v>0</v>
      </c>
      <c r="T3699" t="b">
        <v>0</v>
      </c>
    </row>
    <row r="3700" spans="13:20" x14ac:dyDescent="0.25">
      <c r="M3700" t="s">
        <v>1253</v>
      </c>
      <c r="N3700" t="s">
        <v>180</v>
      </c>
      <c r="O3700" t="s">
        <v>180</v>
      </c>
      <c r="P3700" t="s">
        <v>90</v>
      </c>
      <c r="R3700" t="b">
        <v>0</v>
      </c>
      <c r="S3700" t="b">
        <v>0</v>
      </c>
      <c r="T3700" t="b">
        <v>0</v>
      </c>
    </row>
    <row r="3701" spans="13:20" x14ac:dyDescent="0.25">
      <c r="M3701" t="s">
        <v>1253</v>
      </c>
      <c r="N3701" t="s">
        <v>319</v>
      </c>
      <c r="O3701" t="s">
        <v>319</v>
      </c>
      <c r="P3701" t="s">
        <v>90</v>
      </c>
      <c r="R3701" t="b">
        <v>0</v>
      </c>
      <c r="S3701" t="b">
        <v>0</v>
      </c>
      <c r="T3701" t="b">
        <v>0</v>
      </c>
    </row>
    <row r="3702" spans="13:20" x14ac:dyDescent="0.25">
      <c r="M3702" t="s">
        <v>1253</v>
      </c>
      <c r="N3702" t="s">
        <v>46</v>
      </c>
      <c r="O3702" t="s">
        <v>46</v>
      </c>
      <c r="P3702" t="s">
        <v>90</v>
      </c>
      <c r="Q3702" t="s">
        <v>38</v>
      </c>
      <c r="R3702" t="b">
        <v>0</v>
      </c>
      <c r="S3702" t="b">
        <v>1</v>
      </c>
      <c r="T3702" t="b">
        <v>0</v>
      </c>
    </row>
    <row r="3703" spans="13:20" x14ac:dyDescent="0.25">
      <c r="M3703" t="s">
        <v>1253</v>
      </c>
      <c r="N3703" t="s">
        <v>38</v>
      </c>
      <c r="O3703" t="s">
        <v>38</v>
      </c>
      <c r="P3703" t="s">
        <v>90</v>
      </c>
      <c r="R3703" t="b">
        <v>0</v>
      </c>
      <c r="S3703" t="b">
        <v>0</v>
      </c>
      <c r="T3703" t="b">
        <v>0</v>
      </c>
    </row>
    <row r="3704" spans="13:20" x14ac:dyDescent="0.25">
      <c r="M3704" t="s">
        <v>1253</v>
      </c>
      <c r="N3704" t="s">
        <v>323</v>
      </c>
      <c r="O3704" t="s">
        <v>323</v>
      </c>
      <c r="P3704" t="s">
        <v>90</v>
      </c>
      <c r="R3704" t="b">
        <v>0</v>
      </c>
      <c r="S3704" t="b">
        <v>0</v>
      </c>
      <c r="T3704" t="b">
        <v>0</v>
      </c>
    </row>
    <row r="3705" spans="13:20" x14ac:dyDescent="0.25">
      <c r="M3705" t="s">
        <v>1253</v>
      </c>
      <c r="N3705" t="s">
        <v>57</v>
      </c>
      <c r="O3705" t="s">
        <v>57</v>
      </c>
      <c r="P3705" t="s">
        <v>90</v>
      </c>
      <c r="R3705" t="b">
        <v>0</v>
      </c>
      <c r="S3705" t="b">
        <v>0</v>
      </c>
      <c r="T3705" t="b">
        <v>0</v>
      </c>
    </row>
    <row r="3706" spans="13:20" x14ac:dyDescent="0.25">
      <c r="M3706" t="s">
        <v>1253</v>
      </c>
      <c r="N3706" t="s">
        <v>326</v>
      </c>
      <c r="O3706" t="s">
        <v>326</v>
      </c>
      <c r="P3706" t="s">
        <v>90</v>
      </c>
      <c r="R3706" t="b">
        <v>0</v>
      </c>
      <c r="S3706" t="b">
        <v>0</v>
      </c>
      <c r="T3706" t="b">
        <v>0</v>
      </c>
    </row>
    <row r="3707" spans="13:20" x14ac:dyDescent="0.25">
      <c r="M3707" t="s">
        <v>1253</v>
      </c>
      <c r="N3707" t="s">
        <v>26</v>
      </c>
      <c r="O3707" t="s">
        <v>26</v>
      </c>
      <c r="P3707" t="s">
        <v>90</v>
      </c>
      <c r="R3707" t="b">
        <v>0</v>
      </c>
      <c r="S3707" t="b">
        <v>0</v>
      </c>
      <c r="T3707" t="b">
        <v>0</v>
      </c>
    </row>
    <row r="3708" spans="13:20" x14ac:dyDescent="0.25">
      <c r="M3708" t="s">
        <v>1253</v>
      </c>
      <c r="N3708" t="s">
        <v>181</v>
      </c>
      <c r="O3708" t="s">
        <v>181</v>
      </c>
      <c r="P3708" t="s">
        <v>90</v>
      </c>
      <c r="Q3708">
        <v>8</v>
      </c>
      <c r="R3708" t="b">
        <v>0</v>
      </c>
      <c r="S3708" t="b">
        <v>1</v>
      </c>
      <c r="T3708" t="b">
        <v>0</v>
      </c>
    </row>
    <row r="3709" spans="13:20" x14ac:dyDescent="0.25">
      <c r="M3709" t="s">
        <v>1253</v>
      </c>
      <c r="N3709" t="s">
        <v>328</v>
      </c>
      <c r="O3709" t="s">
        <v>328</v>
      </c>
      <c r="P3709" t="s">
        <v>90</v>
      </c>
      <c r="R3709" t="b">
        <v>0</v>
      </c>
      <c r="S3709" t="b">
        <v>0</v>
      </c>
      <c r="T3709" t="b">
        <v>0</v>
      </c>
    </row>
    <row r="3710" spans="13:20" x14ac:dyDescent="0.25">
      <c r="M3710" t="s">
        <v>1253</v>
      </c>
      <c r="N3710" t="s">
        <v>331</v>
      </c>
      <c r="O3710" t="s">
        <v>331</v>
      </c>
      <c r="P3710" t="s">
        <v>90</v>
      </c>
      <c r="R3710" t="b">
        <v>0</v>
      </c>
      <c r="S3710" t="b">
        <v>0</v>
      </c>
      <c r="T3710" t="b">
        <v>0</v>
      </c>
    </row>
    <row r="3711" spans="13:20" x14ac:dyDescent="0.25">
      <c r="M3711" t="s">
        <v>1253</v>
      </c>
      <c r="N3711" t="s">
        <v>332</v>
      </c>
      <c r="O3711" t="s">
        <v>332</v>
      </c>
      <c r="P3711" t="s">
        <v>90</v>
      </c>
      <c r="R3711" t="b">
        <v>0</v>
      </c>
      <c r="S3711" t="b">
        <v>0</v>
      </c>
      <c r="T3711" t="b">
        <v>0</v>
      </c>
    </row>
    <row r="3712" spans="13:20" x14ac:dyDescent="0.25">
      <c r="M3712" t="s">
        <v>1253</v>
      </c>
      <c r="N3712" t="s">
        <v>333</v>
      </c>
      <c r="O3712" t="s">
        <v>333</v>
      </c>
      <c r="P3712" t="s">
        <v>90</v>
      </c>
      <c r="R3712" t="b">
        <v>0</v>
      </c>
      <c r="S3712" t="b">
        <v>0</v>
      </c>
      <c r="T3712" t="b">
        <v>0</v>
      </c>
    </row>
    <row r="3713" spans="13:20" x14ac:dyDescent="0.25">
      <c r="M3713" t="s">
        <v>1256</v>
      </c>
      <c r="N3713" t="s">
        <v>9</v>
      </c>
      <c r="O3713" t="s">
        <v>10</v>
      </c>
      <c r="P3713" t="s">
        <v>1257</v>
      </c>
      <c r="R3713" t="b">
        <v>0</v>
      </c>
      <c r="S3713" t="b">
        <v>0</v>
      </c>
      <c r="T3713" t="b">
        <v>1</v>
      </c>
    </row>
    <row r="3714" spans="13:20" x14ac:dyDescent="0.25">
      <c r="M3714" t="s">
        <v>1256</v>
      </c>
      <c r="N3714" t="s">
        <v>206</v>
      </c>
      <c r="O3714" t="s">
        <v>207</v>
      </c>
      <c r="P3714" t="s">
        <v>1258</v>
      </c>
      <c r="R3714" t="b">
        <v>0</v>
      </c>
      <c r="S3714" t="b">
        <v>0</v>
      </c>
      <c r="T3714" t="b">
        <v>1</v>
      </c>
    </row>
    <row r="3715" spans="13:20" x14ac:dyDescent="0.25">
      <c r="M3715" t="s">
        <v>1256</v>
      </c>
      <c r="N3715" t="s">
        <v>187</v>
      </c>
      <c r="O3715" t="s">
        <v>188</v>
      </c>
      <c r="P3715" t="s">
        <v>85</v>
      </c>
      <c r="R3715" t="b">
        <v>0</v>
      </c>
      <c r="S3715" t="b">
        <v>0</v>
      </c>
      <c r="T3715" t="b">
        <v>0</v>
      </c>
    </row>
    <row r="3716" spans="13:20" x14ac:dyDescent="0.25">
      <c r="M3716" t="s">
        <v>1256</v>
      </c>
      <c r="N3716" t="s">
        <v>156</v>
      </c>
      <c r="O3716" t="s">
        <v>157</v>
      </c>
      <c r="P3716" t="s">
        <v>1259</v>
      </c>
      <c r="R3716" t="b">
        <v>0</v>
      </c>
      <c r="S3716" t="b">
        <v>0</v>
      </c>
      <c r="T3716" t="b">
        <v>1</v>
      </c>
    </row>
    <row r="3717" spans="13:20" x14ac:dyDescent="0.25">
      <c r="M3717" t="s">
        <v>1256</v>
      </c>
      <c r="N3717" t="s">
        <v>158</v>
      </c>
      <c r="O3717" t="s">
        <v>159</v>
      </c>
      <c r="P3717" t="s">
        <v>1260</v>
      </c>
      <c r="R3717" t="b">
        <v>0</v>
      </c>
      <c r="S3717" t="b">
        <v>0</v>
      </c>
      <c r="T3717" t="b">
        <v>1</v>
      </c>
    </row>
    <row r="3718" spans="13:20" x14ac:dyDescent="0.25">
      <c r="M3718" t="s">
        <v>1256</v>
      </c>
      <c r="N3718" t="s">
        <v>199</v>
      </c>
      <c r="O3718" t="s">
        <v>200</v>
      </c>
      <c r="P3718" t="s">
        <v>1261</v>
      </c>
      <c r="R3718" t="b">
        <v>0</v>
      </c>
      <c r="S3718" t="b">
        <v>0</v>
      </c>
      <c r="T3718" t="b">
        <v>1</v>
      </c>
    </row>
    <row r="3719" spans="13:20" x14ac:dyDescent="0.25">
      <c r="M3719" t="s">
        <v>1256</v>
      </c>
      <c r="N3719" t="s">
        <v>209</v>
      </c>
      <c r="O3719" t="s">
        <v>210</v>
      </c>
      <c r="P3719" t="s">
        <v>1262</v>
      </c>
      <c r="Q3719" t="s">
        <v>509</v>
      </c>
      <c r="R3719" t="b">
        <v>1</v>
      </c>
      <c r="S3719" t="b">
        <v>0</v>
      </c>
      <c r="T3719" t="b">
        <v>0</v>
      </c>
    </row>
    <row r="3720" spans="13:20" x14ac:dyDescent="0.25">
      <c r="M3720" t="s">
        <v>1256</v>
      </c>
      <c r="N3720" t="s">
        <v>211</v>
      </c>
      <c r="O3720" t="s">
        <v>212</v>
      </c>
      <c r="P3720" t="s">
        <v>85</v>
      </c>
      <c r="R3720" t="b">
        <v>0</v>
      </c>
      <c r="S3720" t="b">
        <v>0</v>
      </c>
      <c r="T3720" t="b">
        <v>0</v>
      </c>
    </row>
    <row r="3721" spans="13:20" x14ac:dyDescent="0.25">
      <c r="M3721" t="s">
        <v>1256</v>
      </c>
      <c r="N3721" t="s">
        <v>160</v>
      </c>
      <c r="O3721" t="s">
        <v>161</v>
      </c>
      <c r="P3721" t="s">
        <v>1263</v>
      </c>
      <c r="R3721" t="b">
        <v>0</v>
      </c>
      <c r="S3721" t="b">
        <v>0</v>
      </c>
      <c r="T3721" t="b">
        <v>1</v>
      </c>
    </row>
    <row r="3722" spans="13:20" x14ac:dyDescent="0.25">
      <c r="M3722" t="s">
        <v>1256</v>
      </c>
      <c r="N3722" t="s">
        <v>214</v>
      </c>
      <c r="O3722" t="s">
        <v>215</v>
      </c>
      <c r="P3722" t="s">
        <v>1264</v>
      </c>
      <c r="Q3722" t="s">
        <v>217</v>
      </c>
      <c r="R3722" t="b">
        <v>1</v>
      </c>
      <c r="S3722" t="b">
        <v>0</v>
      </c>
      <c r="T3722" t="b">
        <v>0</v>
      </c>
    </row>
    <row r="3723" spans="13:20" x14ac:dyDescent="0.25">
      <c r="M3723" t="s">
        <v>1256</v>
      </c>
      <c r="N3723" t="s">
        <v>218</v>
      </c>
      <c r="O3723" t="s">
        <v>219</v>
      </c>
      <c r="P3723" t="s">
        <v>85</v>
      </c>
      <c r="R3723" t="b">
        <v>0</v>
      </c>
      <c r="S3723" t="b">
        <v>0</v>
      </c>
      <c r="T3723" t="b">
        <v>0</v>
      </c>
    </row>
    <row r="3724" spans="13:20" x14ac:dyDescent="0.25">
      <c r="M3724" t="s">
        <v>1256</v>
      </c>
      <c r="N3724" t="s">
        <v>220</v>
      </c>
      <c r="O3724" t="s">
        <v>221</v>
      </c>
      <c r="P3724" t="s">
        <v>1265</v>
      </c>
      <c r="R3724" t="b">
        <v>0</v>
      </c>
      <c r="S3724" t="b">
        <v>0</v>
      </c>
      <c r="T3724" t="b">
        <v>1</v>
      </c>
    </row>
    <row r="3725" spans="13:20" x14ac:dyDescent="0.25">
      <c r="M3725" t="s">
        <v>1256</v>
      </c>
      <c r="N3725" t="s">
        <v>222</v>
      </c>
      <c r="O3725" t="s">
        <v>223</v>
      </c>
      <c r="P3725" t="s">
        <v>1266</v>
      </c>
      <c r="Q3725" t="s">
        <v>83</v>
      </c>
      <c r="R3725" t="b">
        <v>1</v>
      </c>
      <c r="S3725" t="b">
        <v>0</v>
      </c>
      <c r="T3725" t="b">
        <v>0</v>
      </c>
    </row>
    <row r="3726" spans="13:20" x14ac:dyDescent="0.25">
      <c r="M3726" t="s">
        <v>1256</v>
      </c>
      <c r="N3726" t="s">
        <v>225</v>
      </c>
      <c r="O3726" t="s">
        <v>226</v>
      </c>
      <c r="P3726" t="s">
        <v>85</v>
      </c>
      <c r="R3726" t="b">
        <v>0</v>
      </c>
      <c r="S3726" t="b">
        <v>0</v>
      </c>
      <c r="T3726" t="b">
        <v>0</v>
      </c>
    </row>
    <row r="3727" spans="13:20" x14ac:dyDescent="0.25">
      <c r="M3727" t="s">
        <v>1256</v>
      </c>
      <c r="N3727" t="s">
        <v>12</v>
      </c>
      <c r="O3727" t="s">
        <v>13</v>
      </c>
      <c r="P3727" t="s">
        <v>1267</v>
      </c>
      <c r="R3727" t="b">
        <v>0</v>
      </c>
      <c r="S3727" t="b">
        <v>0</v>
      </c>
      <c r="T3727" t="b">
        <v>1</v>
      </c>
    </row>
    <row r="3728" spans="13:20" x14ac:dyDescent="0.25">
      <c r="M3728" t="s">
        <v>1256</v>
      </c>
      <c r="N3728" t="s">
        <v>162</v>
      </c>
      <c r="O3728" t="s">
        <v>163</v>
      </c>
      <c r="P3728" t="s">
        <v>1268</v>
      </c>
      <c r="R3728" t="b">
        <v>0</v>
      </c>
      <c r="S3728" t="b">
        <v>0</v>
      </c>
      <c r="T3728" t="b">
        <v>1</v>
      </c>
    </row>
    <row r="3729" spans="13:20" x14ac:dyDescent="0.25">
      <c r="M3729" t="s">
        <v>1256</v>
      </c>
      <c r="N3729" t="s">
        <v>228</v>
      </c>
      <c r="O3729" t="s">
        <v>229</v>
      </c>
      <c r="P3729" t="s">
        <v>85</v>
      </c>
      <c r="R3729" t="b">
        <v>0</v>
      </c>
      <c r="S3729" t="b">
        <v>0</v>
      </c>
      <c r="T3729" t="b">
        <v>0</v>
      </c>
    </row>
    <row r="3730" spans="13:20" x14ac:dyDescent="0.25">
      <c r="M3730" t="s">
        <v>1256</v>
      </c>
      <c r="N3730" t="s">
        <v>230</v>
      </c>
      <c r="O3730" t="s">
        <v>231</v>
      </c>
      <c r="P3730" t="s">
        <v>1269</v>
      </c>
      <c r="R3730" t="b">
        <v>0</v>
      </c>
      <c r="S3730" t="b">
        <v>0</v>
      </c>
      <c r="T3730" t="b">
        <v>1</v>
      </c>
    </row>
    <row r="3731" spans="13:20" x14ac:dyDescent="0.25">
      <c r="M3731" t="s">
        <v>1256</v>
      </c>
      <c r="N3731" t="s">
        <v>234</v>
      </c>
      <c r="O3731" t="s">
        <v>235</v>
      </c>
      <c r="P3731" t="s">
        <v>85</v>
      </c>
      <c r="R3731" t="b">
        <v>0</v>
      </c>
      <c r="S3731" t="b">
        <v>0</v>
      </c>
      <c r="T3731" t="b">
        <v>0</v>
      </c>
    </row>
    <row r="3732" spans="13:20" x14ac:dyDescent="0.25">
      <c r="M3732" t="s">
        <v>1256</v>
      </c>
      <c r="N3732" t="s">
        <v>236</v>
      </c>
      <c r="O3732" t="s">
        <v>237</v>
      </c>
      <c r="P3732" t="s">
        <v>85</v>
      </c>
      <c r="R3732" t="b">
        <v>0</v>
      </c>
      <c r="S3732" t="b">
        <v>0</v>
      </c>
      <c r="T3732" t="b">
        <v>0</v>
      </c>
    </row>
    <row r="3733" spans="13:20" x14ac:dyDescent="0.25">
      <c r="M3733" t="s">
        <v>1256</v>
      </c>
      <c r="N3733" t="s">
        <v>238</v>
      </c>
      <c r="O3733" t="s">
        <v>239</v>
      </c>
      <c r="P3733" t="s">
        <v>85</v>
      </c>
      <c r="R3733" t="b">
        <v>0</v>
      </c>
      <c r="S3733" t="b">
        <v>0</v>
      </c>
      <c r="T3733" t="b">
        <v>0</v>
      </c>
    </row>
    <row r="3734" spans="13:20" x14ac:dyDescent="0.25">
      <c r="M3734" t="s">
        <v>1256</v>
      </c>
      <c r="N3734" t="s">
        <v>201</v>
      </c>
      <c r="O3734" t="s">
        <v>170</v>
      </c>
      <c r="P3734" t="s">
        <v>1265</v>
      </c>
      <c r="R3734" t="b">
        <v>0</v>
      </c>
      <c r="S3734" t="b">
        <v>0</v>
      </c>
      <c r="T3734" t="b">
        <v>1</v>
      </c>
    </row>
    <row r="3735" spans="13:20" x14ac:dyDescent="0.25">
      <c r="M3735" t="s">
        <v>1256</v>
      </c>
      <c r="N3735" t="s">
        <v>240</v>
      </c>
      <c r="O3735" t="s">
        <v>241</v>
      </c>
      <c r="P3735" t="s">
        <v>1270</v>
      </c>
      <c r="R3735" t="b">
        <v>0</v>
      </c>
      <c r="S3735" t="b">
        <v>0</v>
      </c>
      <c r="T3735" t="b">
        <v>1</v>
      </c>
    </row>
    <row r="3736" spans="13:20" x14ac:dyDescent="0.25">
      <c r="M3736" t="s">
        <v>1256</v>
      </c>
      <c r="N3736" t="s">
        <v>242</v>
      </c>
      <c r="O3736" t="s">
        <v>243</v>
      </c>
      <c r="P3736" t="s">
        <v>85</v>
      </c>
      <c r="R3736" t="b">
        <v>0</v>
      </c>
      <c r="S3736" t="b">
        <v>0</v>
      </c>
      <c r="T3736" t="b">
        <v>0</v>
      </c>
    </row>
    <row r="3737" spans="13:20" x14ac:dyDescent="0.25">
      <c r="M3737" t="s">
        <v>1256</v>
      </c>
      <c r="N3737" t="s">
        <v>171</v>
      </c>
      <c r="O3737" t="s">
        <v>183</v>
      </c>
      <c r="P3737" t="s">
        <v>1271</v>
      </c>
      <c r="R3737" t="b">
        <v>0</v>
      </c>
      <c r="S3737" t="b">
        <v>0</v>
      </c>
      <c r="T3737" t="b">
        <v>1</v>
      </c>
    </row>
    <row r="3738" spans="13:20" x14ac:dyDescent="0.25">
      <c r="M3738" t="s">
        <v>1256</v>
      </c>
      <c r="N3738" t="s">
        <v>119</v>
      </c>
      <c r="O3738" t="s">
        <v>164</v>
      </c>
      <c r="P3738" t="s">
        <v>85</v>
      </c>
      <c r="R3738" t="b">
        <v>0</v>
      </c>
      <c r="S3738" t="b">
        <v>0</v>
      </c>
      <c r="T3738" t="b">
        <v>0</v>
      </c>
    </row>
    <row r="3739" spans="13:20" x14ac:dyDescent="0.25">
      <c r="M3739" t="s">
        <v>1256</v>
      </c>
      <c r="N3739" t="s">
        <v>245</v>
      </c>
      <c r="O3739" t="s">
        <v>246</v>
      </c>
      <c r="P3739" t="s">
        <v>1262</v>
      </c>
      <c r="R3739" t="b">
        <v>0</v>
      </c>
      <c r="S3739" t="b">
        <v>0</v>
      </c>
      <c r="T3739" t="b">
        <v>1</v>
      </c>
    </row>
    <row r="3740" spans="13:20" x14ac:dyDescent="0.25">
      <c r="M3740" t="s">
        <v>1256</v>
      </c>
      <c r="N3740" t="s">
        <v>247</v>
      </c>
      <c r="O3740" t="s">
        <v>248</v>
      </c>
      <c r="P3740" t="s">
        <v>1272</v>
      </c>
      <c r="Q3740" t="s">
        <v>515</v>
      </c>
      <c r="R3740" t="b">
        <v>1</v>
      </c>
      <c r="S3740" t="b">
        <v>0</v>
      </c>
      <c r="T3740" t="b">
        <v>0</v>
      </c>
    </row>
    <row r="3741" spans="13:20" x14ac:dyDescent="0.25">
      <c r="M3741" t="s">
        <v>1256</v>
      </c>
      <c r="N3741" t="s">
        <v>249</v>
      </c>
      <c r="O3741" t="s">
        <v>250</v>
      </c>
      <c r="P3741" t="s">
        <v>1273</v>
      </c>
      <c r="Q3741" t="s">
        <v>252</v>
      </c>
      <c r="R3741" t="b">
        <v>1</v>
      </c>
      <c r="S3741" t="b">
        <v>0</v>
      </c>
      <c r="T3741" t="b">
        <v>0</v>
      </c>
    </row>
    <row r="3742" spans="13:20" x14ac:dyDescent="0.25">
      <c r="M3742" t="s">
        <v>1256</v>
      </c>
      <c r="N3742" t="s">
        <v>253</v>
      </c>
      <c r="O3742" t="s">
        <v>254</v>
      </c>
      <c r="P3742" t="s">
        <v>85</v>
      </c>
      <c r="R3742" t="b">
        <v>0</v>
      </c>
      <c r="S3742" t="b">
        <v>0</v>
      </c>
      <c r="T3742" t="b">
        <v>0</v>
      </c>
    </row>
    <row r="3743" spans="13:20" x14ac:dyDescent="0.25">
      <c r="M3743" t="s">
        <v>1256</v>
      </c>
      <c r="N3743" t="s">
        <v>255</v>
      </c>
      <c r="O3743" t="s">
        <v>256</v>
      </c>
      <c r="P3743" t="s">
        <v>1262</v>
      </c>
      <c r="R3743" t="b">
        <v>0</v>
      </c>
      <c r="S3743" t="b">
        <v>0</v>
      </c>
      <c r="T3743" t="b">
        <v>1</v>
      </c>
    </row>
    <row r="3744" spans="13:20" x14ac:dyDescent="0.25">
      <c r="M3744" t="s">
        <v>1256</v>
      </c>
      <c r="N3744" t="s">
        <v>190</v>
      </c>
      <c r="O3744" t="s">
        <v>191</v>
      </c>
      <c r="P3744" t="s">
        <v>85</v>
      </c>
      <c r="R3744" t="b">
        <v>0</v>
      </c>
      <c r="S3744" t="b">
        <v>0</v>
      </c>
      <c r="T3744" t="b">
        <v>0</v>
      </c>
    </row>
    <row r="3745" spans="13:20" x14ac:dyDescent="0.25">
      <c r="M3745" t="s">
        <v>1256</v>
      </c>
      <c r="N3745" t="s">
        <v>257</v>
      </c>
      <c r="O3745" t="s">
        <v>258</v>
      </c>
      <c r="P3745" t="s">
        <v>1274</v>
      </c>
      <c r="R3745" t="b">
        <v>0</v>
      </c>
      <c r="S3745" t="b">
        <v>0</v>
      </c>
      <c r="T3745" t="b">
        <v>1</v>
      </c>
    </row>
    <row r="3746" spans="13:20" x14ac:dyDescent="0.25">
      <c r="M3746" t="s">
        <v>1256</v>
      </c>
      <c r="N3746" t="s">
        <v>259</v>
      </c>
      <c r="O3746" t="s">
        <v>260</v>
      </c>
      <c r="P3746" t="s">
        <v>85</v>
      </c>
      <c r="R3746" t="b">
        <v>0</v>
      </c>
      <c r="S3746" t="b">
        <v>0</v>
      </c>
      <c r="T3746" t="b">
        <v>0</v>
      </c>
    </row>
    <row r="3747" spans="13:20" x14ac:dyDescent="0.25">
      <c r="M3747" t="s">
        <v>1256</v>
      </c>
      <c r="N3747" t="s">
        <v>261</v>
      </c>
      <c r="O3747" t="s">
        <v>262</v>
      </c>
      <c r="P3747" t="s">
        <v>85</v>
      </c>
      <c r="R3747" t="b">
        <v>0</v>
      </c>
      <c r="S3747" t="b">
        <v>0</v>
      </c>
      <c r="T3747" t="b">
        <v>0</v>
      </c>
    </row>
    <row r="3748" spans="13:20" x14ac:dyDescent="0.25">
      <c r="M3748" t="s">
        <v>1256</v>
      </c>
      <c r="N3748" t="s">
        <v>130</v>
      </c>
      <c r="O3748" t="s">
        <v>263</v>
      </c>
      <c r="P3748" t="s">
        <v>1275</v>
      </c>
      <c r="Q3748">
        <v>60</v>
      </c>
      <c r="R3748" t="b">
        <v>0</v>
      </c>
      <c r="S3748" t="b">
        <v>1</v>
      </c>
      <c r="T3748" t="b">
        <v>0</v>
      </c>
    </row>
    <row r="3749" spans="13:20" x14ac:dyDescent="0.25">
      <c r="M3749" t="s">
        <v>1256</v>
      </c>
      <c r="N3749" t="s">
        <v>165</v>
      </c>
      <c r="O3749" t="s">
        <v>166</v>
      </c>
      <c r="P3749" t="s">
        <v>1276</v>
      </c>
      <c r="R3749" t="b">
        <v>0</v>
      </c>
      <c r="S3749" t="b">
        <v>0</v>
      </c>
      <c r="T3749" t="b">
        <v>1</v>
      </c>
    </row>
    <row r="3750" spans="13:20" x14ac:dyDescent="0.25">
      <c r="M3750" t="s">
        <v>1256</v>
      </c>
      <c r="N3750" t="s">
        <v>192</v>
      </c>
      <c r="O3750" t="s">
        <v>193</v>
      </c>
      <c r="P3750" t="s">
        <v>85</v>
      </c>
      <c r="R3750" t="b">
        <v>0</v>
      </c>
      <c r="S3750" t="b">
        <v>0</v>
      </c>
      <c r="T3750" t="b">
        <v>0</v>
      </c>
    </row>
    <row r="3751" spans="13:20" x14ac:dyDescent="0.25">
      <c r="M3751" t="s">
        <v>1256</v>
      </c>
      <c r="N3751" t="s">
        <v>265</v>
      </c>
      <c r="O3751" t="s">
        <v>266</v>
      </c>
      <c r="P3751" t="s">
        <v>1277</v>
      </c>
      <c r="R3751" t="b">
        <v>0</v>
      </c>
      <c r="S3751" t="b">
        <v>0</v>
      </c>
      <c r="T3751" t="b">
        <v>1</v>
      </c>
    </row>
    <row r="3752" spans="13:20" x14ac:dyDescent="0.25">
      <c r="M3752" t="s">
        <v>1256</v>
      </c>
      <c r="N3752" t="s">
        <v>267</v>
      </c>
      <c r="O3752" t="s">
        <v>268</v>
      </c>
      <c r="P3752" t="s">
        <v>1278</v>
      </c>
      <c r="R3752" t="b">
        <v>0</v>
      </c>
      <c r="S3752" t="b">
        <v>0</v>
      </c>
      <c r="T3752" t="b">
        <v>1</v>
      </c>
    </row>
    <row r="3753" spans="13:20" x14ac:dyDescent="0.25">
      <c r="M3753" t="s">
        <v>1256</v>
      </c>
      <c r="N3753" t="s">
        <v>201</v>
      </c>
      <c r="O3753" t="s">
        <v>202</v>
      </c>
      <c r="P3753" t="s">
        <v>1265</v>
      </c>
      <c r="R3753" t="b">
        <v>0</v>
      </c>
      <c r="S3753" t="b">
        <v>0</v>
      </c>
      <c r="T3753" t="b">
        <v>1</v>
      </c>
    </row>
    <row r="3754" spans="13:20" x14ac:dyDescent="0.25">
      <c r="M3754" t="s">
        <v>1256</v>
      </c>
      <c r="N3754" t="s">
        <v>271</v>
      </c>
      <c r="O3754" t="s">
        <v>272</v>
      </c>
      <c r="P3754" t="s">
        <v>1262</v>
      </c>
      <c r="Q3754" t="s">
        <v>509</v>
      </c>
      <c r="R3754" t="b">
        <v>1</v>
      </c>
      <c r="S3754" t="b">
        <v>0</v>
      </c>
      <c r="T3754" t="b">
        <v>0</v>
      </c>
    </row>
    <row r="3755" spans="13:20" x14ac:dyDescent="0.25">
      <c r="M3755" t="s">
        <v>1256</v>
      </c>
      <c r="N3755" t="s">
        <v>247</v>
      </c>
      <c r="O3755" t="s">
        <v>273</v>
      </c>
      <c r="P3755" t="s">
        <v>1272</v>
      </c>
      <c r="R3755" t="b">
        <v>0</v>
      </c>
      <c r="S3755" t="b">
        <v>0</v>
      </c>
      <c r="T3755" t="b">
        <v>1</v>
      </c>
    </row>
    <row r="3756" spans="13:20" x14ac:dyDescent="0.25">
      <c r="M3756" t="s">
        <v>1256</v>
      </c>
      <c r="N3756" t="s">
        <v>199</v>
      </c>
      <c r="O3756" t="s">
        <v>203</v>
      </c>
      <c r="P3756" t="s">
        <v>1261</v>
      </c>
      <c r="R3756" t="b">
        <v>0</v>
      </c>
      <c r="S3756" t="b">
        <v>0</v>
      </c>
      <c r="T3756" t="b">
        <v>1</v>
      </c>
    </row>
    <row r="3757" spans="13:20" x14ac:dyDescent="0.25">
      <c r="M3757" t="s">
        <v>1256</v>
      </c>
      <c r="N3757" t="s">
        <v>194</v>
      </c>
      <c r="O3757" t="s">
        <v>195</v>
      </c>
      <c r="P3757" t="s">
        <v>85</v>
      </c>
      <c r="R3757" t="b">
        <v>0</v>
      </c>
      <c r="S3757" t="b">
        <v>0</v>
      </c>
      <c r="T3757" t="b">
        <v>0</v>
      </c>
    </row>
    <row r="3758" spans="13:20" x14ac:dyDescent="0.25">
      <c r="M3758" t="s">
        <v>1256</v>
      </c>
      <c r="N3758" t="s">
        <v>274</v>
      </c>
      <c r="O3758" t="s">
        <v>275</v>
      </c>
      <c r="P3758" t="s">
        <v>85</v>
      </c>
      <c r="R3758" t="b">
        <v>0</v>
      </c>
      <c r="S3758" t="b">
        <v>0</v>
      </c>
      <c r="T3758" t="b">
        <v>0</v>
      </c>
    </row>
    <row r="3759" spans="13:20" x14ac:dyDescent="0.25">
      <c r="M3759" t="s">
        <v>1256</v>
      </c>
      <c r="N3759" t="s">
        <v>167</v>
      </c>
      <c r="O3759" t="s">
        <v>168</v>
      </c>
      <c r="P3759" t="s">
        <v>1279</v>
      </c>
      <c r="R3759" t="b">
        <v>0</v>
      </c>
      <c r="S3759" t="b">
        <v>0</v>
      </c>
      <c r="T3759" t="b">
        <v>1</v>
      </c>
    </row>
    <row r="3760" spans="13:20" x14ac:dyDescent="0.25">
      <c r="M3760" t="s">
        <v>1256</v>
      </c>
      <c r="N3760" t="s">
        <v>9</v>
      </c>
      <c r="O3760" t="s">
        <v>169</v>
      </c>
      <c r="P3760" t="s">
        <v>1257</v>
      </c>
      <c r="R3760" t="b">
        <v>0</v>
      </c>
      <c r="S3760" t="b">
        <v>0</v>
      </c>
      <c r="T3760" t="b">
        <v>1</v>
      </c>
    </row>
    <row r="3761" spans="13:20" x14ac:dyDescent="0.25">
      <c r="M3761" t="s">
        <v>1256</v>
      </c>
      <c r="N3761" t="s">
        <v>184</v>
      </c>
      <c r="O3761" t="s">
        <v>185</v>
      </c>
      <c r="P3761" t="s">
        <v>1280</v>
      </c>
      <c r="R3761" t="b">
        <v>0</v>
      </c>
      <c r="S3761" t="b">
        <v>0</v>
      </c>
      <c r="T3761" t="b">
        <v>1</v>
      </c>
    </row>
    <row r="3762" spans="13:20" x14ac:dyDescent="0.25">
      <c r="M3762" t="s">
        <v>1256</v>
      </c>
      <c r="N3762" t="s">
        <v>160</v>
      </c>
      <c r="O3762" t="s">
        <v>170</v>
      </c>
      <c r="P3762" t="s">
        <v>1263</v>
      </c>
      <c r="R3762" t="b">
        <v>0</v>
      </c>
      <c r="S3762" t="b">
        <v>0</v>
      </c>
      <c r="T3762" t="b">
        <v>1</v>
      </c>
    </row>
    <row r="3763" spans="13:20" x14ac:dyDescent="0.25">
      <c r="M3763" t="s">
        <v>1256</v>
      </c>
      <c r="N3763" t="s">
        <v>278</v>
      </c>
      <c r="O3763" t="s">
        <v>279</v>
      </c>
      <c r="P3763" t="s">
        <v>85</v>
      </c>
      <c r="R3763" t="b">
        <v>0</v>
      </c>
      <c r="S3763" t="b">
        <v>0</v>
      </c>
      <c r="T3763" t="b">
        <v>0</v>
      </c>
    </row>
    <row r="3764" spans="13:20" x14ac:dyDescent="0.25">
      <c r="M3764" t="s">
        <v>1256</v>
      </c>
      <c r="N3764" t="s">
        <v>280</v>
      </c>
      <c r="O3764" t="s">
        <v>281</v>
      </c>
      <c r="P3764" t="s">
        <v>1262</v>
      </c>
      <c r="R3764" t="b">
        <v>0</v>
      </c>
      <c r="S3764" t="b">
        <v>0</v>
      </c>
      <c r="T3764" t="b">
        <v>1</v>
      </c>
    </row>
    <row r="3765" spans="13:20" x14ac:dyDescent="0.25">
      <c r="M3765" t="s">
        <v>1256</v>
      </c>
      <c r="N3765" t="s">
        <v>171</v>
      </c>
      <c r="O3765" t="s">
        <v>172</v>
      </c>
      <c r="P3765" t="s">
        <v>1271</v>
      </c>
      <c r="R3765" t="b">
        <v>0</v>
      </c>
      <c r="S3765" t="b">
        <v>0</v>
      </c>
      <c r="T3765" t="b">
        <v>1</v>
      </c>
    </row>
    <row r="3766" spans="13:20" x14ac:dyDescent="0.25">
      <c r="M3766" t="s">
        <v>1256</v>
      </c>
      <c r="N3766" t="s">
        <v>282</v>
      </c>
      <c r="O3766" t="s">
        <v>282</v>
      </c>
      <c r="P3766" t="s">
        <v>85</v>
      </c>
      <c r="R3766" t="b">
        <v>0</v>
      </c>
      <c r="S3766" t="b">
        <v>0</v>
      </c>
      <c r="T3766" t="b">
        <v>0</v>
      </c>
    </row>
    <row r="3767" spans="13:20" x14ac:dyDescent="0.25">
      <c r="M3767" t="s">
        <v>1256</v>
      </c>
      <c r="N3767" t="s">
        <v>27</v>
      </c>
      <c r="O3767" t="s">
        <v>27</v>
      </c>
      <c r="P3767" t="s">
        <v>1281</v>
      </c>
      <c r="R3767" t="b">
        <v>0</v>
      </c>
      <c r="S3767" t="b">
        <v>0</v>
      </c>
      <c r="T3767" t="b">
        <v>1</v>
      </c>
    </row>
    <row r="3768" spans="13:20" x14ac:dyDescent="0.25">
      <c r="M3768" t="s">
        <v>1256</v>
      </c>
      <c r="N3768" t="s">
        <v>283</v>
      </c>
      <c r="O3768" t="s">
        <v>283</v>
      </c>
      <c r="P3768" t="s">
        <v>1282</v>
      </c>
      <c r="Q3768" t="s">
        <v>285</v>
      </c>
      <c r="R3768" t="b">
        <v>1</v>
      </c>
      <c r="S3768" t="b">
        <v>0</v>
      </c>
      <c r="T3768" t="b">
        <v>0</v>
      </c>
    </row>
    <row r="3769" spans="13:20" x14ac:dyDescent="0.25">
      <c r="M3769" t="s">
        <v>1256</v>
      </c>
      <c r="N3769" t="s">
        <v>28</v>
      </c>
      <c r="O3769" t="s">
        <v>28</v>
      </c>
      <c r="P3769" t="s">
        <v>1283</v>
      </c>
      <c r="R3769" t="b">
        <v>0</v>
      </c>
      <c r="S3769" t="b">
        <v>0</v>
      </c>
      <c r="T3769" t="b">
        <v>1</v>
      </c>
    </row>
    <row r="3770" spans="13:20" x14ac:dyDescent="0.25">
      <c r="M3770" t="s">
        <v>1256</v>
      </c>
      <c r="N3770" t="s">
        <v>196</v>
      </c>
      <c r="O3770" t="s">
        <v>196</v>
      </c>
      <c r="P3770" t="s">
        <v>1284</v>
      </c>
      <c r="Q3770" t="s">
        <v>288</v>
      </c>
      <c r="R3770" t="b">
        <v>1</v>
      </c>
      <c r="S3770" t="b">
        <v>0</v>
      </c>
      <c r="T3770" t="b">
        <v>0</v>
      </c>
    </row>
    <row r="3771" spans="13:20" x14ac:dyDescent="0.25">
      <c r="M3771" t="s">
        <v>1256</v>
      </c>
      <c r="N3771" t="s">
        <v>173</v>
      </c>
      <c r="O3771" t="s">
        <v>173</v>
      </c>
      <c r="P3771" t="s">
        <v>1285</v>
      </c>
      <c r="R3771" t="b">
        <v>0</v>
      </c>
      <c r="S3771" t="b">
        <v>0</v>
      </c>
      <c r="T3771" t="b">
        <v>1</v>
      </c>
    </row>
    <row r="3772" spans="13:20" x14ac:dyDescent="0.25">
      <c r="M3772" t="s">
        <v>1256</v>
      </c>
      <c r="N3772" t="s">
        <v>174</v>
      </c>
      <c r="O3772" t="s">
        <v>174</v>
      </c>
      <c r="P3772" t="s">
        <v>1286</v>
      </c>
      <c r="R3772" t="b">
        <v>0</v>
      </c>
      <c r="S3772" t="b">
        <v>0</v>
      </c>
      <c r="T3772" t="b">
        <v>1</v>
      </c>
    </row>
    <row r="3773" spans="13:20" x14ac:dyDescent="0.25">
      <c r="M3773" t="s">
        <v>1256</v>
      </c>
      <c r="N3773" t="s">
        <v>289</v>
      </c>
      <c r="O3773" t="s">
        <v>289</v>
      </c>
      <c r="P3773" t="s">
        <v>1287</v>
      </c>
      <c r="R3773" t="b">
        <v>0</v>
      </c>
      <c r="S3773" t="b">
        <v>0</v>
      </c>
      <c r="T3773" t="b">
        <v>1</v>
      </c>
    </row>
    <row r="3774" spans="13:20" x14ac:dyDescent="0.25">
      <c r="M3774" t="s">
        <v>1256</v>
      </c>
      <c r="N3774" t="s">
        <v>197</v>
      </c>
      <c r="O3774" t="s">
        <v>197</v>
      </c>
      <c r="P3774" t="s">
        <v>1288</v>
      </c>
      <c r="R3774" t="b">
        <v>0</v>
      </c>
      <c r="S3774" t="b">
        <v>0</v>
      </c>
      <c r="T3774" t="b">
        <v>1</v>
      </c>
    </row>
    <row r="3775" spans="13:20" x14ac:dyDescent="0.25">
      <c r="M3775" t="s">
        <v>1256</v>
      </c>
      <c r="N3775" t="s">
        <v>292</v>
      </c>
      <c r="O3775" t="s">
        <v>292</v>
      </c>
      <c r="P3775" t="s">
        <v>85</v>
      </c>
      <c r="R3775" t="b">
        <v>0</v>
      </c>
      <c r="S3775" t="b">
        <v>0</v>
      </c>
      <c r="T3775" t="b">
        <v>0</v>
      </c>
    </row>
    <row r="3776" spans="13:20" x14ac:dyDescent="0.25">
      <c r="M3776" t="s">
        <v>1256</v>
      </c>
      <c r="N3776" t="s">
        <v>52</v>
      </c>
      <c r="O3776" t="s">
        <v>52</v>
      </c>
      <c r="P3776" t="s">
        <v>1289</v>
      </c>
      <c r="Q3776" t="s">
        <v>294</v>
      </c>
      <c r="R3776" t="b">
        <v>1</v>
      </c>
      <c r="S3776" t="b">
        <v>0</v>
      </c>
      <c r="T3776" t="b">
        <v>0</v>
      </c>
    </row>
    <row r="3777" spans="13:20" x14ac:dyDescent="0.25">
      <c r="M3777" t="s">
        <v>1256</v>
      </c>
      <c r="N3777" t="s">
        <v>295</v>
      </c>
      <c r="O3777" t="s">
        <v>295</v>
      </c>
      <c r="P3777" t="s">
        <v>1287</v>
      </c>
      <c r="R3777" t="b">
        <v>0</v>
      </c>
      <c r="S3777" t="b">
        <v>0</v>
      </c>
      <c r="T3777" t="b">
        <v>1</v>
      </c>
    </row>
    <row r="3778" spans="13:20" x14ac:dyDescent="0.25">
      <c r="M3778" t="s">
        <v>1256</v>
      </c>
      <c r="N3778" t="s">
        <v>175</v>
      </c>
      <c r="O3778" t="s">
        <v>175</v>
      </c>
      <c r="P3778" t="s">
        <v>1290</v>
      </c>
      <c r="R3778" t="b">
        <v>0</v>
      </c>
      <c r="S3778" t="b">
        <v>0</v>
      </c>
      <c r="T3778" t="b">
        <v>1</v>
      </c>
    </row>
    <row r="3779" spans="13:20" x14ac:dyDescent="0.25">
      <c r="M3779" t="s">
        <v>1256</v>
      </c>
      <c r="N3779" t="s">
        <v>297</v>
      </c>
      <c r="O3779" t="s">
        <v>297</v>
      </c>
      <c r="P3779" t="s">
        <v>85</v>
      </c>
      <c r="R3779" t="b">
        <v>0</v>
      </c>
      <c r="S3779" t="b">
        <v>0</v>
      </c>
      <c r="T3779" t="b">
        <v>0</v>
      </c>
    </row>
    <row r="3780" spans="13:20" x14ac:dyDescent="0.25">
      <c r="M3780" t="s">
        <v>1256</v>
      </c>
      <c r="N3780" t="s">
        <v>37</v>
      </c>
      <c r="O3780" t="s">
        <v>37</v>
      </c>
      <c r="P3780" t="s">
        <v>1291</v>
      </c>
      <c r="R3780" t="b">
        <v>0</v>
      </c>
      <c r="S3780" t="b">
        <v>0</v>
      </c>
      <c r="T3780" t="b">
        <v>1</v>
      </c>
    </row>
    <row r="3781" spans="13:20" x14ac:dyDescent="0.25">
      <c r="M3781" t="s">
        <v>1256</v>
      </c>
      <c r="N3781" t="s">
        <v>298</v>
      </c>
      <c r="O3781" t="s">
        <v>298</v>
      </c>
      <c r="P3781" t="s">
        <v>85</v>
      </c>
      <c r="R3781" t="b">
        <v>0</v>
      </c>
      <c r="S3781" t="b">
        <v>0</v>
      </c>
      <c r="T3781" t="b">
        <v>0</v>
      </c>
    </row>
    <row r="3782" spans="13:20" x14ac:dyDescent="0.25">
      <c r="M3782" t="s">
        <v>1256</v>
      </c>
      <c r="N3782" t="s">
        <v>176</v>
      </c>
      <c r="O3782" t="s">
        <v>176</v>
      </c>
      <c r="P3782" t="s">
        <v>1292</v>
      </c>
      <c r="R3782" t="b">
        <v>0</v>
      </c>
      <c r="S3782" t="b">
        <v>0</v>
      </c>
      <c r="T3782" t="b">
        <v>1</v>
      </c>
    </row>
    <row r="3783" spans="13:20" x14ac:dyDescent="0.25">
      <c r="M3783" t="s">
        <v>1256</v>
      </c>
      <c r="N3783" t="s">
        <v>177</v>
      </c>
      <c r="O3783" t="s">
        <v>177</v>
      </c>
      <c r="P3783" t="s">
        <v>1293</v>
      </c>
      <c r="R3783" t="b">
        <v>0</v>
      </c>
      <c r="S3783" t="b">
        <v>0</v>
      </c>
      <c r="T3783" t="b">
        <v>1</v>
      </c>
    </row>
    <row r="3784" spans="13:20" x14ac:dyDescent="0.25">
      <c r="M3784" t="s">
        <v>1256</v>
      </c>
      <c r="N3784" t="s">
        <v>300</v>
      </c>
      <c r="O3784" t="s">
        <v>300</v>
      </c>
      <c r="P3784" t="s">
        <v>1287</v>
      </c>
      <c r="R3784" t="b">
        <v>0</v>
      </c>
      <c r="S3784" t="b">
        <v>0</v>
      </c>
      <c r="T3784" t="b">
        <v>1</v>
      </c>
    </row>
    <row r="3785" spans="13:20" x14ac:dyDescent="0.25">
      <c r="M3785" t="s">
        <v>1256</v>
      </c>
      <c r="N3785" t="s">
        <v>301</v>
      </c>
      <c r="O3785" t="s">
        <v>301</v>
      </c>
      <c r="P3785" t="s">
        <v>1287</v>
      </c>
      <c r="R3785" t="b">
        <v>0</v>
      </c>
      <c r="S3785" t="b">
        <v>0</v>
      </c>
      <c r="T3785" t="b">
        <v>1</v>
      </c>
    </row>
    <row r="3786" spans="13:20" x14ac:dyDescent="0.25">
      <c r="M3786" t="s">
        <v>1256</v>
      </c>
      <c r="N3786" t="s">
        <v>40</v>
      </c>
      <c r="O3786" t="s">
        <v>40</v>
      </c>
      <c r="P3786" t="s">
        <v>1294</v>
      </c>
      <c r="Q3786" t="s">
        <v>1256</v>
      </c>
      <c r="R3786" t="b">
        <v>1</v>
      </c>
      <c r="S3786" t="b">
        <v>0</v>
      </c>
      <c r="T3786" t="b">
        <v>0</v>
      </c>
    </row>
    <row r="3787" spans="13:20" x14ac:dyDescent="0.25">
      <c r="M3787" t="s">
        <v>1256</v>
      </c>
      <c r="N3787" t="s">
        <v>178</v>
      </c>
      <c r="O3787" t="s">
        <v>178</v>
      </c>
      <c r="P3787" t="s">
        <v>1295</v>
      </c>
      <c r="R3787" t="b">
        <v>0</v>
      </c>
      <c r="S3787" t="b">
        <v>0</v>
      </c>
      <c r="T3787" t="b">
        <v>1</v>
      </c>
    </row>
    <row r="3788" spans="13:20" x14ac:dyDescent="0.25">
      <c r="M3788" t="s">
        <v>1256</v>
      </c>
      <c r="N3788" t="s">
        <v>23</v>
      </c>
      <c r="O3788" t="s">
        <v>23</v>
      </c>
      <c r="P3788" t="s">
        <v>1296</v>
      </c>
      <c r="Q3788" t="s">
        <v>305</v>
      </c>
      <c r="R3788" t="b">
        <v>1</v>
      </c>
      <c r="S3788" t="b">
        <v>0</v>
      </c>
      <c r="T3788" t="b">
        <v>0</v>
      </c>
    </row>
    <row r="3789" spans="13:20" x14ac:dyDescent="0.25">
      <c r="M3789" t="s">
        <v>1256</v>
      </c>
      <c r="N3789" t="s">
        <v>34</v>
      </c>
      <c r="O3789" t="s">
        <v>34</v>
      </c>
      <c r="P3789" t="s">
        <v>1297</v>
      </c>
      <c r="R3789" t="b">
        <v>0</v>
      </c>
      <c r="S3789" t="b">
        <v>0</v>
      </c>
      <c r="T3789" t="b">
        <v>1</v>
      </c>
    </row>
    <row r="3790" spans="13:20" x14ac:dyDescent="0.25">
      <c r="M3790" t="s">
        <v>1256</v>
      </c>
      <c r="N3790" t="s">
        <v>47</v>
      </c>
      <c r="O3790" t="s">
        <v>47</v>
      </c>
      <c r="P3790" t="s">
        <v>1298</v>
      </c>
      <c r="R3790" t="b">
        <v>0</v>
      </c>
      <c r="S3790" t="b">
        <v>0</v>
      </c>
      <c r="T3790" t="b">
        <v>1</v>
      </c>
    </row>
    <row r="3791" spans="13:20" x14ac:dyDescent="0.25">
      <c r="M3791" t="s">
        <v>1256</v>
      </c>
      <c r="N3791" t="s">
        <v>308</v>
      </c>
      <c r="O3791" t="s">
        <v>308</v>
      </c>
      <c r="P3791" t="s">
        <v>1299</v>
      </c>
      <c r="R3791" t="b">
        <v>0</v>
      </c>
      <c r="S3791" t="b">
        <v>0</v>
      </c>
      <c r="T3791" t="b">
        <v>1</v>
      </c>
    </row>
    <row r="3792" spans="13:20" x14ac:dyDescent="0.25">
      <c r="M3792" t="s">
        <v>1256</v>
      </c>
      <c r="N3792" t="s">
        <v>309</v>
      </c>
      <c r="O3792" t="s">
        <v>309</v>
      </c>
      <c r="P3792" t="s">
        <v>1300</v>
      </c>
      <c r="Q3792" t="s">
        <v>311</v>
      </c>
      <c r="R3792" t="b">
        <v>1</v>
      </c>
      <c r="S3792" t="b">
        <v>0</v>
      </c>
      <c r="T3792" t="b">
        <v>0</v>
      </c>
    </row>
    <row r="3793" spans="13:20" x14ac:dyDescent="0.25">
      <c r="M3793" t="s">
        <v>1256</v>
      </c>
      <c r="N3793" t="s">
        <v>54</v>
      </c>
      <c r="O3793" t="s">
        <v>54</v>
      </c>
      <c r="P3793" t="s">
        <v>1301</v>
      </c>
      <c r="R3793" t="b">
        <v>0</v>
      </c>
      <c r="S3793" t="b">
        <v>0</v>
      </c>
      <c r="T3793" t="b">
        <v>1</v>
      </c>
    </row>
    <row r="3794" spans="13:20" x14ac:dyDescent="0.25">
      <c r="M3794" t="s">
        <v>1256</v>
      </c>
      <c r="N3794" t="s">
        <v>312</v>
      </c>
      <c r="O3794" t="s">
        <v>312</v>
      </c>
      <c r="P3794" t="s">
        <v>1302</v>
      </c>
      <c r="R3794" t="b">
        <v>0</v>
      </c>
      <c r="S3794" t="b">
        <v>0</v>
      </c>
      <c r="T3794" t="b">
        <v>1</v>
      </c>
    </row>
    <row r="3795" spans="13:20" x14ac:dyDescent="0.25">
      <c r="M3795" t="s">
        <v>1256</v>
      </c>
      <c r="N3795" t="s">
        <v>56</v>
      </c>
      <c r="O3795" t="s">
        <v>56</v>
      </c>
      <c r="P3795" t="s">
        <v>1303</v>
      </c>
      <c r="R3795" t="b">
        <v>0</v>
      </c>
      <c r="S3795" t="b">
        <v>0</v>
      </c>
      <c r="T3795" t="b">
        <v>1</v>
      </c>
    </row>
    <row r="3796" spans="13:20" x14ac:dyDescent="0.25">
      <c r="M3796" t="s">
        <v>1256</v>
      </c>
      <c r="N3796" t="s">
        <v>179</v>
      </c>
      <c r="O3796" t="s">
        <v>179</v>
      </c>
      <c r="P3796" t="s">
        <v>1304</v>
      </c>
      <c r="R3796" t="b">
        <v>0</v>
      </c>
      <c r="S3796" t="b">
        <v>0</v>
      </c>
      <c r="T3796" t="b">
        <v>1</v>
      </c>
    </row>
    <row r="3797" spans="13:20" x14ac:dyDescent="0.25">
      <c r="M3797" t="s">
        <v>1256</v>
      </c>
      <c r="N3797" t="s">
        <v>315</v>
      </c>
      <c r="O3797" t="s">
        <v>315</v>
      </c>
      <c r="P3797" t="s">
        <v>1305</v>
      </c>
      <c r="Q3797" t="s">
        <v>1306</v>
      </c>
      <c r="R3797" t="b">
        <v>1</v>
      </c>
      <c r="S3797" t="b">
        <v>0</v>
      </c>
      <c r="T3797" t="b">
        <v>0</v>
      </c>
    </row>
    <row r="3798" spans="13:20" x14ac:dyDescent="0.25">
      <c r="M3798" t="s">
        <v>1256</v>
      </c>
      <c r="N3798" t="s">
        <v>316</v>
      </c>
      <c r="O3798" t="s">
        <v>316</v>
      </c>
      <c r="P3798" t="s">
        <v>85</v>
      </c>
      <c r="R3798" t="b">
        <v>0</v>
      </c>
      <c r="S3798" t="b">
        <v>0</v>
      </c>
      <c r="T3798" t="b">
        <v>0</v>
      </c>
    </row>
    <row r="3799" spans="13:20" x14ac:dyDescent="0.25">
      <c r="M3799" t="s">
        <v>1256</v>
      </c>
      <c r="N3799" t="s">
        <v>317</v>
      </c>
      <c r="O3799" t="s">
        <v>317</v>
      </c>
      <c r="P3799" t="s">
        <v>1262</v>
      </c>
      <c r="Q3799" t="s">
        <v>509</v>
      </c>
      <c r="R3799" t="b">
        <v>1</v>
      </c>
      <c r="S3799" t="b">
        <v>0</v>
      </c>
      <c r="T3799" t="b">
        <v>0</v>
      </c>
    </row>
    <row r="3800" spans="13:20" x14ac:dyDescent="0.25">
      <c r="M3800" t="s">
        <v>1256</v>
      </c>
      <c r="N3800" t="s">
        <v>180</v>
      </c>
      <c r="O3800" t="s">
        <v>180</v>
      </c>
      <c r="P3800" t="s">
        <v>1307</v>
      </c>
      <c r="R3800" t="b">
        <v>0</v>
      </c>
      <c r="S3800" t="b">
        <v>0</v>
      </c>
      <c r="T3800" t="b">
        <v>1</v>
      </c>
    </row>
    <row r="3801" spans="13:20" x14ac:dyDescent="0.25">
      <c r="M3801" t="s">
        <v>1256</v>
      </c>
      <c r="N3801" t="s">
        <v>319</v>
      </c>
      <c r="O3801" t="s">
        <v>319</v>
      </c>
      <c r="P3801" t="s">
        <v>85</v>
      </c>
      <c r="R3801" t="b">
        <v>0</v>
      </c>
      <c r="S3801" t="b">
        <v>0</v>
      </c>
      <c r="T3801" t="b">
        <v>0</v>
      </c>
    </row>
    <row r="3802" spans="13:20" x14ac:dyDescent="0.25">
      <c r="M3802" t="s">
        <v>1256</v>
      </c>
      <c r="N3802" t="s">
        <v>46</v>
      </c>
      <c r="O3802" t="s">
        <v>46</v>
      </c>
      <c r="P3802" t="s">
        <v>1308</v>
      </c>
      <c r="R3802" t="b">
        <v>0</v>
      </c>
      <c r="S3802" t="b">
        <v>0</v>
      </c>
      <c r="T3802" t="b">
        <v>1</v>
      </c>
    </row>
    <row r="3803" spans="13:20" x14ac:dyDescent="0.25">
      <c r="M3803" t="s">
        <v>1256</v>
      </c>
      <c r="N3803" t="s">
        <v>38</v>
      </c>
      <c r="O3803" t="s">
        <v>38</v>
      </c>
      <c r="P3803" t="s">
        <v>1309</v>
      </c>
      <c r="R3803" t="b">
        <v>0</v>
      </c>
      <c r="S3803" t="b">
        <v>0</v>
      </c>
      <c r="T3803" t="b">
        <v>1</v>
      </c>
    </row>
    <row r="3804" spans="13:20" x14ac:dyDescent="0.25">
      <c r="M3804" t="s">
        <v>1256</v>
      </c>
      <c r="N3804" t="s">
        <v>323</v>
      </c>
      <c r="O3804" t="s">
        <v>323</v>
      </c>
      <c r="P3804" t="s">
        <v>1310</v>
      </c>
      <c r="Q3804" t="s">
        <v>325</v>
      </c>
      <c r="R3804" t="b">
        <v>1</v>
      </c>
      <c r="S3804" t="b">
        <v>0</v>
      </c>
      <c r="T3804" t="b">
        <v>0</v>
      </c>
    </row>
    <row r="3805" spans="13:20" x14ac:dyDescent="0.25">
      <c r="M3805" t="s">
        <v>1256</v>
      </c>
      <c r="N3805" t="s">
        <v>57</v>
      </c>
      <c r="O3805" t="s">
        <v>57</v>
      </c>
      <c r="P3805" t="s">
        <v>1311</v>
      </c>
      <c r="R3805" t="b">
        <v>0</v>
      </c>
      <c r="S3805" t="b">
        <v>0</v>
      </c>
      <c r="T3805" t="b">
        <v>1</v>
      </c>
    </row>
    <row r="3806" spans="13:20" x14ac:dyDescent="0.25">
      <c r="M3806" t="s">
        <v>1256</v>
      </c>
      <c r="N3806" t="s">
        <v>326</v>
      </c>
      <c r="O3806" t="s">
        <v>326</v>
      </c>
      <c r="P3806" t="s">
        <v>85</v>
      </c>
      <c r="R3806" t="b">
        <v>0</v>
      </c>
      <c r="S3806" t="b">
        <v>0</v>
      </c>
      <c r="T3806" t="b">
        <v>0</v>
      </c>
    </row>
    <row r="3807" spans="13:20" x14ac:dyDescent="0.25">
      <c r="M3807" t="s">
        <v>1256</v>
      </c>
      <c r="N3807" t="s">
        <v>26</v>
      </c>
      <c r="O3807" t="s">
        <v>26</v>
      </c>
      <c r="P3807" t="s">
        <v>85</v>
      </c>
      <c r="R3807" t="b">
        <v>0</v>
      </c>
      <c r="S3807" t="b">
        <v>0</v>
      </c>
      <c r="T3807" t="b">
        <v>0</v>
      </c>
    </row>
    <row r="3808" spans="13:20" x14ac:dyDescent="0.25">
      <c r="M3808" t="s">
        <v>1256</v>
      </c>
      <c r="N3808" t="s">
        <v>181</v>
      </c>
      <c r="O3808" t="s">
        <v>181</v>
      </c>
      <c r="P3808" t="s">
        <v>1312</v>
      </c>
      <c r="R3808" t="b">
        <v>0</v>
      </c>
      <c r="S3808" t="b">
        <v>0</v>
      </c>
      <c r="T3808" t="b">
        <v>1</v>
      </c>
    </row>
    <row r="3809" spans="13:20" x14ac:dyDescent="0.25">
      <c r="M3809" t="s">
        <v>1256</v>
      </c>
      <c r="N3809" t="s">
        <v>328</v>
      </c>
      <c r="O3809" t="s">
        <v>328</v>
      </c>
      <c r="P3809" t="s">
        <v>1313</v>
      </c>
      <c r="Q3809" t="s">
        <v>1314</v>
      </c>
      <c r="R3809" t="b">
        <v>1</v>
      </c>
      <c r="S3809" t="b">
        <v>0</v>
      </c>
      <c r="T3809" t="b">
        <v>0</v>
      </c>
    </row>
    <row r="3810" spans="13:20" x14ac:dyDescent="0.25">
      <c r="M3810" t="s">
        <v>1256</v>
      </c>
      <c r="N3810" t="s">
        <v>331</v>
      </c>
      <c r="O3810" t="s">
        <v>331</v>
      </c>
      <c r="P3810" t="s">
        <v>85</v>
      </c>
      <c r="R3810" t="b">
        <v>0</v>
      </c>
      <c r="S3810" t="b">
        <v>0</v>
      </c>
      <c r="T3810" t="b">
        <v>0</v>
      </c>
    </row>
    <row r="3811" spans="13:20" x14ac:dyDescent="0.25">
      <c r="M3811" t="s">
        <v>1256</v>
      </c>
      <c r="N3811" t="s">
        <v>332</v>
      </c>
      <c r="O3811" t="s">
        <v>332</v>
      </c>
      <c r="P3811" t="s">
        <v>1315</v>
      </c>
      <c r="Q3811" t="s">
        <v>644</v>
      </c>
      <c r="R3811" t="b">
        <v>1</v>
      </c>
      <c r="S3811" t="b">
        <v>0</v>
      </c>
      <c r="T3811" t="b">
        <v>0</v>
      </c>
    </row>
    <row r="3812" spans="13:20" x14ac:dyDescent="0.25">
      <c r="M3812" t="s">
        <v>1256</v>
      </c>
      <c r="N3812" t="s">
        <v>333</v>
      </c>
      <c r="O3812" t="s">
        <v>333</v>
      </c>
      <c r="P3812" t="s">
        <v>1287</v>
      </c>
      <c r="R3812" t="b">
        <v>0</v>
      </c>
      <c r="S3812" t="b">
        <v>0</v>
      </c>
      <c r="T3812" t="b">
        <v>1</v>
      </c>
    </row>
    <row r="3813" spans="13:20" x14ac:dyDescent="0.25">
      <c r="M3813" t="s">
        <v>1316</v>
      </c>
      <c r="N3813" t="s">
        <v>9</v>
      </c>
      <c r="O3813" t="s">
        <v>10</v>
      </c>
      <c r="P3813" t="s">
        <v>90</v>
      </c>
      <c r="R3813" t="b">
        <v>0</v>
      </c>
      <c r="S3813" t="b">
        <v>0</v>
      </c>
      <c r="T3813" t="b">
        <v>0</v>
      </c>
    </row>
    <row r="3814" spans="13:20" x14ac:dyDescent="0.25">
      <c r="M3814" t="s">
        <v>1316</v>
      </c>
      <c r="N3814" t="s">
        <v>206</v>
      </c>
      <c r="O3814" t="s">
        <v>207</v>
      </c>
      <c r="P3814" t="s">
        <v>90</v>
      </c>
      <c r="R3814" t="b">
        <v>0</v>
      </c>
      <c r="S3814" t="b">
        <v>0</v>
      </c>
      <c r="T3814" t="b">
        <v>0</v>
      </c>
    </row>
    <row r="3815" spans="13:20" x14ac:dyDescent="0.25">
      <c r="M3815" t="s">
        <v>1316</v>
      </c>
      <c r="N3815" t="s">
        <v>187</v>
      </c>
      <c r="O3815" t="s">
        <v>188</v>
      </c>
      <c r="P3815" t="s">
        <v>90</v>
      </c>
      <c r="R3815" t="b">
        <v>0</v>
      </c>
      <c r="S3815" t="b">
        <v>0</v>
      </c>
      <c r="T3815" t="b">
        <v>0</v>
      </c>
    </row>
    <row r="3816" spans="13:20" x14ac:dyDescent="0.25">
      <c r="M3816" t="s">
        <v>1316</v>
      </c>
      <c r="N3816" t="s">
        <v>156</v>
      </c>
      <c r="O3816" t="s">
        <v>157</v>
      </c>
      <c r="P3816" t="s">
        <v>898</v>
      </c>
      <c r="R3816" t="b">
        <v>0</v>
      </c>
      <c r="S3816" t="b">
        <v>0</v>
      </c>
      <c r="T3816" t="b">
        <v>1</v>
      </c>
    </row>
    <row r="3817" spans="13:20" x14ac:dyDescent="0.25">
      <c r="M3817" t="s">
        <v>1316</v>
      </c>
      <c r="N3817" t="s">
        <v>158</v>
      </c>
      <c r="O3817" t="s">
        <v>159</v>
      </c>
      <c r="P3817" t="s">
        <v>90</v>
      </c>
      <c r="R3817" t="b">
        <v>0</v>
      </c>
      <c r="S3817" t="b">
        <v>0</v>
      </c>
      <c r="T3817" t="b">
        <v>0</v>
      </c>
    </row>
    <row r="3818" spans="13:20" x14ac:dyDescent="0.25">
      <c r="M3818" t="s">
        <v>1316</v>
      </c>
      <c r="N3818" t="s">
        <v>199</v>
      </c>
      <c r="O3818" t="s">
        <v>200</v>
      </c>
      <c r="P3818" t="s">
        <v>90</v>
      </c>
      <c r="R3818" t="b">
        <v>0</v>
      </c>
      <c r="S3818" t="b">
        <v>0</v>
      </c>
      <c r="T3818" t="b">
        <v>0</v>
      </c>
    </row>
    <row r="3819" spans="13:20" x14ac:dyDescent="0.25">
      <c r="M3819" t="s">
        <v>1316</v>
      </c>
      <c r="N3819" t="s">
        <v>209</v>
      </c>
      <c r="O3819" t="s">
        <v>210</v>
      </c>
      <c r="P3819" t="s">
        <v>899</v>
      </c>
      <c r="R3819" t="b">
        <v>0</v>
      </c>
      <c r="S3819" t="b">
        <v>0</v>
      </c>
      <c r="T3819" t="b">
        <v>1</v>
      </c>
    </row>
    <row r="3820" spans="13:20" x14ac:dyDescent="0.25">
      <c r="M3820" t="s">
        <v>1316</v>
      </c>
      <c r="N3820" t="s">
        <v>211</v>
      </c>
      <c r="O3820" t="s">
        <v>212</v>
      </c>
      <c r="P3820" t="s">
        <v>899</v>
      </c>
      <c r="R3820" t="b">
        <v>0</v>
      </c>
      <c r="S3820" t="b">
        <v>0</v>
      </c>
      <c r="T3820" t="b">
        <v>1</v>
      </c>
    </row>
    <row r="3821" spans="13:20" x14ac:dyDescent="0.25">
      <c r="M3821" t="s">
        <v>1316</v>
      </c>
      <c r="N3821" t="s">
        <v>160</v>
      </c>
      <c r="O3821" t="s">
        <v>161</v>
      </c>
      <c r="P3821" t="s">
        <v>90</v>
      </c>
      <c r="R3821" t="b">
        <v>0</v>
      </c>
      <c r="S3821" t="b">
        <v>0</v>
      </c>
      <c r="T3821" t="b">
        <v>0</v>
      </c>
    </row>
    <row r="3822" spans="13:20" x14ac:dyDescent="0.25">
      <c r="M3822" t="s">
        <v>1316</v>
      </c>
      <c r="N3822" t="s">
        <v>214</v>
      </c>
      <c r="O3822" t="s">
        <v>215</v>
      </c>
      <c r="P3822" t="s">
        <v>90</v>
      </c>
      <c r="R3822" t="b">
        <v>0</v>
      </c>
      <c r="S3822" t="b">
        <v>0</v>
      </c>
      <c r="T3822" t="b">
        <v>0</v>
      </c>
    </row>
    <row r="3823" spans="13:20" x14ac:dyDescent="0.25">
      <c r="M3823" t="s">
        <v>1316</v>
      </c>
      <c r="N3823" t="s">
        <v>218</v>
      </c>
      <c r="O3823" t="s">
        <v>219</v>
      </c>
      <c r="P3823" t="s">
        <v>90</v>
      </c>
      <c r="R3823" t="b">
        <v>0</v>
      </c>
      <c r="S3823" t="b">
        <v>0</v>
      </c>
      <c r="T3823" t="b">
        <v>0</v>
      </c>
    </row>
    <row r="3824" spans="13:20" x14ac:dyDescent="0.25">
      <c r="M3824" t="s">
        <v>1316</v>
      </c>
      <c r="N3824" t="s">
        <v>220</v>
      </c>
      <c r="O3824" t="s">
        <v>221</v>
      </c>
      <c r="P3824" t="s">
        <v>900</v>
      </c>
      <c r="R3824" t="b">
        <v>0</v>
      </c>
      <c r="S3824" t="b">
        <v>0</v>
      </c>
      <c r="T3824" t="b">
        <v>1</v>
      </c>
    </row>
    <row r="3825" spans="13:20" x14ac:dyDescent="0.25">
      <c r="M3825" t="s">
        <v>1316</v>
      </c>
      <c r="N3825" t="s">
        <v>222</v>
      </c>
      <c r="O3825" t="s">
        <v>223</v>
      </c>
      <c r="P3825" t="s">
        <v>901</v>
      </c>
      <c r="R3825" t="b">
        <v>0</v>
      </c>
      <c r="S3825" t="b">
        <v>0</v>
      </c>
      <c r="T3825" t="b">
        <v>1</v>
      </c>
    </row>
    <row r="3826" spans="13:20" x14ac:dyDescent="0.25">
      <c r="M3826" t="s">
        <v>1316</v>
      </c>
      <c r="N3826" t="s">
        <v>225</v>
      </c>
      <c r="O3826" t="s">
        <v>226</v>
      </c>
      <c r="P3826" t="s">
        <v>90</v>
      </c>
      <c r="R3826" t="b">
        <v>0</v>
      </c>
      <c r="S3826" t="b">
        <v>0</v>
      </c>
      <c r="T3826" t="b">
        <v>0</v>
      </c>
    </row>
    <row r="3827" spans="13:20" x14ac:dyDescent="0.25">
      <c r="M3827" t="s">
        <v>1316</v>
      </c>
      <c r="N3827" t="s">
        <v>12</v>
      </c>
      <c r="O3827" t="s">
        <v>13</v>
      </c>
      <c r="P3827" t="s">
        <v>1317</v>
      </c>
      <c r="R3827" t="b">
        <v>0</v>
      </c>
      <c r="S3827" t="b">
        <v>0</v>
      </c>
      <c r="T3827" t="b">
        <v>1</v>
      </c>
    </row>
    <row r="3828" spans="13:20" x14ac:dyDescent="0.25">
      <c r="M3828" t="s">
        <v>1316</v>
      </c>
      <c r="N3828" t="s">
        <v>162</v>
      </c>
      <c r="O3828" t="s">
        <v>163</v>
      </c>
      <c r="P3828" t="s">
        <v>903</v>
      </c>
      <c r="R3828" t="b">
        <v>0</v>
      </c>
      <c r="S3828" t="b">
        <v>0</v>
      </c>
      <c r="T3828" t="b">
        <v>1</v>
      </c>
    </row>
    <row r="3829" spans="13:20" x14ac:dyDescent="0.25">
      <c r="M3829" t="s">
        <v>1316</v>
      </c>
      <c r="N3829" t="s">
        <v>228</v>
      </c>
      <c r="O3829" t="s">
        <v>229</v>
      </c>
      <c r="P3829" t="s">
        <v>90</v>
      </c>
      <c r="R3829" t="b">
        <v>0</v>
      </c>
      <c r="S3829" t="b">
        <v>0</v>
      </c>
      <c r="T3829" t="b">
        <v>0</v>
      </c>
    </row>
    <row r="3830" spans="13:20" x14ac:dyDescent="0.25">
      <c r="M3830" t="s">
        <v>1316</v>
      </c>
      <c r="N3830" t="s">
        <v>230</v>
      </c>
      <c r="O3830" t="s">
        <v>231</v>
      </c>
      <c r="P3830" t="s">
        <v>90</v>
      </c>
      <c r="R3830" t="b">
        <v>0</v>
      </c>
      <c r="S3830" t="b">
        <v>0</v>
      </c>
      <c r="T3830" t="b">
        <v>0</v>
      </c>
    </row>
    <row r="3831" spans="13:20" x14ac:dyDescent="0.25">
      <c r="M3831" t="s">
        <v>1316</v>
      </c>
      <c r="N3831" t="s">
        <v>234</v>
      </c>
      <c r="O3831" t="s">
        <v>235</v>
      </c>
      <c r="P3831" t="s">
        <v>90</v>
      </c>
      <c r="R3831" t="b">
        <v>0</v>
      </c>
      <c r="S3831" t="b">
        <v>0</v>
      </c>
      <c r="T3831" t="b">
        <v>0</v>
      </c>
    </row>
    <row r="3832" spans="13:20" x14ac:dyDescent="0.25">
      <c r="M3832" t="s">
        <v>1316</v>
      </c>
      <c r="N3832" t="s">
        <v>236</v>
      </c>
      <c r="O3832" t="s">
        <v>237</v>
      </c>
      <c r="P3832" t="s">
        <v>90</v>
      </c>
      <c r="R3832" t="b">
        <v>0</v>
      </c>
      <c r="S3832" t="b">
        <v>0</v>
      </c>
      <c r="T3832" t="b">
        <v>0</v>
      </c>
    </row>
    <row r="3833" spans="13:20" x14ac:dyDescent="0.25">
      <c r="M3833" t="s">
        <v>1316</v>
      </c>
      <c r="N3833" t="s">
        <v>238</v>
      </c>
      <c r="O3833" t="s">
        <v>239</v>
      </c>
      <c r="P3833" t="s">
        <v>90</v>
      </c>
      <c r="R3833" t="b">
        <v>0</v>
      </c>
      <c r="S3833" t="b">
        <v>0</v>
      </c>
      <c r="T3833" t="b">
        <v>0</v>
      </c>
    </row>
    <row r="3834" spans="13:20" x14ac:dyDescent="0.25">
      <c r="M3834" t="s">
        <v>1316</v>
      </c>
      <c r="N3834" t="s">
        <v>201</v>
      </c>
      <c r="O3834" t="s">
        <v>170</v>
      </c>
      <c r="P3834" t="s">
        <v>900</v>
      </c>
      <c r="R3834" t="b">
        <v>0</v>
      </c>
      <c r="S3834" t="b">
        <v>0</v>
      </c>
      <c r="T3834" t="b">
        <v>1</v>
      </c>
    </row>
    <row r="3835" spans="13:20" x14ac:dyDescent="0.25">
      <c r="M3835" t="s">
        <v>1316</v>
      </c>
      <c r="N3835" t="s">
        <v>240</v>
      </c>
      <c r="O3835" t="s">
        <v>241</v>
      </c>
      <c r="P3835" t="s">
        <v>1318</v>
      </c>
      <c r="R3835" t="b">
        <v>0</v>
      </c>
      <c r="S3835" t="b">
        <v>0</v>
      </c>
      <c r="T3835" t="b">
        <v>1</v>
      </c>
    </row>
    <row r="3836" spans="13:20" x14ac:dyDescent="0.25">
      <c r="M3836" t="s">
        <v>1316</v>
      </c>
      <c r="N3836" t="s">
        <v>242</v>
      </c>
      <c r="O3836" t="s">
        <v>243</v>
      </c>
      <c r="P3836" t="s">
        <v>90</v>
      </c>
      <c r="R3836" t="b">
        <v>0</v>
      </c>
      <c r="S3836" t="b">
        <v>0</v>
      </c>
      <c r="T3836" t="b">
        <v>0</v>
      </c>
    </row>
    <row r="3837" spans="13:20" x14ac:dyDescent="0.25">
      <c r="M3837" t="s">
        <v>1316</v>
      </c>
      <c r="N3837" t="s">
        <v>171</v>
      </c>
      <c r="O3837" t="s">
        <v>183</v>
      </c>
      <c r="P3837" t="s">
        <v>905</v>
      </c>
      <c r="R3837" t="b">
        <v>0</v>
      </c>
      <c r="S3837" t="b">
        <v>0</v>
      </c>
      <c r="T3837" t="b">
        <v>1</v>
      </c>
    </row>
    <row r="3838" spans="13:20" x14ac:dyDescent="0.25">
      <c r="M3838" t="s">
        <v>1316</v>
      </c>
      <c r="N3838" t="s">
        <v>119</v>
      </c>
      <c r="O3838" t="s">
        <v>164</v>
      </c>
      <c r="P3838" t="s">
        <v>90</v>
      </c>
      <c r="R3838" t="b">
        <v>0</v>
      </c>
      <c r="S3838" t="b">
        <v>0</v>
      </c>
      <c r="T3838" t="b">
        <v>0</v>
      </c>
    </row>
    <row r="3839" spans="13:20" x14ac:dyDescent="0.25">
      <c r="M3839" t="s">
        <v>1316</v>
      </c>
      <c r="N3839" t="s">
        <v>245</v>
      </c>
      <c r="O3839" t="s">
        <v>246</v>
      </c>
      <c r="P3839" t="s">
        <v>900</v>
      </c>
      <c r="R3839" t="b">
        <v>0</v>
      </c>
      <c r="S3839" t="b">
        <v>0</v>
      </c>
      <c r="T3839" t="b">
        <v>1</v>
      </c>
    </row>
    <row r="3840" spans="13:20" x14ac:dyDescent="0.25">
      <c r="M3840" t="s">
        <v>1316</v>
      </c>
      <c r="N3840" t="s">
        <v>247</v>
      </c>
      <c r="O3840" t="s">
        <v>248</v>
      </c>
      <c r="P3840" t="s">
        <v>906</v>
      </c>
      <c r="R3840" t="b">
        <v>0</v>
      </c>
      <c r="S3840" t="b">
        <v>0</v>
      </c>
      <c r="T3840" t="b">
        <v>1</v>
      </c>
    </row>
    <row r="3841" spans="13:20" x14ac:dyDescent="0.25">
      <c r="M3841" t="s">
        <v>1316</v>
      </c>
      <c r="N3841" t="s">
        <v>249</v>
      </c>
      <c r="O3841" t="s">
        <v>250</v>
      </c>
      <c r="P3841" t="s">
        <v>90</v>
      </c>
      <c r="R3841" t="b">
        <v>0</v>
      </c>
      <c r="S3841" t="b">
        <v>0</v>
      </c>
      <c r="T3841" t="b">
        <v>0</v>
      </c>
    </row>
    <row r="3842" spans="13:20" x14ac:dyDescent="0.25">
      <c r="M3842" t="s">
        <v>1316</v>
      </c>
      <c r="N3842" t="s">
        <v>253</v>
      </c>
      <c r="O3842" t="s">
        <v>254</v>
      </c>
      <c r="P3842" t="s">
        <v>90</v>
      </c>
      <c r="R3842" t="b">
        <v>0</v>
      </c>
      <c r="S3842" t="b">
        <v>0</v>
      </c>
      <c r="T3842" t="b">
        <v>0</v>
      </c>
    </row>
    <row r="3843" spans="13:20" x14ac:dyDescent="0.25">
      <c r="M3843" t="s">
        <v>1316</v>
      </c>
      <c r="N3843" t="s">
        <v>255</v>
      </c>
      <c r="O3843" t="s">
        <v>256</v>
      </c>
      <c r="P3843" t="s">
        <v>900</v>
      </c>
      <c r="R3843" t="b">
        <v>0</v>
      </c>
      <c r="S3843" t="b">
        <v>0</v>
      </c>
      <c r="T3843" t="b">
        <v>1</v>
      </c>
    </row>
    <row r="3844" spans="13:20" x14ac:dyDescent="0.25">
      <c r="M3844" t="s">
        <v>1316</v>
      </c>
      <c r="N3844" t="s">
        <v>190</v>
      </c>
      <c r="O3844" t="s">
        <v>191</v>
      </c>
      <c r="P3844" t="s">
        <v>90</v>
      </c>
      <c r="R3844" t="b">
        <v>0</v>
      </c>
      <c r="S3844" t="b">
        <v>0</v>
      </c>
      <c r="T3844" t="b">
        <v>0</v>
      </c>
    </row>
    <row r="3845" spans="13:20" x14ac:dyDescent="0.25">
      <c r="M3845" t="s">
        <v>1316</v>
      </c>
      <c r="N3845" t="s">
        <v>257</v>
      </c>
      <c r="O3845" t="s">
        <v>258</v>
      </c>
      <c r="P3845" t="s">
        <v>907</v>
      </c>
      <c r="R3845" t="b">
        <v>0</v>
      </c>
      <c r="S3845" t="b">
        <v>0</v>
      </c>
      <c r="T3845" t="b">
        <v>1</v>
      </c>
    </row>
    <row r="3846" spans="13:20" x14ac:dyDescent="0.25">
      <c r="M3846" t="s">
        <v>1316</v>
      </c>
      <c r="N3846" t="s">
        <v>259</v>
      </c>
      <c r="O3846" t="s">
        <v>260</v>
      </c>
      <c r="P3846" t="s">
        <v>90</v>
      </c>
      <c r="R3846" t="b">
        <v>0</v>
      </c>
      <c r="S3846" t="b">
        <v>0</v>
      </c>
      <c r="T3846" t="b">
        <v>0</v>
      </c>
    </row>
    <row r="3847" spans="13:20" x14ac:dyDescent="0.25">
      <c r="M3847" t="s">
        <v>1316</v>
      </c>
      <c r="N3847" t="s">
        <v>261</v>
      </c>
      <c r="O3847" t="s">
        <v>262</v>
      </c>
      <c r="P3847" t="s">
        <v>90</v>
      </c>
      <c r="R3847" t="b">
        <v>0</v>
      </c>
      <c r="S3847" t="b">
        <v>0</v>
      </c>
      <c r="T3847" t="b">
        <v>0</v>
      </c>
    </row>
    <row r="3848" spans="13:20" x14ac:dyDescent="0.25">
      <c r="M3848" t="s">
        <v>1316</v>
      </c>
      <c r="N3848" t="s">
        <v>130</v>
      </c>
      <c r="O3848" t="s">
        <v>263</v>
      </c>
      <c r="P3848" t="s">
        <v>908</v>
      </c>
      <c r="R3848" t="b">
        <v>0</v>
      </c>
      <c r="S3848" t="b">
        <v>0</v>
      </c>
      <c r="T3848" t="b">
        <v>1</v>
      </c>
    </row>
    <row r="3849" spans="13:20" x14ac:dyDescent="0.25">
      <c r="M3849" t="s">
        <v>1316</v>
      </c>
      <c r="N3849" t="s">
        <v>165</v>
      </c>
      <c r="O3849" t="s">
        <v>166</v>
      </c>
      <c r="P3849" t="s">
        <v>90</v>
      </c>
      <c r="R3849" t="b">
        <v>0</v>
      </c>
      <c r="S3849" t="b">
        <v>0</v>
      </c>
      <c r="T3849" t="b">
        <v>0</v>
      </c>
    </row>
    <row r="3850" spans="13:20" x14ac:dyDescent="0.25">
      <c r="M3850" t="s">
        <v>1316</v>
      </c>
      <c r="N3850" t="s">
        <v>192</v>
      </c>
      <c r="O3850" t="s">
        <v>193</v>
      </c>
      <c r="P3850" t="s">
        <v>90</v>
      </c>
      <c r="R3850" t="b">
        <v>0</v>
      </c>
      <c r="S3850" t="b">
        <v>0</v>
      </c>
      <c r="T3850" t="b">
        <v>0</v>
      </c>
    </row>
    <row r="3851" spans="13:20" x14ac:dyDescent="0.25">
      <c r="M3851" t="s">
        <v>1316</v>
      </c>
      <c r="N3851" t="s">
        <v>265</v>
      </c>
      <c r="O3851" t="s">
        <v>266</v>
      </c>
      <c r="P3851" t="s">
        <v>909</v>
      </c>
      <c r="R3851" t="b">
        <v>0</v>
      </c>
      <c r="S3851" t="b">
        <v>0</v>
      </c>
      <c r="T3851" t="b">
        <v>1</v>
      </c>
    </row>
    <row r="3852" spans="13:20" x14ac:dyDescent="0.25">
      <c r="M3852" t="s">
        <v>1316</v>
      </c>
      <c r="N3852" t="s">
        <v>267</v>
      </c>
      <c r="O3852" t="s">
        <v>268</v>
      </c>
      <c r="P3852" t="s">
        <v>1319</v>
      </c>
      <c r="R3852" t="b">
        <v>0</v>
      </c>
      <c r="S3852" t="b">
        <v>0</v>
      </c>
      <c r="T3852" t="b">
        <v>1</v>
      </c>
    </row>
    <row r="3853" spans="13:20" x14ac:dyDescent="0.25">
      <c r="M3853" t="s">
        <v>1316</v>
      </c>
      <c r="N3853" t="s">
        <v>201</v>
      </c>
      <c r="O3853" t="s">
        <v>202</v>
      </c>
      <c r="P3853" t="s">
        <v>900</v>
      </c>
      <c r="R3853" t="b">
        <v>0</v>
      </c>
      <c r="S3853" t="b">
        <v>0</v>
      </c>
      <c r="T3853" t="b">
        <v>1</v>
      </c>
    </row>
    <row r="3854" spans="13:20" x14ac:dyDescent="0.25">
      <c r="M3854" t="s">
        <v>1316</v>
      </c>
      <c r="N3854" t="s">
        <v>271</v>
      </c>
      <c r="O3854" t="s">
        <v>272</v>
      </c>
      <c r="P3854" t="s">
        <v>900</v>
      </c>
      <c r="R3854" t="b">
        <v>0</v>
      </c>
      <c r="S3854" t="b">
        <v>0</v>
      </c>
      <c r="T3854" t="b">
        <v>1</v>
      </c>
    </row>
    <row r="3855" spans="13:20" x14ac:dyDescent="0.25">
      <c r="M3855" t="s">
        <v>1316</v>
      </c>
      <c r="N3855" t="s">
        <v>247</v>
      </c>
      <c r="O3855" t="s">
        <v>273</v>
      </c>
      <c r="P3855" t="s">
        <v>906</v>
      </c>
      <c r="R3855" t="b">
        <v>0</v>
      </c>
      <c r="S3855" t="b">
        <v>0</v>
      </c>
      <c r="T3855" t="b">
        <v>1</v>
      </c>
    </row>
    <row r="3856" spans="13:20" x14ac:dyDescent="0.25">
      <c r="M3856" t="s">
        <v>1316</v>
      </c>
      <c r="N3856" t="s">
        <v>199</v>
      </c>
      <c r="O3856" t="s">
        <v>203</v>
      </c>
      <c r="P3856" t="s">
        <v>90</v>
      </c>
      <c r="R3856" t="b">
        <v>0</v>
      </c>
      <c r="S3856" t="b">
        <v>0</v>
      </c>
      <c r="T3856" t="b">
        <v>0</v>
      </c>
    </row>
    <row r="3857" spans="13:20" x14ac:dyDescent="0.25">
      <c r="M3857" t="s">
        <v>1316</v>
      </c>
      <c r="N3857" t="s">
        <v>194</v>
      </c>
      <c r="O3857" t="s">
        <v>195</v>
      </c>
      <c r="P3857" t="s">
        <v>90</v>
      </c>
      <c r="R3857" t="b">
        <v>0</v>
      </c>
      <c r="S3857" t="b">
        <v>0</v>
      </c>
      <c r="T3857" t="b">
        <v>0</v>
      </c>
    </row>
    <row r="3858" spans="13:20" x14ac:dyDescent="0.25">
      <c r="M3858" t="s">
        <v>1316</v>
      </c>
      <c r="N3858" t="s">
        <v>274</v>
      </c>
      <c r="O3858" t="s">
        <v>275</v>
      </c>
      <c r="P3858" t="s">
        <v>90</v>
      </c>
      <c r="R3858" t="b">
        <v>0</v>
      </c>
      <c r="S3858" t="b">
        <v>0</v>
      </c>
      <c r="T3858" t="b">
        <v>0</v>
      </c>
    </row>
    <row r="3859" spans="13:20" x14ac:dyDescent="0.25">
      <c r="M3859" t="s">
        <v>1316</v>
      </c>
      <c r="N3859" t="s">
        <v>167</v>
      </c>
      <c r="O3859" t="s">
        <v>168</v>
      </c>
      <c r="P3859" t="s">
        <v>911</v>
      </c>
      <c r="R3859" t="b">
        <v>0</v>
      </c>
      <c r="S3859" t="b">
        <v>0</v>
      </c>
      <c r="T3859" t="b">
        <v>1</v>
      </c>
    </row>
    <row r="3860" spans="13:20" x14ac:dyDescent="0.25">
      <c r="M3860" t="s">
        <v>1316</v>
      </c>
      <c r="N3860" t="s">
        <v>9</v>
      </c>
      <c r="O3860" t="s">
        <v>169</v>
      </c>
      <c r="P3860" t="s">
        <v>90</v>
      </c>
      <c r="R3860" t="b">
        <v>0</v>
      </c>
      <c r="S3860" t="b">
        <v>0</v>
      </c>
      <c r="T3860" t="b">
        <v>0</v>
      </c>
    </row>
    <row r="3861" spans="13:20" x14ac:dyDescent="0.25">
      <c r="M3861" t="s">
        <v>1316</v>
      </c>
      <c r="N3861" t="s">
        <v>184</v>
      </c>
      <c r="O3861" t="s">
        <v>185</v>
      </c>
      <c r="P3861" t="s">
        <v>912</v>
      </c>
      <c r="R3861" t="b">
        <v>0</v>
      </c>
      <c r="S3861" t="b">
        <v>0</v>
      </c>
      <c r="T3861" t="b">
        <v>1</v>
      </c>
    </row>
    <row r="3862" spans="13:20" x14ac:dyDescent="0.25">
      <c r="M3862" t="s">
        <v>1316</v>
      </c>
      <c r="N3862" t="s">
        <v>160</v>
      </c>
      <c r="O3862" t="s">
        <v>170</v>
      </c>
      <c r="P3862" t="s">
        <v>90</v>
      </c>
      <c r="R3862" t="b">
        <v>0</v>
      </c>
      <c r="S3862" t="b">
        <v>0</v>
      </c>
      <c r="T3862" t="b">
        <v>0</v>
      </c>
    </row>
    <row r="3863" spans="13:20" x14ac:dyDescent="0.25">
      <c r="M3863" t="s">
        <v>1316</v>
      </c>
      <c r="N3863" t="s">
        <v>278</v>
      </c>
      <c r="O3863" t="s">
        <v>279</v>
      </c>
      <c r="P3863" t="s">
        <v>90</v>
      </c>
      <c r="R3863" t="b">
        <v>0</v>
      </c>
      <c r="S3863" t="b">
        <v>0</v>
      </c>
      <c r="T3863" t="b">
        <v>0</v>
      </c>
    </row>
    <row r="3864" spans="13:20" x14ac:dyDescent="0.25">
      <c r="M3864" t="s">
        <v>1316</v>
      </c>
      <c r="N3864" t="s">
        <v>280</v>
      </c>
      <c r="O3864" t="s">
        <v>281</v>
      </c>
      <c r="P3864" t="s">
        <v>900</v>
      </c>
      <c r="R3864" t="b">
        <v>0</v>
      </c>
      <c r="S3864" t="b">
        <v>0</v>
      </c>
      <c r="T3864" t="b">
        <v>1</v>
      </c>
    </row>
    <row r="3865" spans="13:20" x14ac:dyDescent="0.25">
      <c r="M3865" t="s">
        <v>1316</v>
      </c>
      <c r="N3865" t="s">
        <v>171</v>
      </c>
      <c r="O3865" t="s">
        <v>172</v>
      </c>
      <c r="P3865" t="s">
        <v>905</v>
      </c>
      <c r="R3865" t="b">
        <v>0</v>
      </c>
      <c r="S3865" t="b">
        <v>0</v>
      </c>
      <c r="T3865" t="b">
        <v>1</v>
      </c>
    </row>
    <row r="3866" spans="13:20" x14ac:dyDescent="0.25">
      <c r="M3866" t="s">
        <v>1316</v>
      </c>
      <c r="N3866" t="s">
        <v>282</v>
      </c>
      <c r="O3866" t="s">
        <v>282</v>
      </c>
      <c r="P3866" t="s">
        <v>90</v>
      </c>
      <c r="R3866" t="b">
        <v>0</v>
      </c>
      <c r="S3866" t="b">
        <v>0</v>
      </c>
      <c r="T3866" t="b">
        <v>0</v>
      </c>
    </row>
    <row r="3867" spans="13:20" x14ac:dyDescent="0.25">
      <c r="M3867" t="s">
        <v>1316</v>
      </c>
      <c r="N3867" t="s">
        <v>27</v>
      </c>
      <c r="O3867" t="s">
        <v>27</v>
      </c>
      <c r="P3867" t="s">
        <v>90</v>
      </c>
      <c r="R3867" t="b">
        <v>0</v>
      </c>
      <c r="S3867" t="b">
        <v>0</v>
      </c>
      <c r="T3867" t="b">
        <v>0</v>
      </c>
    </row>
    <row r="3868" spans="13:20" x14ac:dyDescent="0.25">
      <c r="M3868" t="s">
        <v>1316</v>
      </c>
      <c r="N3868" t="s">
        <v>283</v>
      </c>
      <c r="O3868" t="s">
        <v>283</v>
      </c>
      <c r="P3868" t="s">
        <v>913</v>
      </c>
      <c r="R3868" t="b">
        <v>0</v>
      </c>
      <c r="S3868" t="b">
        <v>0</v>
      </c>
      <c r="T3868" t="b">
        <v>1</v>
      </c>
    </row>
    <row r="3869" spans="13:20" x14ac:dyDescent="0.25">
      <c r="M3869" t="s">
        <v>1316</v>
      </c>
      <c r="N3869" t="s">
        <v>28</v>
      </c>
      <c r="O3869" t="s">
        <v>28</v>
      </c>
      <c r="P3869" t="s">
        <v>914</v>
      </c>
      <c r="R3869" t="b">
        <v>0</v>
      </c>
      <c r="S3869" t="b">
        <v>0</v>
      </c>
      <c r="T3869" t="b">
        <v>1</v>
      </c>
    </row>
    <row r="3870" spans="13:20" x14ac:dyDescent="0.25">
      <c r="M3870" t="s">
        <v>1316</v>
      </c>
      <c r="N3870" t="s">
        <v>196</v>
      </c>
      <c r="O3870" t="s">
        <v>196</v>
      </c>
      <c r="P3870" t="s">
        <v>1320</v>
      </c>
      <c r="R3870" t="b">
        <v>0</v>
      </c>
      <c r="S3870" t="b">
        <v>0</v>
      </c>
      <c r="T3870" t="b">
        <v>1</v>
      </c>
    </row>
    <row r="3871" spans="13:20" x14ac:dyDescent="0.25">
      <c r="M3871" t="s">
        <v>1316</v>
      </c>
      <c r="N3871" t="s">
        <v>173</v>
      </c>
      <c r="O3871" t="s">
        <v>173</v>
      </c>
      <c r="P3871" t="s">
        <v>1321</v>
      </c>
      <c r="R3871" t="b">
        <v>0</v>
      </c>
      <c r="S3871" t="b">
        <v>0</v>
      </c>
      <c r="T3871" t="b">
        <v>1</v>
      </c>
    </row>
    <row r="3872" spans="13:20" x14ac:dyDescent="0.25">
      <c r="M3872" t="s">
        <v>1316</v>
      </c>
      <c r="N3872" t="s">
        <v>174</v>
      </c>
      <c r="O3872" t="s">
        <v>174</v>
      </c>
      <c r="P3872" t="s">
        <v>917</v>
      </c>
      <c r="R3872" t="b">
        <v>0</v>
      </c>
      <c r="S3872" t="b">
        <v>0</v>
      </c>
      <c r="T3872" t="b">
        <v>1</v>
      </c>
    </row>
    <row r="3873" spans="13:20" x14ac:dyDescent="0.25">
      <c r="M3873" t="s">
        <v>1316</v>
      </c>
      <c r="N3873" t="s">
        <v>289</v>
      </c>
      <c r="O3873" t="s">
        <v>289</v>
      </c>
      <c r="P3873" t="s">
        <v>900</v>
      </c>
      <c r="R3873" t="b">
        <v>0</v>
      </c>
      <c r="S3873" t="b">
        <v>0</v>
      </c>
      <c r="T3873" t="b">
        <v>1</v>
      </c>
    </row>
    <row r="3874" spans="13:20" x14ac:dyDescent="0.25">
      <c r="M3874" t="s">
        <v>1316</v>
      </c>
      <c r="N3874" t="s">
        <v>197</v>
      </c>
      <c r="O3874" t="s">
        <v>197</v>
      </c>
      <c r="P3874" t="s">
        <v>90</v>
      </c>
      <c r="R3874" t="b">
        <v>0</v>
      </c>
      <c r="S3874" t="b">
        <v>0</v>
      </c>
      <c r="T3874" t="b">
        <v>0</v>
      </c>
    </row>
    <row r="3875" spans="13:20" x14ac:dyDescent="0.25">
      <c r="M3875" t="s">
        <v>1316</v>
      </c>
      <c r="N3875" t="s">
        <v>292</v>
      </c>
      <c r="O3875" t="s">
        <v>292</v>
      </c>
      <c r="P3875" t="s">
        <v>90</v>
      </c>
      <c r="R3875" t="b">
        <v>0</v>
      </c>
      <c r="S3875" t="b">
        <v>0</v>
      </c>
      <c r="T3875" t="b">
        <v>0</v>
      </c>
    </row>
    <row r="3876" spans="13:20" x14ac:dyDescent="0.25">
      <c r="M3876" t="s">
        <v>1316</v>
      </c>
      <c r="N3876" t="s">
        <v>52</v>
      </c>
      <c r="O3876" t="s">
        <v>52</v>
      </c>
      <c r="P3876" t="s">
        <v>90</v>
      </c>
      <c r="R3876" t="b">
        <v>0</v>
      </c>
      <c r="S3876" t="b">
        <v>0</v>
      </c>
      <c r="T3876" t="b">
        <v>0</v>
      </c>
    </row>
    <row r="3877" spans="13:20" x14ac:dyDescent="0.25">
      <c r="M3877" t="s">
        <v>1316</v>
      </c>
      <c r="N3877" t="s">
        <v>295</v>
      </c>
      <c r="O3877" t="s">
        <v>295</v>
      </c>
      <c r="P3877" t="s">
        <v>90</v>
      </c>
      <c r="R3877" t="b">
        <v>0</v>
      </c>
      <c r="S3877" t="b">
        <v>0</v>
      </c>
      <c r="T3877" t="b">
        <v>0</v>
      </c>
    </row>
    <row r="3878" spans="13:20" x14ac:dyDescent="0.25">
      <c r="M3878" t="s">
        <v>1316</v>
      </c>
      <c r="N3878" t="s">
        <v>175</v>
      </c>
      <c r="O3878" t="s">
        <v>175</v>
      </c>
      <c r="P3878" t="s">
        <v>918</v>
      </c>
      <c r="R3878" t="b">
        <v>0</v>
      </c>
      <c r="S3878" t="b">
        <v>0</v>
      </c>
      <c r="T3878" t="b">
        <v>1</v>
      </c>
    </row>
    <row r="3879" spans="13:20" x14ac:dyDescent="0.25">
      <c r="M3879" t="s">
        <v>1316</v>
      </c>
      <c r="N3879" t="s">
        <v>297</v>
      </c>
      <c r="O3879" t="s">
        <v>297</v>
      </c>
      <c r="P3879" t="s">
        <v>919</v>
      </c>
      <c r="R3879" t="b">
        <v>0</v>
      </c>
      <c r="S3879" t="b">
        <v>0</v>
      </c>
      <c r="T3879" t="b">
        <v>1</v>
      </c>
    </row>
    <row r="3880" spans="13:20" x14ac:dyDescent="0.25">
      <c r="M3880" t="s">
        <v>1316</v>
      </c>
      <c r="N3880" t="s">
        <v>37</v>
      </c>
      <c r="O3880" t="s">
        <v>37</v>
      </c>
      <c r="P3880" t="s">
        <v>1322</v>
      </c>
      <c r="R3880" t="b">
        <v>0</v>
      </c>
      <c r="S3880" t="b">
        <v>0</v>
      </c>
      <c r="T3880" t="b">
        <v>1</v>
      </c>
    </row>
    <row r="3881" spans="13:20" x14ac:dyDescent="0.25">
      <c r="M3881" t="s">
        <v>1316</v>
      </c>
      <c r="N3881" t="s">
        <v>298</v>
      </c>
      <c r="O3881" t="s">
        <v>298</v>
      </c>
      <c r="P3881" t="s">
        <v>90</v>
      </c>
      <c r="R3881" t="b">
        <v>0</v>
      </c>
      <c r="S3881" t="b">
        <v>0</v>
      </c>
      <c r="T3881" t="b">
        <v>0</v>
      </c>
    </row>
    <row r="3882" spans="13:20" x14ac:dyDescent="0.25">
      <c r="M3882" t="s">
        <v>1316</v>
      </c>
      <c r="N3882" t="s">
        <v>176</v>
      </c>
      <c r="O3882" t="s">
        <v>176</v>
      </c>
      <c r="P3882" t="s">
        <v>453</v>
      </c>
      <c r="R3882" t="b">
        <v>0</v>
      </c>
      <c r="S3882" t="b">
        <v>0</v>
      </c>
      <c r="T3882" t="b">
        <v>1</v>
      </c>
    </row>
    <row r="3883" spans="13:20" x14ac:dyDescent="0.25">
      <c r="M3883" t="s">
        <v>1316</v>
      </c>
      <c r="N3883" t="s">
        <v>177</v>
      </c>
      <c r="O3883" t="s">
        <v>177</v>
      </c>
      <c r="P3883" t="s">
        <v>90</v>
      </c>
      <c r="R3883" t="b">
        <v>0</v>
      </c>
      <c r="S3883" t="b">
        <v>0</v>
      </c>
      <c r="T3883" t="b">
        <v>0</v>
      </c>
    </row>
    <row r="3884" spans="13:20" x14ac:dyDescent="0.25">
      <c r="M3884" t="s">
        <v>1316</v>
      </c>
      <c r="N3884" t="s">
        <v>300</v>
      </c>
      <c r="O3884" t="s">
        <v>300</v>
      </c>
      <c r="P3884" t="s">
        <v>90</v>
      </c>
      <c r="R3884" t="b">
        <v>0</v>
      </c>
      <c r="S3884" t="b">
        <v>0</v>
      </c>
      <c r="T3884" t="b">
        <v>0</v>
      </c>
    </row>
    <row r="3885" spans="13:20" x14ac:dyDescent="0.25">
      <c r="M3885" t="s">
        <v>1316</v>
      </c>
      <c r="N3885" t="s">
        <v>301</v>
      </c>
      <c r="O3885" t="s">
        <v>301</v>
      </c>
      <c r="P3885" t="s">
        <v>90</v>
      </c>
      <c r="R3885" t="b">
        <v>0</v>
      </c>
      <c r="S3885" t="b">
        <v>0</v>
      </c>
      <c r="T3885" t="b">
        <v>0</v>
      </c>
    </row>
    <row r="3886" spans="13:20" x14ac:dyDescent="0.25">
      <c r="M3886" t="s">
        <v>1316</v>
      </c>
      <c r="N3886" t="s">
        <v>40</v>
      </c>
      <c r="O3886" t="s">
        <v>40</v>
      </c>
      <c r="P3886" t="s">
        <v>1323</v>
      </c>
      <c r="Q3886" t="s">
        <v>1316</v>
      </c>
      <c r="R3886" t="b">
        <v>1</v>
      </c>
      <c r="S3886" t="b">
        <v>0</v>
      </c>
      <c r="T3886" t="b">
        <v>0</v>
      </c>
    </row>
    <row r="3887" spans="13:20" x14ac:dyDescent="0.25">
      <c r="M3887" t="s">
        <v>1316</v>
      </c>
      <c r="N3887" t="s">
        <v>178</v>
      </c>
      <c r="O3887" t="s">
        <v>178</v>
      </c>
      <c r="P3887" t="s">
        <v>90</v>
      </c>
      <c r="R3887" t="b">
        <v>0</v>
      </c>
      <c r="S3887" t="b">
        <v>0</v>
      </c>
      <c r="T3887" t="b">
        <v>0</v>
      </c>
    </row>
    <row r="3888" spans="13:20" x14ac:dyDescent="0.25">
      <c r="M3888" t="s">
        <v>1316</v>
      </c>
      <c r="N3888" t="s">
        <v>23</v>
      </c>
      <c r="O3888" t="s">
        <v>23</v>
      </c>
      <c r="P3888" t="s">
        <v>90</v>
      </c>
      <c r="R3888" t="b">
        <v>0</v>
      </c>
      <c r="S3888" t="b">
        <v>0</v>
      </c>
      <c r="T3888" t="b">
        <v>0</v>
      </c>
    </row>
    <row r="3889" spans="13:20" x14ac:dyDescent="0.25">
      <c r="M3889" t="s">
        <v>1316</v>
      </c>
      <c r="N3889" t="s">
        <v>34</v>
      </c>
      <c r="O3889" t="s">
        <v>34</v>
      </c>
      <c r="P3889" t="s">
        <v>90</v>
      </c>
      <c r="R3889" t="b">
        <v>0</v>
      </c>
      <c r="S3889" t="b">
        <v>0</v>
      </c>
      <c r="T3889" t="b">
        <v>0</v>
      </c>
    </row>
    <row r="3890" spans="13:20" x14ac:dyDescent="0.25">
      <c r="M3890" t="s">
        <v>1316</v>
      </c>
      <c r="N3890" t="s">
        <v>47</v>
      </c>
      <c r="O3890" t="s">
        <v>47</v>
      </c>
      <c r="P3890" t="s">
        <v>922</v>
      </c>
      <c r="R3890" t="b">
        <v>0</v>
      </c>
      <c r="S3890" t="b">
        <v>0</v>
      </c>
      <c r="T3890" t="b">
        <v>1</v>
      </c>
    </row>
    <row r="3891" spans="13:20" x14ac:dyDescent="0.25">
      <c r="M3891" t="s">
        <v>1316</v>
      </c>
      <c r="N3891" t="s">
        <v>308</v>
      </c>
      <c r="O3891" t="s">
        <v>308</v>
      </c>
      <c r="P3891" t="s">
        <v>90</v>
      </c>
      <c r="R3891" t="b">
        <v>0</v>
      </c>
      <c r="S3891" t="b">
        <v>0</v>
      </c>
      <c r="T3891" t="b">
        <v>0</v>
      </c>
    </row>
    <row r="3892" spans="13:20" x14ac:dyDescent="0.25">
      <c r="M3892" t="s">
        <v>1316</v>
      </c>
      <c r="N3892" t="s">
        <v>309</v>
      </c>
      <c r="O3892" t="s">
        <v>309</v>
      </c>
      <c r="P3892" t="s">
        <v>90</v>
      </c>
      <c r="R3892" t="b">
        <v>0</v>
      </c>
      <c r="S3892" t="b">
        <v>0</v>
      </c>
      <c r="T3892" t="b">
        <v>0</v>
      </c>
    </row>
    <row r="3893" spans="13:20" x14ac:dyDescent="0.25">
      <c r="M3893" t="s">
        <v>1316</v>
      </c>
      <c r="N3893" t="s">
        <v>54</v>
      </c>
      <c r="O3893" t="s">
        <v>54</v>
      </c>
      <c r="P3893" t="s">
        <v>923</v>
      </c>
      <c r="R3893" t="b">
        <v>0</v>
      </c>
      <c r="S3893" t="b">
        <v>0</v>
      </c>
      <c r="T3893" t="b">
        <v>1</v>
      </c>
    </row>
    <row r="3894" spans="13:20" x14ac:dyDescent="0.25">
      <c r="M3894" t="s">
        <v>1316</v>
      </c>
      <c r="N3894" t="s">
        <v>312</v>
      </c>
      <c r="O3894" t="s">
        <v>312</v>
      </c>
      <c r="P3894" t="s">
        <v>924</v>
      </c>
      <c r="R3894" t="b">
        <v>0</v>
      </c>
      <c r="S3894" t="b">
        <v>0</v>
      </c>
      <c r="T3894" t="b">
        <v>1</v>
      </c>
    </row>
    <row r="3895" spans="13:20" x14ac:dyDescent="0.25">
      <c r="M3895" t="s">
        <v>1316</v>
      </c>
      <c r="N3895" t="s">
        <v>56</v>
      </c>
      <c r="O3895" t="s">
        <v>56</v>
      </c>
      <c r="P3895" t="s">
        <v>925</v>
      </c>
      <c r="R3895" t="b">
        <v>0</v>
      </c>
      <c r="S3895" t="b">
        <v>0</v>
      </c>
      <c r="T3895" t="b">
        <v>1</v>
      </c>
    </row>
    <row r="3896" spans="13:20" x14ac:dyDescent="0.25">
      <c r="M3896" t="s">
        <v>1316</v>
      </c>
      <c r="N3896" t="s">
        <v>179</v>
      </c>
      <c r="O3896" t="s">
        <v>179</v>
      </c>
      <c r="P3896" t="s">
        <v>90</v>
      </c>
      <c r="R3896" t="b">
        <v>0</v>
      </c>
      <c r="S3896" t="b">
        <v>0</v>
      </c>
      <c r="T3896" t="b">
        <v>0</v>
      </c>
    </row>
    <row r="3897" spans="13:20" x14ac:dyDescent="0.25">
      <c r="M3897" t="s">
        <v>1316</v>
      </c>
      <c r="N3897" t="s">
        <v>315</v>
      </c>
      <c r="O3897" t="s">
        <v>315</v>
      </c>
      <c r="P3897" t="s">
        <v>90</v>
      </c>
      <c r="R3897" t="b">
        <v>0</v>
      </c>
      <c r="S3897" t="b">
        <v>0</v>
      </c>
      <c r="T3897" t="b">
        <v>0</v>
      </c>
    </row>
    <row r="3898" spans="13:20" x14ac:dyDescent="0.25">
      <c r="M3898" t="s">
        <v>1316</v>
      </c>
      <c r="N3898" t="s">
        <v>316</v>
      </c>
      <c r="O3898" t="s">
        <v>316</v>
      </c>
      <c r="P3898" t="s">
        <v>90</v>
      </c>
      <c r="R3898" t="b">
        <v>0</v>
      </c>
      <c r="S3898" t="b">
        <v>0</v>
      </c>
      <c r="T3898" t="b">
        <v>0</v>
      </c>
    </row>
    <row r="3899" spans="13:20" x14ac:dyDescent="0.25">
      <c r="M3899" t="s">
        <v>1316</v>
      </c>
      <c r="N3899" t="s">
        <v>317</v>
      </c>
      <c r="O3899" t="s">
        <v>317</v>
      </c>
      <c r="P3899" t="s">
        <v>900</v>
      </c>
      <c r="R3899" t="b">
        <v>0</v>
      </c>
      <c r="S3899" t="b">
        <v>0</v>
      </c>
      <c r="T3899" t="b">
        <v>1</v>
      </c>
    </row>
    <row r="3900" spans="13:20" x14ac:dyDescent="0.25">
      <c r="M3900" t="s">
        <v>1316</v>
      </c>
      <c r="N3900" t="s">
        <v>180</v>
      </c>
      <c r="O3900" t="s">
        <v>180</v>
      </c>
      <c r="P3900" t="s">
        <v>90</v>
      </c>
      <c r="R3900" t="b">
        <v>0</v>
      </c>
      <c r="S3900" t="b">
        <v>0</v>
      </c>
      <c r="T3900" t="b">
        <v>0</v>
      </c>
    </row>
    <row r="3901" spans="13:20" x14ac:dyDescent="0.25">
      <c r="M3901" t="s">
        <v>1316</v>
      </c>
      <c r="N3901" t="s">
        <v>319</v>
      </c>
      <c r="O3901" t="s">
        <v>319</v>
      </c>
      <c r="P3901" t="s">
        <v>90</v>
      </c>
      <c r="R3901" t="b">
        <v>0</v>
      </c>
      <c r="S3901" t="b">
        <v>0</v>
      </c>
      <c r="T3901" t="b">
        <v>0</v>
      </c>
    </row>
    <row r="3902" spans="13:20" x14ac:dyDescent="0.25">
      <c r="M3902" t="s">
        <v>1316</v>
      </c>
      <c r="N3902" t="s">
        <v>46</v>
      </c>
      <c r="O3902" t="s">
        <v>46</v>
      </c>
      <c r="P3902" t="s">
        <v>90</v>
      </c>
      <c r="R3902" t="b">
        <v>0</v>
      </c>
      <c r="S3902" t="b">
        <v>0</v>
      </c>
      <c r="T3902" t="b">
        <v>0</v>
      </c>
    </row>
    <row r="3903" spans="13:20" x14ac:dyDescent="0.25">
      <c r="M3903" t="s">
        <v>1316</v>
      </c>
      <c r="N3903" t="s">
        <v>38</v>
      </c>
      <c r="O3903" t="s">
        <v>38</v>
      </c>
      <c r="P3903" t="s">
        <v>900</v>
      </c>
      <c r="R3903" t="b">
        <v>0</v>
      </c>
      <c r="S3903" t="b">
        <v>0</v>
      </c>
      <c r="T3903" t="b">
        <v>1</v>
      </c>
    </row>
    <row r="3904" spans="13:20" x14ac:dyDescent="0.25">
      <c r="M3904" t="s">
        <v>1316</v>
      </c>
      <c r="N3904" t="s">
        <v>323</v>
      </c>
      <c r="O3904" t="s">
        <v>323</v>
      </c>
      <c r="P3904" t="s">
        <v>90</v>
      </c>
      <c r="R3904" t="b">
        <v>0</v>
      </c>
      <c r="S3904" t="b">
        <v>0</v>
      </c>
      <c r="T3904" t="b">
        <v>0</v>
      </c>
    </row>
    <row r="3905" spans="13:20" x14ac:dyDescent="0.25">
      <c r="M3905" t="s">
        <v>1316</v>
      </c>
      <c r="N3905" t="s">
        <v>57</v>
      </c>
      <c r="O3905" t="s">
        <v>57</v>
      </c>
      <c r="P3905" t="s">
        <v>926</v>
      </c>
      <c r="R3905" t="b">
        <v>0</v>
      </c>
      <c r="S3905" t="b">
        <v>0</v>
      </c>
      <c r="T3905" t="b">
        <v>1</v>
      </c>
    </row>
    <row r="3906" spans="13:20" x14ac:dyDescent="0.25">
      <c r="M3906" t="s">
        <v>1316</v>
      </c>
      <c r="N3906" t="s">
        <v>326</v>
      </c>
      <c r="O3906" t="s">
        <v>326</v>
      </c>
      <c r="P3906" t="s">
        <v>90</v>
      </c>
      <c r="R3906" t="b">
        <v>0</v>
      </c>
      <c r="S3906" t="b">
        <v>0</v>
      </c>
      <c r="T3906" t="b">
        <v>0</v>
      </c>
    </row>
    <row r="3907" spans="13:20" x14ac:dyDescent="0.25">
      <c r="M3907" t="s">
        <v>1316</v>
      </c>
      <c r="N3907" t="s">
        <v>26</v>
      </c>
      <c r="O3907" t="s">
        <v>26</v>
      </c>
      <c r="P3907" t="s">
        <v>90</v>
      </c>
      <c r="R3907" t="b">
        <v>0</v>
      </c>
      <c r="S3907" t="b">
        <v>0</v>
      </c>
      <c r="T3907" t="b">
        <v>0</v>
      </c>
    </row>
    <row r="3908" spans="13:20" x14ac:dyDescent="0.25">
      <c r="M3908" t="s">
        <v>1316</v>
      </c>
      <c r="N3908" t="s">
        <v>181</v>
      </c>
      <c r="O3908" t="s">
        <v>181</v>
      </c>
      <c r="P3908" t="s">
        <v>927</v>
      </c>
      <c r="R3908" t="b">
        <v>0</v>
      </c>
      <c r="S3908" t="b">
        <v>0</v>
      </c>
      <c r="T3908" t="b">
        <v>1</v>
      </c>
    </row>
    <row r="3909" spans="13:20" x14ac:dyDescent="0.25">
      <c r="M3909" t="s">
        <v>1316</v>
      </c>
      <c r="N3909" t="s">
        <v>328</v>
      </c>
      <c r="O3909" t="s">
        <v>328</v>
      </c>
      <c r="P3909" t="s">
        <v>90</v>
      </c>
      <c r="R3909" t="b">
        <v>0</v>
      </c>
      <c r="S3909" t="b">
        <v>0</v>
      </c>
      <c r="T3909" t="b">
        <v>0</v>
      </c>
    </row>
    <row r="3910" spans="13:20" x14ac:dyDescent="0.25">
      <c r="M3910" t="s">
        <v>1316</v>
      </c>
      <c r="N3910" t="s">
        <v>331</v>
      </c>
      <c r="O3910" t="s">
        <v>331</v>
      </c>
      <c r="P3910" t="s">
        <v>90</v>
      </c>
      <c r="R3910" t="b">
        <v>0</v>
      </c>
      <c r="S3910" t="b">
        <v>0</v>
      </c>
      <c r="T3910" t="b">
        <v>0</v>
      </c>
    </row>
    <row r="3911" spans="13:20" x14ac:dyDescent="0.25">
      <c r="M3911" t="s">
        <v>1316</v>
      </c>
      <c r="N3911" t="s">
        <v>332</v>
      </c>
      <c r="O3911" t="s">
        <v>332</v>
      </c>
      <c r="P3911" t="s">
        <v>899</v>
      </c>
      <c r="R3911" t="b">
        <v>0</v>
      </c>
      <c r="S3911" t="b">
        <v>0</v>
      </c>
      <c r="T3911" t="b">
        <v>1</v>
      </c>
    </row>
    <row r="3912" spans="13:20" x14ac:dyDescent="0.25">
      <c r="M3912" t="s">
        <v>1316</v>
      </c>
      <c r="N3912" t="s">
        <v>333</v>
      </c>
      <c r="O3912" t="s">
        <v>333</v>
      </c>
      <c r="P3912" t="s">
        <v>90</v>
      </c>
      <c r="R3912" t="b">
        <v>0</v>
      </c>
      <c r="S3912" t="b">
        <v>0</v>
      </c>
      <c r="T3912" t="b">
        <v>0</v>
      </c>
    </row>
    <row r="3913" spans="13:20" x14ac:dyDescent="0.25">
      <c r="M3913" t="s">
        <v>1324</v>
      </c>
      <c r="N3913" t="s">
        <v>9</v>
      </c>
      <c r="O3913" t="s">
        <v>10</v>
      </c>
      <c r="P3913" t="s">
        <v>1325</v>
      </c>
      <c r="Q3913" t="s">
        <v>1326</v>
      </c>
      <c r="R3913" t="b">
        <v>0</v>
      </c>
      <c r="S3913" t="b">
        <v>1</v>
      </c>
      <c r="T3913" t="b">
        <v>0</v>
      </c>
    </row>
    <row r="3914" spans="13:20" x14ac:dyDescent="0.25">
      <c r="M3914" t="s">
        <v>1324</v>
      </c>
      <c r="N3914" t="s">
        <v>206</v>
      </c>
      <c r="O3914" t="s">
        <v>207</v>
      </c>
      <c r="P3914" t="s">
        <v>90</v>
      </c>
      <c r="R3914" t="b">
        <v>0</v>
      </c>
      <c r="S3914" t="b">
        <v>0</v>
      </c>
      <c r="T3914" t="b">
        <v>0</v>
      </c>
    </row>
    <row r="3915" spans="13:20" x14ac:dyDescent="0.25">
      <c r="M3915" t="s">
        <v>1324</v>
      </c>
      <c r="N3915" t="s">
        <v>187</v>
      </c>
      <c r="O3915" t="s">
        <v>188</v>
      </c>
      <c r="P3915" t="s">
        <v>90</v>
      </c>
      <c r="R3915" t="b">
        <v>0</v>
      </c>
      <c r="S3915" t="b">
        <v>0</v>
      </c>
      <c r="T3915" t="b">
        <v>0</v>
      </c>
    </row>
    <row r="3916" spans="13:20" x14ac:dyDescent="0.25">
      <c r="M3916" t="s">
        <v>1324</v>
      </c>
      <c r="N3916" t="s">
        <v>156</v>
      </c>
      <c r="O3916" t="s">
        <v>157</v>
      </c>
      <c r="P3916" t="s">
        <v>90</v>
      </c>
      <c r="R3916" t="b">
        <v>0</v>
      </c>
      <c r="S3916" t="b">
        <v>0</v>
      </c>
      <c r="T3916" t="b">
        <v>0</v>
      </c>
    </row>
    <row r="3917" spans="13:20" x14ac:dyDescent="0.25">
      <c r="M3917" t="s">
        <v>1324</v>
      </c>
      <c r="N3917" t="s">
        <v>158</v>
      </c>
      <c r="O3917" t="s">
        <v>159</v>
      </c>
      <c r="P3917" t="s">
        <v>90</v>
      </c>
      <c r="R3917" t="b">
        <v>0</v>
      </c>
      <c r="S3917" t="b">
        <v>0</v>
      </c>
      <c r="T3917" t="b">
        <v>0</v>
      </c>
    </row>
    <row r="3918" spans="13:20" x14ac:dyDescent="0.25">
      <c r="M3918" t="s">
        <v>1324</v>
      </c>
      <c r="N3918" t="s">
        <v>199</v>
      </c>
      <c r="O3918" t="s">
        <v>200</v>
      </c>
      <c r="P3918" t="s">
        <v>90</v>
      </c>
      <c r="Q3918" t="s">
        <v>1327</v>
      </c>
      <c r="R3918" t="b">
        <v>0</v>
      </c>
      <c r="S3918" t="b">
        <v>1</v>
      </c>
      <c r="T3918" t="b">
        <v>0</v>
      </c>
    </row>
    <row r="3919" spans="13:20" x14ac:dyDescent="0.25">
      <c r="M3919" t="s">
        <v>1324</v>
      </c>
      <c r="N3919" t="s">
        <v>209</v>
      </c>
      <c r="O3919" t="s">
        <v>210</v>
      </c>
      <c r="P3919" t="s">
        <v>90</v>
      </c>
      <c r="R3919" t="b">
        <v>0</v>
      </c>
      <c r="S3919" t="b">
        <v>0</v>
      </c>
      <c r="T3919" t="b">
        <v>0</v>
      </c>
    </row>
    <row r="3920" spans="13:20" x14ac:dyDescent="0.25">
      <c r="M3920" t="s">
        <v>1324</v>
      </c>
      <c r="N3920" t="s">
        <v>211</v>
      </c>
      <c r="O3920" t="s">
        <v>212</v>
      </c>
      <c r="P3920" t="s">
        <v>90</v>
      </c>
      <c r="R3920" t="b">
        <v>0</v>
      </c>
      <c r="S3920" t="b">
        <v>0</v>
      </c>
      <c r="T3920" t="b">
        <v>0</v>
      </c>
    </row>
    <row r="3921" spans="13:20" x14ac:dyDescent="0.25">
      <c r="M3921" t="s">
        <v>1324</v>
      </c>
      <c r="N3921" t="s">
        <v>160</v>
      </c>
      <c r="O3921" t="s">
        <v>161</v>
      </c>
      <c r="P3921" t="s">
        <v>90</v>
      </c>
      <c r="R3921" t="b">
        <v>0</v>
      </c>
      <c r="S3921" t="b">
        <v>0</v>
      </c>
      <c r="T3921" t="b">
        <v>0</v>
      </c>
    </row>
    <row r="3922" spans="13:20" x14ac:dyDescent="0.25">
      <c r="M3922" t="s">
        <v>1324</v>
      </c>
      <c r="N3922" t="s">
        <v>214</v>
      </c>
      <c r="O3922" t="s">
        <v>215</v>
      </c>
      <c r="P3922" t="s">
        <v>90</v>
      </c>
      <c r="R3922" t="b">
        <v>0</v>
      </c>
      <c r="S3922" t="b">
        <v>0</v>
      </c>
      <c r="T3922" t="b">
        <v>0</v>
      </c>
    </row>
    <row r="3923" spans="13:20" x14ac:dyDescent="0.25">
      <c r="M3923" t="s">
        <v>1324</v>
      </c>
      <c r="N3923" t="s">
        <v>218</v>
      </c>
      <c r="O3923" t="s">
        <v>219</v>
      </c>
      <c r="P3923" t="s">
        <v>90</v>
      </c>
      <c r="R3923" t="b">
        <v>0</v>
      </c>
      <c r="S3923" t="b">
        <v>0</v>
      </c>
      <c r="T3923" t="b">
        <v>0</v>
      </c>
    </row>
    <row r="3924" spans="13:20" x14ac:dyDescent="0.25">
      <c r="M3924" t="s">
        <v>1324</v>
      </c>
      <c r="N3924" t="s">
        <v>220</v>
      </c>
      <c r="O3924" t="s">
        <v>221</v>
      </c>
      <c r="P3924" t="s">
        <v>90</v>
      </c>
      <c r="R3924" t="b">
        <v>0</v>
      </c>
      <c r="S3924" t="b">
        <v>0</v>
      </c>
      <c r="T3924" t="b">
        <v>0</v>
      </c>
    </row>
    <row r="3925" spans="13:20" x14ac:dyDescent="0.25">
      <c r="M3925" t="s">
        <v>1324</v>
      </c>
      <c r="N3925" t="s">
        <v>222</v>
      </c>
      <c r="O3925" t="s">
        <v>223</v>
      </c>
      <c r="P3925" t="s">
        <v>1328</v>
      </c>
      <c r="Q3925" t="s">
        <v>1329</v>
      </c>
      <c r="R3925" t="b">
        <v>1</v>
      </c>
      <c r="S3925" t="b">
        <v>0</v>
      </c>
      <c r="T3925" t="b">
        <v>0</v>
      </c>
    </row>
    <row r="3926" spans="13:20" x14ac:dyDescent="0.25">
      <c r="M3926" t="s">
        <v>1324</v>
      </c>
      <c r="N3926" t="s">
        <v>225</v>
      </c>
      <c r="O3926" t="s">
        <v>226</v>
      </c>
      <c r="P3926" t="s">
        <v>1330</v>
      </c>
      <c r="Q3926" t="s">
        <v>1331</v>
      </c>
      <c r="R3926" t="b">
        <v>1</v>
      </c>
      <c r="S3926" t="b">
        <v>0</v>
      </c>
      <c r="T3926" t="b">
        <v>0</v>
      </c>
    </row>
    <row r="3927" spans="13:20" x14ac:dyDescent="0.25">
      <c r="M3927" t="s">
        <v>1324</v>
      </c>
      <c r="N3927" t="s">
        <v>12</v>
      </c>
      <c r="O3927" t="s">
        <v>13</v>
      </c>
      <c r="P3927" t="s">
        <v>90</v>
      </c>
      <c r="R3927" t="b">
        <v>0</v>
      </c>
      <c r="S3927" t="b">
        <v>0</v>
      </c>
      <c r="T3927" t="b">
        <v>0</v>
      </c>
    </row>
    <row r="3928" spans="13:20" x14ac:dyDescent="0.25">
      <c r="M3928" t="s">
        <v>1324</v>
      </c>
      <c r="N3928" t="s">
        <v>162</v>
      </c>
      <c r="O3928" t="s">
        <v>163</v>
      </c>
      <c r="P3928" t="s">
        <v>90</v>
      </c>
      <c r="R3928" t="b">
        <v>0</v>
      </c>
      <c r="S3928" t="b">
        <v>0</v>
      </c>
      <c r="T3928" t="b">
        <v>0</v>
      </c>
    </row>
    <row r="3929" spans="13:20" x14ac:dyDescent="0.25">
      <c r="M3929" t="s">
        <v>1324</v>
      </c>
      <c r="N3929" t="s">
        <v>228</v>
      </c>
      <c r="O3929" t="s">
        <v>229</v>
      </c>
      <c r="P3929" t="s">
        <v>90</v>
      </c>
      <c r="R3929" t="b">
        <v>0</v>
      </c>
      <c r="S3929" t="b">
        <v>0</v>
      </c>
      <c r="T3929" t="b">
        <v>0</v>
      </c>
    </row>
    <row r="3930" spans="13:20" x14ac:dyDescent="0.25">
      <c r="M3930" t="s">
        <v>1324</v>
      </c>
      <c r="N3930" t="s">
        <v>230</v>
      </c>
      <c r="O3930" t="s">
        <v>231</v>
      </c>
      <c r="P3930" t="s">
        <v>90</v>
      </c>
      <c r="R3930" t="b">
        <v>0</v>
      </c>
      <c r="S3930" t="b">
        <v>0</v>
      </c>
      <c r="T3930" t="b">
        <v>0</v>
      </c>
    </row>
    <row r="3931" spans="13:20" x14ac:dyDescent="0.25">
      <c r="M3931" t="s">
        <v>1324</v>
      </c>
      <c r="N3931" t="s">
        <v>234</v>
      </c>
      <c r="O3931" t="s">
        <v>235</v>
      </c>
      <c r="P3931" t="s">
        <v>1332</v>
      </c>
      <c r="Q3931" t="s">
        <v>1333</v>
      </c>
      <c r="R3931" t="b">
        <v>1</v>
      </c>
      <c r="S3931" t="b">
        <v>0</v>
      </c>
      <c r="T3931" t="b">
        <v>0</v>
      </c>
    </row>
    <row r="3932" spans="13:20" x14ac:dyDescent="0.25">
      <c r="M3932" t="s">
        <v>1324</v>
      </c>
      <c r="N3932" t="s">
        <v>236</v>
      </c>
      <c r="O3932" t="s">
        <v>237</v>
      </c>
      <c r="P3932" t="s">
        <v>90</v>
      </c>
      <c r="R3932" t="b">
        <v>0</v>
      </c>
      <c r="S3932" t="b">
        <v>0</v>
      </c>
      <c r="T3932" t="b">
        <v>0</v>
      </c>
    </row>
    <row r="3933" spans="13:20" x14ac:dyDescent="0.25">
      <c r="M3933" t="s">
        <v>1324</v>
      </c>
      <c r="N3933" t="s">
        <v>238</v>
      </c>
      <c r="O3933" t="s">
        <v>239</v>
      </c>
      <c r="P3933" t="s">
        <v>90</v>
      </c>
      <c r="R3933" t="b">
        <v>0</v>
      </c>
      <c r="S3933" t="b">
        <v>0</v>
      </c>
      <c r="T3933" t="b">
        <v>0</v>
      </c>
    </row>
    <row r="3934" spans="13:20" x14ac:dyDescent="0.25">
      <c r="M3934" t="s">
        <v>1324</v>
      </c>
      <c r="N3934" t="s">
        <v>201</v>
      </c>
      <c r="O3934" t="s">
        <v>170</v>
      </c>
      <c r="P3934" t="s">
        <v>90</v>
      </c>
      <c r="R3934" t="b">
        <v>0</v>
      </c>
      <c r="S3934" t="b">
        <v>0</v>
      </c>
      <c r="T3934" t="b">
        <v>0</v>
      </c>
    </row>
    <row r="3935" spans="13:20" x14ac:dyDescent="0.25">
      <c r="M3935" t="s">
        <v>1324</v>
      </c>
      <c r="N3935" t="s">
        <v>240</v>
      </c>
      <c r="O3935" t="s">
        <v>241</v>
      </c>
      <c r="P3935" t="s">
        <v>90</v>
      </c>
      <c r="R3935" t="b">
        <v>0</v>
      </c>
      <c r="S3935" t="b">
        <v>0</v>
      </c>
      <c r="T3935" t="b">
        <v>0</v>
      </c>
    </row>
    <row r="3936" spans="13:20" x14ac:dyDescent="0.25">
      <c r="M3936" t="s">
        <v>1324</v>
      </c>
      <c r="N3936" t="s">
        <v>242</v>
      </c>
      <c r="O3936" t="s">
        <v>243</v>
      </c>
      <c r="P3936" t="s">
        <v>1334</v>
      </c>
      <c r="Q3936" t="s">
        <v>1335</v>
      </c>
      <c r="R3936" t="b">
        <v>1</v>
      </c>
      <c r="S3936" t="b">
        <v>0</v>
      </c>
      <c r="T3936" t="b">
        <v>0</v>
      </c>
    </row>
    <row r="3937" spans="13:20" x14ac:dyDescent="0.25">
      <c r="M3937" t="s">
        <v>1324</v>
      </c>
      <c r="N3937" t="s">
        <v>171</v>
      </c>
      <c r="O3937" t="s">
        <v>183</v>
      </c>
      <c r="P3937" t="s">
        <v>90</v>
      </c>
      <c r="R3937" t="b">
        <v>0</v>
      </c>
      <c r="S3937" t="b">
        <v>0</v>
      </c>
      <c r="T3937" t="b">
        <v>0</v>
      </c>
    </row>
    <row r="3938" spans="13:20" x14ac:dyDescent="0.25">
      <c r="M3938" t="s">
        <v>1324</v>
      </c>
      <c r="N3938" t="s">
        <v>119</v>
      </c>
      <c r="O3938" t="s">
        <v>164</v>
      </c>
      <c r="P3938" t="s">
        <v>90</v>
      </c>
      <c r="R3938" t="b">
        <v>0</v>
      </c>
      <c r="S3938" t="b">
        <v>0</v>
      </c>
      <c r="T3938" t="b">
        <v>0</v>
      </c>
    </row>
    <row r="3939" spans="13:20" x14ac:dyDescent="0.25">
      <c r="M3939" t="s">
        <v>1324</v>
      </c>
      <c r="N3939" t="s">
        <v>245</v>
      </c>
      <c r="O3939" t="s">
        <v>246</v>
      </c>
      <c r="P3939" t="s">
        <v>90</v>
      </c>
      <c r="R3939" t="b">
        <v>0</v>
      </c>
      <c r="S3939" t="b">
        <v>0</v>
      </c>
      <c r="T3939" t="b">
        <v>0</v>
      </c>
    </row>
    <row r="3940" spans="13:20" x14ac:dyDescent="0.25">
      <c r="M3940" t="s">
        <v>1324</v>
      </c>
      <c r="N3940" t="s">
        <v>247</v>
      </c>
      <c r="O3940" t="s">
        <v>248</v>
      </c>
      <c r="P3940" t="s">
        <v>90</v>
      </c>
      <c r="R3940" t="b">
        <v>0</v>
      </c>
      <c r="S3940" t="b">
        <v>0</v>
      </c>
      <c r="T3940" t="b">
        <v>0</v>
      </c>
    </row>
    <row r="3941" spans="13:20" x14ac:dyDescent="0.25">
      <c r="M3941" t="s">
        <v>1324</v>
      </c>
      <c r="N3941" t="s">
        <v>249</v>
      </c>
      <c r="O3941" t="s">
        <v>250</v>
      </c>
      <c r="P3941" t="s">
        <v>90</v>
      </c>
      <c r="R3941" t="b">
        <v>0</v>
      </c>
      <c r="S3941" t="b">
        <v>0</v>
      </c>
      <c r="T3941" t="b">
        <v>0</v>
      </c>
    </row>
    <row r="3942" spans="13:20" x14ac:dyDescent="0.25">
      <c r="M3942" t="s">
        <v>1324</v>
      </c>
      <c r="N3942" t="s">
        <v>253</v>
      </c>
      <c r="O3942" t="s">
        <v>254</v>
      </c>
      <c r="P3942" t="s">
        <v>1336</v>
      </c>
      <c r="Q3942" t="s">
        <v>1337</v>
      </c>
      <c r="R3942" t="b">
        <v>1</v>
      </c>
      <c r="S3942" t="b">
        <v>0</v>
      </c>
      <c r="T3942" t="b">
        <v>0</v>
      </c>
    </row>
    <row r="3943" spans="13:20" x14ac:dyDescent="0.25">
      <c r="M3943" t="s">
        <v>1324</v>
      </c>
      <c r="N3943" t="s">
        <v>255</v>
      </c>
      <c r="O3943" t="s">
        <v>256</v>
      </c>
      <c r="P3943" t="s">
        <v>90</v>
      </c>
      <c r="R3943" t="b">
        <v>0</v>
      </c>
      <c r="S3943" t="b">
        <v>0</v>
      </c>
      <c r="T3943" t="b">
        <v>0</v>
      </c>
    </row>
    <row r="3944" spans="13:20" x14ac:dyDescent="0.25">
      <c r="M3944" t="s">
        <v>1324</v>
      </c>
      <c r="N3944" t="s">
        <v>190</v>
      </c>
      <c r="O3944" t="s">
        <v>191</v>
      </c>
      <c r="P3944" t="s">
        <v>90</v>
      </c>
      <c r="R3944" t="b">
        <v>0</v>
      </c>
      <c r="S3944" t="b">
        <v>0</v>
      </c>
      <c r="T3944" t="b">
        <v>0</v>
      </c>
    </row>
    <row r="3945" spans="13:20" x14ac:dyDescent="0.25">
      <c r="M3945" t="s">
        <v>1324</v>
      </c>
      <c r="N3945" t="s">
        <v>257</v>
      </c>
      <c r="O3945" t="s">
        <v>258</v>
      </c>
      <c r="P3945" t="s">
        <v>90</v>
      </c>
      <c r="R3945" t="b">
        <v>0</v>
      </c>
      <c r="S3945" t="b">
        <v>0</v>
      </c>
      <c r="T3945" t="b">
        <v>0</v>
      </c>
    </row>
    <row r="3946" spans="13:20" x14ac:dyDescent="0.25">
      <c r="M3946" t="s">
        <v>1324</v>
      </c>
      <c r="N3946" t="s">
        <v>259</v>
      </c>
      <c r="O3946" t="s">
        <v>260</v>
      </c>
      <c r="P3946" t="s">
        <v>1338</v>
      </c>
      <c r="Q3946" t="s">
        <v>1339</v>
      </c>
      <c r="R3946" t="b">
        <v>1</v>
      </c>
      <c r="S3946" t="b">
        <v>0</v>
      </c>
      <c r="T3946" t="b">
        <v>0</v>
      </c>
    </row>
    <row r="3947" spans="13:20" x14ac:dyDescent="0.25">
      <c r="M3947" t="s">
        <v>1324</v>
      </c>
      <c r="N3947" t="s">
        <v>261</v>
      </c>
      <c r="O3947" t="s">
        <v>262</v>
      </c>
      <c r="P3947" t="s">
        <v>90</v>
      </c>
      <c r="R3947" t="b">
        <v>0</v>
      </c>
      <c r="S3947" t="b">
        <v>0</v>
      </c>
      <c r="T3947" t="b">
        <v>0</v>
      </c>
    </row>
    <row r="3948" spans="13:20" x14ac:dyDescent="0.25">
      <c r="M3948" t="s">
        <v>1324</v>
      </c>
      <c r="N3948" t="s">
        <v>130</v>
      </c>
      <c r="O3948" t="s">
        <v>263</v>
      </c>
      <c r="P3948" t="s">
        <v>90</v>
      </c>
      <c r="R3948" t="b">
        <v>0</v>
      </c>
      <c r="S3948" t="b">
        <v>0</v>
      </c>
      <c r="T3948" t="b">
        <v>0</v>
      </c>
    </row>
    <row r="3949" spans="13:20" x14ac:dyDescent="0.25">
      <c r="M3949" t="s">
        <v>1324</v>
      </c>
      <c r="N3949" t="s">
        <v>165</v>
      </c>
      <c r="O3949" t="s">
        <v>166</v>
      </c>
      <c r="P3949" t="s">
        <v>90</v>
      </c>
      <c r="R3949" t="b">
        <v>0</v>
      </c>
      <c r="S3949" t="b">
        <v>0</v>
      </c>
      <c r="T3949" t="b">
        <v>0</v>
      </c>
    </row>
    <row r="3950" spans="13:20" x14ac:dyDescent="0.25">
      <c r="M3950" t="s">
        <v>1324</v>
      </c>
      <c r="N3950" t="s">
        <v>192</v>
      </c>
      <c r="O3950" t="s">
        <v>193</v>
      </c>
      <c r="P3950" t="s">
        <v>90</v>
      </c>
      <c r="R3950" t="b">
        <v>0</v>
      </c>
      <c r="S3950" t="b">
        <v>0</v>
      </c>
      <c r="T3950" t="b">
        <v>0</v>
      </c>
    </row>
    <row r="3951" spans="13:20" x14ac:dyDescent="0.25">
      <c r="M3951" t="s">
        <v>1324</v>
      </c>
      <c r="N3951" t="s">
        <v>265</v>
      </c>
      <c r="O3951" t="s">
        <v>266</v>
      </c>
      <c r="P3951" t="s">
        <v>90</v>
      </c>
      <c r="Q3951" t="s">
        <v>1340</v>
      </c>
      <c r="R3951" t="b">
        <v>0</v>
      </c>
      <c r="S3951" t="b">
        <v>1</v>
      </c>
      <c r="T3951" t="b">
        <v>0</v>
      </c>
    </row>
    <row r="3952" spans="13:20" x14ac:dyDescent="0.25">
      <c r="M3952" t="s">
        <v>1324</v>
      </c>
      <c r="N3952" t="s">
        <v>267</v>
      </c>
      <c r="O3952" t="s">
        <v>268</v>
      </c>
      <c r="P3952" t="s">
        <v>90</v>
      </c>
      <c r="R3952" t="b">
        <v>0</v>
      </c>
      <c r="S3952" t="b">
        <v>0</v>
      </c>
      <c r="T3952" t="b">
        <v>0</v>
      </c>
    </row>
    <row r="3953" spans="13:20" x14ac:dyDescent="0.25">
      <c r="M3953" t="s">
        <v>1324</v>
      </c>
      <c r="N3953" t="s">
        <v>201</v>
      </c>
      <c r="O3953" t="s">
        <v>202</v>
      </c>
      <c r="P3953" t="s">
        <v>90</v>
      </c>
      <c r="R3953" t="b">
        <v>0</v>
      </c>
      <c r="S3953" t="b">
        <v>0</v>
      </c>
      <c r="T3953" t="b">
        <v>0</v>
      </c>
    </row>
    <row r="3954" spans="13:20" x14ac:dyDescent="0.25">
      <c r="M3954" t="s">
        <v>1324</v>
      </c>
      <c r="N3954" t="s">
        <v>271</v>
      </c>
      <c r="O3954" t="s">
        <v>272</v>
      </c>
      <c r="P3954" t="s">
        <v>90</v>
      </c>
      <c r="R3954" t="b">
        <v>0</v>
      </c>
      <c r="S3954" t="b">
        <v>0</v>
      </c>
      <c r="T3954" t="b">
        <v>0</v>
      </c>
    </row>
    <row r="3955" spans="13:20" x14ac:dyDescent="0.25">
      <c r="M3955" t="s">
        <v>1324</v>
      </c>
      <c r="N3955" t="s">
        <v>247</v>
      </c>
      <c r="O3955" t="s">
        <v>273</v>
      </c>
      <c r="P3955" t="s">
        <v>90</v>
      </c>
      <c r="R3955" t="b">
        <v>0</v>
      </c>
      <c r="S3955" t="b">
        <v>0</v>
      </c>
      <c r="T3955" t="b">
        <v>0</v>
      </c>
    </row>
    <row r="3956" spans="13:20" x14ac:dyDescent="0.25">
      <c r="M3956" t="s">
        <v>1324</v>
      </c>
      <c r="N3956" t="s">
        <v>199</v>
      </c>
      <c r="O3956" t="s">
        <v>203</v>
      </c>
      <c r="P3956" t="s">
        <v>90</v>
      </c>
      <c r="R3956" t="b">
        <v>0</v>
      </c>
      <c r="S3956" t="b">
        <v>0</v>
      </c>
      <c r="T3956" t="b">
        <v>0</v>
      </c>
    </row>
    <row r="3957" spans="13:20" x14ac:dyDescent="0.25">
      <c r="M3957" t="s">
        <v>1324</v>
      </c>
      <c r="N3957" t="s">
        <v>194</v>
      </c>
      <c r="O3957" t="s">
        <v>195</v>
      </c>
      <c r="P3957" t="s">
        <v>90</v>
      </c>
      <c r="R3957" t="b">
        <v>0</v>
      </c>
      <c r="S3957" t="b">
        <v>0</v>
      </c>
      <c r="T3957" t="b">
        <v>0</v>
      </c>
    </row>
    <row r="3958" spans="13:20" x14ac:dyDescent="0.25">
      <c r="M3958" t="s">
        <v>1324</v>
      </c>
      <c r="N3958" t="s">
        <v>274</v>
      </c>
      <c r="O3958" t="s">
        <v>275</v>
      </c>
      <c r="P3958" t="s">
        <v>90</v>
      </c>
      <c r="R3958" t="b">
        <v>0</v>
      </c>
      <c r="S3958" t="b">
        <v>0</v>
      </c>
      <c r="T3958" t="b">
        <v>0</v>
      </c>
    </row>
    <row r="3959" spans="13:20" x14ac:dyDescent="0.25">
      <c r="M3959" t="s">
        <v>1324</v>
      </c>
      <c r="N3959" t="s">
        <v>167</v>
      </c>
      <c r="O3959" t="s">
        <v>168</v>
      </c>
      <c r="P3959" t="s">
        <v>1341</v>
      </c>
      <c r="Q3959" t="s">
        <v>1342</v>
      </c>
      <c r="R3959" t="b">
        <v>1</v>
      </c>
      <c r="S3959" t="b">
        <v>0</v>
      </c>
      <c r="T3959" t="b">
        <v>0</v>
      </c>
    </row>
    <row r="3960" spans="13:20" x14ac:dyDescent="0.25">
      <c r="M3960" t="s">
        <v>1324</v>
      </c>
      <c r="N3960" t="s">
        <v>9</v>
      </c>
      <c r="O3960" t="s">
        <v>169</v>
      </c>
      <c r="P3960" t="s">
        <v>1325</v>
      </c>
      <c r="R3960" t="b">
        <v>0</v>
      </c>
      <c r="S3960" t="b">
        <v>0</v>
      </c>
      <c r="T3960" t="b">
        <v>1</v>
      </c>
    </row>
    <row r="3961" spans="13:20" x14ac:dyDescent="0.25">
      <c r="M3961" t="s">
        <v>1324</v>
      </c>
      <c r="N3961" t="s">
        <v>184</v>
      </c>
      <c r="O3961" t="s">
        <v>185</v>
      </c>
      <c r="P3961" t="s">
        <v>1343</v>
      </c>
      <c r="Q3961" t="s">
        <v>1344</v>
      </c>
      <c r="R3961" t="b">
        <v>1</v>
      </c>
      <c r="S3961" t="b">
        <v>0</v>
      </c>
      <c r="T3961" t="b">
        <v>0</v>
      </c>
    </row>
    <row r="3962" spans="13:20" x14ac:dyDescent="0.25">
      <c r="M3962" t="s">
        <v>1324</v>
      </c>
      <c r="N3962" t="s">
        <v>160</v>
      </c>
      <c r="O3962" t="s">
        <v>170</v>
      </c>
      <c r="P3962" t="s">
        <v>90</v>
      </c>
      <c r="R3962" t="b">
        <v>0</v>
      </c>
      <c r="S3962" t="b">
        <v>0</v>
      </c>
      <c r="T3962" t="b">
        <v>0</v>
      </c>
    </row>
    <row r="3963" spans="13:20" x14ac:dyDescent="0.25">
      <c r="M3963" t="s">
        <v>1324</v>
      </c>
      <c r="N3963" t="s">
        <v>278</v>
      </c>
      <c r="O3963" t="s">
        <v>279</v>
      </c>
      <c r="P3963" t="s">
        <v>434</v>
      </c>
      <c r="Q3963" t="s">
        <v>322</v>
      </c>
      <c r="R3963" t="b">
        <v>1</v>
      </c>
      <c r="S3963" t="b">
        <v>0</v>
      </c>
      <c r="T3963" t="b">
        <v>0</v>
      </c>
    </row>
    <row r="3964" spans="13:20" x14ac:dyDescent="0.25">
      <c r="M3964" t="s">
        <v>1324</v>
      </c>
      <c r="N3964" t="s">
        <v>280</v>
      </c>
      <c r="O3964" t="s">
        <v>281</v>
      </c>
      <c r="P3964" t="s">
        <v>90</v>
      </c>
      <c r="R3964" t="b">
        <v>0</v>
      </c>
      <c r="S3964" t="b">
        <v>0</v>
      </c>
      <c r="T3964" t="b">
        <v>0</v>
      </c>
    </row>
    <row r="3965" spans="13:20" x14ac:dyDescent="0.25">
      <c r="M3965" t="s">
        <v>1324</v>
      </c>
      <c r="N3965" t="s">
        <v>171</v>
      </c>
      <c r="O3965" t="s">
        <v>172</v>
      </c>
      <c r="P3965" t="s">
        <v>90</v>
      </c>
      <c r="R3965" t="b">
        <v>0</v>
      </c>
      <c r="S3965" t="b">
        <v>0</v>
      </c>
      <c r="T3965" t="b">
        <v>0</v>
      </c>
    </row>
    <row r="3966" spans="13:20" x14ac:dyDescent="0.25">
      <c r="M3966" t="s">
        <v>1324</v>
      </c>
      <c r="N3966" t="s">
        <v>282</v>
      </c>
      <c r="O3966" t="s">
        <v>282</v>
      </c>
      <c r="P3966" t="s">
        <v>434</v>
      </c>
      <c r="Q3966" t="s">
        <v>322</v>
      </c>
      <c r="R3966" t="b">
        <v>1</v>
      </c>
      <c r="S3966" t="b">
        <v>0</v>
      </c>
      <c r="T3966" t="b">
        <v>0</v>
      </c>
    </row>
    <row r="3967" spans="13:20" x14ac:dyDescent="0.25">
      <c r="M3967" t="s">
        <v>1324</v>
      </c>
      <c r="N3967" t="s">
        <v>27</v>
      </c>
      <c r="O3967" t="s">
        <v>27</v>
      </c>
      <c r="P3967" t="s">
        <v>90</v>
      </c>
      <c r="R3967" t="b">
        <v>0</v>
      </c>
      <c r="S3967" t="b">
        <v>0</v>
      </c>
      <c r="T3967" t="b">
        <v>0</v>
      </c>
    </row>
    <row r="3968" spans="13:20" x14ac:dyDescent="0.25">
      <c r="M3968" t="s">
        <v>1324</v>
      </c>
      <c r="N3968" t="s">
        <v>283</v>
      </c>
      <c r="O3968" t="s">
        <v>283</v>
      </c>
      <c r="P3968" t="s">
        <v>1345</v>
      </c>
      <c r="Q3968" t="s">
        <v>1346</v>
      </c>
      <c r="R3968" t="b">
        <v>1</v>
      </c>
      <c r="S3968" t="b">
        <v>0</v>
      </c>
      <c r="T3968" t="b">
        <v>0</v>
      </c>
    </row>
    <row r="3969" spans="13:20" x14ac:dyDescent="0.25">
      <c r="M3969" t="s">
        <v>1324</v>
      </c>
      <c r="N3969" t="s">
        <v>28</v>
      </c>
      <c r="O3969" t="s">
        <v>28</v>
      </c>
      <c r="P3969" t="s">
        <v>1347</v>
      </c>
      <c r="Q3969" t="s">
        <v>1348</v>
      </c>
      <c r="R3969" t="b">
        <v>1</v>
      </c>
      <c r="S3969" t="b">
        <v>0</v>
      </c>
      <c r="T3969" t="b">
        <v>0</v>
      </c>
    </row>
    <row r="3970" spans="13:20" x14ac:dyDescent="0.25">
      <c r="M3970" t="s">
        <v>1324</v>
      </c>
      <c r="N3970" t="s">
        <v>196</v>
      </c>
      <c r="O3970" t="s">
        <v>196</v>
      </c>
      <c r="P3970" t="s">
        <v>1349</v>
      </c>
      <c r="Q3970" t="s">
        <v>1350</v>
      </c>
      <c r="R3970" t="b">
        <v>1</v>
      </c>
      <c r="S3970" t="b">
        <v>0</v>
      </c>
      <c r="T3970" t="b">
        <v>0</v>
      </c>
    </row>
    <row r="3971" spans="13:20" x14ac:dyDescent="0.25">
      <c r="M3971" t="s">
        <v>1324</v>
      </c>
      <c r="N3971" t="s">
        <v>173</v>
      </c>
      <c r="O3971" t="s">
        <v>173</v>
      </c>
      <c r="P3971" t="s">
        <v>90</v>
      </c>
      <c r="R3971" t="b">
        <v>0</v>
      </c>
      <c r="S3971" t="b">
        <v>0</v>
      </c>
      <c r="T3971" t="b">
        <v>0</v>
      </c>
    </row>
    <row r="3972" spans="13:20" x14ac:dyDescent="0.25">
      <c r="M3972" t="s">
        <v>1324</v>
      </c>
      <c r="N3972" t="s">
        <v>174</v>
      </c>
      <c r="O3972" t="s">
        <v>174</v>
      </c>
      <c r="P3972" t="s">
        <v>90</v>
      </c>
      <c r="R3972" t="b">
        <v>0</v>
      </c>
      <c r="S3972" t="b">
        <v>0</v>
      </c>
      <c r="T3972" t="b">
        <v>0</v>
      </c>
    </row>
    <row r="3973" spans="13:20" x14ac:dyDescent="0.25">
      <c r="M3973" t="s">
        <v>1324</v>
      </c>
      <c r="N3973" t="s">
        <v>289</v>
      </c>
      <c r="O3973" t="s">
        <v>289</v>
      </c>
      <c r="P3973" t="s">
        <v>1351</v>
      </c>
      <c r="R3973" t="b">
        <v>0</v>
      </c>
      <c r="S3973" t="b">
        <v>0</v>
      </c>
      <c r="T3973" t="b">
        <v>1</v>
      </c>
    </row>
    <row r="3974" spans="13:20" x14ac:dyDescent="0.25">
      <c r="M3974" t="s">
        <v>1324</v>
      </c>
      <c r="N3974" t="s">
        <v>197</v>
      </c>
      <c r="O3974" t="s">
        <v>197</v>
      </c>
      <c r="P3974" t="s">
        <v>90</v>
      </c>
      <c r="R3974" t="b">
        <v>0</v>
      </c>
      <c r="S3974" t="b">
        <v>0</v>
      </c>
      <c r="T3974" t="b">
        <v>0</v>
      </c>
    </row>
    <row r="3975" spans="13:20" x14ac:dyDescent="0.25">
      <c r="M3975" t="s">
        <v>1324</v>
      </c>
      <c r="N3975" t="s">
        <v>292</v>
      </c>
      <c r="O3975" t="s">
        <v>292</v>
      </c>
      <c r="P3975" t="s">
        <v>909</v>
      </c>
      <c r="Q3975" t="s">
        <v>1340</v>
      </c>
      <c r="R3975" t="b">
        <v>1</v>
      </c>
      <c r="S3975" t="b">
        <v>0</v>
      </c>
      <c r="T3975" t="b">
        <v>0</v>
      </c>
    </row>
    <row r="3976" spans="13:20" x14ac:dyDescent="0.25">
      <c r="M3976" t="s">
        <v>1324</v>
      </c>
      <c r="N3976" t="s">
        <v>52</v>
      </c>
      <c r="O3976" t="s">
        <v>52</v>
      </c>
      <c r="P3976" t="s">
        <v>1352</v>
      </c>
      <c r="Q3976" t="s">
        <v>1353</v>
      </c>
      <c r="R3976" t="b">
        <v>1</v>
      </c>
      <c r="S3976" t="b">
        <v>0</v>
      </c>
      <c r="T3976" t="b">
        <v>0</v>
      </c>
    </row>
    <row r="3977" spans="13:20" x14ac:dyDescent="0.25">
      <c r="M3977" t="s">
        <v>1324</v>
      </c>
      <c r="N3977" t="s">
        <v>295</v>
      </c>
      <c r="O3977" t="s">
        <v>295</v>
      </c>
      <c r="P3977" t="s">
        <v>434</v>
      </c>
      <c r="Q3977" t="s">
        <v>322</v>
      </c>
      <c r="R3977" t="b">
        <v>1</v>
      </c>
      <c r="S3977" t="b">
        <v>0</v>
      </c>
      <c r="T3977" t="b">
        <v>0</v>
      </c>
    </row>
    <row r="3978" spans="13:20" x14ac:dyDescent="0.25">
      <c r="M3978" t="s">
        <v>1324</v>
      </c>
      <c r="N3978" t="s">
        <v>175</v>
      </c>
      <c r="O3978" t="s">
        <v>175</v>
      </c>
      <c r="P3978" t="s">
        <v>90</v>
      </c>
      <c r="R3978" t="b">
        <v>0</v>
      </c>
      <c r="S3978" t="b">
        <v>0</v>
      </c>
      <c r="T3978" t="b">
        <v>0</v>
      </c>
    </row>
    <row r="3979" spans="13:20" x14ac:dyDescent="0.25">
      <c r="M3979" t="s">
        <v>1324</v>
      </c>
      <c r="N3979" t="s">
        <v>297</v>
      </c>
      <c r="O3979" t="s">
        <v>297</v>
      </c>
      <c r="P3979" t="s">
        <v>1354</v>
      </c>
      <c r="Q3979" t="s">
        <v>1355</v>
      </c>
      <c r="R3979" t="b">
        <v>1</v>
      </c>
      <c r="S3979" t="b">
        <v>0</v>
      </c>
      <c r="T3979" t="b">
        <v>0</v>
      </c>
    </row>
    <row r="3980" spans="13:20" x14ac:dyDescent="0.25">
      <c r="M3980" t="s">
        <v>1324</v>
      </c>
      <c r="N3980" t="s">
        <v>37</v>
      </c>
      <c r="O3980" t="s">
        <v>37</v>
      </c>
      <c r="P3980" t="s">
        <v>90</v>
      </c>
      <c r="R3980" t="b">
        <v>0</v>
      </c>
      <c r="S3980" t="b">
        <v>0</v>
      </c>
      <c r="T3980" t="b">
        <v>0</v>
      </c>
    </row>
    <row r="3981" spans="13:20" x14ac:dyDescent="0.25">
      <c r="M3981" t="s">
        <v>1324</v>
      </c>
      <c r="N3981" t="s">
        <v>298</v>
      </c>
      <c r="O3981" t="s">
        <v>298</v>
      </c>
      <c r="P3981" t="s">
        <v>434</v>
      </c>
      <c r="Q3981" t="s">
        <v>322</v>
      </c>
      <c r="R3981" t="b">
        <v>1</v>
      </c>
      <c r="S3981" t="b">
        <v>0</v>
      </c>
      <c r="T3981" t="b">
        <v>0</v>
      </c>
    </row>
    <row r="3982" spans="13:20" x14ac:dyDescent="0.25">
      <c r="M3982" t="s">
        <v>1324</v>
      </c>
      <c r="N3982" t="s">
        <v>176</v>
      </c>
      <c r="O3982" t="s">
        <v>176</v>
      </c>
      <c r="P3982" t="s">
        <v>1356</v>
      </c>
      <c r="R3982" t="b">
        <v>0</v>
      </c>
      <c r="S3982" t="b">
        <v>0</v>
      </c>
      <c r="T3982" t="b">
        <v>1</v>
      </c>
    </row>
    <row r="3983" spans="13:20" x14ac:dyDescent="0.25">
      <c r="M3983" t="s">
        <v>1324</v>
      </c>
      <c r="N3983" t="s">
        <v>177</v>
      </c>
      <c r="O3983" t="s">
        <v>177</v>
      </c>
      <c r="P3983" t="s">
        <v>1357</v>
      </c>
      <c r="Q3983" t="s">
        <v>1358</v>
      </c>
      <c r="R3983" t="b">
        <v>1</v>
      </c>
      <c r="S3983" t="b">
        <v>0</v>
      </c>
      <c r="T3983" t="b">
        <v>0</v>
      </c>
    </row>
    <row r="3984" spans="13:20" x14ac:dyDescent="0.25">
      <c r="M3984" t="s">
        <v>1324</v>
      </c>
      <c r="N3984" t="s">
        <v>300</v>
      </c>
      <c r="O3984" t="s">
        <v>300</v>
      </c>
      <c r="P3984" t="s">
        <v>90</v>
      </c>
      <c r="R3984" t="b">
        <v>0</v>
      </c>
      <c r="S3984" t="b">
        <v>0</v>
      </c>
      <c r="T3984" t="b">
        <v>0</v>
      </c>
    </row>
    <row r="3985" spans="13:20" x14ac:dyDescent="0.25">
      <c r="M3985" t="s">
        <v>1324</v>
      </c>
      <c r="N3985" t="s">
        <v>301</v>
      </c>
      <c r="O3985" t="s">
        <v>301</v>
      </c>
      <c r="P3985" t="s">
        <v>90</v>
      </c>
      <c r="Q3985" t="s">
        <v>1359</v>
      </c>
      <c r="R3985" t="b">
        <v>0</v>
      </c>
      <c r="S3985" t="b">
        <v>1</v>
      </c>
      <c r="T3985" t="b">
        <v>0</v>
      </c>
    </row>
    <row r="3986" spans="13:20" x14ac:dyDescent="0.25">
      <c r="M3986" t="s">
        <v>1324</v>
      </c>
      <c r="N3986" t="s">
        <v>40</v>
      </c>
      <c r="O3986" t="s">
        <v>40</v>
      </c>
      <c r="P3986" t="s">
        <v>1360</v>
      </c>
      <c r="Q3986" t="s">
        <v>1324</v>
      </c>
      <c r="R3986" t="b">
        <v>1</v>
      </c>
      <c r="S3986" t="b">
        <v>0</v>
      </c>
      <c r="T3986" t="b">
        <v>0</v>
      </c>
    </row>
    <row r="3987" spans="13:20" x14ac:dyDescent="0.25">
      <c r="M3987" t="s">
        <v>1324</v>
      </c>
      <c r="N3987" t="s">
        <v>178</v>
      </c>
      <c r="O3987" t="s">
        <v>178</v>
      </c>
      <c r="P3987" t="s">
        <v>90</v>
      </c>
      <c r="R3987" t="b">
        <v>0</v>
      </c>
      <c r="S3987" t="b">
        <v>0</v>
      </c>
      <c r="T3987" t="b">
        <v>0</v>
      </c>
    </row>
    <row r="3988" spans="13:20" x14ac:dyDescent="0.25">
      <c r="M3988" t="s">
        <v>1324</v>
      </c>
      <c r="N3988" t="s">
        <v>23</v>
      </c>
      <c r="O3988" t="s">
        <v>23</v>
      </c>
      <c r="P3988" t="s">
        <v>90</v>
      </c>
      <c r="R3988" t="b">
        <v>0</v>
      </c>
      <c r="S3988" t="b">
        <v>0</v>
      </c>
      <c r="T3988" t="b">
        <v>0</v>
      </c>
    </row>
    <row r="3989" spans="13:20" x14ac:dyDescent="0.25">
      <c r="M3989" t="s">
        <v>1324</v>
      </c>
      <c r="N3989" t="s">
        <v>34</v>
      </c>
      <c r="O3989" t="s">
        <v>34</v>
      </c>
      <c r="P3989" t="s">
        <v>1361</v>
      </c>
      <c r="Q3989" t="s">
        <v>1362</v>
      </c>
      <c r="R3989" t="b">
        <v>0</v>
      </c>
      <c r="S3989" t="b">
        <v>1</v>
      </c>
      <c r="T3989" t="b">
        <v>0</v>
      </c>
    </row>
    <row r="3990" spans="13:20" x14ac:dyDescent="0.25">
      <c r="M3990" t="s">
        <v>1324</v>
      </c>
      <c r="N3990" t="s">
        <v>47</v>
      </c>
      <c r="O3990" t="s">
        <v>47</v>
      </c>
      <c r="P3990" t="s">
        <v>1363</v>
      </c>
      <c r="R3990" t="b">
        <v>0</v>
      </c>
      <c r="S3990" t="b">
        <v>0</v>
      </c>
      <c r="T3990" t="b">
        <v>1</v>
      </c>
    </row>
    <row r="3991" spans="13:20" x14ac:dyDescent="0.25">
      <c r="M3991" t="s">
        <v>1324</v>
      </c>
      <c r="N3991" t="s">
        <v>308</v>
      </c>
      <c r="O3991" t="s">
        <v>308</v>
      </c>
      <c r="P3991" t="s">
        <v>1364</v>
      </c>
      <c r="Q3991" t="s">
        <v>1365</v>
      </c>
      <c r="R3991" t="b">
        <v>1</v>
      </c>
      <c r="S3991" t="b">
        <v>0</v>
      </c>
      <c r="T3991" t="b">
        <v>0</v>
      </c>
    </row>
    <row r="3992" spans="13:20" x14ac:dyDescent="0.25">
      <c r="M3992" t="s">
        <v>1324</v>
      </c>
      <c r="N3992" t="s">
        <v>309</v>
      </c>
      <c r="O3992" t="s">
        <v>309</v>
      </c>
      <c r="P3992" t="s">
        <v>1366</v>
      </c>
      <c r="Q3992" t="s">
        <v>1367</v>
      </c>
      <c r="R3992" t="b">
        <v>1</v>
      </c>
      <c r="S3992" t="b">
        <v>0</v>
      </c>
      <c r="T3992" t="b">
        <v>0</v>
      </c>
    </row>
    <row r="3993" spans="13:20" x14ac:dyDescent="0.25">
      <c r="M3993" t="s">
        <v>1324</v>
      </c>
      <c r="N3993" t="s">
        <v>54</v>
      </c>
      <c r="O3993" t="s">
        <v>54</v>
      </c>
      <c r="P3993" t="s">
        <v>90</v>
      </c>
      <c r="R3993" t="b">
        <v>0</v>
      </c>
      <c r="S3993" t="b">
        <v>0</v>
      </c>
      <c r="T3993" t="b">
        <v>0</v>
      </c>
    </row>
    <row r="3994" spans="13:20" x14ac:dyDescent="0.25">
      <c r="M3994" t="s">
        <v>1324</v>
      </c>
      <c r="N3994" t="s">
        <v>312</v>
      </c>
      <c r="O3994" t="s">
        <v>312</v>
      </c>
      <c r="P3994" t="s">
        <v>1368</v>
      </c>
      <c r="Q3994" t="s">
        <v>1369</v>
      </c>
      <c r="R3994" t="b">
        <v>1</v>
      </c>
      <c r="S3994" t="b">
        <v>0</v>
      </c>
      <c r="T3994" t="b">
        <v>0</v>
      </c>
    </row>
    <row r="3995" spans="13:20" x14ac:dyDescent="0.25">
      <c r="M3995" t="s">
        <v>1324</v>
      </c>
      <c r="N3995" t="s">
        <v>56</v>
      </c>
      <c r="O3995" t="s">
        <v>56</v>
      </c>
      <c r="P3995" t="s">
        <v>90</v>
      </c>
      <c r="R3995" t="b">
        <v>0</v>
      </c>
      <c r="S3995" t="b">
        <v>0</v>
      </c>
      <c r="T3995" t="b">
        <v>0</v>
      </c>
    </row>
    <row r="3996" spans="13:20" x14ac:dyDescent="0.25">
      <c r="M3996" t="s">
        <v>1324</v>
      </c>
      <c r="N3996" t="s">
        <v>179</v>
      </c>
      <c r="O3996" t="s">
        <v>179</v>
      </c>
      <c r="P3996" t="s">
        <v>90</v>
      </c>
      <c r="R3996" t="b">
        <v>0</v>
      </c>
      <c r="S3996" t="b">
        <v>0</v>
      </c>
      <c r="T3996" t="b">
        <v>0</v>
      </c>
    </row>
    <row r="3997" spans="13:20" x14ac:dyDescent="0.25">
      <c r="M3997" t="s">
        <v>1324</v>
      </c>
      <c r="N3997" t="s">
        <v>315</v>
      </c>
      <c r="O3997" t="s">
        <v>315</v>
      </c>
      <c r="P3997" t="s">
        <v>90</v>
      </c>
      <c r="R3997" t="b">
        <v>0</v>
      </c>
      <c r="S3997" t="b">
        <v>0</v>
      </c>
      <c r="T3997" t="b">
        <v>0</v>
      </c>
    </row>
    <row r="3998" spans="13:20" x14ac:dyDescent="0.25">
      <c r="M3998" t="s">
        <v>1324</v>
      </c>
      <c r="N3998" t="s">
        <v>316</v>
      </c>
      <c r="O3998" t="s">
        <v>316</v>
      </c>
      <c r="P3998" t="s">
        <v>90</v>
      </c>
      <c r="R3998" t="b">
        <v>0</v>
      </c>
      <c r="S3998" t="b">
        <v>0</v>
      </c>
      <c r="T3998" t="b">
        <v>0</v>
      </c>
    </row>
    <row r="3999" spans="13:20" x14ac:dyDescent="0.25">
      <c r="M3999" t="s">
        <v>1324</v>
      </c>
      <c r="N3999" t="s">
        <v>317</v>
      </c>
      <c r="O3999" t="s">
        <v>317</v>
      </c>
      <c r="P3999" t="s">
        <v>90</v>
      </c>
      <c r="R3999" t="b">
        <v>0</v>
      </c>
      <c r="S3999" t="b">
        <v>0</v>
      </c>
      <c r="T3999" t="b">
        <v>0</v>
      </c>
    </row>
    <row r="4000" spans="13:20" x14ac:dyDescent="0.25">
      <c r="M4000" t="s">
        <v>1324</v>
      </c>
      <c r="N4000" t="s">
        <v>180</v>
      </c>
      <c r="O4000" t="s">
        <v>180</v>
      </c>
      <c r="P4000" t="s">
        <v>1370</v>
      </c>
      <c r="R4000" t="b">
        <v>0</v>
      </c>
      <c r="S4000" t="b">
        <v>0</v>
      </c>
      <c r="T4000" t="b">
        <v>1</v>
      </c>
    </row>
    <row r="4001" spans="13:20" x14ac:dyDescent="0.25">
      <c r="M4001" t="s">
        <v>1324</v>
      </c>
      <c r="N4001" t="s">
        <v>319</v>
      </c>
      <c r="O4001" t="s">
        <v>319</v>
      </c>
      <c r="P4001" t="s">
        <v>90</v>
      </c>
      <c r="R4001" t="b">
        <v>0</v>
      </c>
      <c r="S4001" t="b">
        <v>0</v>
      </c>
      <c r="T4001" t="b">
        <v>0</v>
      </c>
    </row>
    <row r="4002" spans="13:20" x14ac:dyDescent="0.25">
      <c r="M4002" t="s">
        <v>1324</v>
      </c>
      <c r="N4002" t="s">
        <v>46</v>
      </c>
      <c r="O4002" t="s">
        <v>46</v>
      </c>
      <c r="P4002" t="s">
        <v>90</v>
      </c>
      <c r="R4002" t="b">
        <v>0</v>
      </c>
      <c r="S4002" t="b">
        <v>0</v>
      </c>
      <c r="T4002" t="b">
        <v>0</v>
      </c>
    </row>
    <row r="4003" spans="13:20" x14ac:dyDescent="0.25">
      <c r="M4003" t="s">
        <v>1324</v>
      </c>
      <c r="N4003" t="s">
        <v>38</v>
      </c>
      <c r="O4003" t="s">
        <v>38</v>
      </c>
      <c r="P4003" t="s">
        <v>90</v>
      </c>
      <c r="R4003" t="b">
        <v>0</v>
      </c>
      <c r="S4003" t="b">
        <v>0</v>
      </c>
      <c r="T4003" t="b">
        <v>0</v>
      </c>
    </row>
    <row r="4004" spans="13:20" x14ac:dyDescent="0.25">
      <c r="M4004" t="s">
        <v>1324</v>
      </c>
      <c r="N4004" t="s">
        <v>323</v>
      </c>
      <c r="O4004" t="s">
        <v>323</v>
      </c>
      <c r="P4004" t="s">
        <v>90</v>
      </c>
      <c r="R4004" t="b">
        <v>0</v>
      </c>
      <c r="S4004" t="b">
        <v>0</v>
      </c>
      <c r="T4004" t="b">
        <v>0</v>
      </c>
    </row>
    <row r="4005" spans="13:20" x14ac:dyDescent="0.25">
      <c r="M4005" t="s">
        <v>1324</v>
      </c>
      <c r="N4005" t="s">
        <v>57</v>
      </c>
      <c r="O4005" t="s">
        <v>57</v>
      </c>
      <c r="P4005" t="s">
        <v>90</v>
      </c>
      <c r="R4005" t="b">
        <v>0</v>
      </c>
      <c r="S4005" t="b">
        <v>0</v>
      </c>
      <c r="T4005" t="b">
        <v>0</v>
      </c>
    </row>
    <row r="4006" spans="13:20" x14ac:dyDescent="0.25">
      <c r="M4006" t="s">
        <v>1324</v>
      </c>
      <c r="N4006" t="s">
        <v>326</v>
      </c>
      <c r="O4006" t="s">
        <v>326</v>
      </c>
      <c r="P4006" t="s">
        <v>434</v>
      </c>
      <c r="Q4006" t="s">
        <v>322</v>
      </c>
      <c r="R4006" t="b">
        <v>1</v>
      </c>
      <c r="S4006" t="b">
        <v>0</v>
      </c>
      <c r="T4006" t="b">
        <v>0</v>
      </c>
    </row>
    <row r="4007" spans="13:20" x14ac:dyDescent="0.25">
      <c r="M4007" t="s">
        <v>1324</v>
      </c>
      <c r="N4007" t="s">
        <v>26</v>
      </c>
      <c r="O4007" t="s">
        <v>26</v>
      </c>
      <c r="P4007" t="s">
        <v>90</v>
      </c>
      <c r="R4007" t="b">
        <v>0</v>
      </c>
      <c r="S4007" t="b">
        <v>0</v>
      </c>
      <c r="T4007" t="b">
        <v>0</v>
      </c>
    </row>
    <row r="4008" spans="13:20" x14ac:dyDescent="0.25">
      <c r="M4008" t="s">
        <v>1324</v>
      </c>
      <c r="N4008" t="s">
        <v>181</v>
      </c>
      <c r="O4008" t="s">
        <v>181</v>
      </c>
      <c r="P4008" t="s">
        <v>1371</v>
      </c>
      <c r="R4008" t="b">
        <v>0</v>
      </c>
      <c r="S4008" t="b">
        <v>0</v>
      </c>
      <c r="T4008" t="b">
        <v>1</v>
      </c>
    </row>
    <row r="4009" spans="13:20" x14ac:dyDescent="0.25">
      <c r="M4009" t="s">
        <v>1324</v>
      </c>
      <c r="N4009" t="s">
        <v>328</v>
      </c>
      <c r="O4009" t="s">
        <v>328</v>
      </c>
      <c r="P4009" t="s">
        <v>90</v>
      </c>
      <c r="Q4009" t="s">
        <v>1372</v>
      </c>
      <c r="R4009" t="b">
        <v>0</v>
      </c>
      <c r="S4009" t="b">
        <v>1</v>
      </c>
      <c r="T4009" t="b">
        <v>0</v>
      </c>
    </row>
    <row r="4010" spans="13:20" x14ac:dyDescent="0.25">
      <c r="M4010" t="s">
        <v>1324</v>
      </c>
      <c r="N4010" t="s">
        <v>331</v>
      </c>
      <c r="O4010" t="s">
        <v>331</v>
      </c>
      <c r="P4010" t="s">
        <v>90</v>
      </c>
      <c r="R4010" t="b">
        <v>0</v>
      </c>
      <c r="S4010" t="b">
        <v>0</v>
      </c>
      <c r="T4010" t="b">
        <v>0</v>
      </c>
    </row>
    <row r="4011" spans="13:20" x14ac:dyDescent="0.25">
      <c r="M4011" t="s">
        <v>1324</v>
      </c>
      <c r="N4011" t="s">
        <v>332</v>
      </c>
      <c r="O4011" t="s">
        <v>332</v>
      </c>
      <c r="P4011" t="s">
        <v>90</v>
      </c>
      <c r="R4011" t="b">
        <v>0</v>
      </c>
      <c r="S4011" t="b">
        <v>0</v>
      </c>
      <c r="T4011" t="b">
        <v>0</v>
      </c>
    </row>
    <row r="4012" spans="13:20" x14ac:dyDescent="0.25">
      <c r="M4012" t="s">
        <v>1324</v>
      </c>
      <c r="N4012" t="s">
        <v>333</v>
      </c>
      <c r="O4012" t="s">
        <v>333</v>
      </c>
      <c r="P4012" t="s">
        <v>90</v>
      </c>
      <c r="R4012" t="b">
        <v>0</v>
      </c>
      <c r="S4012" t="b">
        <v>0</v>
      </c>
      <c r="T4012" t="b">
        <v>0</v>
      </c>
    </row>
    <row r="4013" spans="13:20" x14ac:dyDescent="0.25">
      <c r="M4013" t="s">
        <v>1373</v>
      </c>
      <c r="N4013" t="s">
        <v>9</v>
      </c>
      <c r="O4013" t="s">
        <v>10</v>
      </c>
      <c r="P4013" t="s">
        <v>90</v>
      </c>
      <c r="R4013" t="b">
        <v>0</v>
      </c>
      <c r="S4013" t="b">
        <v>0</v>
      </c>
      <c r="T4013" t="b">
        <v>0</v>
      </c>
    </row>
    <row r="4014" spans="13:20" x14ac:dyDescent="0.25">
      <c r="M4014" t="s">
        <v>1373</v>
      </c>
      <c r="N4014" t="s">
        <v>206</v>
      </c>
      <c r="O4014" t="s">
        <v>207</v>
      </c>
      <c r="P4014" t="s">
        <v>90</v>
      </c>
      <c r="R4014" t="b">
        <v>0</v>
      </c>
      <c r="S4014" t="b">
        <v>0</v>
      </c>
      <c r="T4014" t="b">
        <v>0</v>
      </c>
    </row>
    <row r="4015" spans="13:20" x14ac:dyDescent="0.25">
      <c r="M4015" t="s">
        <v>1373</v>
      </c>
      <c r="N4015" t="s">
        <v>187</v>
      </c>
      <c r="O4015" t="s">
        <v>188</v>
      </c>
      <c r="P4015" t="s">
        <v>90</v>
      </c>
      <c r="R4015" t="b">
        <v>0</v>
      </c>
      <c r="S4015" t="b">
        <v>0</v>
      </c>
      <c r="T4015" t="b">
        <v>0</v>
      </c>
    </row>
    <row r="4016" spans="13:20" x14ac:dyDescent="0.25">
      <c r="M4016" t="s">
        <v>1373</v>
      </c>
      <c r="N4016" t="s">
        <v>156</v>
      </c>
      <c r="O4016" t="s">
        <v>157</v>
      </c>
      <c r="P4016" t="s">
        <v>90</v>
      </c>
      <c r="R4016" t="b">
        <v>0</v>
      </c>
      <c r="S4016" t="b">
        <v>0</v>
      </c>
      <c r="T4016" t="b">
        <v>0</v>
      </c>
    </row>
    <row r="4017" spans="13:20" x14ac:dyDescent="0.25">
      <c r="M4017" t="s">
        <v>1373</v>
      </c>
      <c r="N4017" t="s">
        <v>158</v>
      </c>
      <c r="O4017" t="s">
        <v>159</v>
      </c>
      <c r="P4017" t="s">
        <v>90</v>
      </c>
      <c r="R4017" t="b">
        <v>0</v>
      </c>
      <c r="S4017" t="b">
        <v>0</v>
      </c>
      <c r="T4017" t="b">
        <v>0</v>
      </c>
    </row>
    <row r="4018" spans="13:20" x14ac:dyDescent="0.25">
      <c r="M4018" t="s">
        <v>1373</v>
      </c>
      <c r="N4018" t="s">
        <v>199</v>
      </c>
      <c r="O4018" t="s">
        <v>200</v>
      </c>
      <c r="P4018" t="s">
        <v>90</v>
      </c>
      <c r="R4018" t="b">
        <v>0</v>
      </c>
      <c r="S4018" t="b">
        <v>0</v>
      </c>
      <c r="T4018" t="b">
        <v>0</v>
      </c>
    </row>
    <row r="4019" spans="13:20" x14ac:dyDescent="0.25">
      <c r="M4019" t="s">
        <v>1373</v>
      </c>
      <c r="N4019" t="s">
        <v>209</v>
      </c>
      <c r="O4019" t="s">
        <v>210</v>
      </c>
      <c r="P4019" t="s">
        <v>90</v>
      </c>
      <c r="R4019" t="b">
        <v>0</v>
      </c>
      <c r="S4019" t="b">
        <v>0</v>
      </c>
      <c r="T4019" t="b">
        <v>0</v>
      </c>
    </row>
    <row r="4020" spans="13:20" x14ac:dyDescent="0.25">
      <c r="M4020" t="s">
        <v>1373</v>
      </c>
      <c r="N4020" t="s">
        <v>211</v>
      </c>
      <c r="O4020" t="s">
        <v>212</v>
      </c>
      <c r="P4020" t="s">
        <v>90</v>
      </c>
      <c r="R4020" t="b">
        <v>0</v>
      </c>
      <c r="S4020" t="b">
        <v>0</v>
      </c>
      <c r="T4020" t="b">
        <v>0</v>
      </c>
    </row>
    <row r="4021" spans="13:20" x14ac:dyDescent="0.25">
      <c r="M4021" t="s">
        <v>1373</v>
      </c>
      <c r="N4021" t="s">
        <v>160</v>
      </c>
      <c r="O4021" t="s">
        <v>161</v>
      </c>
      <c r="P4021" t="s">
        <v>90</v>
      </c>
      <c r="R4021" t="b">
        <v>0</v>
      </c>
      <c r="S4021" t="b">
        <v>0</v>
      </c>
      <c r="T4021" t="b">
        <v>0</v>
      </c>
    </row>
    <row r="4022" spans="13:20" x14ac:dyDescent="0.25">
      <c r="M4022" t="s">
        <v>1373</v>
      </c>
      <c r="N4022" t="s">
        <v>214</v>
      </c>
      <c r="O4022" t="s">
        <v>215</v>
      </c>
      <c r="P4022" t="s">
        <v>90</v>
      </c>
      <c r="R4022" t="b">
        <v>0</v>
      </c>
      <c r="S4022" t="b">
        <v>0</v>
      </c>
      <c r="T4022" t="b">
        <v>0</v>
      </c>
    </row>
    <row r="4023" spans="13:20" x14ac:dyDescent="0.25">
      <c r="M4023" t="s">
        <v>1373</v>
      </c>
      <c r="N4023" t="s">
        <v>218</v>
      </c>
      <c r="O4023" t="s">
        <v>219</v>
      </c>
      <c r="P4023" t="s">
        <v>90</v>
      </c>
      <c r="R4023" t="b">
        <v>0</v>
      </c>
      <c r="S4023" t="b">
        <v>0</v>
      </c>
      <c r="T4023" t="b">
        <v>0</v>
      </c>
    </row>
    <row r="4024" spans="13:20" x14ac:dyDescent="0.25">
      <c r="M4024" t="s">
        <v>1373</v>
      </c>
      <c r="N4024" t="s">
        <v>220</v>
      </c>
      <c r="O4024" t="s">
        <v>221</v>
      </c>
      <c r="P4024" t="s">
        <v>90</v>
      </c>
      <c r="R4024" t="b">
        <v>0</v>
      </c>
      <c r="S4024" t="b">
        <v>0</v>
      </c>
      <c r="T4024" t="b">
        <v>0</v>
      </c>
    </row>
    <row r="4025" spans="13:20" x14ac:dyDescent="0.25">
      <c r="M4025" t="s">
        <v>1373</v>
      </c>
      <c r="N4025" t="s">
        <v>222</v>
      </c>
      <c r="O4025" t="s">
        <v>223</v>
      </c>
      <c r="P4025" t="s">
        <v>90</v>
      </c>
      <c r="R4025" t="b">
        <v>0</v>
      </c>
      <c r="S4025" t="b">
        <v>0</v>
      </c>
      <c r="T4025" t="b">
        <v>0</v>
      </c>
    </row>
    <row r="4026" spans="13:20" x14ac:dyDescent="0.25">
      <c r="M4026" t="s">
        <v>1373</v>
      </c>
      <c r="N4026" t="s">
        <v>225</v>
      </c>
      <c r="O4026" t="s">
        <v>226</v>
      </c>
      <c r="P4026" t="s">
        <v>90</v>
      </c>
      <c r="R4026" t="b">
        <v>0</v>
      </c>
      <c r="S4026" t="b">
        <v>0</v>
      </c>
      <c r="T4026" t="b">
        <v>0</v>
      </c>
    </row>
    <row r="4027" spans="13:20" x14ac:dyDescent="0.25">
      <c r="M4027" t="s">
        <v>1373</v>
      </c>
      <c r="N4027" t="s">
        <v>12</v>
      </c>
      <c r="O4027" t="s">
        <v>13</v>
      </c>
      <c r="P4027" t="s">
        <v>90</v>
      </c>
      <c r="R4027" t="b">
        <v>0</v>
      </c>
      <c r="S4027" t="b">
        <v>0</v>
      </c>
      <c r="T4027" t="b">
        <v>0</v>
      </c>
    </row>
    <row r="4028" spans="13:20" x14ac:dyDescent="0.25">
      <c r="M4028" t="s">
        <v>1373</v>
      </c>
      <c r="N4028" t="s">
        <v>162</v>
      </c>
      <c r="O4028" t="s">
        <v>163</v>
      </c>
      <c r="P4028" t="s">
        <v>90</v>
      </c>
      <c r="R4028" t="b">
        <v>0</v>
      </c>
      <c r="S4028" t="b">
        <v>0</v>
      </c>
      <c r="T4028" t="b">
        <v>0</v>
      </c>
    </row>
    <row r="4029" spans="13:20" x14ac:dyDescent="0.25">
      <c r="M4029" t="s">
        <v>1373</v>
      </c>
      <c r="N4029" t="s">
        <v>228</v>
      </c>
      <c r="O4029" t="s">
        <v>229</v>
      </c>
      <c r="P4029" t="s">
        <v>90</v>
      </c>
      <c r="R4029" t="b">
        <v>0</v>
      </c>
      <c r="S4029" t="b">
        <v>0</v>
      </c>
      <c r="T4029" t="b">
        <v>0</v>
      </c>
    </row>
    <row r="4030" spans="13:20" x14ac:dyDescent="0.25">
      <c r="M4030" t="s">
        <v>1373</v>
      </c>
      <c r="N4030" t="s">
        <v>230</v>
      </c>
      <c r="O4030" t="s">
        <v>231</v>
      </c>
      <c r="P4030" t="s">
        <v>90</v>
      </c>
      <c r="R4030" t="b">
        <v>0</v>
      </c>
      <c r="S4030" t="b">
        <v>0</v>
      </c>
      <c r="T4030" t="b">
        <v>0</v>
      </c>
    </row>
    <row r="4031" spans="13:20" x14ac:dyDescent="0.25">
      <c r="M4031" t="s">
        <v>1373</v>
      </c>
      <c r="N4031" t="s">
        <v>234</v>
      </c>
      <c r="O4031" t="s">
        <v>235</v>
      </c>
      <c r="P4031" t="s">
        <v>90</v>
      </c>
      <c r="R4031" t="b">
        <v>0</v>
      </c>
      <c r="S4031" t="b">
        <v>0</v>
      </c>
      <c r="T4031" t="b">
        <v>0</v>
      </c>
    </row>
    <row r="4032" spans="13:20" x14ac:dyDescent="0.25">
      <c r="M4032" t="s">
        <v>1373</v>
      </c>
      <c r="N4032" t="s">
        <v>236</v>
      </c>
      <c r="O4032" t="s">
        <v>237</v>
      </c>
      <c r="P4032" t="s">
        <v>90</v>
      </c>
      <c r="R4032" t="b">
        <v>0</v>
      </c>
      <c r="S4032" t="b">
        <v>0</v>
      </c>
      <c r="T4032" t="b">
        <v>0</v>
      </c>
    </row>
    <row r="4033" spans="13:20" x14ac:dyDescent="0.25">
      <c r="M4033" t="s">
        <v>1373</v>
      </c>
      <c r="N4033" t="s">
        <v>238</v>
      </c>
      <c r="O4033" t="s">
        <v>239</v>
      </c>
      <c r="P4033" t="s">
        <v>90</v>
      </c>
      <c r="R4033" t="b">
        <v>0</v>
      </c>
      <c r="S4033" t="b">
        <v>0</v>
      </c>
      <c r="T4033" t="b">
        <v>0</v>
      </c>
    </row>
    <row r="4034" spans="13:20" x14ac:dyDescent="0.25">
      <c r="M4034" t="s">
        <v>1373</v>
      </c>
      <c r="N4034" t="s">
        <v>201</v>
      </c>
      <c r="O4034" t="s">
        <v>170</v>
      </c>
      <c r="P4034" t="s">
        <v>90</v>
      </c>
      <c r="R4034" t="b">
        <v>0</v>
      </c>
      <c r="S4034" t="b">
        <v>0</v>
      </c>
      <c r="T4034" t="b">
        <v>0</v>
      </c>
    </row>
    <row r="4035" spans="13:20" x14ac:dyDescent="0.25">
      <c r="M4035" t="s">
        <v>1373</v>
      </c>
      <c r="N4035" t="s">
        <v>240</v>
      </c>
      <c r="O4035" t="s">
        <v>241</v>
      </c>
      <c r="P4035" t="s">
        <v>90</v>
      </c>
      <c r="R4035" t="b">
        <v>0</v>
      </c>
      <c r="S4035" t="b">
        <v>0</v>
      </c>
      <c r="T4035" t="b">
        <v>0</v>
      </c>
    </row>
    <row r="4036" spans="13:20" x14ac:dyDescent="0.25">
      <c r="M4036" t="s">
        <v>1373</v>
      </c>
      <c r="N4036" t="s">
        <v>242</v>
      </c>
      <c r="O4036" t="s">
        <v>243</v>
      </c>
      <c r="P4036" t="s">
        <v>90</v>
      </c>
      <c r="R4036" t="b">
        <v>0</v>
      </c>
      <c r="S4036" t="b">
        <v>0</v>
      </c>
      <c r="T4036" t="b">
        <v>0</v>
      </c>
    </row>
    <row r="4037" spans="13:20" x14ac:dyDescent="0.25">
      <c r="M4037" t="s">
        <v>1373</v>
      </c>
      <c r="N4037" t="s">
        <v>171</v>
      </c>
      <c r="O4037" t="s">
        <v>183</v>
      </c>
      <c r="P4037" t="s">
        <v>90</v>
      </c>
      <c r="R4037" t="b">
        <v>0</v>
      </c>
      <c r="S4037" t="b">
        <v>0</v>
      </c>
      <c r="T4037" t="b">
        <v>0</v>
      </c>
    </row>
    <row r="4038" spans="13:20" x14ac:dyDescent="0.25">
      <c r="M4038" t="s">
        <v>1373</v>
      </c>
      <c r="N4038" t="s">
        <v>119</v>
      </c>
      <c r="O4038" t="s">
        <v>164</v>
      </c>
      <c r="P4038" t="s">
        <v>90</v>
      </c>
      <c r="R4038" t="b">
        <v>0</v>
      </c>
      <c r="S4038" t="b">
        <v>0</v>
      </c>
      <c r="T4038" t="b">
        <v>0</v>
      </c>
    </row>
    <row r="4039" spans="13:20" x14ac:dyDescent="0.25">
      <c r="M4039" t="s">
        <v>1373</v>
      </c>
      <c r="N4039" t="s">
        <v>245</v>
      </c>
      <c r="O4039" t="s">
        <v>246</v>
      </c>
      <c r="P4039" t="s">
        <v>90</v>
      </c>
      <c r="R4039" t="b">
        <v>0</v>
      </c>
      <c r="S4039" t="b">
        <v>0</v>
      </c>
      <c r="T4039" t="b">
        <v>0</v>
      </c>
    </row>
    <row r="4040" spans="13:20" x14ac:dyDescent="0.25">
      <c r="M4040" t="s">
        <v>1373</v>
      </c>
      <c r="N4040" t="s">
        <v>247</v>
      </c>
      <c r="O4040" t="s">
        <v>248</v>
      </c>
      <c r="P4040" t="s">
        <v>90</v>
      </c>
      <c r="R4040" t="b">
        <v>0</v>
      </c>
      <c r="S4040" t="b">
        <v>0</v>
      </c>
      <c r="T4040" t="b">
        <v>0</v>
      </c>
    </row>
    <row r="4041" spans="13:20" x14ac:dyDescent="0.25">
      <c r="M4041" t="s">
        <v>1373</v>
      </c>
      <c r="N4041" t="s">
        <v>249</v>
      </c>
      <c r="O4041" t="s">
        <v>250</v>
      </c>
      <c r="P4041" t="s">
        <v>90</v>
      </c>
      <c r="R4041" t="b">
        <v>0</v>
      </c>
      <c r="S4041" t="b">
        <v>0</v>
      </c>
      <c r="T4041" t="b">
        <v>0</v>
      </c>
    </row>
    <row r="4042" spans="13:20" x14ac:dyDescent="0.25">
      <c r="M4042" t="s">
        <v>1373</v>
      </c>
      <c r="N4042" t="s">
        <v>253</v>
      </c>
      <c r="O4042" t="s">
        <v>254</v>
      </c>
      <c r="P4042" t="s">
        <v>90</v>
      </c>
      <c r="R4042" t="b">
        <v>0</v>
      </c>
      <c r="S4042" t="b">
        <v>0</v>
      </c>
      <c r="T4042" t="b">
        <v>0</v>
      </c>
    </row>
    <row r="4043" spans="13:20" x14ac:dyDescent="0.25">
      <c r="M4043" t="s">
        <v>1373</v>
      </c>
      <c r="N4043" t="s">
        <v>255</v>
      </c>
      <c r="O4043" t="s">
        <v>256</v>
      </c>
      <c r="P4043" t="s">
        <v>90</v>
      </c>
      <c r="R4043" t="b">
        <v>0</v>
      </c>
      <c r="S4043" t="b">
        <v>0</v>
      </c>
      <c r="T4043" t="b">
        <v>0</v>
      </c>
    </row>
    <row r="4044" spans="13:20" x14ac:dyDescent="0.25">
      <c r="M4044" t="s">
        <v>1373</v>
      </c>
      <c r="N4044" t="s">
        <v>190</v>
      </c>
      <c r="O4044" t="s">
        <v>191</v>
      </c>
      <c r="P4044" t="s">
        <v>90</v>
      </c>
      <c r="R4044" t="b">
        <v>0</v>
      </c>
      <c r="S4044" t="b">
        <v>0</v>
      </c>
      <c r="T4044" t="b">
        <v>0</v>
      </c>
    </row>
    <row r="4045" spans="13:20" x14ac:dyDescent="0.25">
      <c r="M4045" t="s">
        <v>1373</v>
      </c>
      <c r="N4045" t="s">
        <v>257</v>
      </c>
      <c r="O4045" t="s">
        <v>258</v>
      </c>
      <c r="P4045" t="s">
        <v>90</v>
      </c>
      <c r="R4045" t="b">
        <v>0</v>
      </c>
      <c r="S4045" t="b">
        <v>0</v>
      </c>
      <c r="T4045" t="b">
        <v>0</v>
      </c>
    </row>
    <row r="4046" spans="13:20" x14ac:dyDescent="0.25">
      <c r="M4046" t="s">
        <v>1373</v>
      </c>
      <c r="N4046" t="s">
        <v>259</v>
      </c>
      <c r="O4046" t="s">
        <v>260</v>
      </c>
      <c r="P4046" t="s">
        <v>90</v>
      </c>
      <c r="R4046" t="b">
        <v>0</v>
      </c>
      <c r="S4046" t="b">
        <v>0</v>
      </c>
      <c r="T4046" t="b">
        <v>0</v>
      </c>
    </row>
    <row r="4047" spans="13:20" x14ac:dyDescent="0.25">
      <c r="M4047" t="s">
        <v>1373</v>
      </c>
      <c r="N4047" t="s">
        <v>261</v>
      </c>
      <c r="O4047" t="s">
        <v>262</v>
      </c>
      <c r="P4047" t="s">
        <v>90</v>
      </c>
      <c r="R4047" t="b">
        <v>0</v>
      </c>
      <c r="S4047" t="b">
        <v>0</v>
      </c>
      <c r="T4047" t="b">
        <v>0</v>
      </c>
    </row>
    <row r="4048" spans="13:20" x14ac:dyDescent="0.25">
      <c r="M4048" t="s">
        <v>1373</v>
      </c>
      <c r="N4048" t="s">
        <v>130</v>
      </c>
      <c r="O4048" t="s">
        <v>263</v>
      </c>
      <c r="P4048" t="s">
        <v>90</v>
      </c>
      <c r="R4048" t="b">
        <v>0</v>
      </c>
      <c r="S4048" t="b">
        <v>0</v>
      </c>
      <c r="T4048" t="b">
        <v>0</v>
      </c>
    </row>
    <row r="4049" spans="13:20" x14ac:dyDescent="0.25">
      <c r="M4049" t="s">
        <v>1373</v>
      </c>
      <c r="N4049" t="s">
        <v>165</v>
      </c>
      <c r="O4049" t="s">
        <v>166</v>
      </c>
      <c r="P4049" t="s">
        <v>90</v>
      </c>
      <c r="R4049" t="b">
        <v>0</v>
      </c>
      <c r="S4049" t="b">
        <v>0</v>
      </c>
      <c r="T4049" t="b">
        <v>0</v>
      </c>
    </row>
    <row r="4050" spans="13:20" x14ac:dyDescent="0.25">
      <c r="M4050" t="s">
        <v>1373</v>
      </c>
      <c r="N4050" t="s">
        <v>192</v>
      </c>
      <c r="O4050" t="s">
        <v>193</v>
      </c>
      <c r="P4050" t="s">
        <v>90</v>
      </c>
      <c r="R4050" t="b">
        <v>0</v>
      </c>
      <c r="S4050" t="b">
        <v>0</v>
      </c>
      <c r="T4050" t="b">
        <v>0</v>
      </c>
    </row>
    <row r="4051" spans="13:20" x14ac:dyDescent="0.25">
      <c r="M4051" t="s">
        <v>1373</v>
      </c>
      <c r="N4051" t="s">
        <v>265</v>
      </c>
      <c r="O4051" t="s">
        <v>266</v>
      </c>
      <c r="P4051" t="s">
        <v>90</v>
      </c>
      <c r="R4051" t="b">
        <v>0</v>
      </c>
      <c r="S4051" t="b">
        <v>0</v>
      </c>
      <c r="T4051" t="b">
        <v>0</v>
      </c>
    </row>
    <row r="4052" spans="13:20" x14ac:dyDescent="0.25">
      <c r="M4052" t="s">
        <v>1373</v>
      </c>
      <c r="N4052" t="s">
        <v>267</v>
      </c>
      <c r="O4052" t="s">
        <v>268</v>
      </c>
      <c r="P4052" t="s">
        <v>90</v>
      </c>
      <c r="R4052" t="b">
        <v>0</v>
      </c>
      <c r="S4052" t="b">
        <v>0</v>
      </c>
      <c r="T4052" t="b">
        <v>0</v>
      </c>
    </row>
    <row r="4053" spans="13:20" x14ac:dyDescent="0.25">
      <c r="M4053" t="s">
        <v>1373</v>
      </c>
      <c r="N4053" t="s">
        <v>201</v>
      </c>
      <c r="O4053" t="s">
        <v>202</v>
      </c>
      <c r="P4053" t="s">
        <v>90</v>
      </c>
      <c r="R4053" t="b">
        <v>0</v>
      </c>
      <c r="S4053" t="b">
        <v>0</v>
      </c>
      <c r="T4053" t="b">
        <v>0</v>
      </c>
    </row>
    <row r="4054" spans="13:20" x14ac:dyDescent="0.25">
      <c r="M4054" t="s">
        <v>1373</v>
      </c>
      <c r="N4054" t="s">
        <v>271</v>
      </c>
      <c r="O4054" t="s">
        <v>272</v>
      </c>
      <c r="P4054" t="s">
        <v>90</v>
      </c>
      <c r="R4054" t="b">
        <v>0</v>
      </c>
      <c r="S4054" t="b">
        <v>0</v>
      </c>
      <c r="T4054" t="b">
        <v>0</v>
      </c>
    </row>
    <row r="4055" spans="13:20" x14ac:dyDescent="0.25">
      <c r="M4055" t="s">
        <v>1373</v>
      </c>
      <c r="N4055" t="s">
        <v>247</v>
      </c>
      <c r="O4055" t="s">
        <v>273</v>
      </c>
      <c r="P4055" t="s">
        <v>90</v>
      </c>
      <c r="R4055" t="b">
        <v>0</v>
      </c>
      <c r="S4055" t="b">
        <v>0</v>
      </c>
      <c r="T4055" t="b">
        <v>0</v>
      </c>
    </row>
    <row r="4056" spans="13:20" x14ac:dyDescent="0.25">
      <c r="M4056" t="s">
        <v>1373</v>
      </c>
      <c r="N4056" t="s">
        <v>199</v>
      </c>
      <c r="O4056" t="s">
        <v>203</v>
      </c>
      <c r="P4056" t="s">
        <v>90</v>
      </c>
      <c r="R4056" t="b">
        <v>0</v>
      </c>
      <c r="S4056" t="b">
        <v>0</v>
      </c>
      <c r="T4056" t="b">
        <v>0</v>
      </c>
    </row>
    <row r="4057" spans="13:20" x14ac:dyDescent="0.25">
      <c r="M4057" t="s">
        <v>1373</v>
      </c>
      <c r="N4057" t="s">
        <v>194</v>
      </c>
      <c r="O4057" t="s">
        <v>195</v>
      </c>
      <c r="P4057" t="s">
        <v>90</v>
      </c>
      <c r="R4057" t="b">
        <v>0</v>
      </c>
      <c r="S4057" t="b">
        <v>0</v>
      </c>
      <c r="T4057" t="b">
        <v>0</v>
      </c>
    </row>
    <row r="4058" spans="13:20" x14ac:dyDescent="0.25">
      <c r="M4058" t="s">
        <v>1373</v>
      </c>
      <c r="N4058" t="s">
        <v>274</v>
      </c>
      <c r="O4058" t="s">
        <v>275</v>
      </c>
      <c r="P4058" t="s">
        <v>90</v>
      </c>
      <c r="R4058" t="b">
        <v>0</v>
      </c>
      <c r="S4058" t="b">
        <v>0</v>
      </c>
      <c r="T4058" t="b">
        <v>0</v>
      </c>
    </row>
    <row r="4059" spans="13:20" x14ac:dyDescent="0.25">
      <c r="M4059" t="s">
        <v>1373</v>
      </c>
      <c r="N4059" t="s">
        <v>167</v>
      </c>
      <c r="O4059" t="s">
        <v>168</v>
      </c>
      <c r="P4059" t="s">
        <v>90</v>
      </c>
      <c r="R4059" t="b">
        <v>0</v>
      </c>
      <c r="S4059" t="b">
        <v>0</v>
      </c>
      <c r="T4059" t="b">
        <v>0</v>
      </c>
    </row>
    <row r="4060" spans="13:20" x14ac:dyDescent="0.25">
      <c r="M4060" t="s">
        <v>1373</v>
      </c>
      <c r="N4060" t="s">
        <v>9</v>
      </c>
      <c r="O4060" t="s">
        <v>169</v>
      </c>
      <c r="P4060" t="s">
        <v>90</v>
      </c>
      <c r="R4060" t="b">
        <v>0</v>
      </c>
      <c r="S4060" t="b">
        <v>0</v>
      </c>
      <c r="T4060" t="b">
        <v>0</v>
      </c>
    </row>
    <row r="4061" spans="13:20" x14ac:dyDescent="0.25">
      <c r="M4061" t="s">
        <v>1373</v>
      </c>
      <c r="N4061" t="s">
        <v>184</v>
      </c>
      <c r="O4061" t="s">
        <v>185</v>
      </c>
      <c r="P4061" t="s">
        <v>90</v>
      </c>
      <c r="R4061" t="b">
        <v>0</v>
      </c>
      <c r="S4061" t="b">
        <v>0</v>
      </c>
      <c r="T4061" t="b">
        <v>0</v>
      </c>
    </row>
    <row r="4062" spans="13:20" x14ac:dyDescent="0.25">
      <c r="M4062" t="s">
        <v>1373</v>
      </c>
      <c r="N4062" t="s">
        <v>160</v>
      </c>
      <c r="O4062" t="s">
        <v>170</v>
      </c>
      <c r="P4062" t="s">
        <v>90</v>
      </c>
      <c r="R4062" t="b">
        <v>0</v>
      </c>
      <c r="S4062" t="b">
        <v>0</v>
      </c>
      <c r="T4062" t="b">
        <v>0</v>
      </c>
    </row>
    <row r="4063" spans="13:20" x14ac:dyDescent="0.25">
      <c r="M4063" t="s">
        <v>1373</v>
      </c>
      <c r="N4063" t="s">
        <v>278</v>
      </c>
      <c r="O4063" t="s">
        <v>279</v>
      </c>
      <c r="P4063" t="s">
        <v>90</v>
      </c>
      <c r="R4063" t="b">
        <v>0</v>
      </c>
      <c r="S4063" t="b">
        <v>0</v>
      </c>
      <c r="T4063" t="b">
        <v>0</v>
      </c>
    </row>
    <row r="4064" spans="13:20" x14ac:dyDescent="0.25">
      <c r="M4064" t="s">
        <v>1373</v>
      </c>
      <c r="N4064" t="s">
        <v>280</v>
      </c>
      <c r="O4064" t="s">
        <v>281</v>
      </c>
      <c r="P4064" t="s">
        <v>90</v>
      </c>
      <c r="R4064" t="b">
        <v>0</v>
      </c>
      <c r="S4064" t="b">
        <v>0</v>
      </c>
      <c r="T4064" t="b">
        <v>0</v>
      </c>
    </row>
    <row r="4065" spans="13:20" x14ac:dyDescent="0.25">
      <c r="M4065" t="s">
        <v>1373</v>
      </c>
      <c r="N4065" t="s">
        <v>171</v>
      </c>
      <c r="O4065" t="s">
        <v>172</v>
      </c>
      <c r="P4065" t="s">
        <v>90</v>
      </c>
      <c r="R4065" t="b">
        <v>0</v>
      </c>
      <c r="S4065" t="b">
        <v>0</v>
      </c>
      <c r="T4065" t="b">
        <v>0</v>
      </c>
    </row>
    <row r="4066" spans="13:20" x14ac:dyDescent="0.25">
      <c r="M4066" t="s">
        <v>1373</v>
      </c>
      <c r="N4066" t="s">
        <v>282</v>
      </c>
      <c r="O4066" t="s">
        <v>282</v>
      </c>
      <c r="P4066" t="s">
        <v>90</v>
      </c>
      <c r="R4066" t="b">
        <v>0</v>
      </c>
      <c r="S4066" t="b">
        <v>0</v>
      </c>
      <c r="T4066" t="b">
        <v>0</v>
      </c>
    </row>
    <row r="4067" spans="13:20" x14ac:dyDescent="0.25">
      <c r="M4067" t="s">
        <v>1373</v>
      </c>
      <c r="N4067" t="s">
        <v>27</v>
      </c>
      <c r="O4067" t="s">
        <v>27</v>
      </c>
      <c r="P4067" t="s">
        <v>90</v>
      </c>
      <c r="R4067" t="b">
        <v>0</v>
      </c>
      <c r="S4067" t="b">
        <v>0</v>
      </c>
      <c r="T4067" t="b">
        <v>0</v>
      </c>
    </row>
    <row r="4068" spans="13:20" x14ac:dyDescent="0.25">
      <c r="M4068" t="s">
        <v>1373</v>
      </c>
      <c r="N4068" t="s">
        <v>283</v>
      </c>
      <c r="O4068" t="s">
        <v>283</v>
      </c>
      <c r="P4068" t="s">
        <v>90</v>
      </c>
      <c r="R4068" t="b">
        <v>0</v>
      </c>
      <c r="S4068" t="b">
        <v>0</v>
      </c>
      <c r="T4068" t="b">
        <v>0</v>
      </c>
    </row>
    <row r="4069" spans="13:20" x14ac:dyDescent="0.25">
      <c r="M4069" t="s">
        <v>1373</v>
      </c>
      <c r="N4069" t="s">
        <v>28</v>
      </c>
      <c r="O4069" t="s">
        <v>28</v>
      </c>
      <c r="P4069" t="s">
        <v>90</v>
      </c>
      <c r="R4069" t="b">
        <v>0</v>
      </c>
      <c r="S4069" t="b">
        <v>0</v>
      </c>
      <c r="T4069" t="b">
        <v>0</v>
      </c>
    </row>
    <row r="4070" spans="13:20" x14ac:dyDescent="0.25">
      <c r="M4070" t="s">
        <v>1373</v>
      </c>
      <c r="N4070" t="s">
        <v>196</v>
      </c>
      <c r="O4070" t="s">
        <v>196</v>
      </c>
      <c r="P4070" t="s">
        <v>90</v>
      </c>
      <c r="R4070" t="b">
        <v>0</v>
      </c>
      <c r="S4070" t="b">
        <v>0</v>
      </c>
      <c r="T4070" t="b">
        <v>0</v>
      </c>
    </row>
    <row r="4071" spans="13:20" x14ac:dyDescent="0.25">
      <c r="M4071" t="s">
        <v>1373</v>
      </c>
      <c r="N4071" t="s">
        <v>173</v>
      </c>
      <c r="O4071" t="s">
        <v>173</v>
      </c>
      <c r="P4071" t="s">
        <v>90</v>
      </c>
      <c r="R4071" t="b">
        <v>0</v>
      </c>
      <c r="S4071" t="b">
        <v>0</v>
      </c>
      <c r="T4071" t="b">
        <v>0</v>
      </c>
    </row>
    <row r="4072" spans="13:20" x14ac:dyDescent="0.25">
      <c r="M4072" t="s">
        <v>1373</v>
      </c>
      <c r="N4072" t="s">
        <v>174</v>
      </c>
      <c r="O4072" t="s">
        <v>174</v>
      </c>
      <c r="P4072" t="s">
        <v>90</v>
      </c>
      <c r="R4072" t="b">
        <v>0</v>
      </c>
      <c r="S4072" t="b">
        <v>0</v>
      </c>
      <c r="T4072" t="b">
        <v>0</v>
      </c>
    </row>
    <row r="4073" spans="13:20" x14ac:dyDescent="0.25">
      <c r="M4073" t="s">
        <v>1373</v>
      </c>
      <c r="N4073" t="s">
        <v>289</v>
      </c>
      <c r="O4073" t="s">
        <v>289</v>
      </c>
      <c r="P4073" t="s">
        <v>90</v>
      </c>
      <c r="R4073" t="b">
        <v>0</v>
      </c>
      <c r="S4073" t="b">
        <v>0</v>
      </c>
      <c r="T4073" t="b">
        <v>0</v>
      </c>
    </row>
    <row r="4074" spans="13:20" x14ac:dyDescent="0.25">
      <c r="M4074" t="s">
        <v>1373</v>
      </c>
      <c r="N4074" t="s">
        <v>197</v>
      </c>
      <c r="O4074" t="s">
        <v>197</v>
      </c>
      <c r="P4074" t="s">
        <v>90</v>
      </c>
      <c r="R4074" t="b">
        <v>0</v>
      </c>
      <c r="S4074" t="b">
        <v>0</v>
      </c>
      <c r="T4074" t="b">
        <v>0</v>
      </c>
    </row>
    <row r="4075" spans="13:20" x14ac:dyDescent="0.25">
      <c r="M4075" t="s">
        <v>1373</v>
      </c>
      <c r="N4075" t="s">
        <v>292</v>
      </c>
      <c r="O4075" t="s">
        <v>292</v>
      </c>
      <c r="P4075" t="s">
        <v>90</v>
      </c>
      <c r="R4075" t="b">
        <v>0</v>
      </c>
      <c r="S4075" t="b">
        <v>0</v>
      </c>
      <c r="T4075" t="b">
        <v>0</v>
      </c>
    </row>
    <row r="4076" spans="13:20" x14ac:dyDescent="0.25">
      <c r="M4076" t="s">
        <v>1373</v>
      </c>
      <c r="N4076" t="s">
        <v>52</v>
      </c>
      <c r="O4076" t="s">
        <v>52</v>
      </c>
      <c r="P4076" t="s">
        <v>90</v>
      </c>
      <c r="R4076" t="b">
        <v>0</v>
      </c>
      <c r="S4076" t="b">
        <v>0</v>
      </c>
      <c r="T4076" t="b">
        <v>0</v>
      </c>
    </row>
    <row r="4077" spans="13:20" x14ac:dyDescent="0.25">
      <c r="M4077" t="s">
        <v>1373</v>
      </c>
      <c r="N4077" t="s">
        <v>295</v>
      </c>
      <c r="O4077" t="s">
        <v>295</v>
      </c>
      <c r="P4077" t="s">
        <v>90</v>
      </c>
      <c r="R4077" t="b">
        <v>0</v>
      </c>
      <c r="S4077" t="b">
        <v>0</v>
      </c>
      <c r="T4077" t="b">
        <v>0</v>
      </c>
    </row>
    <row r="4078" spans="13:20" x14ac:dyDescent="0.25">
      <c r="M4078" t="s">
        <v>1373</v>
      </c>
      <c r="N4078" t="s">
        <v>175</v>
      </c>
      <c r="O4078" t="s">
        <v>175</v>
      </c>
      <c r="P4078" t="s">
        <v>90</v>
      </c>
      <c r="R4078" t="b">
        <v>0</v>
      </c>
      <c r="S4078" t="b">
        <v>0</v>
      </c>
      <c r="T4078" t="b">
        <v>0</v>
      </c>
    </row>
    <row r="4079" spans="13:20" x14ac:dyDescent="0.25">
      <c r="M4079" t="s">
        <v>1373</v>
      </c>
      <c r="N4079" t="s">
        <v>297</v>
      </c>
      <c r="O4079" t="s">
        <v>297</v>
      </c>
      <c r="P4079" t="s">
        <v>90</v>
      </c>
      <c r="R4079" t="b">
        <v>0</v>
      </c>
      <c r="S4079" t="b">
        <v>0</v>
      </c>
      <c r="T4079" t="b">
        <v>0</v>
      </c>
    </row>
    <row r="4080" spans="13:20" x14ac:dyDescent="0.25">
      <c r="M4080" t="s">
        <v>1373</v>
      </c>
      <c r="N4080" t="s">
        <v>37</v>
      </c>
      <c r="O4080" t="s">
        <v>37</v>
      </c>
      <c r="P4080" t="s">
        <v>90</v>
      </c>
      <c r="R4080" t="b">
        <v>0</v>
      </c>
      <c r="S4080" t="b">
        <v>0</v>
      </c>
      <c r="T4080" t="b">
        <v>0</v>
      </c>
    </row>
    <row r="4081" spans="13:20" x14ac:dyDescent="0.25">
      <c r="M4081" t="s">
        <v>1373</v>
      </c>
      <c r="N4081" t="s">
        <v>298</v>
      </c>
      <c r="O4081" t="s">
        <v>298</v>
      </c>
      <c r="P4081" t="s">
        <v>90</v>
      </c>
      <c r="R4081" t="b">
        <v>0</v>
      </c>
      <c r="S4081" t="b">
        <v>0</v>
      </c>
      <c r="T4081" t="b">
        <v>0</v>
      </c>
    </row>
    <row r="4082" spans="13:20" x14ac:dyDescent="0.25">
      <c r="M4082" t="s">
        <v>1373</v>
      </c>
      <c r="N4082" t="s">
        <v>176</v>
      </c>
      <c r="O4082" t="s">
        <v>176</v>
      </c>
      <c r="P4082" t="s">
        <v>90</v>
      </c>
      <c r="R4082" t="b">
        <v>0</v>
      </c>
      <c r="S4082" t="b">
        <v>0</v>
      </c>
      <c r="T4082" t="b">
        <v>0</v>
      </c>
    </row>
    <row r="4083" spans="13:20" x14ac:dyDescent="0.25">
      <c r="M4083" t="s">
        <v>1373</v>
      </c>
      <c r="N4083" t="s">
        <v>177</v>
      </c>
      <c r="O4083" t="s">
        <v>177</v>
      </c>
      <c r="P4083" t="s">
        <v>90</v>
      </c>
      <c r="R4083" t="b">
        <v>0</v>
      </c>
      <c r="S4083" t="b">
        <v>0</v>
      </c>
      <c r="T4083" t="b">
        <v>0</v>
      </c>
    </row>
    <row r="4084" spans="13:20" x14ac:dyDescent="0.25">
      <c r="M4084" t="s">
        <v>1373</v>
      </c>
      <c r="N4084" t="s">
        <v>300</v>
      </c>
      <c r="O4084" t="s">
        <v>300</v>
      </c>
      <c r="P4084" t="s">
        <v>90</v>
      </c>
      <c r="R4084" t="b">
        <v>0</v>
      </c>
      <c r="S4084" t="b">
        <v>0</v>
      </c>
      <c r="T4084" t="b">
        <v>0</v>
      </c>
    </row>
    <row r="4085" spans="13:20" x14ac:dyDescent="0.25">
      <c r="M4085" t="s">
        <v>1373</v>
      </c>
      <c r="N4085" t="s">
        <v>301</v>
      </c>
      <c r="O4085" t="s">
        <v>301</v>
      </c>
      <c r="P4085" t="s">
        <v>90</v>
      </c>
      <c r="R4085" t="b">
        <v>0</v>
      </c>
      <c r="S4085" t="b">
        <v>0</v>
      </c>
      <c r="T4085" t="b">
        <v>0</v>
      </c>
    </row>
    <row r="4086" spans="13:20" x14ac:dyDescent="0.25">
      <c r="M4086" t="s">
        <v>1373</v>
      </c>
      <c r="N4086" t="s">
        <v>40</v>
      </c>
      <c r="O4086" t="s">
        <v>40</v>
      </c>
      <c r="P4086" t="s">
        <v>1374</v>
      </c>
      <c r="Q4086" t="s">
        <v>1373</v>
      </c>
      <c r="R4086" t="b">
        <v>1</v>
      </c>
      <c r="S4086" t="b">
        <v>0</v>
      </c>
      <c r="T4086" t="b">
        <v>0</v>
      </c>
    </row>
    <row r="4087" spans="13:20" x14ac:dyDescent="0.25">
      <c r="M4087" t="s">
        <v>1373</v>
      </c>
      <c r="N4087" t="s">
        <v>178</v>
      </c>
      <c r="O4087" t="s">
        <v>178</v>
      </c>
      <c r="P4087" t="s">
        <v>90</v>
      </c>
      <c r="Q4087" t="s">
        <v>1375</v>
      </c>
      <c r="R4087" t="b">
        <v>0</v>
      </c>
      <c r="S4087" t="b">
        <v>1</v>
      </c>
      <c r="T4087" t="b">
        <v>0</v>
      </c>
    </row>
    <row r="4088" spans="13:20" x14ac:dyDescent="0.25">
      <c r="M4088" t="s">
        <v>1373</v>
      </c>
      <c r="N4088" t="s">
        <v>23</v>
      </c>
      <c r="O4088" t="s">
        <v>23</v>
      </c>
      <c r="P4088" t="s">
        <v>90</v>
      </c>
      <c r="Q4088" t="s">
        <v>305</v>
      </c>
      <c r="R4088" t="b">
        <v>0</v>
      </c>
      <c r="S4088" t="b">
        <v>1</v>
      </c>
      <c r="T4088" t="b">
        <v>0</v>
      </c>
    </row>
    <row r="4089" spans="13:20" x14ac:dyDescent="0.25">
      <c r="M4089" t="s">
        <v>1373</v>
      </c>
      <c r="N4089" t="s">
        <v>34</v>
      </c>
      <c r="O4089" t="s">
        <v>34</v>
      </c>
      <c r="P4089" t="s">
        <v>90</v>
      </c>
      <c r="R4089" t="b">
        <v>0</v>
      </c>
      <c r="S4089" t="b">
        <v>0</v>
      </c>
      <c r="T4089" t="b">
        <v>0</v>
      </c>
    </row>
    <row r="4090" spans="13:20" x14ac:dyDescent="0.25">
      <c r="M4090" t="s">
        <v>1373</v>
      </c>
      <c r="N4090" t="s">
        <v>47</v>
      </c>
      <c r="O4090" t="s">
        <v>47</v>
      </c>
      <c r="P4090" t="s">
        <v>90</v>
      </c>
      <c r="R4090" t="b">
        <v>0</v>
      </c>
      <c r="S4090" t="b">
        <v>0</v>
      </c>
      <c r="T4090" t="b">
        <v>0</v>
      </c>
    </row>
    <row r="4091" spans="13:20" x14ac:dyDescent="0.25">
      <c r="M4091" t="s">
        <v>1373</v>
      </c>
      <c r="N4091" t="s">
        <v>308</v>
      </c>
      <c r="O4091" t="s">
        <v>308</v>
      </c>
      <c r="P4091" t="s">
        <v>90</v>
      </c>
      <c r="R4091" t="b">
        <v>0</v>
      </c>
      <c r="S4091" t="b">
        <v>0</v>
      </c>
      <c r="T4091" t="b">
        <v>0</v>
      </c>
    </row>
    <row r="4092" spans="13:20" x14ac:dyDescent="0.25">
      <c r="M4092" t="s">
        <v>1373</v>
      </c>
      <c r="N4092" t="s">
        <v>309</v>
      </c>
      <c r="O4092" t="s">
        <v>309</v>
      </c>
      <c r="P4092" t="s">
        <v>90</v>
      </c>
      <c r="R4092" t="b">
        <v>0</v>
      </c>
      <c r="S4092" t="b">
        <v>0</v>
      </c>
      <c r="T4092" t="b">
        <v>0</v>
      </c>
    </row>
    <row r="4093" spans="13:20" x14ac:dyDescent="0.25">
      <c r="M4093" t="s">
        <v>1373</v>
      </c>
      <c r="N4093" t="s">
        <v>54</v>
      </c>
      <c r="O4093" t="s">
        <v>54</v>
      </c>
      <c r="P4093" t="s">
        <v>90</v>
      </c>
      <c r="R4093" t="b">
        <v>0</v>
      </c>
      <c r="S4093" t="b">
        <v>0</v>
      </c>
      <c r="T4093" t="b">
        <v>0</v>
      </c>
    </row>
    <row r="4094" spans="13:20" x14ac:dyDescent="0.25">
      <c r="M4094" t="s">
        <v>1373</v>
      </c>
      <c r="N4094" t="s">
        <v>312</v>
      </c>
      <c r="O4094" t="s">
        <v>312</v>
      </c>
      <c r="P4094" t="s">
        <v>90</v>
      </c>
      <c r="R4094" t="b">
        <v>0</v>
      </c>
      <c r="S4094" t="b">
        <v>0</v>
      </c>
      <c r="T4094" t="b">
        <v>0</v>
      </c>
    </row>
    <row r="4095" spans="13:20" x14ac:dyDescent="0.25">
      <c r="M4095" t="s">
        <v>1373</v>
      </c>
      <c r="N4095" t="s">
        <v>56</v>
      </c>
      <c r="O4095" t="s">
        <v>56</v>
      </c>
      <c r="P4095" t="s">
        <v>90</v>
      </c>
      <c r="R4095" t="b">
        <v>0</v>
      </c>
      <c r="S4095" t="b">
        <v>0</v>
      </c>
      <c r="T4095" t="b">
        <v>0</v>
      </c>
    </row>
    <row r="4096" spans="13:20" x14ac:dyDescent="0.25">
      <c r="M4096" t="s">
        <v>1373</v>
      </c>
      <c r="N4096" t="s">
        <v>179</v>
      </c>
      <c r="O4096" t="s">
        <v>179</v>
      </c>
      <c r="P4096" t="s">
        <v>90</v>
      </c>
      <c r="R4096" t="b">
        <v>0</v>
      </c>
      <c r="S4096" t="b">
        <v>0</v>
      </c>
      <c r="T4096" t="b">
        <v>0</v>
      </c>
    </row>
    <row r="4097" spans="13:20" x14ac:dyDescent="0.25">
      <c r="M4097" t="s">
        <v>1373</v>
      </c>
      <c r="N4097" t="s">
        <v>315</v>
      </c>
      <c r="O4097" t="s">
        <v>315</v>
      </c>
      <c r="P4097" t="s">
        <v>90</v>
      </c>
      <c r="R4097" t="b">
        <v>0</v>
      </c>
      <c r="S4097" t="b">
        <v>0</v>
      </c>
      <c r="T4097" t="b">
        <v>0</v>
      </c>
    </row>
    <row r="4098" spans="13:20" x14ac:dyDescent="0.25">
      <c r="M4098" t="s">
        <v>1373</v>
      </c>
      <c r="N4098" t="s">
        <v>316</v>
      </c>
      <c r="O4098" t="s">
        <v>316</v>
      </c>
      <c r="P4098" t="s">
        <v>90</v>
      </c>
      <c r="R4098" t="b">
        <v>0</v>
      </c>
      <c r="S4098" t="b">
        <v>0</v>
      </c>
      <c r="T4098" t="b">
        <v>0</v>
      </c>
    </row>
    <row r="4099" spans="13:20" x14ac:dyDescent="0.25">
      <c r="M4099" t="s">
        <v>1373</v>
      </c>
      <c r="N4099" t="s">
        <v>317</v>
      </c>
      <c r="O4099" t="s">
        <v>317</v>
      </c>
      <c r="P4099" t="s">
        <v>90</v>
      </c>
      <c r="R4099" t="b">
        <v>0</v>
      </c>
      <c r="S4099" t="b">
        <v>0</v>
      </c>
      <c r="T4099" t="b">
        <v>0</v>
      </c>
    </row>
    <row r="4100" spans="13:20" x14ac:dyDescent="0.25">
      <c r="M4100" t="s">
        <v>1373</v>
      </c>
      <c r="N4100" t="s">
        <v>180</v>
      </c>
      <c r="O4100" t="s">
        <v>180</v>
      </c>
      <c r="P4100" t="s">
        <v>90</v>
      </c>
      <c r="R4100" t="b">
        <v>0</v>
      </c>
      <c r="S4100" t="b">
        <v>0</v>
      </c>
      <c r="T4100" t="b">
        <v>0</v>
      </c>
    </row>
    <row r="4101" spans="13:20" x14ac:dyDescent="0.25">
      <c r="M4101" t="s">
        <v>1373</v>
      </c>
      <c r="N4101" t="s">
        <v>319</v>
      </c>
      <c r="O4101" t="s">
        <v>319</v>
      </c>
      <c r="P4101" t="s">
        <v>90</v>
      </c>
      <c r="R4101" t="b">
        <v>0</v>
      </c>
      <c r="S4101" t="b">
        <v>0</v>
      </c>
      <c r="T4101" t="b">
        <v>0</v>
      </c>
    </row>
    <row r="4102" spans="13:20" x14ac:dyDescent="0.25">
      <c r="M4102" t="s">
        <v>1373</v>
      </c>
      <c r="N4102" t="s">
        <v>46</v>
      </c>
      <c r="O4102" t="s">
        <v>46</v>
      </c>
      <c r="P4102" t="s">
        <v>90</v>
      </c>
      <c r="R4102" t="b">
        <v>0</v>
      </c>
      <c r="S4102" t="b">
        <v>0</v>
      </c>
      <c r="T4102" t="b">
        <v>0</v>
      </c>
    </row>
    <row r="4103" spans="13:20" x14ac:dyDescent="0.25">
      <c r="M4103" t="s">
        <v>1373</v>
      </c>
      <c r="N4103" t="s">
        <v>38</v>
      </c>
      <c r="O4103" t="s">
        <v>38</v>
      </c>
      <c r="P4103" t="s">
        <v>90</v>
      </c>
      <c r="R4103" t="b">
        <v>0</v>
      </c>
      <c r="S4103" t="b">
        <v>0</v>
      </c>
      <c r="T4103" t="b">
        <v>0</v>
      </c>
    </row>
    <row r="4104" spans="13:20" x14ac:dyDescent="0.25">
      <c r="M4104" t="s">
        <v>1373</v>
      </c>
      <c r="N4104" t="s">
        <v>323</v>
      </c>
      <c r="O4104" t="s">
        <v>323</v>
      </c>
      <c r="P4104" t="s">
        <v>90</v>
      </c>
      <c r="R4104" t="b">
        <v>0</v>
      </c>
      <c r="S4104" t="b">
        <v>0</v>
      </c>
      <c r="T4104" t="b">
        <v>0</v>
      </c>
    </row>
    <row r="4105" spans="13:20" x14ac:dyDescent="0.25">
      <c r="M4105" t="s">
        <v>1373</v>
      </c>
      <c r="N4105" t="s">
        <v>57</v>
      </c>
      <c r="O4105" t="s">
        <v>57</v>
      </c>
      <c r="P4105" t="s">
        <v>90</v>
      </c>
      <c r="R4105" t="b">
        <v>0</v>
      </c>
      <c r="S4105" t="b">
        <v>0</v>
      </c>
      <c r="T4105" t="b">
        <v>0</v>
      </c>
    </row>
    <row r="4106" spans="13:20" x14ac:dyDescent="0.25">
      <c r="M4106" t="s">
        <v>1373</v>
      </c>
      <c r="N4106" t="s">
        <v>326</v>
      </c>
      <c r="O4106" t="s">
        <v>326</v>
      </c>
      <c r="P4106" t="s">
        <v>90</v>
      </c>
      <c r="R4106" t="b">
        <v>0</v>
      </c>
      <c r="S4106" t="b">
        <v>0</v>
      </c>
      <c r="T4106" t="b">
        <v>0</v>
      </c>
    </row>
    <row r="4107" spans="13:20" x14ac:dyDescent="0.25">
      <c r="M4107" t="s">
        <v>1373</v>
      </c>
      <c r="N4107" t="s">
        <v>26</v>
      </c>
      <c r="O4107" t="s">
        <v>26</v>
      </c>
      <c r="P4107" t="s">
        <v>90</v>
      </c>
      <c r="R4107" t="b">
        <v>0</v>
      </c>
      <c r="S4107" t="b">
        <v>0</v>
      </c>
      <c r="T4107" t="b">
        <v>0</v>
      </c>
    </row>
    <row r="4108" spans="13:20" x14ac:dyDescent="0.25">
      <c r="M4108" t="s">
        <v>1373</v>
      </c>
      <c r="N4108" t="s">
        <v>181</v>
      </c>
      <c r="O4108" t="s">
        <v>181</v>
      </c>
      <c r="P4108" t="s">
        <v>90</v>
      </c>
      <c r="R4108" t="b">
        <v>0</v>
      </c>
      <c r="S4108" t="b">
        <v>0</v>
      </c>
      <c r="T4108" t="b">
        <v>0</v>
      </c>
    </row>
    <row r="4109" spans="13:20" x14ac:dyDescent="0.25">
      <c r="M4109" t="s">
        <v>1373</v>
      </c>
      <c r="N4109" t="s">
        <v>328</v>
      </c>
      <c r="O4109" t="s">
        <v>328</v>
      </c>
      <c r="P4109" t="s">
        <v>90</v>
      </c>
      <c r="R4109" t="b">
        <v>0</v>
      </c>
      <c r="S4109" t="b">
        <v>0</v>
      </c>
      <c r="T4109" t="b">
        <v>0</v>
      </c>
    </row>
    <row r="4110" spans="13:20" x14ac:dyDescent="0.25">
      <c r="M4110" t="s">
        <v>1373</v>
      </c>
      <c r="N4110" t="s">
        <v>331</v>
      </c>
      <c r="O4110" t="s">
        <v>331</v>
      </c>
      <c r="P4110" t="s">
        <v>90</v>
      </c>
      <c r="R4110" t="b">
        <v>0</v>
      </c>
      <c r="S4110" t="b">
        <v>0</v>
      </c>
      <c r="T4110" t="b">
        <v>0</v>
      </c>
    </row>
    <row r="4111" spans="13:20" x14ac:dyDescent="0.25">
      <c r="M4111" t="s">
        <v>1373</v>
      </c>
      <c r="N4111" t="s">
        <v>332</v>
      </c>
      <c r="O4111" t="s">
        <v>332</v>
      </c>
      <c r="P4111" t="s">
        <v>90</v>
      </c>
      <c r="R4111" t="b">
        <v>0</v>
      </c>
      <c r="S4111" t="b">
        <v>0</v>
      </c>
      <c r="T4111" t="b">
        <v>0</v>
      </c>
    </row>
    <row r="4112" spans="13:20" x14ac:dyDescent="0.25">
      <c r="M4112" t="s">
        <v>1373</v>
      </c>
      <c r="N4112" t="s">
        <v>333</v>
      </c>
      <c r="O4112" t="s">
        <v>333</v>
      </c>
      <c r="P4112" t="s">
        <v>90</v>
      </c>
      <c r="R4112" t="b">
        <v>0</v>
      </c>
      <c r="S4112" t="b">
        <v>0</v>
      </c>
      <c r="T4112" t="b">
        <v>0</v>
      </c>
    </row>
    <row r="4113" spans="13:20" x14ac:dyDescent="0.25">
      <c r="M4113" t="s">
        <v>1376</v>
      </c>
      <c r="N4113" t="s">
        <v>9</v>
      </c>
      <c r="O4113" t="s">
        <v>10</v>
      </c>
      <c r="P4113" t="s">
        <v>90</v>
      </c>
      <c r="R4113" t="b">
        <v>0</v>
      </c>
      <c r="S4113" t="b">
        <v>0</v>
      </c>
      <c r="T4113" t="b">
        <v>0</v>
      </c>
    </row>
    <row r="4114" spans="13:20" x14ac:dyDescent="0.25">
      <c r="M4114" t="s">
        <v>1376</v>
      </c>
      <c r="N4114" t="s">
        <v>206</v>
      </c>
      <c r="O4114" t="s">
        <v>207</v>
      </c>
      <c r="P4114" t="s">
        <v>90</v>
      </c>
      <c r="R4114" t="b">
        <v>0</v>
      </c>
      <c r="S4114" t="b">
        <v>0</v>
      </c>
      <c r="T4114" t="b">
        <v>0</v>
      </c>
    </row>
    <row r="4115" spans="13:20" x14ac:dyDescent="0.25">
      <c r="M4115" t="s">
        <v>1376</v>
      </c>
      <c r="N4115" t="s">
        <v>187</v>
      </c>
      <c r="O4115" t="s">
        <v>188</v>
      </c>
      <c r="P4115" t="s">
        <v>90</v>
      </c>
      <c r="R4115" t="b">
        <v>0</v>
      </c>
      <c r="S4115" t="b">
        <v>0</v>
      </c>
      <c r="T4115" t="b">
        <v>0</v>
      </c>
    </row>
    <row r="4116" spans="13:20" x14ac:dyDescent="0.25">
      <c r="M4116" t="s">
        <v>1376</v>
      </c>
      <c r="N4116" t="s">
        <v>156</v>
      </c>
      <c r="O4116" t="s">
        <v>157</v>
      </c>
      <c r="P4116" t="s">
        <v>90</v>
      </c>
      <c r="R4116" t="b">
        <v>0</v>
      </c>
      <c r="S4116" t="b">
        <v>0</v>
      </c>
      <c r="T4116" t="b">
        <v>0</v>
      </c>
    </row>
    <row r="4117" spans="13:20" x14ac:dyDescent="0.25">
      <c r="M4117" t="s">
        <v>1376</v>
      </c>
      <c r="N4117" t="s">
        <v>158</v>
      </c>
      <c r="O4117" t="s">
        <v>159</v>
      </c>
      <c r="P4117" t="s">
        <v>90</v>
      </c>
      <c r="R4117" t="b">
        <v>0</v>
      </c>
      <c r="S4117" t="b">
        <v>0</v>
      </c>
      <c r="T4117" t="b">
        <v>0</v>
      </c>
    </row>
    <row r="4118" spans="13:20" x14ac:dyDescent="0.25">
      <c r="M4118" t="s">
        <v>1376</v>
      </c>
      <c r="N4118" t="s">
        <v>199</v>
      </c>
      <c r="O4118" t="s">
        <v>200</v>
      </c>
      <c r="P4118" t="s">
        <v>90</v>
      </c>
      <c r="R4118" t="b">
        <v>0</v>
      </c>
      <c r="S4118" t="b">
        <v>0</v>
      </c>
      <c r="T4118" t="b">
        <v>0</v>
      </c>
    </row>
    <row r="4119" spans="13:20" x14ac:dyDescent="0.25">
      <c r="M4119" t="s">
        <v>1376</v>
      </c>
      <c r="N4119" t="s">
        <v>209</v>
      </c>
      <c r="O4119" t="s">
        <v>210</v>
      </c>
      <c r="P4119" t="s">
        <v>90</v>
      </c>
      <c r="R4119" t="b">
        <v>0</v>
      </c>
      <c r="S4119" t="b">
        <v>0</v>
      </c>
      <c r="T4119" t="b">
        <v>0</v>
      </c>
    </row>
    <row r="4120" spans="13:20" x14ac:dyDescent="0.25">
      <c r="M4120" t="s">
        <v>1376</v>
      </c>
      <c r="N4120" t="s">
        <v>211</v>
      </c>
      <c r="O4120" t="s">
        <v>212</v>
      </c>
      <c r="P4120" t="s">
        <v>90</v>
      </c>
      <c r="R4120" t="b">
        <v>0</v>
      </c>
      <c r="S4120" t="b">
        <v>0</v>
      </c>
      <c r="T4120" t="b">
        <v>0</v>
      </c>
    </row>
    <row r="4121" spans="13:20" x14ac:dyDescent="0.25">
      <c r="M4121" t="s">
        <v>1376</v>
      </c>
      <c r="N4121" t="s">
        <v>160</v>
      </c>
      <c r="O4121" t="s">
        <v>161</v>
      </c>
      <c r="P4121" t="s">
        <v>90</v>
      </c>
      <c r="R4121" t="b">
        <v>0</v>
      </c>
      <c r="S4121" t="b">
        <v>0</v>
      </c>
      <c r="T4121" t="b">
        <v>0</v>
      </c>
    </row>
    <row r="4122" spans="13:20" x14ac:dyDescent="0.25">
      <c r="M4122" t="s">
        <v>1376</v>
      </c>
      <c r="N4122" t="s">
        <v>214</v>
      </c>
      <c r="O4122" t="s">
        <v>215</v>
      </c>
      <c r="P4122" t="s">
        <v>90</v>
      </c>
      <c r="R4122" t="b">
        <v>0</v>
      </c>
      <c r="S4122" t="b">
        <v>0</v>
      </c>
      <c r="T4122" t="b">
        <v>0</v>
      </c>
    </row>
    <row r="4123" spans="13:20" x14ac:dyDescent="0.25">
      <c r="M4123" t="s">
        <v>1376</v>
      </c>
      <c r="N4123" t="s">
        <v>218</v>
      </c>
      <c r="O4123" t="s">
        <v>219</v>
      </c>
      <c r="P4123" t="s">
        <v>90</v>
      </c>
      <c r="R4123" t="b">
        <v>0</v>
      </c>
      <c r="S4123" t="b">
        <v>0</v>
      </c>
      <c r="T4123" t="b">
        <v>0</v>
      </c>
    </row>
    <row r="4124" spans="13:20" x14ac:dyDescent="0.25">
      <c r="M4124" t="s">
        <v>1376</v>
      </c>
      <c r="N4124" t="s">
        <v>220</v>
      </c>
      <c r="O4124" t="s">
        <v>221</v>
      </c>
      <c r="P4124" t="s">
        <v>90</v>
      </c>
      <c r="R4124" t="b">
        <v>0</v>
      </c>
      <c r="S4124" t="b">
        <v>0</v>
      </c>
      <c r="T4124" t="b">
        <v>0</v>
      </c>
    </row>
    <row r="4125" spans="13:20" x14ac:dyDescent="0.25">
      <c r="M4125" t="s">
        <v>1376</v>
      </c>
      <c r="N4125" t="s">
        <v>222</v>
      </c>
      <c r="O4125" t="s">
        <v>223</v>
      </c>
      <c r="P4125" t="s">
        <v>90</v>
      </c>
      <c r="R4125" t="b">
        <v>0</v>
      </c>
      <c r="S4125" t="b">
        <v>0</v>
      </c>
      <c r="T4125" t="b">
        <v>0</v>
      </c>
    </row>
    <row r="4126" spans="13:20" x14ac:dyDescent="0.25">
      <c r="M4126" t="s">
        <v>1376</v>
      </c>
      <c r="N4126" t="s">
        <v>225</v>
      </c>
      <c r="O4126" t="s">
        <v>226</v>
      </c>
      <c r="P4126" t="s">
        <v>90</v>
      </c>
      <c r="R4126" t="b">
        <v>0</v>
      </c>
      <c r="S4126" t="b">
        <v>0</v>
      </c>
      <c r="T4126" t="b">
        <v>0</v>
      </c>
    </row>
    <row r="4127" spans="13:20" x14ac:dyDescent="0.25">
      <c r="M4127" t="s">
        <v>1376</v>
      </c>
      <c r="N4127" t="s">
        <v>12</v>
      </c>
      <c r="O4127" t="s">
        <v>13</v>
      </c>
      <c r="P4127" t="s">
        <v>90</v>
      </c>
      <c r="R4127" t="b">
        <v>0</v>
      </c>
      <c r="S4127" t="b">
        <v>0</v>
      </c>
      <c r="T4127" t="b">
        <v>0</v>
      </c>
    </row>
    <row r="4128" spans="13:20" x14ac:dyDescent="0.25">
      <c r="M4128" t="s">
        <v>1376</v>
      </c>
      <c r="N4128" t="s">
        <v>162</v>
      </c>
      <c r="O4128" t="s">
        <v>163</v>
      </c>
      <c r="P4128" t="s">
        <v>90</v>
      </c>
      <c r="R4128" t="b">
        <v>0</v>
      </c>
      <c r="S4128" t="b">
        <v>0</v>
      </c>
      <c r="T4128" t="b">
        <v>0</v>
      </c>
    </row>
    <row r="4129" spans="13:20" x14ac:dyDescent="0.25">
      <c r="M4129" t="s">
        <v>1376</v>
      </c>
      <c r="N4129" t="s">
        <v>228</v>
      </c>
      <c r="O4129" t="s">
        <v>229</v>
      </c>
      <c r="P4129" t="s">
        <v>90</v>
      </c>
      <c r="R4129" t="b">
        <v>0</v>
      </c>
      <c r="S4129" t="b">
        <v>0</v>
      </c>
      <c r="T4129" t="b">
        <v>0</v>
      </c>
    </row>
    <row r="4130" spans="13:20" x14ac:dyDescent="0.25">
      <c r="M4130" t="s">
        <v>1376</v>
      </c>
      <c r="N4130" t="s">
        <v>230</v>
      </c>
      <c r="O4130" t="s">
        <v>231</v>
      </c>
      <c r="P4130" t="s">
        <v>90</v>
      </c>
      <c r="R4130" t="b">
        <v>0</v>
      </c>
      <c r="S4130" t="b">
        <v>0</v>
      </c>
      <c r="T4130" t="b">
        <v>0</v>
      </c>
    </row>
    <row r="4131" spans="13:20" x14ac:dyDescent="0.25">
      <c r="M4131" t="s">
        <v>1376</v>
      </c>
      <c r="N4131" t="s">
        <v>234</v>
      </c>
      <c r="O4131" t="s">
        <v>235</v>
      </c>
      <c r="P4131" t="s">
        <v>90</v>
      </c>
      <c r="R4131" t="b">
        <v>0</v>
      </c>
      <c r="S4131" t="b">
        <v>0</v>
      </c>
      <c r="T4131" t="b">
        <v>0</v>
      </c>
    </row>
    <row r="4132" spans="13:20" x14ac:dyDescent="0.25">
      <c r="M4132" t="s">
        <v>1376</v>
      </c>
      <c r="N4132" t="s">
        <v>236</v>
      </c>
      <c r="O4132" t="s">
        <v>237</v>
      </c>
      <c r="P4132" t="s">
        <v>90</v>
      </c>
      <c r="R4132" t="b">
        <v>0</v>
      </c>
      <c r="S4132" t="b">
        <v>0</v>
      </c>
      <c r="T4132" t="b">
        <v>0</v>
      </c>
    </row>
    <row r="4133" spans="13:20" x14ac:dyDescent="0.25">
      <c r="M4133" t="s">
        <v>1376</v>
      </c>
      <c r="N4133" t="s">
        <v>238</v>
      </c>
      <c r="O4133" t="s">
        <v>239</v>
      </c>
      <c r="P4133" t="s">
        <v>90</v>
      </c>
      <c r="R4133" t="b">
        <v>0</v>
      </c>
      <c r="S4133" t="b">
        <v>0</v>
      </c>
      <c r="T4133" t="b">
        <v>0</v>
      </c>
    </row>
    <row r="4134" spans="13:20" x14ac:dyDescent="0.25">
      <c r="M4134" t="s">
        <v>1376</v>
      </c>
      <c r="N4134" t="s">
        <v>201</v>
      </c>
      <c r="O4134" t="s">
        <v>170</v>
      </c>
      <c r="P4134" t="s">
        <v>90</v>
      </c>
      <c r="R4134" t="b">
        <v>0</v>
      </c>
      <c r="S4134" t="b">
        <v>0</v>
      </c>
      <c r="T4134" t="b">
        <v>0</v>
      </c>
    </row>
    <row r="4135" spans="13:20" x14ac:dyDescent="0.25">
      <c r="M4135" t="s">
        <v>1376</v>
      </c>
      <c r="N4135" t="s">
        <v>240</v>
      </c>
      <c r="O4135" t="s">
        <v>241</v>
      </c>
      <c r="P4135" t="s">
        <v>90</v>
      </c>
      <c r="R4135" t="b">
        <v>0</v>
      </c>
      <c r="S4135" t="b">
        <v>0</v>
      </c>
      <c r="T4135" t="b">
        <v>0</v>
      </c>
    </row>
    <row r="4136" spans="13:20" x14ac:dyDescent="0.25">
      <c r="M4136" t="s">
        <v>1376</v>
      </c>
      <c r="N4136" t="s">
        <v>242</v>
      </c>
      <c r="O4136" t="s">
        <v>243</v>
      </c>
      <c r="P4136" t="s">
        <v>90</v>
      </c>
      <c r="R4136" t="b">
        <v>0</v>
      </c>
      <c r="S4136" t="b">
        <v>0</v>
      </c>
      <c r="T4136" t="b">
        <v>0</v>
      </c>
    </row>
    <row r="4137" spans="13:20" x14ac:dyDescent="0.25">
      <c r="M4137" t="s">
        <v>1376</v>
      </c>
      <c r="N4137" t="s">
        <v>171</v>
      </c>
      <c r="O4137" t="s">
        <v>183</v>
      </c>
      <c r="P4137" t="s">
        <v>90</v>
      </c>
      <c r="R4137" t="b">
        <v>0</v>
      </c>
      <c r="S4137" t="b">
        <v>0</v>
      </c>
      <c r="T4137" t="b">
        <v>0</v>
      </c>
    </row>
    <row r="4138" spans="13:20" x14ac:dyDescent="0.25">
      <c r="M4138" t="s">
        <v>1376</v>
      </c>
      <c r="N4138" t="s">
        <v>119</v>
      </c>
      <c r="O4138" t="s">
        <v>164</v>
      </c>
      <c r="P4138" t="s">
        <v>90</v>
      </c>
      <c r="R4138" t="b">
        <v>0</v>
      </c>
      <c r="S4138" t="b">
        <v>0</v>
      </c>
      <c r="T4138" t="b">
        <v>0</v>
      </c>
    </row>
    <row r="4139" spans="13:20" x14ac:dyDescent="0.25">
      <c r="M4139" t="s">
        <v>1376</v>
      </c>
      <c r="N4139" t="s">
        <v>245</v>
      </c>
      <c r="O4139" t="s">
        <v>246</v>
      </c>
      <c r="P4139" t="s">
        <v>90</v>
      </c>
      <c r="R4139" t="b">
        <v>0</v>
      </c>
      <c r="S4139" t="b">
        <v>0</v>
      </c>
      <c r="T4139" t="b">
        <v>0</v>
      </c>
    </row>
    <row r="4140" spans="13:20" x14ac:dyDescent="0.25">
      <c r="M4140" t="s">
        <v>1376</v>
      </c>
      <c r="N4140" t="s">
        <v>247</v>
      </c>
      <c r="O4140" t="s">
        <v>248</v>
      </c>
      <c r="P4140" t="s">
        <v>90</v>
      </c>
      <c r="R4140" t="b">
        <v>0</v>
      </c>
      <c r="S4140" t="b">
        <v>0</v>
      </c>
      <c r="T4140" t="b">
        <v>0</v>
      </c>
    </row>
    <row r="4141" spans="13:20" x14ac:dyDescent="0.25">
      <c r="M4141" t="s">
        <v>1376</v>
      </c>
      <c r="N4141" t="s">
        <v>249</v>
      </c>
      <c r="O4141" t="s">
        <v>250</v>
      </c>
      <c r="P4141" t="s">
        <v>90</v>
      </c>
      <c r="R4141" t="b">
        <v>0</v>
      </c>
      <c r="S4141" t="b">
        <v>0</v>
      </c>
      <c r="T4141" t="b">
        <v>0</v>
      </c>
    </row>
    <row r="4142" spans="13:20" x14ac:dyDescent="0.25">
      <c r="M4142" t="s">
        <v>1376</v>
      </c>
      <c r="N4142" t="s">
        <v>253</v>
      </c>
      <c r="O4142" t="s">
        <v>254</v>
      </c>
      <c r="P4142" t="s">
        <v>90</v>
      </c>
      <c r="R4142" t="b">
        <v>0</v>
      </c>
      <c r="S4142" t="b">
        <v>0</v>
      </c>
      <c r="T4142" t="b">
        <v>0</v>
      </c>
    </row>
    <row r="4143" spans="13:20" x14ac:dyDescent="0.25">
      <c r="M4143" t="s">
        <v>1376</v>
      </c>
      <c r="N4143" t="s">
        <v>255</v>
      </c>
      <c r="O4143" t="s">
        <v>256</v>
      </c>
      <c r="P4143" t="s">
        <v>90</v>
      </c>
      <c r="R4143" t="b">
        <v>0</v>
      </c>
      <c r="S4143" t="b">
        <v>0</v>
      </c>
      <c r="T4143" t="b">
        <v>0</v>
      </c>
    </row>
    <row r="4144" spans="13:20" x14ac:dyDescent="0.25">
      <c r="M4144" t="s">
        <v>1376</v>
      </c>
      <c r="N4144" t="s">
        <v>190</v>
      </c>
      <c r="O4144" t="s">
        <v>191</v>
      </c>
      <c r="P4144" t="s">
        <v>90</v>
      </c>
      <c r="R4144" t="b">
        <v>0</v>
      </c>
      <c r="S4144" t="b">
        <v>0</v>
      </c>
      <c r="T4144" t="b">
        <v>0</v>
      </c>
    </row>
    <row r="4145" spans="13:20" x14ac:dyDescent="0.25">
      <c r="M4145" t="s">
        <v>1376</v>
      </c>
      <c r="N4145" t="s">
        <v>257</v>
      </c>
      <c r="O4145" t="s">
        <v>258</v>
      </c>
      <c r="P4145" t="s">
        <v>90</v>
      </c>
      <c r="R4145" t="b">
        <v>0</v>
      </c>
      <c r="S4145" t="b">
        <v>0</v>
      </c>
      <c r="T4145" t="b">
        <v>0</v>
      </c>
    </row>
    <row r="4146" spans="13:20" x14ac:dyDescent="0.25">
      <c r="M4146" t="s">
        <v>1376</v>
      </c>
      <c r="N4146" t="s">
        <v>259</v>
      </c>
      <c r="O4146" t="s">
        <v>260</v>
      </c>
      <c r="P4146" t="s">
        <v>90</v>
      </c>
      <c r="R4146" t="b">
        <v>0</v>
      </c>
      <c r="S4146" t="b">
        <v>0</v>
      </c>
      <c r="T4146" t="b">
        <v>0</v>
      </c>
    </row>
    <row r="4147" spans="13:20" x14ac:dyDescent="0.25">
      <c r="M4147" t="s">
        <v>1376</v>
      </c>
      <c r="N4147" t="s">
        <v>261</v>
      </c>
      <c r="O4147" t="s">
        <v>262</v>
      </c>
      <c r="P4147" t="s">
        <v>90</v>
      </c>
      <c r="R4147" t="b">
        <v>0</v>
      </c>
      <c r="S4147" t="b">
        <v>0</v>
      </c>
      <c r="T4147" t="b">
        <v>0</v>
      </c>
    </row>
    <row r="4148" spans="13:20" x14ac:dyDescent="0.25">
      <c r="M4148" t="s">
        <v>1376</v>
      </c>
      <c r="N4148" t="s">
        <v>130</v>
      </c>
      <c r="O4148" t="s">
        <v>263</v>
      </c>
      <c r="P4148" t="s">
        <v>90</v>
      </c>
      <c r="R4148" t="b">
        <v>0</v>
      </c>
      <c r="S4148" t="b">
        <v>0</v>
      </c>
      <c r="T4148" t="b">
        <v>0</v>
      </c>
    </row>
    <row r="4149" spans="13:20" x14ac:dyDescent="0.25">
      <c r="M4149" t="s">
        <v>1376</v>
      </c>
      <c r="N4149" t="s">
        <v>165</v>
      </c>
      <c r="O4149" t="s">
        <v>166</v>
      </c>
      <c r="P4149" t="s">
        <v>90</v>
      </c>
      <c r="R4149" t="b">
        <v>0</v>
      </c>
      <c r="S4149" t="b">
        <v>0</v>
      </c>
      <c r="T4149" t="b">
        <v>0</v>
      </c>
    </row>
    <row r="4150" spans="13:20" x14ac:dyDescent="0.25">
      <c r="M4150" t="s">
        <v>1376</v>
      </c>
      <c r="N4150" t="s">
        <v>192</v>
      </c>
      <c r="O4150" t="s">
        <v>193</v>
      </c>
      <c r="P4150" t="s">
        <v>90</v>
      </c>
      <c r="R4150" t="b">
        <v>0</v>
      </c>
      <c r="S4150" t="b">
        <v>0</v>
      </c>
      <c r="T4150" t="b">
        <v>0</v>
      </c>
    </row>
    <row r="4151" spans="13:20" x14ac:dyDescent="0.25">
      <c r="M4151" t="s">
        <v>1376</v>
      </c>
      <c r="N4151" t="s">
        <v>265</v>
      </c>
      <c r="O4151" t="s">
        <v>266</v>
      </c>
      <c r="P4151" t="s">
        <v>90</v>
      </c>
      <c r="R4151" t="b">
        <v>0</v>
      </c>
      <c r="S4151" t="b">
        <v>0</v>
      </c>
      <c r="T4151" t="b">
        <v>0</v>
      </c>
    </row>
    <row r="4152" spans="13:20" x14ac:dyDescent="0.25">
      <c r="M4152" t="s">
        <v>1376</v>
      </c>
      <c r="N4152" t="s">
        <v>267</v>
      </c>
      <c r="O4152" t="s">
        <v>268</v>
      </c>
      <c r="P4152" t="s">
        <v>90</v>
      </c>
      <c r="R4152" t="b">
        <v>0</v>
      </c>
      <c r="S4152" t="b">
        <v>0</v>
      </c>
      <c r="T4152" t="b">
        <v>0</v>
      </c>
    </row>
    <row r="4153" spans="13:20" x14ac:dyDescent="0.25">
      <c r="M4153" t="s">
        <v>1376</v>
      </c>
      <c r="N4153" t="s">
        <v>201</v>
      </c>
      <c r="O4153" t="s">
        <v>202</v>
      </c>
      <c r="P4153" t="s">
        <v>90</v>
      </c>
      <c r="R4153" t="b">
        <v>0</v>
      </c>
      <c r="S4153" t="b">
        <v>0</v>
      </c>
      <c r="T4153" t="b">
        <v>0</v>
      </c>
    </row>
    <row r="4154" spans="13:20" x14ac:dyDescent="0.25">
      <c r="M4154" t="s">
        <v>1376</v>
      </c>
      <c r="N4154" t="s">
        <v>271</v>
      </c>
      <c r="O4154" t="s">
        <v>272</v>
      </c>
      <c r="P4154" t="s">
        <v>90</v>
      </c>
      <c r="R4154" t="b">
        <v>0</v>
      </c>
      <c r="S4154" t="b">
        <v>0</v>
      </c>
      <c r="T4154" t="b">
        <v>0</v>
      </c>
    </row>
    <row r="4155" spans="13:20" x14ac:dyDescent="0.25">
      <c r="M4155" t="s">
        <v>1376</v>
      </c>
      <c r="N4155" t="s">
        <v>247</v>
      </c>
      <c r="O4155" t="s">
        <v>273</v>
      </c>
      <c r="P4155" t="s">
        <v>90</v>
      </c>
      <c r="R4155" t="b">
        <v>0</v>
      </c>
      <c r="S4155" t="b">
        <v>0</v>
      </c>
      <c r="T4155" t="b">
        <v>0</v>
      </c>
    </row>
    <row r="4156" spans="13:20" x14ac:dyDescent="0.25">
      <c r="M4156" t="s">
        <v>1376</v>
      </c>
      <c r="N4156" t="s">
        <v>199</v>
      </c>
      <c r="O4156" t="s">
        <v>203</v>
      </c>
      <c r="P4156" t="s">
        <v>90</v>
      </c>
      <c r="R4156" t="b">
        <v>0</v>
      </c>
      <c r="S4156" t="b">
        <v>0</v>
      </c>
      <c r="T4156" t="b">
        <v>0</v>
      </c>
    </row>
    <row r="4157" spans="13:20" x14ac:dyDescent="0.25">
      <c r="M4157" t="s">
        <v>1376</v>
      </c>
      <c r="N4157" t="s">
        <v>194</v>
      </c>
      <c r="O4157" t="s">
        <v>195</v>
      </c>
      <c r="P4157" t="s">
        <v>90</v>
      </c>
      <c r="R4157" t="b">
        <v>0</v>
      </c>
      <c r="S4157" t="b">
        <v>0</v>
      </c>
      <c r="T4157" t="b">
        <v>0</v>
      </c>
    </row>
    <row r="4158" spans="13:20" x14ac:dyDescent="0.25">
      <c r="M4158" t="s">
        <v>1376</v>
      </c>
      <c r="N4158" t="s">
        <v>274</v>
      </c>
      <c r="O4158" t="s">
        <v>275</v>
      </c>
      <c r="P4158" t="s">
        <v>90</v>
      </c>
      <c r="R4158" t="b">
        <v>0</v>
      </c>
      <c r="S4158" t="b">
        <v>0</v>
      </c>
      <c r="T4158" t="b">
        <v>0</v>
      </c>
    </row>
    <row r="4159" spans="13:20" x14ac:dyDescent="0.25">
      <c r="M4159" t="s">
        <v>1376</v>
      </c>
      <c r="N4159" t="s">
        <v>167</v>
      </c>
      <c r="O4159" t="s">
        <v>168</v>
      </c>
      <c r="P4159" t="s">
        <v>90</v>
      </c>
      <c r="R4159" t="b">
        <v>0</v>
      </c>
      <c r="S4159" t="b">
        <v>0</v>
      </c>
      <c r="T4159" t="b">
        <v>0</v>
      </c>
    </row>
    <row r="4160" spans="13:20" x14ac:dyDescent="0.25">
      <c r="M4160" t="s">
        <v>1376</v>
      </c>
      <c r="N4160" t="s">
        <v>9</v>
      </c>
      <c r="O4160" t="s">
        <v>169</v>
      </c>
      <c r="P4160" t="s">
        <v>90</v>
      </c>
      <c r="R4160" t="b">
        <v>0</v>
      </c>
      <c r="S4160" t="b">
        <v>0</v>
      </c>
      <c r="T4160" t="b">
        <v>0</v>
      </c>
    </row>
    <row r="4161" spans="13:20" x14ac:dyDescent="0.25">
      <c r="M4161" t="s">
        <v>1376</v>
      </c>
      <c r="N4161" t="s">
        <v>184</v>
      </c>
      <c r="O4161" t="s">
        <v>185</v>
      </c>
      <c r="P4161" t="s">
        <v>90</v>
      </c>
      <c r="R4161" t="b">
        <v>0</v>
      </c>
      <c r="S4161" t="b">
        <v>0</v>
      </c>
      <c r="T4161" t="b">
        <v>0</v>
      </c>
    </row>
    <row r="4162" spans="13:20" x14ac:dyDescent="0.25">
      <c r="M4162" t="s">
        <v>1376</v>
      </c>
      <c r="N4162" t="s">
        <v>160</v>
      </c>
      <c r="O4162" t="s">
        <v>170</v>
      </c>
      <c r="P4162" t="s">
        <v>90</v>
      </c>
      <c r="R4162" t="b">
        <v>0</v>
      </c>
      <c r="S4162" t="b">
        <v>0</v>
      </c>
      <c r="T4162" t="b">
        <v>0</v>
      </c>
    </row>
    <row r="4163" spans="13:20" x14ac:dyDescent="0.25">
      <c r="M4163" t="s">
        <v>1376</v>
      </c>
      <c r="N4163" t="s">
        <v>278</v>
      </c>
      <c r="O4163" t="s">
        <v>279</v>
      </c>
      <c r="P4163" t="s">
        <v>90</v>
      </c>
      <c r="R4163" t="b">
        <v>0</v>
      </c>
      <c r="S4163" t="b">
        <v>0</v>
      </c>
      <c r="T4163" t="b">
        <v>0</v>
      </c>
    </row>
    <row r="4164" spans="13:20" x14ac:dyDescent="0.25">
      <c r="M4164" t="s">
        <v>1376</v>
      </c>
      <c r="N4164" t="s">
        <v>280</v>
      </c>
      <c r="O4164" t="s">
        <v>281</v>
      </c>
      <c r="P4164" t="s">
        <v>90</v>
      </c>
      <c r="R4164" t="b">
        <v>0</v>
      </c>
      <c r="S4164" t="b">
        <v>0</v>
      </c>
      <c r="T4164" t="b">
        <v>0</v>
      </c>
    </row>
    <row r="4165" spans="13:20" x14ac:dyDescent="0.25">
      <c r="M4165" t="s">
        <v>1376</v>
      </c>
      <c r="N4165" t="s">
        <v>171</v>
      </c>
      <c r="O4165" t="s">
        <v>172</v>
      </c>
      <c r="P4165" t="s">
        <v>90</v>
      </c>
      <c r="R4165" t="b">
        <v>0</v>
      </c>
      <c r="S4165" t="b">
        <v>0</v>
      </c>
      <c r="T4165" t="b">
        <v>0</v>
      </c>
    </row>
    <row r="4166" spans="13:20" x14ac:dyDescent="0.25">
      <c r="M4166" t="s">
        <v>1376</v>
      </c>
      <c r="N4166" t="s">
        <v>282</v>
      </c>
      <c r="O4166" t="s">
        <v>282</v>
      </c>
      <c r="P4166" t="s">
        <v>90</v>
      </c>
      <c r="R4166" t="b">
        <v>0</v>
      </c>
      <c r="S4166" t="b">
        <v>0</v>
      </c>
      <c r="T4166" t="b">
        <v>0</v>
      </c>
    </row>
    <row r="4167" spans="13:20" x14ac:dyDescent="0.25">
      <c r="M4167" t="s">
        <v>1376</v>
      </c>
      <c r="N4167" t="s">
        <v>27</v>
      </c>
      <c r="O4167" t="s">
        <v>27</v>
      </c>
      <c r="P4167" t="s">
        <v>90</v>
      </c>
      <c r="R4167" t="b">
        <v>0</v>
      </c>
      <c r="S4167" t="b">
        <v>0</v>
      </c>
      <c r="T4167" t="b">
        <v>0</v>
      </c>
    </row>
    <row r="4168" spans="13:20" x14ac:dyDescent="0.25">
      <c r="M4168" t="s">
        <v>1376</v>
      </c>
      <c r="N4168" t="s">
        <v>283</v>
      </c>
      <c r="O4168" t="s">
        <v>283</v>
      </c>
      <c r="P4168" t="s">
        <v>90</v>
      </c>
      <c r="R4168" t="b">
        <v>0</v>
      </c>
      <c r="S4168" t="b">
        <v>0</v>
      </c>
      <c r="T4168" t="b">
        <v>0</v>
      </c>
    </row>
    <row r="4169" spans="13:20" x14ac:dyDescent="0.25">
      <c r="M4169" t="s">
        <v>1376</v>
      </c>
      <c r="N4169" t="s">
        <v>28</v>
      </c>
      <c r="O4169" t="s">
        <v>28</v>
      </c>
      <c r="P4169" t="s">
        <v>90</v>
      </c>
      <c r="R4169" t="b">
        <v>0</v>
      </c>
      <c r="S4169" t="b">
        <v>0</v>
      </c>
      <c r="T4169" t="b">
        <v>0</v>
      </c>
    </row>
    <row r="4170" spans="13:20" x14ac:dyDescent="0.25">
      <c r="M4170" t="s">
        <v>1376</v>
      </c>
      <c r="N4170" t="s">
        <v>196</v>
      </c>
      <c r="O4170" t="s">
        <v>196</v>
      </c>
      <c r="P4170" t="s">
        <v>90</v>
      </c>
      <c r="R4170" t="b">
        <v>0</v>
      </c>
      <c r="S4170" t="b">
        <v>0</v>
      </c>
      <c r="T4170" t="b">
        <v>0</v>
      </c>
    </row>
    <row r="4171" spans="13:20" x14ac:dyDescent="0.25">
      <c r="M4171" t="s">
        <v>1376</v>
      </c>
      <c r="N4171" t="s">
        <v>173</v>
      </c>
      <c r="O4171" t="s">
        <v>173</v>
      </c>
      <c r="P4171" t="s">
        <v>90</v>
      </c>
      <c r="R4171" t="b">
        <v>0</v>
      </c>
      <c r="S4171" t="b">
        <v>0</v>
      </c>
      <c r="T4171" t="b">
        <v>0</v>
      </c>
    </row>
    <row r="4172" spans="13:20" x14ac:dyDescent="0.25">
      <c r="M4172" t="s">
        <v>1376</v>
      </c>
      <c r="N4172" t="s">
        <v>174</v>
      </c>
      <c r="O4172" t="s">
        <v>174</v>
      </c>
      <c r="P4172" t="s">
        <v>90</v>
      </c>
      <c r="R4172" t="b">
        <v>0</v>
      </c>
      <c r="S4172" t="b">
        <v>0</v>
      </c>
      <c r="T4172" t="b">
        <v>0</v>
      </c>
    </row>
    <row r="4173" spans="13:20" x14ac:dyDescent="0.25">
      <c r="M4173" t="s">
        <v>1376</v>
      </c>
      <c r="N4173" t="s">
        <v>289</v>
      </c>
      <c r="O4173" t="s">
        <v>289</v>
      </c>
      <c r="P4173" t="s">
        <v>90</v>
      </c>
      <c r="R4173" t="b">
        <v>0</v>
      </c>
      <c r="S4173" t="b">
        <v>0</v>
      </c>
      <c r="T4173" t="b">
        <v>0</v>
      </c>
    </row>
    <row r="4174" spans="13:20" x14ac:dyDescent="0.25">
      <c r="M4174" t="s">
        <v>1376</v>
      </c>
      <c r="N4174" t="s">
        <v>197</v>
      </c>
      <c r="O4174" t="s">
        <v>197</v>
      </c>
      <c r="P4174" t="s">
        <v>90</v>
      </c>
      <c r="R4174" t="b">
        <v>0</v>
      </c>
      <c r="S4174" t="b">
        <v>0</v>
      </c>
      <c r="T4174" t="b">
        <v>0</v>
      </c>
    </row>
    <row r="4175" spans="13:20" x14ac:dyDescent="0.25">
      <c r="M4175" t="s">
        <v>1376</v>
      </c>
      <c r="N4175" t="s">
        <v>292</v>
      </c>
      <c r="O4175" t="s">
        <v>292</v>
      </c>
      <c r="P4175" t="s">
        <v>90</v>
      </c>
      <c r="R4175" t="b">
        <v>0</v>
      </c>
      <c r="S4175" t="b">
        <v>0</v>
      </c>
      <c r="T4175" t="b">
        <v>0</v>
      </c>
    </row>
    <row r="4176" spans="13:20" x14ac:dyDescent="0.25">
      <c r="M4176" t="s">
        <v>1376</v>
      </c>
      <c r="N4176" t="s">
        <v>52</v>
      </c>
      <c r="O4176" t="s">
        <v>52</v>
      </c>
      <c r="P4176" t="s">
        <v>90</v>
      </c>
      <c r="R4176" t="b">
        <v>0</v>
      </c>
      <c r="S4176" t="b">
        <v>0</v>
      </c>
      <c r="T4176" t="b">
        <v>0</v>
      </c>
    </row>
    <row r="4177" spans="13:20" x14ac:dyDescent="0.25">
      <c r="M4177" t="s">
        <v>1376</v>
      </c>
      <c r="N4177" t="s">
        <v>295</v>
      </c>
      <c r="O4177" t="s">
        <v>295</v>
      </c>
      <c r="P4177" t="s">
        <v>90</v>
      </c>
      <c r="R4177" t="b">
        <v>0</v>
      </c>
      <c r="S4177" t="b">
        <v>0</v>
      </c>
      <c r="T4177" t="b">
        <v>0</v>
      </c>
    </row>
    <row r="4178" spans="13:20" x14ac:dyDescent="0.25">
      <c r="M4178" t="s">
        <v>1376</v>
      </c>
      <c r="N4178" t="s">
        <v>175</v>
      </c>
      <c r="O4178" t="s">
        <v>175</v>
      </c>
      <c r="P4178" t="s">
        <v>90</v>
      </c>
      <c r="R4178" t="b">
        <v>0</v>
      </c>
      <c r="S4178" t="b">
        <v>0</v>
      </c>
      <c r="T4178" t="b">
        <v>0</v>
      </c>
    </row>
    <row r="4179" spans="13:20" x14ac:dyDescent="0.25">
      <c r="M4179" t="s">
        <v>1376</v>
      </c>
      <c r="N4179" t="s">
        <v>297</v>
      </c>
      <c r="O4179" t="s">
        <v>297</v>
      </c>
      <c r="P4179" t="s">
        <v>90</v>
      </c>
      <c r="R4179" t="b">
        <v>0</v>
      </c>
      <c r="S4179" t="b">
        <v>0</v>
      </c>
      <c r="T4179" t="b">
        <v>0</v>
      </c>
    </row>
    <row r="4180" spans="13:20" x14ac:dyDescent="0.25">
      <c r="M4180" t="s">
        <v>1376</v>
      </c>
      <c r="N4180" t="s">
        <v>37</v>
      </c>
      <c r="O4180" t="s">
        <v>37</v>
      </c>
      <c r="P4180" t="s">
        <v>90</v>
      </c>
      <c r="R4180" t="b">
        <v>0</v>
      </c>
      <c r="S4180" t="b">
        <v>0</v>
      </c>
      <c r="T4180" t="b">
        <v>0</v>
      </c>
    </row>
    <row r="4181" spans="13:20" x14ac:dyDescent="0.25">
      <c r="M4181" t="s">
        <v>1376</v>
      </c>
      <c r="N4181" t="s">
        <v>298</v>
      </c>
      <c r="O4181" t="s">
        <v>298</v>
      </c>
      <c r="P4181" t="s">
        <v>90</v>
      </c>
      <c r="R4181" t="b">
        <v>0</v>
      </c>
      <c r="S4181" t="b">
        <v>0</v>
      </c>
      <c r="T4181" t="b">
        <v>0</v>
      </c>
    </row>
    <row r="4182" spans="13:20" x14ac:dyDescent="0.25">
      <c r="M4182" t="s">
        <v>1376</v>
      </c>
      <c r="N4182" t="s">
        <v>176</v>
      </c>
      <c r="O4182" t="s">
        <v>176</v>
      </c>
      <c r="P4182" t="s">
        <v>90</v>
      </c>
      <c r="R4182" t="b">
        <v>0</v>
      </c>
      <c r="S4182" t="b">
        <v>0</v>
      </c>
      <c r="T4182" t="b">
        <v>0</v>
      </c>
    </row>
    <row r="4183" spans="13:20" x14ac:dyDescent="0.25">
      <c r="M4183" t="s">
        <v>1376</v>
      </c>
      <c r="N4183" t="s">
        <v>177</v>
      </c>
      <c r="O4183" t="s">
        <v>177</v>
      </c>
      <c r="P4183" t="s">
        <v>90</v>
      </c>
      <c r="R4183" t="b">
        <v>0</v>
      </c>
      <c r="S4183" t="b">
        <v>0</v>
      </c>
      <c r="T4183" t="b">
        <v>0</v>
      </c>
    </row>
    <row r="4184" spans="13:20" x14ac:dyDescent="0.25">
      <c r="M4184" t="s">
        <v>1376</v>
      </c>
      <c r="N4184" t="s">
        <v>300</v>
      </c>
      <c r="O4184" t="s">
        <v>300</v>
      </c>
      <c r="P4184" t="s">
        <v>90</v>
      </c>
      <c r="R4184" t="b">
        <v>0</v>
      </c>
      <c r="S4184" t="b">
        <v>0</v>
      </c>
      <c r="T4184" t="b">
        <v>0</v>
      </c>
    </row>
    <row r="4185" spans="13:20" x14ac:dyDescent="0.25">
      <c r="M4185" t="s">
        <v>1376</v>
      </c>
      <c r="N4185" t="s">
        <v>301</v>
      </c>
      <c r="O4185" t="s">
        <v>301</v>
      </c>
      <c r="P4185" t="s">
        <v>90</v>
      </c>
      <c r="R4185" t="b">
        <v>0</v>
      </c>
      <c r="S4185" t="b">
        <v>0</v>
      </c>
      <c r="T4185" t="b">
        <v>0</v>
      </c>
    </row>
    <row r="4186" spans="13:20" x14ac:dyDescent="0.25">
      <c r="M4186" t="s">
        <v>1376</v>
      </c>
      <c r="N4186" t="s">
        <v>40</v>
      </c>
      <c r="O4186" t="s">
        <v>40</v>
      </c>
      <c r="P4186" t="s">
        <v>1377</v>
      </c>
      <c r="Q4186" t="s">
        <v>1376</v>
      </c>
      <c r="R4186" t="b">
        <v>1</v>
      </c>
      <c r="S4186" t="b">
        <v>0</v>
      </c>
      <c r="T4186" t="b">
        <v>0</v>
      </c>
    </row>
    <row r="4187" spans="13:20" x14ac:dyDescent="0.25">
      <c r="M4187" t="s">
        <v>1376</v>
      </c>
      <c r="N4187" t="s">
        <v>178</v>
      </c>
      <c r="O4187" t="s">
        <v>178</v>
      </c>
      <c r="P4187" t="s">
        <v>90</v>
      </c>
      <c r="R4187" t="b">
        <v>0</v>
      </c>
      <c r="S4187" t="b">
        <v>0</v>
      </c>
      <c r="T4187" t="b">
        <v>0</v>
      </c>
    </row>
    <row r="4188" spans="13:20" x14ac:dyDescent="0.25">
      <c r="M4188" t="s">
        <v>1376</v>
      </c>
      <c r="N4188" t="s">
        <v>23</v>
      </c>
      <c r="O4188" t="s">
        <v>23</v>
      </c>
      <c r="P4188" t="s">
        <v>90</v>
      </c>
      <c r="R4188" t="b">
        <v>0</v>
      </c>
      <c r="S4188" t="b">
        <v>0</v>
      </c>
      <c r="T4188" t="b">
        <v>0</v>
      </c>
    </row>
    <row r="4189" spans="13:20" x14ac:dyDescent="0.25">
      <c r="M4189" t="s">
        <v>1376</v>
      </c>
      <c r="N4189" t="s">
        <v>34</v>
      </c>
      <c r="O4189" t="s">
        <v>34</v>
      </c>
      <c r="P4189" t="s">
        <v>90</v>
      </c>
      <c r="R4189" t="b">
        <v>0</v>
      </c>
      <c r="S4189" t="b">
        <v>0</v>
      </c>
      <c r="T4189" t="b">
        <v>0</v>
      </c>
    </row>
    <row r="4190" spans="13:20" x14ac:dyDescent="0.25">
      <c r="M4190" t="s">
        <v>1376</v>
      </c>
      <c r="N4190" t="s">
        <v>47</v>
      </c>
      <c r="O4190" t="s">
        <v>47</v>
      </c>
      <c r="P4190" t="s">
        <v>90</v>
      </c>
      <c r="R4190" t="b">
        <v>0</v>
      </c>
      <c r="S4190" t="b">
        <v>0</v>
      </c>
      <c r="T4190" t="b">
        <v>0</v>
      </c>
    </row>
    <row r="4191" spans="13:20" x14ac:dyDescent="0.25">
      <c r="M4191" t="s">
        <v>1376</v>
      </c>
      <c r="N4191" t="s">
        <v>308</v>
      </c>
      <c r="O4191" t="s">
        <v>308</v>
      </c>
      <c r="P4191" t="s">
        <v>90</v>
      </c>
      <c r="R4191" t="b">
        <v>0</v>
      </c>
      <c r="S4191" t="b">
        <v>0</v>
      </c>
      <c r="T4191" t="b">
        <v>0</v>
      </c>
    </row>
    <row r="4192" spans="13:20" x14ac:dyDescent="0.25">
      <c r="M4192" t="s">
        <v>1376</v>
      </c>
      <c r="N4192" t="s">
        <v>309</v>
      </c>
      <c r="O4192" t="s">
        <v>309</v>
      </c>
      <c r="P4192" t="s">
        <v>90</v>
      </c>
      <c r="R4192" t="b">
        <v>0</v>
      </c>
      <c r="S4192" t="b">
        <v>0</v>
      </c>
      <c r="T4192" t="b">
        <v>0</v>
      </c>
    </row>
    <row r="4193" spans="13:20" x14ac:dyDescent="0.25">
      <c r="M4193" t="s">
        <v>1376</v>
      </c>
      <c r="N4193" t="s">
        <v>54</v>
      </c>
      <c r="O4193" t="s">
        <v>54</v>
      </c>
      <c r="P4193" t="s">
        <v>90</v>
      </c>
      <c r="R4193" t="b">
        <v>0</v>
      </c>
      <c r="S4193" t="b">
        <v>0</v>
      </c>
      <c r="T4193" t="b">
        <v>0</v>
      </c>
    </row>
    <row r="4194" spans="13:20" x14ac:dyDescent="0.25">
      <c r="M4194" t="s">
        <v>1376</v>
      </c>
      <c r="N4194" t="s">
        <v>312</v>
      </c>
      <c r="O4194" t="s">
        <v>312</v>
      </c>
      <c r="P4194" t="s">
        <v>90</v>
      </c>
      <c r="R4194" t="b">
        <v>0</v>
      </c>
      <c r="S4194" t="b">
        <v>0</v>
      </c>
      <c r="T4194" t="b">
        <v>0</v>
      </c>
    </row>
    <row r="4195" spans="13:20" x14ac:dyDescent="0.25">
      <c r="M4195" t="s">
        <v>1376</v>
      </c>
      <c r="N4195" t="s">
        <v>56</v>
      </c>
      <c r="O4195" t="s">
        <v>56</v>
      </c>
      <c r="P4195" t="s">
        <v>90</v>
      </c>
      <c r="R4195" t="b">
        <v>0</v>
      </c>
      <c r="S4195" t="b">
        <v>0</v>
      </c>
      <c r="T4195" t="b">
        <v>0</v>
      </c>
    </row>
    <row r="4196" spans="13:20" x14ac:dyDescent="0.25">
      <c r="M4196" t="s">
        <v>1376</v>
      </c>
      <c r="N4196" t="s">
        <v>179</v>
      </c>
      <c r="O4196" t="s">
        <v>179</v>
      </c>
      <c r="P4196" t="s">
        <v>90</v>
      </c>
      <c r="R4196" t="b">
        <v>0</v>
      </c>
      <c r="S4196" t="b">
        <v>0</v>
      </c>
      <c r="T4196" t="b">
        <v>0</v>
      </c>
    </row>
    <row r="4197" spans="13:20" x14ac:dyDescent="0.25">
      <c r="M4197" t="s">
        <v>1376</v>
      </c>
      <c r="N4197" t="s">
        <v>315</v>
      </c>
      <c r="O4197" t="s">
        <v>315</v>
      </c>
      <c r="P4197" t="s">
        <v>90</v>
      </c>
      <c r="R4197" t="b">
        <v>0</v>
      </c>
      <c r="S4197" t="b">
        <v>0</v>
      </c>
      <c r="T4197" t="b">
        <v>0</v>
      </c>
    </row>
    <row r="4198" spans="13:20" x14ac:dyDescent="0.25">
      <c r="M4198" t="s">
        <v>1376</v>
      </c>
      <c r="N4198" t="s">
        <v>316</v>
      </c>
      <c r="O4198" t="s">
        <v>316</v>
      </c>
      <c r="P4198" t="s">
        <v>90</v>
      </c>
      <c r="R4198" t="b">
        <v>0</v>
      </c>
      <c r="S4198" t="b">
        <v>0</v>
      </c>
      <c r="T4198" t="b">
        <v>0</v>
      </c>
    </row>
    <row r="4199" spans="13:20" x14ac:dyDescent="0.25">
      <c r="M4199" t="s">
        <v>1376</v>
      </c>
      <c r="N4199" t="s">
        <v>317</v>
      </c>
      <c r="O4199" t="s">
        <v>317</v>
      </c>
      <c r="P4199" t="s">
        <v>90</v>
      </c>
      <c r="R4199" t="b">
        <v>0</v>
      </c>
      <c r="S4199" t="b">
        <v>0</v>
      </c>
      <c r="T4199" t="b">
        <v>0</v>
      </c>
    </row>
    <row r="4200" spans="13:20" x14ac:dyDescent="0.25">
      <c r="M4200" t="s">
        <v>1376</v>
      </c>
      <c r="N4200" t="s">
        <v>180</v>
      </c>
      <c r="O4200" t="s">
        <v>180</v>
      </c>
      <c r="P4200" t="s">
        <v>90</v>
      </c>
      <c r="R4200" t="b">
        <v>0</v>
      </c>
      <c r="S4200" t="b">
        <v>0</v>
      </c>
      <c r="T4200" t="b">
        <v>0</v>
      </c>
    </row>
    <row r="4201" spans="13:20" x14ac:dyDescent="0.25">
      <c r="M4201" t="s">
        <v>1376</v>
      </c>
      <c r="N4201" t="s">
        <v>319</v>
      </c>
      <c r="O4201" t="s">
        <v>319</v>
      </c>
      <c r="P4201" t="s">
        <v>90</v>
      </c>
      <c r="R4201" t="b">
        <v>0</v>
      </c>
      <c r="S4201" t="b">
        <v>0</v>
      </c>
      <c r="T4201" t="b">
        <v>0</v>
      </c>
    </row>
    <row r="4202" spans="13:20" x14ac:dyDescent="0.25">
      <c r="M4202" t="s">
        <v>1376</v>
      </c>
      <c r="N4202" t="s">
        <v>46</v>
      </c>
      <c r="O4202" t="s">
        <v>46</v>
      </c>
      <c r="P4202" t="s">
        <v>90</v>
      </c>
      <c r="R4202" t="b">
        <v>0</v>
      </c>
      <c r="S4202" t="b">
        <v>0</v>
      </c>
      <c r="T4202" t="b">
        <v>0</v>
      </c>
    </row>
    <row r="4203" spans="13:20" x14ac:dyDescent="0.25">
      <c r="M4203" t="s">
        <v>1376</v>
      </c>
      <c r="N4203" t="s">
        <v>38</v>
      </c>
      <c r="O4203" t="s">
        <v>38</v>
      </c>
      <c r="P4203" t="s">
        <v>90</v>
      </c>
      <c r="R4203" t="b">
        <v>0</v>
      </c>
      <c r="S4203" t="b">
        <v>0</v>
      </c>
      <c r="T4203" t="b">
        <v>0</v>
      </c>
    </row>
    <row r="4204" spans="13:20" x14ac:dyDescent="0.25">
      <c r="M4204" t="s">
        <v>1376</v>
      </c>
      <c r="N4204" t="s">
        <v>323</v>
      </c>
      <c r="O4204" t="s">
        <v>323</v>
      </c>
      <c r="P4204" t="s">
        <v>90</v>
      </c>
      <c r="R4204" t="b">
        <v>0</v>
      </c>
      <c r="S4204" t="b">
        <v>0</v>
      </c>
      <c r="T4204" t="b">
        <v>0</v>
      </c>
    </row>
    <row r="4205" spans="13:20" x14ac:dyDescent="0.25">
      <c r="M4205" t="s">
        <v>1376</v>
      </c>
      <c r="N4205" t="s">
        <v>57</v>
      </c>
      <c r="O4205" t="s">
        <v>57</v>
      </c>
      <c r="P4205" t="s">
        <v>90</v>
      </c>
      <c r="R4205" t="b">
        <v>0</v>
      </c>
      <c r="S4205" t="b">
        <v>0</v>
      </c>
      <c r="T4205" t="b">
        <v>0</v>
      </c>
    </row>
    <row r="4206" spans="13:20" x14ac:dyDescent="0.25">
      <c r="M4206" t="s">
        <v>1376</v>
      </c>
      <c r="N4206" t="s">
        <v>326</v>
      </c>
      <c r="O4206" t="s">
        <v>326</v>
      </c>
      <c r="P4206" t="s">
        <v>90</v>
      </c>
      <c r="R4206" t="b">
        <v>0</v>
      </c>
      <c r="S4206" t="b">
        <v>0</v>
      </c>
      <c r="T4206" t="b">
        <v>0</v>
      </c>
    </row>
    <row r="4207" spans="13:20" x14ac:dyDescent="0.25">
      <c r="M4207" t="s">
        <v>1376</v>
      </c>
      <c r="N4207" t="s">
        <v>26</v>
      </c>
      <c r="O4207" t="s">
        <v>26</v>
      </c>
      <c r="P4207" t="s">
        <v>90</v>
      </c>
      <c r="R4207" t="b">
        <v>0</v>
      </c>
      <c r="S4207" t="b">
        <v>0</v>
      </c>
      <c r="T4207" t="b">
        <v>0</v>
      </c>
    </row>
    <row r="4208" spans="13:20" x14ac:dyDescent="0.25">
      <c r="M4208" t="s">
        <v>1376</v>
      </c>
      <c r="N4208" t="s">
        <v>181</v>
      </c>
      <c r="O4208" t="s">
        <v>181</v>
      </c>
      <c r="P4208" t="s">
        <v>90</v>
      </c>
      <c r="R4208" t="b">
        <v>0</v>
      </c>
      <c r="S4208" t="b">
        <v>0</v>
      </c>
      <c r="T4208" t="b">
        <v>0</v>
      </c>
    </row>
    <row r="4209" spans="13:20" x14ac:dyDescent="0.25">
      <c r="M4209" t="s">
        <v>1376</v>
      </c>
      <c r="N4209" t="s">
        <v>328</v>
      </c>
      <c r="O4209" t="s">
        <v>328</v>
      </c>
      <c r="P4209" t="s">
        <v>90</v>
      </c>
      <c r="R4209" t="b">
        <v>0</v>
      </c>
      <c r="S4209" t="b">
        <v>0</v>
      </c>
      <c r="T4209" t="b">
        <v>0</v>
      </c>
    </row>
    <row r="4210" spans="13:20" x14ac:dyDescent="0.25">
      <c r="M4210" t="s">
        <v>1376</v>
      </c>
      <c r="N4210" t="s">
        <v>331</v>
      </c>
      <c r="O4210" t="s">
        <v>331</v>
      </c>
      <c r="P4210" t="s">
        <v>90</v>
      </c>
      <c r="R4210" t="b">
        <v>0</v>
      </c>
      <c r="S4210" t="b">
        <v>0</v>
      </c>
      <c r="T4210" t="b">
        <v>0</v>
      </c>
    </row>
    <row r="4211" spans="13:20" x14ac:dyDescent="0.25">
      <c r="M4211" t="s">
        <v>1376</v>
      </c>
      <c r="N4211" t="s">
        <v>332</v>
      </c>
      <c r="O4211" t="s">
        <v>332</v>
      </c>
      <c r="P4211" t="s">
        <v>90</v>
      </c>
      <c r="R4211" t="b">
        <v>0</v>
      </c>
      <c r="S4211" t="b">
        <v>0</v>
      </c>
      <c r="T4211" t="b">
        <v>0</v>
      </c>
    </row>
    <row r="4212" spans="13:20" x14ac:dyDescent="0.25">
      <c r="M4212" t="s">
        <v>1376</v>
      </c>
      <c r="N4212" t="s">
        <v>333</v>
      </c>
      <c r="O4212" t="s">
        <v>333</v>
      </c>
      <c r="P4212" t="s">
        <v>90</v>
      </c>
      <c r="R4212" t="b">
        <v>0</v>
      </c>
      <c r="S4212" t="b">
        <v>0</v>
      </c>
      <c r="T4212" t="b">
        <v>0</v>
      </c>
    </row>
    <row r="4213" spans="13:20" x14ac:dyDescent="0.25">
      <c r="M4213" t="s">
        <v>1378</v>
      </c>
      <c r="N4213" t="s">
        <v>9</v>
      </c>
      <c r="O4213" t="s">
        <v>10</v>
      </c>
      <c r="P4213" t="s">
        <v>956</v>
      </c>
      <c r="R4213" t="b">
        <v>0</v>
      </c>
      <c r="S4213" t="b">
        <v>0</v>
      </c>
      <c r="T4213" t="b">
        <v>0</v>
      </c>
    </row>
    <row r="4214" spans="13:20" x14ac:dyDescent="0.25">
      <c r="M4214" t="s">
        <v>1378</v>
      </c>
      <c r="N4214" t="s">
        <v>206</v>
      </c>
      <c r="O4214" t="s">
        <v>207</v>
      </c>
      <c r="P4214" t="s">
        <v>956</v>
      </c>
      <c r="R4214" t="b">
        <v>0</v>
      </c>
      <c r="S4214" t="b">
        <v>0</v>
      </c>
      <c r="T4214" t="b">
        <v>0</v>
      </c>
    </row>
    <row r="4215" spans="13:20" x14ac:dyDescent="0.25">
      <c r="M4215" t="s">
        <v>1378</v>
      </c>
      <c r="N4215" t="s">
        <v>187</v>
      </c>
      <c r="O4215" t="s">
        <v>188</v>
      </c>
      <c r="P4215" t="s">
        <v>956</v>
      </c>
      <c r="R4215" t="b">
        <v>0</v>
      </c>
      <c r="S4215" t="b">
        <v>0</v>
      </c>
      <c r="T4215" t="b">
        <v>0</v>
      </c>
    </row>
    <row r="4216" spans="13:20" x14ac:dyDescent="0.25">
      <c r="M4216" t="s">
        <v>1378</v>
      </c>
      <c r="N4216" t="s">
        <v>156</v>
      </c>
      <c r="O4216" t="s">
        <v>157</v>
      </c>
      <c r="P4216" t="s">
        <v>1379</v>
      </c>
      <c r="Q4216" t="s">
        <v>507</v>
      </c>
      <c r="R4216" t="b">
        <v>0</v>
      </c>
      <c r="S4216" t="b">
        <v>1</v>
      </c>
      <c r="T4216" t="b">
        <v>0</v>
      </c>
    </row>
    <row r="4217" spans="13:20" x14ac:dyDescent="0.25">
      <c r="M4217" t="s">
        <v>1378</v>
      </c>
      <c r="N4217" t="s">
        <v>158</v>
      </c>
      <c r="O4217" t="s">
        <v>159</v>
      </c>
      <c r="P4217" t="s">
        <v>1380</v>
      </c>
      <c r="Q4217" t="s">
        <v>618</v>
      </c>
      <c r="R4217" t="b">
        <v>0</v>
      </c>
      <c r="S4217" t="b">
        <v>1</v>
      </c>
      <c r="T4217" t="b">
        <v>0</v>
      </c>
    </row>
    <row r="4218" spans="13:20" x14ac:dyDescent="0.25">
      <c r="M4218" t="s">
        <v>1378</v>
      </c>
      <c r="N4218" t="s">
        <v>199</v>
      </c>
      <c r="O4218" t="s">
        <v>200</v>
      </c>
      <c r="P4218" t="s">
        <v>1381</v>
      </c>
      <c r="R4218" t="b">
        <v>0</v>
      </c>
      <c r="S4218" t="b">
        <v>0</v>
      </c>
      <c r="T4218" t="b">
        <v>1</v>
      </c>
    </row>
    <row r="4219" spans="13:20" x14ac:dyDescent="0.25">
      <c r="M4219" t="s">
        <v>1378</v>
      </c>
      <c r="N4219" t="s">
        <v>209</v>
      </c>
      <c r="O4219" t="s">
        <v>210</v>
      </c>
      <c r="P4219" t="s">
        <v>956</v>
      </c>
      <c r="R4219" t="b">
        <v>0</v>
      </c>
      <c r="S4219" t="b">
        <v>0</v>
      </c>
      <c r="T4219" t="b">
        <v>0</v>
      </c>
    </row>
    <row r="4220" spans="13:20" x14ac:dyDescent="0.25">
      <c r="M4220" t="s">
        <v>1378</v>
      </c>
      <c r="N4220" t="s">
        <v>211</v>
      </c>
      <c r="O4220" t="s">
        <v>212</v>
      </c>
      <c r="P4220" t="s">
        <v>956</v>
      </c>
      <c r="R4220" t="b">
        <v>0</v>
      </c>
      <c r="S4220" t="b">
        <v>0</v>
      </c>
      <c r="T4220" t="b">
        <v>0</v>
      </c>
    </row>
    <row r="4221" spans="13:20" x14ac:dyDescent="0.25">
      <c r="M4221" t="s">
        <v>1378</v>
      </c>
      <c r="N4221" t="s">
        <v>160</v>
      </c>
      <c r="O4221" t="s">
        <v>161</v>
      </c>
      <c r="P4221" t="s">
        <v>956</v>
      </c>
      <c r="R4221" t="b">
        <v>0</v>
      </c>
      <c r="S4221" t="b">
        <v>0</v>
      </c>
      <c r="T4221" t="b">
        <v>0</v>
      </c>
    </row>
    <row r="4222" spans="13:20" x14ac:dyDescent="0.25">
      <c r="M4222" t="s">
        <v>1378</v>
      </c>
      <c r="N4222" t="s">
        <v>214</v>
      </c>
      <c r="O4222" t="s">
        <v>215</v>
      </c>
      <c r="P4222" t="s">
        <v>956</v>
      </c>
      <c r="R4222" t="b">
        <v>0</v>
      </c>
      <c r="S4222" t="b">
        <v>0</v>
      </c>
      <c r="T4222" t="b">
        <v>0</v>
      </c>
    </row>
    <row r="4223" spans="13:20" x14ac:dyDescent="0.25">
      <c r="M4223" t="s">
        <v>1378</v>
      </c>
      <c r="N4223" t="s">
        <v>218</v>
      </c>
      <c r="O4223" t="s">
        <v>219</v>
      </c>
      <c r="P4223" t="s">
        <v>956</v>
      </c>
      <c r="R4223" t="b">
        <v>0</v>
      </c>
      <c r="S4223" t="b">
        <v>0</v>
      </c>
      <c r="T4223" t="b">
        <v>0</v>
      </c>
    </row>
    <row r="4224" spans="13:20" x14ac:dyDescent="0.25">
      <c r="M4224" t="s">
        <v>1378</v>
      </c>
      <c r="N4224" t="s">
        <v>220</v>
      </c>
      <c r="O4224" t="s">
        <v>221</v>
      </c>
      <c r="P4224" t="s">
        <v>1382</v>
      </c>
      <c r="R4224" t="b">
        <v>0</v>
      </c>
      <c r="S4224" t="b">
        <v>0</v>
      </c>
      <c r="T4224" t="b">
        <v>1</v>
      </c>
    </row>
    <row r="4225" spans="13:20" x14ac:dyDescent="0.25">
      <c r="M4225" t="s">
        <v>1378</v>
      </c>
      <c r="N4225" t="s">
        <v>222</v>
      </c>
      <c r="O4225" t="s">
        <v>223</v>
      </c>
      <c r="P4225" t="s">
        <v>956</v>
      </c>
      <c r="R4225" t="b">
        <v>0</v>
      </c>
      <c r="S4225" t="b">
        <v>0</v>
      </c>
      <c r="T4225" t="b">
        <v>0</v>
      </c>
    </row>
    <row r="4226" spans="13:20" x14ac:dyDescent="0.25">
      <c r="M4226" t="s">
        <v>1378</v>
      </c>
      <c r="N4226" t="s">
        <v>225</v>
      </c>
      <c r="O4226" t="s">
        <v>226</v>
      </c>
      <c r="P4226" t="s">
        <v>956</v>
      </c>
      <c r="R4226" t="b">
        <v>0</v>
      </c>
      <c r="S4226" t="b">
        <v>0</v>
      </c>
      <c r="T4226" t="b">
        <v>0</v>
      </c>
    </row>
    <row r="4227" spans="13:20" x14ac:dyDescent="0.25">
      <c r="M4227" t="s">
        <v>1378</v>
      </c>
      <c r="N4227" t="s">
        <v>12</v>
      </c>
      <c r="O4227" t="s">
        <v>13</v>
      </c>
      <c r="P4227" t="s">
        <v>956</v>
      </c>
      <c r="R4227" t="b">
        <v>0</v>
      </c>
      <c r="S4227" t="b">
        <v>0</v>
      </c>
      <c r="T4227" t="b">
        <v>0</v>
      </c>
    </row>
    <row r="4228" spans="13:20" x14ac:dyDescent="0.25">
      <c r="M4228" t="s">
        <v>1378</v>
      </c>
      <c r="N4228" t="s">
        <v>162</v>
      </c>
      <c r="O4228" t="s">
        <v>163</v>
      </c>
      <c r="P4228" t="s">
        <v>1383</v>
      </c>
      <c r="R4228" t="b">
        <v>0</v>
      </c>
      <c r="S4228" t="b">
        <v>0</v>
      </c>
      <c r="T4228" t="b">
        <v>1</v>
      </c>
    </row>
    <row r="4229" spans="13:20" x14ac:dyDescent="0.25">
      <c r="M4229" t="s">
        <v>1378</v>
      </c>
      <c r="N4229" t="s">
        <v>228</v>
      </c>
      <c r="O4229" t="s">
        <v>229</v>
      </c>
      <c r="P4229" t="s">
        <v>956</v>
      </c>
      <c r="R4229" t="b">
        <v>0</v>
      </c>
      <c r="S4229" t="b">
        <v>0</v>
      </c>
      <c r="T4229" t="b">
        <v>0</v>
      </c>
    </row>
    <row r="4230" spans="13:20" x14ac:dyDescent="0.25">
      <c r="M4230" t="s">
        <v>1378</v>
      </c>
      <c r="N4230" t="s">
        <v>230</v>
      </c>
      <c r="O4230" t="s">
        <v>231</v>
      </c>
      <c r="P4230" t="s">
        <v>956</v>
      </c>
      <c r="R4230" t="b">
        <v>0</v>
      </c>
      <c r="S4230" t="b">
        <v>0</v>
      </c>
      <c r="T4230" t="b">
        <v>0</v>
      </c>
    </row>
    <row r="4231" spans="13:20" x14ac:dyDescent="0.25">
      <c r="M4231" t="s">
        <v>1378</v>
      </c>
      <c r="N4231" t="s">
        <v>234</v>
      </c>
      <c r="O4231" t="s">
        <v>235</v>
      </c>
      <c r="P4231" t="s">
        <v>956</v>
      </c>
      <c r="R4231" t="b">
        <v>0</v>
      </c>
      <c r="S4231" t="b">
        <v>0</v>
      </c>
      <c r="T4231" t="b">
        <v>0</v>
      </c>
    </row>
    <row r="4232" spans="13:20" x14ac:dyDescent="0.25">
      <c r="M4232" t="s">
        <v>1378</v>
      </c>
      <c r="N4232" t="s">
        <v>236</v>
      </c>
      <c r="O4232" t="s">
        <v>237</v>
      </c>
      <c r="P4232" t="s">
        <v>956</v>
      </c>
      <c r="R4232" t="b">
        <v>0</v>
      </c>
      <c r="S4232" t="b">
        <v>0</v>
      </c>
      <c r="T4232" t="b">
        <v>0</v>
      </c>
    </row>
    <row r="4233" spans="13:20" x14ac:dyDescent="0.25">
      <c r="M4233" t="s">
        <v>1378</v>
      </c>
      <c r="N4233" t="s">
        <v>238</v>
      </c>
      <c r="O4233" t="s">
        <v>239</v>
      </c>
      <c r="P4233" t="s">
        <v>956</v>
      </c>
      <c r="R4233" t="b">
        <v>0</v>
      </c>
      <c r="S4233" t="b">
        <v>0</v>
      </c>
      <c r="T4233" t="b">
        <v>0</v>
      </c>
    </row>
    <row r="4234" spans="13:20" x14ac:dyDescent="0.25">
      <c r="M4234" t="s">
        <v>1378</v>
      </c>
      <c r="N4234" t="s">
        <v>201</v>
      </c>
      <c r="O4234" t="s">
        <v>170</v>
      </c>
      <c r="P4234" t="s">
        <v>1382</v>
      </c>
      <c r="R4234" t="b">
        <v>0</v>
      </c>
      <c r="S4234" t="b">
        <v>0</v>
      </c>
      <c r="T4234" t="b">
        <v>1</v>
      </c>
    </row>
    <row r="4235" spans="13:20" x14ac:dyDescent="0.25">
      <c r="M4235" t="s">
        <v>1378</v>
      </c>
      <c r="N4235" t="s">
        <v>240</v>
      </c>
      <c r="O4235" t="s">
        <v>241</v>
      </c>
      <c r="P4235" t="s">
        <v>956</v>
      </c>
      <c r="R4235" t="b">
        <v>0</v>
      </c>
      <c r="S4235" t="b">
        <v>0</v>
      </c>
      <c r="T4235" t="b">
        <v>0</v>
      </c>
    </row>
    <row r="4236" spans="13:20" x14ac:dyDescent="0.25">
      <c r="M4236" t="s">
        <v>1378</v>
      </c>
      <c r="N4236" t="s">
        <v>242</v>
      </c>
      <c r="O4236" t="s">
        <v>243</v>
      </c>
      <c r="P4236" t="s">
        <v>956</v>
      </c>
      <c r="R4236" t="b">
        <v>0</v>
      </c>
      <c r="S4236" t="b">
        <v>0</v>
      </c>
      <c r="T4236" t="b">
        <v>0</v>
      </c>
    </row>
    <row r="4237" spans="13:20" x14ac:dyDescent="0.25">
      <c r="M4237" t="s">
        <v>1378</v>
      </c>
      <c r="N4237" t="s">
        <v>171</v>
      </c>
      <c r="O4237" t="s">
        <v>183</v>
      </c>
      <c r="P4237" t="s">
        <v>1384</v>
      </c>
      <c r="Q4237" t="s">
        <v>1144</v>
      </c>
      <c r="R4237" t="b">
        <v>0</v>
      </c>
      <c r="S4237" t="b">
        <v>1</v>
      </c>
      <c r="T4237" t="b">
        <v>0</v>
      </c>
    </row>
    <row r="4238" spans="13:20" x14ac:dyDescent="0.25">
      <c r="M4238" t="s">
        <v>1378</v>
      </c>
      <c r="N4238" t="s">
        <v>119</v>
      </c>
      <c r="O4238" t="s">
        <v>164</v>
      </c>
      <c r="P4238" t="s">
        <v>956</v>
      </c>
      <c r="R4238" t="b">
        <v>0</v>
      </c>
      <c r="S4238" t="b">
        <v>0</v>
      </c>
      <c r="T4238" t="b">
        <v>0</v>
      </c>
    </row>
    <row r="4239" spans="13:20" x14ac:dyDescent="0.25">
      <c r="M4239" t="s">
        <v>1378</v>
      </c>
      <c r="N4239" t="s">
        <v>245</v>
      </c>
      <c r="O4239" t="s">
        <v>246</v>
      </c>
      <c r="P4239" t="s">
        <v>956</v>
      </c>
      <c r="R4239" t="b">
        <v>0</v>
      </c>
      <c r="S4239" t="b">
        <v>0</v>
      </c>
      <c r="T4239" t="b">
        <v>0</v>
      </c>
    </row>
    <row r="4240" spans="13:20" x14ac:dyDescent="0.25">
      <c r="M4240" t="s">
        <v>1378</v>
      </c>
      <c r="N4240" t="s">
        <v>247</v>
      </c>
      <c r="O4240" t="s">
        <v>248</v>
      </c>
      <c r="P4240" t="s">
        <v>956</v>
      </c>
      <c r="R4240" t="b">
        <v>0</v>
      </c>
      <c r="S4240" t="b">
        <v>0</v>
      </c>
      <c r="T4240" t="b">
        <v>0</v>
      </c>
    </row>
    <row r="4241" spans="13:20" x14ac:dyDescent="0.25">
      <c r="M4241" t="s">
        <v>1378</v>
      </c>
      <c r="N4241" t="s">
        <v>249</v>
      </c>
      <c r="O4241" t="s">
        <v>250</v>
      </c>
      <c r="P4241" t="s">
        <v>956</v>
      </c>
      <c r="R4241" t="b">
        <v>0</v>
      </c>
      <c r="S4241" t="b">
        <v>0</v>
      </c>
      <c r="T4241" t="b">
        <v>0</v>
      </c>
    </row>
    <row r="4242" spans="13:20" x14ac:dyDescent="0.25">
      <c r="M4242" t="s">
        <v>1378</v>
      </c>
      <c r="N4242" t="s">
        <v>253</v>
      </c>
      <c r="O4242" t="s">
        <v>254</v>
      </c>
      <c r="P4242" t="s">
        <v>956</v>
      </c>
      <c r="R4242" t="b">
        <v>0</v>
      </c>
      <c r="S4242" t="b">
        <v>0</v>
      </c>
      <c r="T4242" t="b">
        <v>0</v>
      </c>
    </row>
    <row r="4243" spans="13:20" x14ac:dyDescent="0.25">
      <c r="M4243" t="s">
        <v>1378</v>
      </c>
      <c r="N4243" t="s">
        <v>255</v>
      </c>
      <c r="O4243" t="s">
        <v>256</v>
      </c>
      <c r="P4243" t="s">
        <v>956</v>
      </c>
      <c r="R4243" t="b">
        <v>0</v>
      </c>
      <c r="S4243" t="b">
        <v>0</v>
      </c>
      <c r="T4243" t="b">
        <v>0</v>
      </c>
    </row>
    <row r="4244" spans="13:20" x14ac:dyDescent="0.25">
      <c r="M4244" t="s">
        <v>1378</v>
      </c>
      <c r="N4244" t="s">
        <v>190</v>
      </c>
      <c r="O4244" t="s">
        <v>191</v>
      </c>
      <c r="P4244" t="s">
        <v>956</v>
      </c>
      <c r="R4244" t="b">
        <v>0</v>
      </c>
      <c r="S4244" t="b">
        <v>0</v>
      </c>
      <c r="T4244" t="b">
        <v>0</v>
      </c>
    </row>
    <row r="4245" spans="13:20" x14ac:dyDescent="0.25">
      <c r="M4245" t="s">
        <v>1378</v>
      </c>
      <c r="N4245" t="s">
        <v>257</v>
      </c>
      <c r="O4245" t="s">
        <v>258</v>
      </c>
      <c r="P4245" t="s">
        <v>956</v>
      </c>
      <c r="R4245" t="b">
        <v>0</v>
      </c>
      <c r="S4245" t="b">
        <v>0</v>
      </c>
      <c r="T4245" t="b">
        <v>0</v>
      </c>
    </row>
    <row r="4246" spans="13:20" x14ac:dyDescent="0.25">
      <c r="M4246" t="s">
        <v>1378</v>
      </c>
      <c r="N4246" t="s">
        <v>259</v>
      </c>
      <c r="O4246" t="s">
        <v>260</v>
      </c>
      <c r="P4246" t="s">
        <v>956</v>
      </c>
      <c r="R4246" t="b">
        <v>0</v>
      </c>
      <c r="S4246" t="b">
        <v>0</v>
      </c>
      <c r="T4246" t="b">
        <v>0</v>
      </c>
    </row>
    <row r="4247" spans="13:20" x14ac:dyDescent="0.25">
      <c r="M4247" t="s">
        <v>1378</v>
      </c>
      <c r="N4247" t="s">
        <v>261</v>
      </c>
      <c r="O4247" t="s">
        <v>262</v>
      </c>
      <c r="P4247" t="s">
        <v>956</v>
      </c>
      <c r="R4247" t="b">
        <v>0</v>
      </c>
      <c r="S4247" t="b">
        <v>0</v>
      </c>
      <c r="T4247" t="b">
        <v>0</v>
      </c>
    </row>
    <row r="4248" spans="13:20" x14ac:dyDescent="0.25">
      <c r="M4248" t="s">
        <v>1378</v>
      </c>
      <c r="N4248" t="s">
        <v>130</v>
      </c>
      <c r="O4248" t="s">
        <v>263</v>
      </c>
      <c r="P4248" t="s">
        <v>956</v>
      </c>
      <c r="R4248" t="b">
        <v>0</v>
      </c>
      <c r="S4248" t="b">
        <v>0</v>
      </c>
      <c r="T4248" t="b">
        <v>0</v>
      </c>
    </row>
    <row r="4249" spans="13:20" x14ac:dyDescent="0.25">
      <c r="M4249" t="s">
        <v>1378</v>
      </c>
      <c r="N4249" t="s">
        <v>165</v>
      </c>
      <c r="O4249" t="s">
        <v>166</v>
      </c>
      <c r="P4249" t="s">
        <v>1385</v>
      </c>
      <c r="R4249" t="b">
        <v>0</v>
      </c>
      <c r="S4249" t="b">
        <v>0</v>
      </c>
      <c r="T4249" t="b">
        <v>1</v>
      </c>
    </row>
    <row r="4250" spans="13:20" x14ac:dyDescent="0.25">
      <c r="M4250" t="s">
        <v>1378</v>
      </c>
      <c r="N4250" t="s">
        <v>192</v>
      </c>
      <c r="O4250" t="s">
        <v>193</v>
      </c>
      <c r="P4250" t="s">
        <v>956</v>
      </c>
      <c r="R4250" t="b">
        <v>0</v>
      </c>
      <c r="S4250" t="b">
        <v>0</v>
      </c>
      <c r="T4250" t="b">
        <v>0</v>
      </c>
    </row>
    <row r="4251" spans="13:20" x14ac:dyDescent="0.25">
      <c r="M4251" t="s">
        <v>1378</v>
      </c>
      <c r="N4251" t="s">
        <v>265</v>
      </c>
      <c r="O4251" t="s">
        <v>266</v>
      </c>
      <c r="P4251" t="s">
        <v>956</v>
      </c>
      <c r="R4251" t="b">
        <v>0</v>
      </c>
      <c r="S4251" t="b">
        <v>0</v>
      </c>
      <c r="T4251" t="b">
        <v>0</v>
      </c>
    </row>
    <row r="4252" spans="13:20" x14ac:dyDescent="0.25">
      <c r="M4252" t="s">
        <v>1378</v>
      </c>
      <c r="N4252" t="s">
        <v>267</v>
      </c>
      <c r="O4252" t="s">
        <v>268</v>
      </c>
      <c r="P4252" t="s">
        <v>956</v>
      </c>
      <c r="R4252" t="b">
        <v>0</v>
      </c>
      <c r="S4252" t="b">
        <v>0</v>
      </c>
      <c r="T4252" t="b">
        <v>0</v>
      </c>
    </row>
    <row r="4253" spans="13:20" x14ac:dyDescent="0.25">
      <c r="M4253" t="s">
        <v>1378</v>
      </c>
      <c r="N4253" t="s">
        <v>201</v>
      </c>
      <c r="O4253" t="s">
        <v>202</v>
      </c>
      <c r="P4253" t="s">
        <v>1382</v>
      </c>
      <c r="R4253" t="b">
        <v>0</v>
      </c>
      <c r="S4253" t="b">
        <v>0</v>
      </c>
      <c r="T4253" t="b">
        <v>1</v>
      </c>
    </row>
    <row r="4254" spans="13:20" x14ac:dyDescent="0.25">
      <c r="M4254" t="s">
        <v>1378</v>
      </c>
      <c r="N4254" t="s">
        <v>271</v>
      </c>
      <c r="O4254" t="s">
        <v>272</v>
      </c>
      <c r="P4254" t="s">
        <v>956</v>
      </c>
      <c r="R4254" t="b">
        <v>0</v>
      </c>
      <c r="S4254" t="b">
        <v>0</v>
      </c>
      <c r="T4254" t="b">
        <v>0</v>
      </c>
    </row>
    <row r="4255" spans="13:20" x14ac:dyDescent="0.25">
      <c r="M4255" t="s">
        <v>1378</v>
      </c>
      <c r="N4255" t="s">
        <v>247</v>
      </c>
      <c r="O4255" t="s">
        <v>273</v>
      </c>
      <c r="P4255" t="s">
        <v>956</v>
      </c>
      <c r="R4255" t="b">
        <v>0</v>
      </c>
      <c r="S4255" t="b">
        <v>0</v>
      </c>
      <c r="T4255" t="b">
        <v>0</v>
      </c>
    </row>
    <row r="4256" spans="13:20" x14ac:dyDescent="0.25">
      <c r="M4256" t="s">
        <v>1378</v>
      </c>
      <c r="N4256" t="s">
        <v>199</v>
      </c>
      <c r="O4256" t="s">
        <v>203</v>
      </c>
      <c r="P4256" t="s">
        <v>1381</v>
      </c>
      <c r="R4256" t="b">
        <v>0</v>
      </c>
      <c r="S4256" t="b">
        <v>0</v>
      </c>
      <c r="T4256" t="b">
        <v>1</v>
      </c>
    </row>
    <row r="4257" spans="13:20" x14ac:dyDescent="0.25">
      <c r="M4257" t="s">
        <v>1378</v>
      </c>
      <c r="N4257" t="s">
        <v>194</v>
      </c>
      <c r="O4257" t="s">
        <v>195</v>
      </c>
      <c r="P4257" t="s">
        <v>956</v>
      </c>
      <c r="R4257" t="b">
        <v>0</v>
      </c>
      <c r="S4257" t="b">
        <v>0</v>
      </c>
      <c r="T4257" t="b">
        <v>0</v>
      </c>
    </row>
    <row r="4258" spans="13:20" x14ac:dyDescent="0.25">
      <c r="M4258" t="s">
        <v>1378</v>
      </c>
      <c r="N4258" t="s">
        <v>274</v>
      </c>
      <c r="O4258" t="s">
        <v>275</v>
      </c>
      <c r="P4258" t="s">
        <v>956</v>
      </c>
      <c r="R4258" t="b">
        <v>0</v>
      </c>
      <c r="S4258" t="b">
        <v>0</v>
      </c>
      <c r="T4258" t="b">
        <v>0</v>
      </c>
    </row>
    <row r="4259" spans="13:20" x14ac:dyDescent="0.25">
      <c r="M4259" t="s">
        <v>1378</v>
      </c>
      <c r="N4259" t="s">
        <v>167</v>
      </c>
      <c r="O4259" t="s">
        <v>168</v>
      </c>
      <c r="P4259" t="s">
        <v>956</v>
      </c>
      <c r="R4259" t="b">
        <v>0</v>
      </c>
      <c r="S4259" t="b">
        <v>0</v>
      </c>
      <c r="T4259" t="b">
        <v>0</v>
      </c>
    </row>
    <row r="4260" spans="13:20" x14ac:dyDescent="0.25">
      <c r="M4260" t="s">
        <v>1378</v>
      </c>
      <c r="N4260" t="s">
        <v>9</v>
      </c>
      <c r="O4260" t="s">
        <v>169</v>
      </c>
      <c r="P4260" t="s">
        <v>956</v>
      </c>
      <c r="R4260" t="b">
        <v>0</v>
      </c>
      <c r="S4260" t="b">
        <v>0</v>
      </c>
      <c r="T4260" t="b">
        <v>0</v>
      </c>
    </row>
    <row r="4261" spans="13:20" x14ac:dyDescent="0.25">
      <c r="M4261" t="s">
        <v>1378</v>
      </c>
      <c r="N4261" t="s">
        <v>184</v>
      </c>
      <c r="O4261" t="s">
        <v>185</v>
      </c>
      <c r="P4261" t="s">
        <v>1386</v>
      </c>
      <c r="R4261" t="b">
        <v>0</v>
      </c>
      <c r="S4261" t="b">
        <v>0</v>
      </c>
      <c r="T4261" t="b">
        <v>1</v>
      </c>
    </row>
    <row r="4262" spans="13:20" x14ac:dyDescent="0.25">
      <c r="M4262" t="s">
        <v>1378</v>
      </c>
      <c r="N4262" t="s">
        <v>160</v>
      </c>
      <c r="O4262" t="s">
        <v>170</v>
      </c>
      <c r="P4262" t="s">
        <v>956</v>
      </c>
      <c r="R4262" t="b">
        <v>0</v>
      </c>
      <c r="S4262" t="b">
        <v>0</v>
      </c>
      <c r="T4262" t="b">
        <v>0</v>
      </c>
    </row>
    <row r="4263" spans="13:20" x14ac:dyDescent="0.25">
      <c r="M4263" t="s">
        <v>1378</v>
      </c>
      <c r="N4263" t="s">
        <v>278</v>
      </c>
      <c r="O4263" t="s">
        <v>279</v>
      </c>
      <c r="P4263" t="s">
        <v>956</v>
      </c>
      <c r="R4263" t="b">
        <v>0</v>
      </c>
      <c r="S4263" t="b">
        <v>0</v>
      </c>
      <c r="T4263" t="b">
        <v>0</v>
      </c>
    </row>
    <row r="4264" spans="13:20" x14ac:dyDescent="0.25">
      <c r="M4264" t="s">
        <v>1378</v>
      </c>
      <c r="N4264" t="s">
        <v>280</v>
      </c>
      <c r="O4264" t="s">
        <v>281</v>
      </c>
      <c r="P4264" t="s">
        <v>956</v>
      </c>
      <c r="R4264" t="b">
        <v>0</v>
      </c>
      <c r="S4264" t="b">
        <v>0</v>
      </c>
      <c r="T4264" t="b">
        <v>0</v>
      </c>
    </row>
    <row r="4265" spans="13:20" x14ac:dyDescent="0.25">
      <c r="M4265" t="s">
        <v>1378</v>
      </c>
      <c r="N4265" t="s">
        <v>171</v>
      </c>
      <c r="O4265" t="s">
        <v>172</v>
      </c>
      <c r="P4265" t="s">
        <v>1384</v>
      </c>
      <c r="R4265" t="b">
        <v>0</v>
      </c>
      <c r="S4265" t="b">
        <v>0</v>
      </c>
      <c r="T4265" t="b">
        <v>1</v>
      </c>
    </row>
    <row r="4266" spans="13:20" x14ac:dyDescent="0.25">
      <c r="M4266" t="s">
        <v>1378</v>
      </c>
      <c r="N4266" t="s">
        <v>282</v>
      </c>
      <c r="O4266" t="s">
        <v>282</v>
      </c>
      <c r="P4266" t="s">
        <v>956</v>
      </c>
      <c r="R4266" t="b">
        <v>0</v>
      </c>
      <c r="S4266" t="b">
        <v>0</v>
      </c>
      <c r="T4266" t="b">
        <v>0</v>
      </c>
    </row>
    <row r="4267" spans="13:20" x14ac:dyDescent="0.25">
      <c r="M4267" t="s">
        <v>1378</v>
      </c>
      <c r="N4267" t="s">
        <v>27</v>
      </c>
      <c r="O4267" t="s">
        <v>27</v>
      </c>
      <c r="P4267" t="s">
        <v>1387</v>
      </c>
      <c r="R4267" t="b">
        <v>0</v>
      </c>
      <c r="S4267" t="b">
        <v>0</v>
      </c>
      <c r="T4267" t="b">
        <v>1</v>
      </c>
    </row>
    <row r="4268" spans="13:20" x14ac:dyDescent="0.25">
      <c r="M4268" t="s">
        <v>1378</v>
      </c>
      <c r="N4268" t="s">
        <v>283</v>
      </c>
      <c r="O4268" t="s">
        <v>283</v>
      </c>
      <c r="P4268" t="s">
        <v>956</v>
      </c>
      <c r="R4268" t="b">
        <v>0</v>
      </c>
      <c r="S4268" t="b">
        <v>0</v>
      </c>
      <c r="T4268" t="b">
        <v>0</v>
      </c>
    </row>
    <row r="4269" spans="13:20" x14ac:dyDescent="0.25">
      <c r="M4269" t="s">
        <v>1378</v>
      </c>
      <c r="N4269" t="s">
        <v>28</v>
      </c>
      <c r="O4269" t="s">
        <v>28</v>
      </c>
      <c r="P4269" t="s">
        <v>1388</v>
      </c>
      <c r="R4269" t="b">
        <v>0</v>
      </c>
      <c r="S4269" t="b">
        <v>0</v>
      </c>
      <c r="T4269" t="b">
        <v>1</v>
      </c>
    </row>
    <row r="4270" spans="13:20" x14ac:dyDescent="0.25">
      <c r="M4270" t="s">
        <v>1378</v>
      </c>
      <c r="N4270" t="s">
        <v>196</v>
      </c>
      <c r="O4270" t="s">
        <v>196</v>
      </c>
      <c r="P4270" t="s">
        <v>1389</v>
      </c>
      <c r="R4270" t="b">
        <v>0</v>
      </c>
      <c r="S4270" t="b">
        <v>0</v>
      </c>
      <c r="T4270" t="b">
        <v>1</v>
      </c>
    </row>
    <row r="4271" spans="13:20" x14ac:dyDescent="0.25">
      <c r="M4271" t="s">
        <v>1378</v>
      </c>
      <c r="N4271" t="s">
        <v>173</v>
      </c>
      <c r="O4271" t="s">
        <v>173</v>
      </c>
      <c r="P4271" t="s">
        <v>1390</v>
      </c>
      <c r="R4271" t="b">
        <v>0</v>
      </c>
      <c r="S4271" t="b">
        <v>0</v>
      </c>
      <c r="T4271" t="b">
        <v>1</v>
      </c>
    </row>
    <row r="4272" spans="13:20" x14ac:dyDescent="0.25">
      <c r="M4272" t="s">
        <v>1378</v>
      </c>
      <c r="N4272" t="s">
        <v>174</v>
      </c>
      <c r="O4272" t="s">
        <v>174</v>
      </c>
      <c r="P4272" t="s">
        <v>956</v>
      </c>
      <c r="R4272" t="b">
        <v>0</v>
      </c>
      <c r="S4272" t="b">
        <v>0</v>
      </c>
      <c r="T4272" t="b">
        <v>0</v>
      </c>
    </row>
    <row r="4273" spans="13:20" x14ac:dyDescent="0.25">
      <c r="M4273" t="s">
        <v>1378</v>
      </c>
      <c r="N4273" t="s">
        <v>289</v>
      </c>
      <c r="O4273" t="s">
        <v>289</v>
      </c>
      <c r="P4273" t="s">
        <v>1382</v>
      </c>
      <c r="R4273" t="b">
        <v>0</v>
      </c>
      <c r="S4273" t="b">
        <v>0</v>
      </c>
      <c r="T4273" t="b">
        <v>1</v>
      </c>
    </row>
    <row r="4274" spans="13:20" x14ac:dyDescent="0.25">
      <c r="M4274" t="s">
        <v>1378</v>
      </c>
      <c r="N4274" t="s">
        <v>197</v>
      </c>
      <c r="O4274" t="s">
        <v>197</v>
      </c>
      <c r="P4274" t="s">
        <v>956</v>
      </c>
      <c r="R4274" t="b">
        <v>0</v>
      </c>
      <c r="S4274" t="b">
        <v>0</v>
      </c>
      <c r="T4274" t="b">
        <v>0</v>
      </c>
    </row>
    <row r="4275" spans="13:20" x14ac:dyDescent="0.25">
      <c r="M4275" t="s">
        <v>1378</v>
      </c>
      <c r="N4275" t="s">
        <v>292</v>
      </c>
      <c r="O4275" t="s">
        <v>292</v>
      </c>
      <c r="P4275" t="s">
        <v>956</v>
      </c>
      <c r="R4275" t="b">
        <v>0</v>
      </c>
      <c r="S4275" t="b">
        <v>0</v>
      </c>
      <c r="T4275" t="b">
        <v>0</v>
      </c>
    </row>
    <row r="4276" spans="13:20" x14ac:dyDescent="0.25">
      <c r="M4276" t="s">
        <v>1378</v>
      </c>
      <c r="N4276" t="s">
        <v>52</v>
      </c>
      <c r="O4276" t="s">
        <v>52</v>
      </c>
      <c r="P4276" t="s">
        <v>956</v>
      </c>
      <c r="R4276" t="b">
        <v>0</v>
      </c>
      <c r="S4276" t="b">
        <v>0</v>
      </c>
      <c r="T4276" t="b">
        <v>0</v>
      </c>
    </row>
    <row r="4277" spans="13:20" x14ac:dyDescent="0.25">
      <c r="M4277" t="s">
        <v>1378</v>
      </c>
      <c r="N4277" t="s">
        <v>295</v>
      </c>
      <c r="O4277" t="s">
        <v>295</v>
      </c>
      <c r="P4277" t="s">
        <v>1382</v>
      </c>
      <c r="R4277" t="b">
        <v>0</v>
      </c>
      <c r="S4277" t="b">
        <v>0</v>
      </c>
      <c r="T4277" t="b">
        <v>1</v>
      </c>
    </row>
    <row r="4278" spans="13:20" x14ac:dyDescent="0.25">
      <c r="M4278" t="s">
        <v>1378</v>
      </c>
      <c r="N4278" t="s">
        <v>175</v>
      </c>
      <c r="O4278" t="s">
        <v>175</v>
      </c>
      <c r="P4278" t="s">
        <v>956</v>
      </c>
      <c r="R4278" t="b">
        <v>0</v>
      </c>
      <c r="S4278" t="b">
        <v>0</v>
      </c>
      <c r="T4278" t="b">
        <v>0</v>
      </c>
    </row>
    <row r="4279" spans="13:20" x14ac:dyDescent="0.25">
      <c r="M4279" t="s">
        <v>1378</v>
      </c>
      <c r="N4279" t="s">
        <v>297</v>
      </c>
      <c r="O4279" t="s">
        <v>297</v>
      </c>
      <c r="P4279" t="s">
        <v>956</v>
      </c>
      <c r="R4279" t="b">
        <v>0</v>
      </c>
      <c r="S4279" t="b">
        <v>0</v>
      </c>
      <c r="T4279" t="b">
        <v>0</v>
      </c>
    </row>
    <row r="4280" spans="13:20" x14ac:dyDescent="0.25">
      <c r="M4280" t="s">
        <v>1378</v>
      </c>
      <c r="N4280" t="s">
        <v>37</v>
      </c>
      <c r="O4280" t="s">
        <v>37</v>
      </c>
      <c r="P4280" t="s">
        <v>1391</v>
      </c>
      <c r="R4280" t="b">
        <v>0</v>
      </c>
      <c r="S4280" t="b">
        <v>0</v>
      </c>
      <c r="T4280" t="b">
        <v>1</v>
      </c>
    </row>
    <row r="4281" spans="13:20" x14ac:dyDescent="0.25">
      <c r="M4281" t="s">
        <v>1378</v>
      </c>
      <c r="N4281" t="s">
        <v>298</v>
      </c>
      <c r="O4281" t="s">
        <v>298</v>
      </c>
      <c r="P4281" t="s">
        <v>956</v>
      </c>
      <c r="R4281" t="b">
        <v>0</v>
      </c>
      <c r="S4281" t="b">
        <v>0</v>
      </c>
      <c r="T4281" t="b">
        <v>0</v>
      </c>
    </row>
    <row r="4282" spans="13:20" x14ac:dyDescent="0.25">
      <c r="M4282" t="s">
        <v>1378</v>
      </c>
      <c r="N4282" t="s">
        <v>176</v>
      </c>
      <c r="O4282" t="s">
        <v>176</v>
      </c>
      <c r="P4282" t="s">
        <v>1392</v>
      </c>
      <c r="R4282" t="b">
        <v>0</v>
      </c>
      <c r="S4282" t="b">
        <v>0</v>
      </c>
      <c r="T4282" t="b">
        <v>1</v>
      </c>
    </row>
    <row r="4283" spans="13:20" x14ac:dyDescent="0.25">
      <c r="M4283" t="s">
        <v>1378</v>
      </c>
      <c r="N4283" t="s">
        <v>177</v>
      </c>
      <c r="O4283" t="s">
        <v>177</v>
      </c>
      <c r="P4283" t="s">
        <v>956</v>
      </c>
      <c r="R4283" t="b">
        <v>0</v>
      </c>
      <c r="S4283" t="b">
        <v>0</v>
      </c>
      <c r="T4283" t="b">
        <v>0</v>
      </c>
    </row>
    <row r="4284" spans="13:20" x14ac:dyDescent="0.25">
      <c r="M4284" t="s">
        <v>1378</v>
      </c>
      <c r="N4284" t="s">
        <v>300</v>
      </c>
      <c r="O4284" t="s">
        <v>300</v>
      </c>
      <c r="P4284" t="s">
        <v>1382</v>
      </c>
      <c r="R4284" t="b">
        <v>0</v>
      </c>
      <c r="S4284" t="b">
        <v>0</v>
      </c>
      <c r="T4284" t="b">
        <v>1</v>
      </c>
    </row>
    <row r="4285" spans="13:20" x14ac:dyDescent="0.25">
      <c r="M4285" t="s">
        <v>1378</v>
      </c>
      <c r="N4285" t="s">
        <v>301</v>
      </c>
      <c r="O4285" t="s">
        <v>301</v>
      </c>
      <c r="P4285" t="s">
        <v>1382</v>
      </c>
      <c r="R4285" t="b">
        <v>0</v>
      </c>
      <c r="S4285" t="b">
        <v>0</v>
      </c>
      <c r="T4285" t="b">
        <v>1</v>
      </c>
    </row>
    <row r="4286" spans="13:20" x14ac:dyDescent="0.25">
      <c r="M4286" t="s">
        <v>1378</v>
      </c>
      <c r="N4286" t="s">
        <v>40</v>
      </c>
      <c r="O4286" t="s">
        <v>40</v>
      </c>
      <c r="P4286" t="s">
        <v>1393</v>
      </c>
      <c r="Q4286" t="s">
        <v>1378</v>
      </c>
      <c r="R4286" t="b">
        <v>1</v>
      </c>
      <c r="S4286" t="b">
        <v>0</v>
      </c>
      <c r="T4286" t="b">
        <v>0</v>
      </c>
    </row>
    <row r="4287" spans="13:20" x14ac:dyDescent="0.25">
      <c r="M4287" t="s">
        <v>1378</v>
      </c>
      <c r="N4287" t="s">
        <v>178</v>
      </c>
      <c r="O4287" t="s">
        <v>178</v>
      </c>
      <c r="P4287" t="s">
        <v>1394</v>
      </c>
      <c r="R4287" t="b">
        <v>0</v>
      </c>
      <c r="S4287" t="b">
        <v>0</v>
      </c>
      <c r="T4287" t="b">
        <v>1</v>
      </c>
    </row>
    <row r="4288" spans="13:20" x14ac:dyDescent="0.25">
      <c r="M4288" t="s">
        <v>1378</v>
      </c>
      <c r="N4288" t="s">
        <v>23</v>
      </c>
      <c r="O4288" t="s">
        <v>23</v>
      </c>
      <c r="P4288" t="s">
        <v>1395</v>
      </c>
      <c r="Q4288" t="s">
        <v>344</v>
      </c>
      <c r="R4288" t="b">
        <v>1</v>
      </c>
      <c r="S4288" t="b">
        <v>0</v>
      </c>
      <c r="T4288" t="b">
        <v>0</v>
      </c>
    </row>
    <row r="4289" spans="13:20" x14ac:dyDescent="0.25">
      <c r="M4289" t="s">
        <v>1378</v>
      </c>
      <c r="N4289" t="s">
        <v>34</v>
      </c>
      <c r="O4289" t="s">
        <v>34</v>
      </c>
      <c r="P4289" t="s">
        <v>956</v>
      </c>
      <c r="R4289" t="b">
        <v>0</v>
      </c>
      <c r="S4289" t="b">
        <v>0</v>
      </c>
      <c r="T4289" t="b">
        <v>0</v>
      </c>
    </row>
    <row r="4290" spans="13:20" x14ac:dyDescent="0.25">
      <c r="M4290" t="s">
        <v>1378</v>
      </c>
      <c r="N4290" t="s">
        <v>47</v>
      </c>
      <c r="O4290" t="s">
        <v>47</v>
      </c>
      <c r="P4290" t="s">
        <v>956</v>
      </c>
      <c r="R4290" t="b">
        <v>0</v>
      </c>
      <c r="S4290" t="b">
        <v>0</v>
      </c>
      <c r="T4290" t="b">
        <v>0</v>
      </c>
    </row>
    <row r="4291" spans="13:20" x14ac:dyDescent="0.25">
      <c r="M4291" t="s">
        <v>1378</v>
      </c>
      <c r="N4291" t="s">
        <v>308</v>
      </c>
      <c r="O4291" t="s">
        <v>308</v>
      </c>
      <c r="P4291" t="s">
        <v>956</v>
      </c>
      <c r="R4291" t="b">
        <v>0</v>
      </c>
      <c r="S4291" t="b">
        <v>0</v>
      </c>
      <c r="T4291" t="b">
        <v>0</v>
      </c>
    </row>
    <row r="4292" spans="13:20" x14ac:dyDescent="0.25">
      <c r="M4292" t="s">
        <v>1378</v>
      </c>
      <c r="N4292" t="s">
        <v>309</v>
      </c>
      <c r="O4292" t="s">
        <v>309</v>
      </c>
      <c r="P4292" t="s">
        <v>956</v>
      </c>
      <c r="R4292" t="b">
        <v>0</v>
      </c>
      <c r="S4292" t="b">
        <v>0</v>
      </c>
      <c r="T4292" t="b">
        <v>0</v>
      </c>
    </row>
    <row r="4293" spans="13:20" x14ac:dyDescent="0.25">
      <c r="M4293" t="s">
        <v>1378</v>
      </c>
      <c r="N4293" t="s">
        <v>54</v>
      </c>
      <c r="O4293" t="s">
        <v>54</v>
      </c>
      <c r="P4293" t="s">
        <v>1396</v>
      </c>
      <c r="Q4293" t="s">
        <v>413</v>
      </c>
      <c r="R4293" t="b">
        <v>1</v>
      </c>
      <c r="S4293" t="b">
        <v>0</v>
      </c>
      <c r="T4293" t="b">
        <v>0</v>
      </c>
    </row>
    <row r="4294" spans="13:20" x14ac:dyDescent="0.25">
      <c r="M4294" t="s">
        <v>1378</v>
      </c>
      <c r="N4294" t="s">
        <v>312</v>
      </c>
      <c r="O4294" t="s">
        <v>312</v>
      </c>
      <c r="P4294" t="s">
        <v>956</v>
      </c>
      <c r="R4294" t="b">
        <v>0</v>
      </c>
      <c r="S4294" t="b">
        <v>0</v>
      </c>
      <c r="T4294" t="b">
        <v>0</v>
      </c>
    </row>
    <row r="4295" spans="13:20" x14ac:dyDescent="0.25">
      <c r="M4295" t="s">
        <v>1378</v>
      </c>
      <c r="N4295" t="s">
        <v>56</v>
      </c>
      <c r="O4295" t="s">
        <v>56</v>
      </c>
      <c r="P4295" t="s">
        <v>1397</v>
      </c>
      <c r="R4295" t="b">
        <v>0</v>
      </c>
      <c r="S4295" t="b">
        <v>0</v>
      </c>
      <c r="T4295" t="b">
        <v>1</v>
      </c>
    </row>
    <row r="4296" spans="13:20" x14ac:dyDescent="0.25">
      <c r="M4296" t="s">
        <v>1378</v>
      </c>
      <c r="N4296" t="s">
        <v>179</v>
      </c>
      <c r="O4296" t="s">
        <v>179</v>
      </c>
      <c r="P4296" t="s">
        <v>1398</v>
      </c>
      <c r="Q4296" t="s">
        <v>1399</v>
      </c>
      <c r="R4296" t="b">
        <v>0</v>
      </c>
      <c r="S4296" t="b">
        <v>1</v>
      </c>
      <c r="T4296" t="b">
        <v>0</v>
      </c>
    </row>
    <row r="4297" spans="13:20" x14ac:dyDescent="0.25">
      <c r="M4297" t="s">
        <v>1378</v>
      </c>
      <c r="N4297" t="s">
        <v>315</v>
      </c>
      <c r="O4297" t="s">
        <v>315</v>
      </c>
      <c r="P4297" t="s">
        <v>956</v>
      </c>
      <c r="R4297" t="b">
        <v>0</v>
      </c>
      <c r="S4297" t="b">
        <v>0</v>
      </c>
      <c r="T4297" t="b">
        <v>0</v>
      </c>
    </row>
    <row r="4298" spans="13:20" x14ac:dyDescent="0.25">
      <c r="M4298" t="s">
        <v>1378</v>
      </c>
      <c r="N4298" t="s">
        <v>316</v>
      </c>
      <c r="O4298" t="s">
        <v>316</v>
      </c>
      <c r="P4298" t="s">
        <v>956</v>
      </c>
      <c r="R4298" t="b">
        <v>0</v>
      </c>
      <c r="S4298" t="b">
        <v>0</v>
      </c>
      <c r="T4298" t="b">
        <v>0</v>
      </c>
    </row>
    <row r="4299" spans="13:20" x14ac:dyDescent="0.25">
      <c r="M4299" t="s">
        <v>1378</v>
      </c>
      <c r="N4299" t="s">
        <v>317</v>
      </c>
      <c r="O4299" t="s">
        <v>317</v>
      </c>
      <c r="P4299" t="s">
        <v>956</v>
      </c>
      <c r="R4299" t="b">
        <v>0</v>
      </c>
      <c r="S4299" t="b">
        <v>0</v>
      </c>
      <c r="T4299" t="b">
        <v>0</v>
      </c>
    </row>
    <row r="4300" spans="13:20" x14ac:dyDescent="0.25">
      <c r="M4300" t="s">
        <v>1378</v>
      </c>
      <c r="N4300" t="s">
        <v>180</v>
      </c>
      <c r="O4300" t="s">
        <v>180</v>
      </c>
      <c r="P4300" t="s">
        <v>956</v>
      </c>
      <c r="R4300" t="b">
        <v>0</v>
      </c>
      <c r="S4300" t="b">
        <v>0</v>
      </c>
      <c r="T4300" t="b">
        <v>0</v>
      </c>
    </row>
    <row r="4301" spans="13:20" x14ac:dyDescent="0.25">
      <c r="M4301" t="s">
        <v>1378</v>
      </c>
      <c r="N4301" t="s">
        <v>319</v>
      </c>
      <c r="O4301" t="s">
        <v>319</v>
      </c>
      <c r="P4301" t="s">
        <v>956</v>
      </c>
      <c r="R4301" t="b">
        <v>0</v>
      </c>
      <c r="S4301" t="b">
        <v>0</v>
      </c>
      <c r="T4301" t="b">
        <v>0</v>
      </c>
    </row>
    <row r="4302" spans="13:20" x14ac:dyDescent="0.25">
      <c r="M4302" t="s">
        <v>1378</v>
      </c>
      <c r="N4302" t="s">
        <v>46</v>
      </c>
      <c r="O4302" t="s">
        <v>46</v>
      </c>
      <c r="P4302" t="s">
        <v>956</v>
      </c>
      <c r="R4302" t="b">
        <v>0</v>
      </c>
      <c r="S4302" t="b">
        <v>0</v>
      </c>
      <c r="T4302" t="b">
        <v>0</v>
      </c>
    </row>
    <row r="4303" spans="13:20" x14ac:dyDescent="0.25">
      <c r="M4303" t="s">
        <v>1378</v>
      </c>
      <c r="N4303" t="s">
        <v>38</v>
      </c>
      <c r="O4303" t="s">
        <v>38</v>
      </c>
      <c r="P4303" t="s">
        <v>956</v>
      </c>
      <c r="R4303" t="b">
        <v>0</v>
      </c>
      <c r="S4303" t="b">
        <v>0</v>
      </c>
      <c r="T4303" t="b">
        <v>0</v>
      </c>
    </row>
    <row r="4304" spans="13:20" x14ac:dyDescent="0.25">
      <c r="M4304" t="s">
        <v>1378</v>
      </c>
      <c r="N4304" t="s">
        <v>323</v>
      </c>
      <c r="O4304" t="s">
        <v>323</v>
      </c>
      <c r="P4304" t="s">
        <v>956</v>
      </c>
      <c r="R4304" t="b">
        <v>0</v>
      </c>
      <c r="S4304" t="b">
        <v>0</v>
      </c>
      <c r="T4304" t="b">
        <v>0</v>
      </c>
    </row>
    <row r="4305" spans="13:20" x14ac:dyDescent="0.25">
      <c r="M4305" t="s">
        <v>1378</v>
      </c>
      <c r="N4305" t="s">
        <v>57</v>
      </c>
      <c r="O4305" t="s">
        <v>57</v>
      </c>
      <c r="P4305" t="s">
        <v>1400</v>
      </c>
      <c r="R4305" t="b">
        <v>0</v>
      </c>
      <c r="S4305" t="b">
        <v>0</v>
      </c>
      <c r="T4305" t="b">
        <v>1</v>
      </c>
    </row>
    <row r="4306" spans="13:20" x14ac:dyDescent="0.25">
      <c r="M4306" t="s">
        <v>1378</v>
      </c>
      <c r="N4306" t="s">
        <v>326</v>
      </c>
      <c r="O4306" t="s">
        <v>326</v>
      </c>
      <c r="P4306" t="s">
        <v>956</v>
      </c>
      <c r="R4306" t="b">
        <v>0</v>
      </c>
      <c r="S4306" t="b">
        <v>0</v>
      </c>
      <c r="T4306" t="b">
        <v>0</v>
      </c>
    </row>
    <row r="4307" spans="13:20" x14ac:dyDescent="0.25">
      <c r="M4307" t="s">
        <v>1378</v>
      </c>
      <c r="N4307" t="s">
        <v>26</v>
      </c>
      <c r="O4307" t="s">
        <v>26</v>
      </c>
      <c r="P4307" t="s">
        <v>956</v>
      </c>
      <c r="R4307" t="b">
        <v>0</v>
      </c>
      <c r="S4307" t="b">
        <v>0</v>
      </c>
      <c r="T4307" t="b">
        <v>0</v>
      </c>
    </row>
    <row r="4308" spans="13:20" x14ac:dyDescent="0.25">
      <c r="M4308" t="s">
        <v>1378</v>
      </c>
      <c r="N4308" t="s">
        <v>181</v>
      </c>
      <c r="O4308" t="s">
        <v>181</v>
      </c>
      <c r="P4308" t="s">
        <v>956</v>
      </c>
      <c r="R4308" t="b">
        <v>0</v>
      </c>
      <c r="S4308" t="b">
        <v>0</v>
      </c>
      <c r="T4308" t="b">
        <v>0</v>
      </c>
    </row>
    <row r="4309" spans="13:20" x14ac:dyDescent="0.25">
      <c r="M4309" t="s">
        <v>1378</v>
      </c>
      <c r="N4309" t="s">
        <v>328</v>
      </c>
      <c r="O4309" t="s">
        <v>328</v>
      </c>
      <c r="P4309" t="s">
        <v>956</v>
      </c>
      <c r="R4309" t="b">
        <v>0</v>
      </c>
      <c r="S4309" t="b">
        <v>0</v>
      </c>
      <c r="T4309" t="b">
        <v>0</v>
      </c>
    </row>
    <row r="4310" spans="13:20" x14ac:dyDescent="0.25">
      <c r="M4310" t="s">
        <v>1378</v>
      </c>
      <c r="N4310" t="s">
        <v>331</v>
      </c>
      <c r="O4310" t="s">
        <v>331</v>
      </c>
      <c r="P4310" t="s">
        <v>956</v>
      </c>
      <c r="R4310" t="b">
        <v>0</v>
      </c>
      <c r="S4310" t="b">
        <v>0</v>
      </c>
      <c r="T4310" t="b">
        <v>0</v>
      </c>
    </row>
    <row r="4311" spans="13:20" x14ac:dyDescent="0.25">
      <c r="M4311" t="s">
        <v>1378</v>
      </c>
      <c r="N4311" t="s">
        <v>332</v>
      </c>
      <c r="O4311" t="s">
        <v>332</v>
      </c>
      <c r="P4311" t="s">
        <v>956</v>
      </c>
      <c r="R4311" t="b">
        <v>0</v>
      </c>
      <c r="S4311" t="b">
        <v>0</v>
      </c>
      <c r="T4311" t="b">
        <v>0</v>
      </c>
    </row>
    <row r="4312" spans="13:20" x14ac:dyDescent="0.25">
      <c r="M4312" t="s">
        <v>1378</v>
      </c>
      <c r="N4312" t="s">
        <v>333</v>
      </c>
      <c r="O4312" t="s">
        <v>333</v>
      </c>
      <c r="P4312" t="s">
        <v>1382</v>
      </c>
      <c r="R4312" t="b">
        <v>0</v>
      </c>
      <c r="S4312" t="b">
        <v>0</v>
      </c>
      <c r="T4312" t="b">
        <v>1</v>
      </c>
    </row>
    <row r="4313" spans="13:20" x14ac:dyDescent="0.25">
      <c r="M4313" t="s">
        <v>189</v>
      </c>
      <c r="N4313" t="s">
        <v>9</v>
      </c>
      <c r="O4313" t="s">
        <v>10</v>
      </c>
      <c r="P4313" t="s">
        <v>1401</v>
      </c>
      <c r="R4313" t="b">
        <v>0</v>
      </c>
      <c r="S4313" t="b">
        <v>0</v>
      </c>
      <c r="T4313" t="b">
        <v>1</v>
      </c>
    </row>
    <row r="4314" spans="13:20" x14ac:dyDescent="0.25">
      <c r="M4314" t="s">
        <v>189</v>
      </c>
      <c r="N4314" t="s">
        <v>206</v>
      </c>
      <c r="O4314" t="s">
        <v>207</v>
      </c>
      <c r="P4314" t="s">
        <v>1402</v>
      </c>
      <c r="R4314" t="b">
        <v>0</v>
      </c>
      <c r="S4314" t="b">
        <v>0</v>
      </c>
      <c r="T4314" t="b">
        <v>0</v>
      </c>
    </row>
    <row r="4315" spans="13:20" x14ac:dyDescent="0.25">
      <c r="M4315" t="s">
        <v>189</v>
      </c>
      <c r="N4315" t="s">
        <v>187</v>
      </c>
      <c r="O4315" t="s">
        <v>188</v>
      </c>
      <c r="P4315" t="s">
        <v>1402</v>
      </c>
      <c r="R4315" t="b">
        <v>0</v>
      </c>
      <c r="S4315" t="b">
        <v>0</v>
      </c>
      <c r="T4315" t="b">
        <v>0</v>
      </c>
    </row>
    <row r="4316" spans="13:20" x14ac:dyDescent="0.25">
      <c r="M4316" t="s">
        <v>189</v>
      </c>
      <c r="N4316" t="s">
        <v>156</v>
      </c>
      <c r="O4316" t="s">
        <v>157</v>
      </c>
      <c r="P4316" t="s">
        <v>1402</v>
      </c>
      <c r="R4316" t="b">
        <v>0</v>
      </c>
      <c r="S4316" t="b">
        <v>0</v>
      </c>
      <c r="T4316" t="b">
        <v>0</v>
      </c>
    </row>
    <row r="4317" spans="13:20" x14ac:dyDescent="0.25">
      <c r="M4317" t="s">
        <v>189</v>
      </c>
      <c r="N4317" t="s">
        <v>158</v>
      </c>
      <c r="O4317" t="s">
        <v>159</v>
      </c>
      <c r="P4317" t="s">
        <v>1403</v>
      </c>
      <c r="R4317" t="b">
        <v>0</v>
      </c>
      <c r="S4317" t="b">
        <v>0</v>
      </c>
      <c r="T4317" t="b">
        <v>1</v>
      </c>
    </row>
    <row r="4318" spans="13:20" x14ac:dyDescent="0.25">
      <c r="M4318" t="s">
        <v>189</v>
      </c>
      <c r="N4318" t="s">
        <v>199</v>
      </c>
      <c r="O4318" t="s">
        <v>200</v>
      </c>
      <c r="P4318" t="s">
        <v>1402</v>
      </c>
      <c r="R4318" t="b">
        <v>0</v>
      </c>
      <c r="S4318" t="b">
        <v>0</v>
      </c>
      <c r="T4318" t="b">
        <v>0</v>
      </c>
    </row>
    <row r="4319" spans="13:20" x14ac:dyDescent="0.25">
      <c r="M4319" t="s">
        <v>189</v>
      </c>
      <c r="N4319" t="s">
        <v>209</v>
      </c>
      <c r="O4319" t="s">
        <v>210</v>
      </c>
      <c r="P4319" t="s">
        <v>1402</v>
      </c>
      <c r="R4319" t="b">
        <v>0</v>
      </c>
      <c r="S4319" t="b">
        <v>0</v>
      </c>
      <c r="T4319" t="b">
        <v>0</v>
      </c>
    </row>
    <row r="4320" spans="13:20" x14ac:dyDescent="0.25">
      <c r="M4320" t="s">
        <v>189</v>
      </c>
      <c r="N4320" t="s">
        <v>211</v>
      </c>
      <c r="O4320" t="s">
        <v>212</v>
      </c>
      <c r="P4320" t="s">
        <v>1402</v>
      </c>
      <c r="R4320" t="b">
        <v>0</v>
      </c>
      <c r="S4320" t="b">
        <v>0</v>
      </c>
      <c r="T4320" t="b">
        <v>0</v>
      </c>
    </row>
    <row r="4321" spans="13:20" x14ac:dyDescent="0.25">
      <c r="M4321" t="s">
        <v>189</v>
      </c>
      <c r="N4321" t="s">
        <v>160</v>
      </c>
      <c r="O4321" t="s">
        <v>161</v>
      </c>
      <c r="P4321" t="s">
        <v>1402</v>
      </c>
      <c r="R4321" t="b">
        <v>0</v>
      </c>
      <c r="S4321" t="b">
        <v>0</v>
      </c>
      <c r="T4321" t="b">
        <v>0</v>
      </c>
    </row>
    <row r="4322" spans="13:20" x14ac:dyDescent="0.25">
      <c r="M4322" t="s">
        <v>189</v>
      </c>
      <c r="N4322" t="s">
        <v>214</v>
      </c>
      <c r="O4322" t="s">
        <v>215</v>
      </c>
      <c r="P4322" t="s">
        <v>1402</v>
      </c>
      <c r="R4322" t="b">
        <v>0</v>
      </c>
      <c r="S4322" t="b">
        <v>0</v>
      </c>
      <c r="T4322" t="b">
        <v>0</v>
      </c>
    </row>
    <row r="4323" spans="13:20" x14ac:dyDescent="0.25">
      <c r="M4323" t="s">
        <v>189</v>
      </c>
      <c r="N4323" t="s">
        <v>218</v>
      </c>
      <c r="O4323" t="s">
        <v>219</v>
      </c>
      <c r="P4323" t="s">
        <v>1404</v>
      </c>
      <c r="R4323" t="b">
        <v>0</v>
      </c>
      <c r="S4323" t="b">
        <v>0</v>
      </c>
      <c r="T4323" t="b">
        <v>1</v>
      </c>
    </row>
    <row r="4324" spans="13:20" x14ac:dyDescent="0.25">
      <c r="M4324" t="s">
        <v>189</v>
      </c>
      <c r="N4324" t="s">
        <v>220</v>
      </c>
      <c r="O4324" t="s">
        <v>221</v>
      </c>
      <c r="P4324" t="s">
        <v>1402</v>
      </c>
      <c r="R4324" t="b">
        <v>0</v>
      </c>
      <c r="S4324" t="b">
        <v>0</v>
      </c>
      <c r="T4324" t="b">
        <v>0</v>
      </c>
    </row>
    <row r="4325" spans="13:20" x14ac:dyDescent="0.25">
      <c r="M4325" t="s">
        <v>189</v>
      </c>
      <c r="N4325" t="s">
        <v>222</v>
      </c>
      <c r="O4325" t="s">
        <v>223</v>
      </c>
      <c r="P4325" t="s">
        <v>1402</v>
      </c>
      <c r="R4325" t="b">
        <v>0</v>
      </c>
      <c r="S4325" t="b">
        <v>0</v>
      </c>
      <c r="T4325" t="b">
        <v>0</v>
      </c>
    </row>
    <row r="4326" spans="13:20" x14ac:dyDescent="0.25">
      <c r="M4326" t="s">
        <v>189</v>
      </c>
      <c r="N4326" t="s">
        <v>225</v>
      </c>
      <c r="O4326" t="s">
        <v>226</v>
      </c>
      <c r="P4326" t="s">
        <v>1402</v>
      </c>
      <c r="R4326" t="b">
        <v>0</v>
      </c>
      <c r="S4326" t="b">
        <v>0</v>
      </c>
      <c r="T4326" t="b">
        <v>0</v>
      </c>
    </row>
    <row r="4327" spans="13:20" x14ac:dyDescent="0.25">
      <c r="M4327" t="s">
        <v>189</v>
      </c>
      <c r="N4327" t="s">
        <v>12</v>
      </c>
      <c r="O4327" t="s">
        <v>13</v>
      </c>
      <c r="P4327" t="s">
        <v>1405</v>
      </c>
      <c r="R4327" t="b">
        <v>0</v>
      </c>
      <c r="S4327" t="b">
        <v>0</v>
      </c>
      <c r="T4327" t="b">
        <v>1</v>
      </c>
    </row>
    <row r="4328" spans="13:20" x14ac:dyDescent="0.25">
      <c r="M4328" t="s">
        <v>189</v>
      </c>
      <c r="N4328" t="s">
        <v>162</v>
      </c>
      <c r="O4328" t="s">
        <v>163</v>
      </c>
      <c r="P4328" t="s">
        <v>1406</v>
      </c>
      <c r="R4328" t="b">
        <v>0</v>
      </c>
      <c r="S4328" t="b">
        <v>0</v>
      </c>
      <c r="T4328" t="b">
        <v>1</v>
      </c>
    </row>
    <row r="4329" spans="13:20" x14ac:dyDescent="0.25">
      <c r="M4329" t="s">
        <v>189</v>
      </c>
      <c r="N4329" t="s">
        <v>228</v>
      </c>
      <c r="O4329" t="s">
        <v>229</v>
      </c>
      <c r="P4329" t="s">
        <v>1402</v>
      </c>
      <c r="R4329" t="b">
        <v>0</v>
      </c>
      <c r="S4329" t="b">
        <v>0</v>
      </c>
      <c r="T4329" t="b">
        <v>0</v>
      </c>
    </row>
    <row r="4330" spans="13:20" x14ac:dyDescent="0.25">
      <c r="M4330" t="s">
        <v>189</v>
      </c>
      <c r="N4330" t="s">
        <v>230</v>
      </c>
      <c r="O4330" t="s">
        <v>231</v>
      </c>
      <c r="P4330" t="s">
        <v>1402</v>
      </c>
      <c r="R4330" t="b">
        <v>0</v>
      </c>
      <c r="S4330" t="b">
        <v>0</v>
      </c>
      <c r="T4330" t="b">
        <v>0</v>
      </c>
    </row>
    <row r="4331" spans="13:20" x14ac:dyDescent="0.25">
      <c r="M4331" t="s">
        <v>189</v>
      </c>
      <c r="N4331" t="s">
        <v>234</v>
      </c>
      <c r="O4331" t="s">
        <v>235</v>
      </c>
      <c r="P4331" t="s">
        <v>1402</v>
      </c>
      <c r="R4331" t="b">
        <v>0</v>
      </c>
      <c r="S4331" t="b">
        <v>0</v>
      </c>
      <c r="T4331" t="b">
        <v>0</v>
      </c>
    </row>
    <row r="4332" spans="13:20" x14ac:dyDescent="0.25">
      <c r="M4332" t="s">
        <v>189</v>
      </c>
      <c r="N4332" t="s">
        <v>236</v>
      </c>
      <c r="O4332" t="s">
        <v>237</v>
      </c>
      <c r="P4332" t="s">
        <v>1402</v>
      </c>
      <c r="R4332" t="b">
        <v>0</v>
      </c>
      <c r="S4332" t="b">
        <v>0</v>
      </c>
      <c r="T4332" t="b">
        <v>0</v>
      </c>
    </row>
    <row r="4333" spans="13:20" x14ac:dyDescent="0.25">
      <c r="M4333" t="s">
        <v>189</v>
      </c>
      <c r="N4333" t="s">
        <v>238</v>
      </c>
      <c r="O4333" t="s">
        <v>239</v>
      </c>
      <c r="P4333" t="s">
        <v>1402</v>
      </c>
      <c r="R4333" t="b">
        <v>0</v>
      </c>
      <c r="S4333" t="b">
        <v>0</v>
      </c>
      <c r="T4333" t="b">
        <v>0</v>
      </c>
    </row>
    <row r="4334" spans="13:20" x14ac:dyDescent="0.25">
      <c r="M4334" t="s">
        <v>189</v>
      </c>
      <c r="N4334" t="s">
        <v>201</v>
      </c>
      <c r="O4334" t="s">
        <v>170</v>
      </c>
      <c r="P4334" t="s">
        <v>1402</v>
      </c>
      <c r="R4334" t="b">
        <v>0</v>
      </c>
      <c r="S4334" t="b">
        <v>0</v>
      </c>
      <c r="T4334" t="b">
        <v>0</v>
      </c>
    </row>
    <row r="4335" spans="13:20" x14ac:dyDescent="0.25">
      <c r="M4335" t="s">
        <v>189</v>
      </c>
      <c r="N4335" t="s">
        <v>240</v>
      </c>
      <c r="O4335" t="s">
        <v>241</v>
      </c>
      <c r="P4335" t="s">
        <v>1402</v>
      </c>
      <c r="R4335" t="b">
        <v>0</v>
      </c>
      <c r="S4335" t="b">
        <v>0</v>
      </c>
      <c r="T4335" t="b">
        <v>0</v>
      </c>
    </row>
    <row r="4336" spans="13:20" x14ac:dyDescent="0.25">
      <c r="M4336" t="s">
        <v>189</v>
      </c>
      <c r="N4336" t="s">
        <v>242</v>
      </c>
      <c r="O4336" t="s">
        <v>243</v>
      </c>
      <c r="P4336" t="s">
        <v>1402</v>
      </c>
      <c r="R4336" t="b">
        <v>0</v>
      </c>
      <c r="S4336" t="b">
        <v>0</v>
      </c>
      <c r="T4336" t="b">
        <v>0</v>
      </c>
    </row>
    <row r="4337" spans="13:20" x14ac:dyDescent="0.25">
      <c r="M4337" t="s">
        <v>189</v>
      </c>
      <c r="N4337" t="s">
        <v>171</v>
      </c>
      <c r="O4337" t="s">
        <v>183</v>
      </c>
      <c r="P4337" t="s">
        <v>1407</v>
      </c>
      <c r="R4337" t="b">
        <v>0</v>
      </c>
      <c r="S4337" t="b">
        <v>0</v>
      </c>
      <c r="T4337" t="b">
        <v>1</v>
      </c>
    </row>
    <row r="4338" spans="13:20" x14ac:dyDescent="0.25">
      <c r="M4338" t="s">
        <v>189</v>
      </c>
      <c r="N4338" t="s">
        <v>119</v>
      </c>
      <c r="O4338" t="s">
        <v>164</v>
      </c>
      <c r="P4338" t="s">
        <v>1402</v>
      </c>
      <c r="R4338" t="b">
        <v>0</v>
      </c>
      <c r="S4338" t="b">
        <v>0</v>
      </c>
      <c r="T4338" t="b">
        <v>0</v>
      </c>
    </row>
    <row r="4339" spans="13:20" x14ac:dyDescent="0.25">
      <c r="M4339" t="s">
        <v>189</v>
      </c>
      <c r="N4339" t="s">
        <v>245</v>
      </c>
      <c r="O4339" t="s">
        <v>246</v>
      </c>
      <c r="P4339" t="s">
        <v>1402</v>
      </c>
      <c r="R4339" t="b">
        <v>0</v>
      </c>
      <c r="S4339" t="b">
        <v>0</v>
      </c>
      <c r="T4339" t="b">
        <v>0</v>
      </c>
    </row>
    <row r="4340" spans="13:20" x14ac:dyDescent="0.25">
      <c r="M4340" t="s">
        <v>189</v>
      </c>
      <c r="N4340" t="s">
        <v>247</v>
      </c>
      <c r="O4340" t="s">
        <v>248</v>
      </c>
      <c r="P4340" t="s">
        <v>1402</v>
      </c>
      <c r="R4340" t="b">
        <v>0</v>
      </c>
      <c r="S4340" t="b">
        <v>0</v>
      </c>
      <c r="T4340" t="b">
        <v>0</v>
      </c>
    </row>
    <row r="4341" spans="13:20" x14ac:dyDescent="0.25">
      <c r="M4341" t="s">
        <v>189</v>
      </c>
      <c r="N4341" t="s">
        <v>249</v>
      </c>
      <c r="O4341" t="s">
        <v>250</v>
      </c>
      <c r="P4341" t="s">
        <v>1402</v>
      </c>
      <c r="R4341" t="b">
        <v>0</v>
      </c>
      <c r="S4341" t="b">
        <v>0</v>
      </c>
      <c r="T4341" t="b">
        <v>0</v>
      </c>
    </row>
    <row r="4342" spans="13:20" x14ac:dyDescent="0.25">
      <c r="M4342" t="s">
        <v>189</v>
      </c>
      <c r="N4342" t="s">
        <v>253</v>
      </c>
      <c r="O4342" t="s">
        <v>254</v>
      </c>
      <c r="P4342" t="s">
        <v>1402</v>
      </c>
      <c r="R4342" t="b">
        <v>0</v>
      </c>
      <c r="S4342" t="b">
        <v>0</v>
      </c>
      <c r="T4342" t="b">
        <v>0</v>
      </c>
    </row>
    <row r="4343" spans="13:20" x14ac:dyDescent="0.25">
      <c r="M4343" t="s">
        <v>189</v>
      </c>
      <c r="N4343" t="s">
        <v>255</v>
      </c>
      <c r="O4343" t="s">
        <v>256</v>
      </c>
      <c r="P4343" t="s">
        <v>1402</v>
      </c>
      <c r="R4343" t="b">
        <v>0</v>
      </c>
      <c r="S4343" t="b">
        <v>0</v>
      </c>
      <c r="T4343" t="b">
        <v>0</v>
      </c>
    </row>
    <row r="4344" spans="13:20" x14ac:dyDescent="0.25">
      <c r="M4344" t="s">
        <v>189</v>
      </c>
      <c r="N4344" t="s">
        <v>190</v>
      </c>
      <c r="O4344" t="s">
        <v>191</v>
      </c>
      <c r="P4344" t="s">
        <v>1408</v>
      </c>
      <c r="R4344" t="b">
        <v>0</v>
      </c>
      <c r="S4344" t="b">
        <v>0</v>
      </c>
      <c r="T4344" t="b">
        <v>1</v>
      </c>
    </row>
    <row r="4345" spans="13:20" x14ac:dyDescent="0.25">
      <c r="M4345" t="s">
        <v>189</v>
      </c>
      <c r="N4345" t="s">
        <v>257</v>
      </c>
      <c r="O4345" t="s">
        <v>258</v>
      </c>
      <c r="P4345" t="s">
        <v>1402</v>
      </c>
      <c r="R4345" t="b">
        <v>0</v>
      </c>
      <c r="S4345" t="b">
        <v>0</v>
      </c>
      <c r="T4345" t="b">
        <v>0</v>
      </c>
    </row>
    <row r="4346" spans="13:20" x14ac:dyDescent="0.25">
      <c r="M4346" t="s">
        <v>189</v>
      </c>
      <c r="N4346" t="s">
        <v>259</v>
      </c>
      <c r="O4346" t="s">
        <v>260</v>
      </c>
      <c r="P4346" t="s">
        <v>1402</v>
      </c>
      <c r="R4346" t="b">
        <v>0</v>
      </c>
      <c r="S4346" t="b">
        <v>0</v>
      </c>
      <c r="T4346" t="b">
        <v>0</v>
      </c>
    </row>
    <row r="4347" spans="13:20" x14ac:dyDescent="0.25">
      <c r="M4347" t="s">
        <v>189</v>
      </c>
      <c r="N4347" t="s">
        <v>261</v>
      </c>
      <c r="O4347" t="s">
        <v>262</v>
      </c>
      <c r="P4347" t="s">
        <v>1402</v>
      </c>
      <c r="R4347" t="b">
        <v>0</v>
      </c>
      <c r="S4347" t="b">
        <v>0</v>
      </c>
      <c r="T4347" t="b">
        <v>0</v>
      </c>
    </row>
    <row r="4348" spans="13:20" x14ac:dyDescent="0.25">
      <c r="M4348" t="s">
        <v>189</v>
      </c>
      <c r="N4348" t="s">
        <v>130</v>
      </c>
      <c r="O4348" t="s">
        <v>263</v>
      </c>
      <c r="P4348" t="s">
        <v>1402</v>
      </c>
      <c r="R4348" t="b">
        <v>0</v>
      </c>
      <c r="S4348" t="b">
        <v>0</v>
      </c>
      <c r="T4348" t="b">
        <v>0</v>
      </c>
    </row>
    <row r="4349" spans="13:20" x14ac:dyDescent="0.25">
      <c r="M4349" t="s">
        <v>189</v>
      </c>
      <c r="N4349" t="s">
        <v>165</v>
      </c>
      <c r="O4349" t="s">
        <v>166</v>
      </c>
      <c r="P4349" t="s">
        <v>1409</v>
      </c>
      <c r="R4349" t="b">
        <v>0</v>
      </c>
      <c r="S4349" t="b">
        <v>0</v>
      </c>
      <c r="T4349" t="b">
        <v>1</v>
      </c>
    </row>
    <row r="4350" spans="13:20" x14ac:dyDescent="0.25">
      <c r="M4350" t="s">
        <v>189</v>
      </c>
      <c r="N4350" t="s">
        <v>192</v>
      </c>
      <c r="O4350" t="s">
        <v>193</v>
      </c>
      <c r="P4350" t="s">
        <v>1410</v>
      </c>
      <c r="R4350" t="b">
        <v>0</v>
      </c>
      <c r="S4350" t="b">
        <v>0</v>
      </c>
      <c r="T4350" t="b">
        <v>1</v>
      </c>
    </row>
    <row r="4351" spans="13:20" x14ac:dyDescent="0.25">
      <c r="M4351" t="s">
        <v>189</v>
      </c>
      <c r="N4351" t="s">
        <v>265</v>
      </c>
      <c r="O4351" t="s">
        <v>266</v>
      </c>
      <c r="P4351" t="s">
        <v>1402</v>
      </c>
      <c r="R4351" t="b">
        <v>0</v>
      </c>
      <c r="S4351" t="b">
        <v>0</v>
      </c>
      <c r="T4351" t="b">
        <v>0</v>
      </c>
    </row>
    <row r="4352" spans="13:20" x14ac:dyDescent="0.25">
      <c r="M4352" t="s">
        <v>189</v>
      </c>
      <c r="N4352" t="s">
        <v>267</v>
      </c>
      <c r="O4352" t="s">
        <v>268</v>
      </c>
      <c r="P4352" t="s">
        <v>1402</v>
      </c>
      <c r="R4352" t="b">
        <v>0</v>
      </c>
      <c r="S4352" t="b">
        <v>0</v>
      </c>
      <c r="T4352" t="b">
        <v>0</v>
      </c>
    </row>
    <row r="4353" spans="13:20" x14ac:dyDescent="0.25">
      <c r="M4353" t="s">
        <v>189</v>
      </c>
      <c r="N4353" t="s">
        <v>201</v>
      </c>
      <c r="O4353" t="s">
        <v>202</v>
      </c>
      <c r="P4353" t="s">
        <v>1402</v>
      </c>
      <c r="R4353" t="b">
        <v>0</v>
      </c>
      <c r="S4353" t="b">
        <v>0</v>
      </c>
      <c r="T4353" t="b">
        <v>0</v>
      </c>
    </row>
    <row r="4354" spans="13:20" x14ac:dyDescent="0.25">
      <c r="M4354" t="s">
        <v>189</v>
      </c>
      <c r="N4354" t="s">
        <v>271</v>
      </c>
      <c r="O4354" t="s">
        <v>272</v>
      </c>
      <c r="P4354" t="s">
        <v>1402</v>
      </c>
      <c r="R4354" t="b">
        <v>0</v>
      </c>
      <c r="S4354" t="b">
        <v>0</v>
      </c>
      <c r="T4354" t="b">
        <v>0</v>
      </c>
    </row>
    <row r="4355" spans="13:20" x14ac:dyDescent="0.25">
      <c r="M4355" t="s">
        <v>189</v>
      </c>
      <c r="N4355" t="s">
        <v>247</v>
      </c>
      <c r="O4355" t="s">
        <v>273</v>
      </c>
      <c r="P4355" t="s">
        <v>1402</v>
      </c>
      <c r="R4355" t="b">
        <v>0</v>
      </c>
      <c r="S4355" t="b">
        <v>0</v>
      </c>
      <c r="T4355" t="b">
        <v>0</v>
      </c>
    </row>
    <row r="4356" spans="13:20" x14ac:dyDescent="0.25">
      <c r="M4356" t="s">
        <v>189</v>
      </c>
      <c r="N4356" t="s">
        <v>199</v>
      </c>
      <c r="O4356" t="s">
        <v>203</v>
      </c>
      <c r="P4356" t="s">
        <v>1402</v>
      </c>
      <c r="R4356" t="b">
        <v>0</v>
      </c>
      <c r="S4356" t="b">
        <v>0</v>
      </c>
      <c r="T4356" t="b">
        <v>0</v>
      </c>
    </row>
    <row r="4357" spans="13:20" x14ac:dyDescent="0.25">
      <c r="M4357" t="s">
        <v>189</v>
      </c>
      <c r="N4357" t="s">
        <v>194</v>
      </c>
      <c r="O4357" t="s">
        <v>195</v>
      </c>
      <c r="P4357" t="s">
        <v>1411</v>
      </c>
      <c r="R4357" t="b">
        <v>0</v>
      </c>
      <c r="S4357" t="b">
        <v>0</v>
      </c>
      <c r="T4357" t="b">
        <v>1</v>
      </c>
    </row>
    <row r="4358" spans="13:20" x14ac:dyDescent="0.25">
      <c r="M4358" t="s">
        <v>189</v>
      </c>
      <c r="N4358" t="s">
        <v>274</v>
      </c>
      <c r="O4358" t="s">
        <v>275</v>
      </c>
      <c r="P4358" t="s">
        <v>1402</v>
      </c>
      <c r="R4358" t="b">
        <v>0</v>
      </c>
      <c r="S4358" t="b">
        <v>0</v>
      </c>
      <c r="T4358" t="b">
        <v>0</v>
      </c>
    </row>
    <row r="4359" spans="13:20" x14ac:dyDescent="0.25">
      <c r="M4359" t="s">
        <v>189</v>
      </c>
      <c r="N4359" t="s">
        <v>167</v>
      </c>
      <c r="O4359" t="s">
        <v>168</v>
      </c>
      <c r="P4359" t="s">
        <v>1412</v>
      </c>
      <c r="R4359" t="b">
        <v>0</v>
      </c>
      <c r="S4359" t="b">
        <v>0</v>
      </c>
      <c r="T4359" t="b">
        <v>1</v>
      </c>
    </row>
    <row r="4360" spans="13:20" x14ac:dyDescent="0.25">
      <c r="M4360" t="s">
        <v>189</v>
      </c>
      <c r="N4360" t="s">
        <v>9</v>
      </c>
      <c r="O4360" t="s">
        <v>169</v>
      </c>
      <c r="P4360" t="s">
        <v>1401</v>
      </c>
      <c r="R4360" t="b">
        <v>0</v>
      </c>
      <c r="S4360" t="b">
        <v>0</v>
      </c>
      <c r="T4360" t="b">
        <v>1</v>
      </c>
    </row>
    <row r="4361" spans="13:20" x14ac:dyDescent="0.25">
      <c r="M4361" t="s">
        <v>189</v>
      </c>
      <c r="N4361" t="s">
        <v>184</v>
      </c>
      <c r="O4361" t="s">
        <v>185</v>
      </c>
      <c r="P4361" t="s">
        <v>1413</v>
      </c>
      <c r="R4361" t="b">
        <v>0</v>
      </c>
      <c r="S4361" t="b">
        <v>0</v>
      </c>
      <c r="T4361" t="b">
        <v>1</v>
      </c>
    </row>
    <row r="4362" spans="13:20" x14ac:dyDescent="0.25">
      <c r="M4362" t="s">
        <v>189</v>
      </c>
      <c r="N4362" t="s">
        <v>160</v>
      </c>
      <c r="O4362" t="s">
        <v>170</v>
      </c>
      <c r="P4362" t="s">
        <v>1402</v>
      </c>
      <c r="R4362" t="b">
        <v>0</v>
      </c>
      <c r="S4362" t="b">
        <v>0</v>
      </c>
      <c r="T4362" t="b">
        <v>0</v>
      </c>
    </row>
    <row r="4363" spans="13:20" x14ac:dyDescent="0.25">
      <c r="M4363" t="s">
        <v>189</v>
      </c>
      <c r="N4363" t="s">
        <v>278</v>
      </c>
      <c r="O4363" t="s">
        <v>279</v>
      </c>
      <c r="P4363" t="s">
        <v>1402</v>
      </c>
      <c r="R4363" t="b">
        <v>0</v>
      </c>
      <c r="S4363" t="b">
        <v>0</v>
      </c>
      <c r="T4363" t="b">
        <v>0</v>
      </c>
    </row>
    <row r="4364" spans="13:20" x14ac:dyDescent="0.25">
      <c r="M4364" t="s">
        <v>189</v>
      </c>
      <c r="N4364" t="s">
        <v>280</v>
      </c>
      <c r="O4364" t="s">
        <v>281</v>
      </c>
      <c r="P4364" t="s">
        <v>1402</v>
      </c>
      <c r="R4364" t="b">
        <v>0</v>
      </c>
      <c r="S4364" t="b">
        <v>0</v>
      </c>
      <c r="T4364" t="b">
        <v>0</v>
      </c>
    </row>
    <row r="4365" spans="13:20" x14ac:dyDescent="0.25">
      <c r="M4365" t="s">
        <v>189</v>
      </c>
      <c r="N4365" t="s">
        <v>171</v>
      </c>
      <c r="O4365" t="s">
        <v>172</v>
      </c>
      <c r="P4365" t="s">
        <v>1407</v>
      </c>
      <c r="R4365" t="b">
        <v>0</v>
      </c>
      <c r="S4365" t="b">
        <v>0</v>
      </c>
      <c r="T4365" t="b">
        <v>1</v>
      </c>
    </row>
    <row r="4366" spans="13:20" x14ac:dyDescent="0.25">
      <c r="M4366" t="s">
        <v>189</v>
      </c>
      <c r="N4366" t="s">
        <v>282</v>
      </c>
      <c r="O4366" t="s">
        <v>282</v>
      </c>
      <c r="P4366" t="s">
        <v>1402</v>
      </c>
      <c r="R4366" t="b">
        <v>0</v>
      </c>
      <c r="S4366" t="b">
        <v>0</v>
      </c>
      <c r="T4366" t="b">
        <v>0</v>
      </c>
    </row>
    <row r="4367" spans="13:20" x14ac:dyDescent="0.25">
      <c r="M4367" t="s">
        <v>189</v>
      </c>
      <c r="N4367" t="s">
        <v>27</v>
      </c>
      <c r="O4367" t="s">
        <v>27</v>
      </c>
      <c r="P4367" t="s">
        <v>1402</v>
      </c>
      <c r="R4367" t="b">
        <v>0</v>
      </c>
      <c r="S4367" t="b">
        <v>0</v>
      </c>
      <c r="T4367" t="b">
        <v>0</v>
      </c>
    </row>
    <row r="4368" spans="13:20" x14ac:dyDescent="0.25">
      <c r="M4368" t="s">
        <v>189</v>
      </c>
      <c r="N4368" t="s">
        <v>283</v>
      </c>
      <c r="O4368" t="s">
        <v>283</v>
      </c>
      <c r="P4368" t="s">
        <v>1402</v>
      </c>
      <c r="R4368" t="b">
        <v>0</v>
      </c>
      <c r="S4368" t="b">
        <v>0</v>
      </c>
      <c r="T4368" t="b">
        <v>0</v>
      </c>
    </row>
    <row r="4369" spans="13:20" x14ac:dyDescent="0.25">
      <c r="M4369" t="s">
        <v>189</v>
      </c>
      <c r="N4369" t="s">
        <v>28</v>
      </c>
      <c r="O4369" t="s">
        <v>28</v>
      </c>
      <c r="P4369" t="s">
        <v>1402</v>
      </c>
      <c r="R4369" t="b">
        <v>0</v>
      </c>
      <c r="S4369" t="b">
        <v>0</v>
      </c>
      <c r="T4369" t="b">
        <v>0</v>
      </c>
    </row>
    <row r="4370" spans="13:20" x14ac:dyDescent="0.25">
      <c r="M4370" t="s">
        <v>189</v>
      </c>
      <c r="N4370" t="s">
        <v>196</v>
      </c>
      <c r="O4370" t="s">
        <v>196</v>
      </c>
      <c r="P4370" t="s">
        <v>1414</v>
      </c>
      <c r="R4370" t="b">
        <v>0</v>
      </c>
      <c r="S4370" t="b">
        <v>0</v>
      </c>
      <c r="T4370" t="b">
        <v>1</v>
      </c>
    </row>
    <row r="4371" spans="13:20" x14ac:dyDescent="0.25">
      <c r="M4371" t="s">
        <v>189</v>
      </c>
      <c r="N4371" t="s">
        <v>173</v>
      </c>
      <c r="O4371" t="s">
        <v>173</v>
      </c>
      <c r="P4371" t="s">
        <v>1402</v>
      </c>
      <c r="R4371" t="b">
        <v>0</v>
      </c>
      <c r="S4371" t="b">
        <v>0</v>
      </c>
      <c r="T4371" t="b">
        <v>0</v>
      </c>
    </row>
    <row r="4372" spans="13:20" x14ac:dyDescent="0.25">
      <c r="M4372" t="s">
        <v>189</v>
      </c>
      <c r="N4372" t="s">
        <v>174</v>
      </c>
      <c r="O4372" t="s">
        <v>174</v>
      </c>
      <c r="P4372" t="s">
        <v>1415</v>
      </c>
      <c r="R4372" t="b">
        <v>0</v>
      </c>
      <c r="S4372" t="b">
        <v>0</v>
      </c>
      <c r="T4372" t="b">
        <v>1</v>
      </c>
    </row>
    <row r="4373" spans="13:20" x14ac:dyDescent="0.25">
      <c r="M4373" t="s">
        <v>189</v>
      </c>
      <c r="N4373" t="s">
        <v>289</v>
      </c>
      <c r="O4373" t="s">
        <v>289</v>
      </c>
      <c r="P4373" t="s">
        <v>1402</v>
      </c>
      <c r="R4373" t="b">
        <v>0</v>
      </c>
      <c r="S4373" t="b">
        <v>0</v>
      </c>
      <c r="T4373" t="b">
        <v>0</v>
      </c>
    </row>
    <row r="4374" spans="13:20" x14ac:dyDescent="0.25">
      <c r="M4374" t="s">
        <v>189</v>
      </c>
      <c r="N4374" t="s">
        <v>197</v>
      </c>
      <c r="O4374" t="s">
        <v>197</v>
      </c>
      <c r="P4374" t="s">
        <v>1416</v>
      </c>
      <c r="R4374" t="b">
        <v>0</v>
      </c>
      <c r="S4374" t="b">
        <v>0</v>
      </c>
      <c r="T4374" t="b">
        <v>1</v>
      </c>
    </row>
    <row r="4375" spans="13:20" x14ac:dyDescent="0.25">
      <c r="M4375" t="s">
        <v>189</v>
      </c>
      <c r="N4375" t="s">
        <v>292</v>
      </c>
      <c r="O4375" t="s">
        <v>292</v>
      </c>
      <c r="P4375" t="s">
        <v>1402</v>
      </c>
      <c r="R4375" t="b">
        <v>0</v>
      </c>
      <c r="S4375" t="b">
        <v>0</v>
      </c>
      <c r="T4375" t="b">
        <v>0</v>
      </c>
    </row>
    <row r="4376" spans="13:20" x14ac:dyDescent="0.25">
      <c r="M4376" t="s">
        <v>189</v>
      </c>
      <c r="N4376" t="s">
        <v>52</v>
      </c>
      <c r="O4376" t="s">
        <v>52</v>
      </c>
      <c r="P4376" t="s">
        <v>1402</v>
      </c>
      <c r="R4376" t="b">
        <v>0</v>
      </c>
      <c r="S4376" t="b">
        <v>0</v>
      </c>
      <c r="T4376" t="b">
        <v>0</v>
      </c>
    </row>
    <row r="4377" spans="13:20" x14ac:dyDescent="0.25">
      <c r="M4377" t="s">
        <v>189</v>
      </c>
      <c r="N4377" t="s">
        <v>295</v>
      </c>
      <c r="O4377" t="s">
        <v>295</v>
      </c>
      <c r="P4377" t="s">
        <v>1402</v>
      </c>
      <c r="R4377" t="b">
        <v>0</v>
      </c>
      <c r="S4377" t="b">
        <v>0</v>
      </c>
      <c r="T4377" t="b">
        <v>0</v>
      </c>
    </row>
    <row r="4378" spans="13:20" x14ac:dyDescent="0.25">
      <c r="M4378" t="s">
        <v>189</v>
      </c>
      <c r="N4378" t="s">
        <v>175</v>
      </c>
      <c r="O4378" t="s">
        <v>175</v>
      </c>
      <c r="P4378" t="s">
        <v>1402</v>
      </c>
      <c r="R4378" t="b">
        <v>0</v>
      </c>
      <c r="S4378" t="b">
        <v>0</v>
      </c>
      <c r="T4378" t="b">
        <v>0</v>
      </c>
    </row>
    <row r="4379" spans="13:20" x14ac:dyDescent="0.25">
      <c r="M4379" t="s">
        <v>189</v>
      </c>
      <c r="N4379" t="s">
        <v>297</v>
      </c>
      <c r="O4379" t="s">
        <v>297</v>
      </c>
      <c r="P4379" t="s">
        <v>1402</v>
      </c>
      <c r="R4379" t="b">
        <v>0</v>
      </c>
      <c r="S4379" t="b">
        <v>0</v>
      </c>
      <c r="T4379" t="b">
        <v>0</v>
      </c>
    </row>
    <row r="4380" spans="13:20" x14ac:dyDescent="0.25">
      <c r="M4380" t="s">
        <v>189</v>
      </c>
      <c r="N4380" t="s">
        <v>37</v>
      </c>
      <c r="O4380" t="s">
        <v>37</v>
      </c>
      <c r="P4380" t="s">
        <v>1402</v>
      </c>
      <c r="R4380" t="b">
        <v>0</v>
      </c>
      <c r="S4380" t="b">
        <v>0</v>
      </c>
      <c r="T4380" t="b">
        <v>0</v>
      </c>
    </row>
    <row r="4381" spans="13:20" x14ac:dyDescent="0.25">
      <c r="M4381" t="s">
        <v>189</v>
      </c>
      <c r="N4381" t="s">
        <v>298</v>
      </c>
      <c r="O4381" t="s">
        <v>298</v>
      </c>
      <c r="P4381" t="s">
        <v>1402</v>
      </c>
      <c r="R4381" t="b">
        <v>0</v>
      </c>
      <c r="S4381" t="b">
        <v>0</v>
      </c>
      <c r="T4381" t="b">
        <v>0</v>
      </c>
    </row>
    <row r="4382" spans="13:20" x14ac:dyDescent="0.25">
      <c r="M4382" t="s">
        <v>189</v>
      </c>
      <c r="N4382" t="s">
        <v>176</v>
      </c>
      <c r="O4382" t="s">
        <v>176</v>
      </c>
      <c r="P4382" t="s">
        <v>1417</v>
      </c>
      <c r="R4382" t="b">
        <v>0</v>
      </c>
      <c r="S4382" t="b">
        <v>0</v>
      </c>
      <c r="T4382" t="b">
        <v>1</v>
      </c>
    </row>
    <row r="4383" spans="13:20" x14ac:dyDescent="0.25">
      <c r="M4383" t="s">
        <v>189</v>
      </c>
      <c r="N4383" t="s">
        <v>177</v>
      </c>
      <c r="O4383" t="s">
        <v>177</v>
      </c>
      <c r="P4383" t="s">
        <v>1402</v>
      </c>
      <c r="R4383" t="b">
        <v>0</v>
      </c>
      <c r="S4383" t="b">
        <v>0</v>
      </c>
      <c r="T4383" t="b">
        <v>0</v>
      </c>
    </row>
    <row r="4384" spans="13:20" x14ac:dyDescent="0.25">
      <c r="M4384" t="s">
        <v>189</v>
      </c>
      <c r="N4384" t="s">
        <v>300</v>
      </c>
      <c r="O4384" t="s">
        <v>300</v>
      </c>
      <c r="P4384" t="s">
        <v>1402</v>
      </c>
      <c r="R4384" t="b">
        <v>0</v>
      </c>
      <c r="S4384" t="b">
        <v>0</v>
      </c>
      <c r="T4384" t="b">
        <v>0</v>
      </c>
    </row>
    <row r="4385" spans="13:20" x14ac:dyDescent="0.25">
      <c r="M4385" t="s">
        <v>189</v>
      </c>
      <c r="N4385" t="s">
        <v>301</v>
      </c>
      <c r="O4385" t="s">
        <v>301</v>
      </c>
      <c r="P4385" t="s">
        <v>1402</v>
      </c>
      <c r="R4385" t="b">
        <v>0</v>
      </c>
      <c r="S4385" t="b">
        <v>0</v>
      </c>
      <c r="T4385" t="b">
        <v>0</v>
      </c>
    </row>
    <row r="4386" spans="13:20" x14ac:dyDescent="0.25">
      <c r="M4386" t="s">
        <v>189</v>
      </c>
      <c r="N4386" t="s">
        <v>40</v>
      </c>
      <c r="O4386" t="s">
        <v>40</v>
      </c>
      <c r="P4386" t="s">
        <v>1418</v>
      </c>
      <c r="Q4386" t="s">
        <v>189</v>
      </c>
      <c r="R4386" t="b">
        <v>1</v>
      </c>
      <c r="S4386" t="b">
        <v>0</v>
      </c>
      <c r="T4386" t="b">
        <v>0</v>
      </c>
    </row>
    <row r="4387" spans="13:20" x14ac:dyDescent="0.25">
      <c r="M4387" t="s">
        <v>189</v>
      </c>
      <c r="N4387" t="s">
        <v>178</v>
      </c>
      <c r="O4387" t="s">
        <v>178</v>
      </c>
      <c r="P4387" t="s">
        <v>1419</v>
      </c>
      <c r="R4387" t="b">
        <v>0</v>
      </c>
      <c r="S4387" t="b">
        <v>0</v>
      </c>
      <c r="T4387" t="b">
        <v>1</v>
      </c>
    </row>
    <row r="4388" spans="13:20" x14ac:dyDescent="0.25">
      <c r="M4388" t="s">
        <v>189</v>
      </c>
      <c r="N4388" t="s">
        <v>23</v>
      </c>
      <c r="O4388" t="s">
        <v>23</v>
      </c>
      <c r="P4388" t="s">
        <v>1420</v>
      </c>
      <c r="Q4388" t="s">
        <v>584</v>
      </c>
      <c r="R4388" t="b">
        <v>1</v>
      </c>
      <c r="S4388" t="b">
        <v>0</v>
      </c>
      <c r="T4388" t="b">
        <v>0</v>
      </c>
    </row>
    <row r="4389" spans="13:20" x14ac:dyDescent="0.25">
      <c r="M4389" t="s">
        <v>189</v>
      </c>
      <c r="N4389" t="s">
        <v>34</v>
      </c>
      <c r="O4389" t="s">
        <v>34</v>
      </c>
      <c r="P4389" t="s">
        <v>1402</v>
      </c>
      <c r="R4389" t="b">
        <v>0</v>
      </c>
      <c r="S4389" t="b">
        <v>0</v>
      </c>
      <c r="T4389" t="b">
        <v>0</v>
      </c>
    </row>
    <row r="4390" spans="13:20" x14ac:dyDescent="0.25">
      <c r="M4390" t="s">
        <v>189</v>
      </c>
      <c r="N4390" t="s">
        <v>47</v>
      </c>
      <c r="O4390" t="s">
        <v>47</v>
      </c>
      <c r="P4390" t="s">
        <v>1402</v>
      </c>
      <c r="R4390" t="b">
        <v>0</v>
      </c>
      <c r="S4390" t="b">
        <v>0</v>
      </c>
      <c r="T4390" t="b">
        <v>0</v>
      </c>
    </row>
    <row r="4391" spans="13:20" x14ac:dyDescent="0.25">
      <c r="M4391" t="s">
        <v>189</v>
      </c>
      <c r="N4391" t="s">
        <v>308</v>
      </c>
      <c r="O4391" t="s">
        <v>308</v>
      </c>
      <c r="P4391" t="s">
        <v>1402</v>
      </c>
      <c r="R4391" t="b">
        <v>0</v>
      </c>
      <c r="S4391" t="b">
        <v>0</v>
      </c>
      <c r="T4391" t="b">
        <v>0</v>
      </c>
    </row>
    <row r="4392" spans="13:20" x14ac:dyDescent="0.25">
      <c r="M4392" t="s">
        <v>189</v>
      </c>
      <c r="N4392" t="s">
        <v>309</v>
      </c>
      <c r="O4392" t="s">
        <v>309</v>
      </c>
      <c r="P4392" t="s">
        <v>1402</v>
      </c>
      <c r="R4392" t="b">
        <v>0</v>
      </c>
      <c r="S4392" t="b">
        <v>0</v>
      </c>
      <c r="T4392" t="b">
        <v>0</v>
      </c>
    </row>
    <row r="4393" spans="13:20" x14ac:dyDescent="0.25">
      <c r="M4393" t="s">
        <v>189</v>
      </c>
      <c r="N4393" t="s">
        <v>54</v>
      </c>
      <c r="O4393" t="s">
        <v>54</v>
      </c>
      <c r="P4393" t="s">
        <v>1421</v>
      </c>
      <c r="R4393" t="b">
        <v>0</v>
      </c>
      <c r="S4393" t="b">
        <v>0</v>
      </c>
      <c r="T4393" t="b">
        <v>1</v>
      </c>
    </row>
    <row r="4394" spans="13:20" x14ac:dyDescent="0.25">
      <c r="M4394" t="s">
        <v>189</v>
      </c>
      <c r="N4394" t="s">
        <v>312</v>
      </c>
      <c r="O4394" t="s">
        <v>312</v>
      </c>
      <c r="P4394" t="s">
        <v>1402</v>
      </c>
      <c r="R4394" t="b">
        <v>0</v>
      </c>
      <c r="S4394" t="b">
        <v>0</v>
      </c>
      <c r="T4394" t="b">
        <v>0</v>
      </c>
    </row>
    <row r="4395" spans="13:20" x14ac:dyDescent="0.25">
      <c r="M4395" t="s">
        <v>189</v>
      </c>
      <c r="N4395" t="s">
        <v>56</v>
      </c>
      <c r="O4395" t="s">
        <v>56</v>
      </c>
      <c r="P4395" t="s">
        <v>1402</v>
      </c>
      <c r="R4395" t="b">
        <v>0</v>
      </c>
      <c r="S4395" t="b">
        <v>0</v>
      </c>
      <c r="T4395" t="b">
        <v>0</v>
      </c>
    </row>
    <row r="4396" spans="13:20" x14ac:dyDescent="0.25">
      <c r="M4396" t="s">
        <v>189</v>
      </c>
      <c r="N4396" t="s">
        <v>179</v>
      </c>
      <c r="O4396" t="s">
        <v>179</v>
      </c>
      <c r="P4396" t="s">
        <v>1422</v>
      </c>
      <c r="Q4396" t="s">
        <v>346</v>
      </c>
      <c r="R4396" t="b">
        <v>1</v>
      </c>
      <c r="S4396" t="b">
        <v>0</v>
      </c>
      <c r="T4396" t="b">
        <v>0</v>
      </c>
    </row>
    <row r="4397" spans="13:20" x14ac:dyDescent="0.25">
      <c r="M4397" t="s">
        <v>189</v>
      </c>
      <c r="N4397" t="s">
        <v>315</v>
      </c>
      <c r="O4397" t="s">
        <v>315</v>
      </c>
      <c r="P4397" t="s">
        <v>1402</v>
      </c>
      <c r="R4397" t="b">
        <v>0</v>
      </c>
      <c r="S4397" t="b">
        <v>0</v>
      </c>
      <c r="T4397" t="b">
        <v>0</v>
      </c>
    </row>
    <row r="4398" spans="13:20" x14ac:dyDescent="0.25">
      <c r="M4398" t="s">
        <v>189</v>
      </c>
      <c r="N4398" t="s">
        <v>316</v>
      </c>
      <c r="O4398" t="s">
        <v>316</v>
      </c>
      <c r="P4398" t="s">
        <v>1402</v>
      </c>
      <c r="R4398" t="b">
        <v>0</v>
      </c>
      <c r="S4398" t="b">
        <v>0</v>
      </c>
      <c r="T4398" t="b">
        <v>0</v>
      </c>
    </row>
    <row r="4399" spans="13:20" x14ac:dyDescent="0.25">
      <c r="M4399" t="s">
        <v>189</v>
      </c>
      <c r="N4399" t="s">
        <v>317</v>
      </c>
      <c r="O4399" t="s">
        <v>317</v>
      </c>
      <c r="P4399" t="s">
        <v>1402</v>
      </c>
      <c r="R4399" t="b">
        <v>0</v>
      </c>
      <c r="S4399" t="b">
        <v>0</v>
      </c>
      <c r="T4399" t="b">
        <v>0</v>
      </c>
    </row>
    <row r="4400" spans="13:20" x14ac:dyDescent="0.25">
      <c r="M4400" t="s">
        <v>189</v>
      </c>
      <c r="N4400" t="s">
        <v>180</v>
      </c>
      <c r="O4400" t="s">
        <v>180</v>
      </c>
      <c r="P4400" t="s">
        <v>1423</v>
      </c>
      <c r="R4400" t="b">
        <v>0</v>
      </c>
      <c r="S4400" t="b">
        <v>0</v>
      </c>
      <c r="T4400" t="b">
        <v>1</v>
      </c>
    </row>
    <row r="4401" spans="13:20" x14ac:dyDescent="0.25">
      <c r="M4401" t="s">
        <v>189</v>
      </c>
      <c r="N4401" t="s">
        <v>319</v>
      </c>
      <c r="O4401" t="s">
        <v>319</v>
      </c>
      <c r="P4401" t="s">
        <v>1402</v>
      </c>
      <c r="R4401" t="b">
        <v>0</v>
      </c>
      <c r="S4401" t="b">
        <v>0</v>
      </c>
      <c r="T4401" t="b">
        <v>0</v>
      </c>
    </row>
    <row r="4402" spans="13:20" x14ac:dyDescent="0.25">
      <c r="M4402" t="s">
        <v>189</v>
      </c>
      <c r="N4402" t="s">
        <v>46</v>
      </c>
      <c r="O4402" t="s">
        <v>46</v>
      </c>
      <c r="P4402" t="s">
        <v>1402</v>
      </c>
      <c r="R4402" t="b">
        <v>0</v>
      </c>
      <c r="S4402" t="b">
        <v>0</v>
      </c>
      <c r="T4402" t="b">
        <v>0</v>
      </c>
    </row>
    <row r="4403" spans="13:20" x14ac:dyDescent="0.25">
      <c r="M4403" t="s">
        <v>189</v>
      </c>
      <c r="N4403" t="s">
        <v>38</v>
      </c>
      <c r="O4403" t="s">
        <v>38</v>
      </c>
      <c r="P4403" t="s">
        <v>1402</v>
      </c>
      <c r="R4403" t="b">
        <v>0</v>
      </c>
      <c r="S4403" t="b">
        <v>0</v>
      </c>
      <c r="T4403" t="b">
        <v>0</v>
      </c>
    </row>
    <row r="4404" spans="13:20" x14ac:dyDescent="0.25">
      <c r="M4404" t="s">
        <v>189</v>
      </c>
      <c r="N4404" t="s">
        <v>323</v>
      </c>
      <c r="O4404" t="s">
        <v>323</v>
      </c>
      <c r="P4404" t="s">
        <v>1424</v>
      </c>
      <c r="Q4404" t="s">
        <v>325</v>
      </c>
      <c r="R4404" t="b">
        <v>1</v>
      </c>
      <c r="S4404" t="b">
        <v>0</v>
      </c>
      <c r="T4404" t="b">
        <v>0</v>
      </c>
    </row>
    <row r="4405" spans="13:20" x14ac:dyDescent="0.25">
      <c r="M4405" t="s">
        <v>189</v>
      </c>
      <c r="N4405" t="s">
        <v>57</v>
      </c>
      <c r="O4405" t="s">
        <v>57</v>
      </c>
      <c r="P4405" t="s">
        <v>1402</v>
      </c>
      <c r="R4405" t="b">
        <v>0</v>
      </c>
      <c r="S4405" t="b">
        <v>0</v>
      </c>
      <c r="T4405" t="b">
        <v>0</v>
      </c>
    </row>
    <row r="4406" spans="13:20" x14ac:dyDescent="0.25">
      <c r="M4406" t="s">
        <v>189</v>
      </c>
      <c r="N4406" t="s">
        <v>326</v>
      </c>
      <c r="O4406" t="s">
        <v>326</v>
      </c>
      <c r="P4406" t="s">
        <v>1402</v>
      </c>
      <c r="R4406" t="b">
        <v>0</v>
      </c>
      <c r="S4406" t="b">
        <v>0</v>
      </c>
      <c r="T4406" t="b">
        <v>0</v>
      </c>
    </row>
    <row r="4407" spans="13:20" x14ac:dyDescent="0.25">
      <c r="M4407" t="s">
        <v>189</v>
      </c>
      <c r="N4407" t="s">
        <v>26</v>
      </c>
      <c r="O4407" t="s">
        <v>26</v>
      </c>
      <c r="P4407" t="s">
        <v>1425</v>
      </c>
      <c r="R4407" t="b">
        <v>0</v>
      </c>
      <c r="S4407" t="b">
        <v>0</v>
      </c>
      <c r="T4407" t="b">
        <v>1</v>
      </c>
    </row>
    <row r="4408" spans="13:20" x14ac:dyDescent="0.25">
      <c r="M4408" t="s">
        <v>189</v>
      </c>
      <c r="N4408" t="s">
        <v>181</v>
      </c>
      <c r="O4408" t="s">
        <v>181</v>
      </c>
      <c r="P4408" t="s">
        <v>1426</v>
      </c>
      <c r="R4408" t="b">
        <v>0</v>
      </c>
      <c r="S4408" t="b">
        <v>0</v>
      </c>
      <c r="T4408" t="b">
        <v>1</v>
      </c>
    </row>
    <row r="4409" spans="13:20" x14ac:dyDescent="0.25">
      <c r="M4409" t="s">
        <v>189</v>
      </c>
      <c r="N4409" t="s">
        <v>328</v>
      </c>
      <c r="O4409" t="s">
        <v>328</v>
      </c>
      <c r="P4409" t="s">
        <v>1402</v>
      </c>
      <c r="R4409" t="b">
        <v>0</v>
      </c>
      <c r="S4409" t="b">
        <v>0</v>
      </c>
      <c r="T4409" t="b">
        <v>0</v>
      </c>
    </row>
    <row r="4410" spans="13:20" x14ac:dyDescent="0.25">
      <c r="M4410" t="s">
        <v>189</v>
      </c>
      <c r="N4410" t="s">
        <v>331</v>
      </c>
      <c r="O4410" t="s">
        <v>331</v>
      </c>
      <c r="P4410" t="s">
        <v>1402</v>
      </c>
      <c r="R4410" t="b">
        <v>0</v>
      </c>
      <c r="S4410" t="b">
        <v>0</v>
      </c>
      <c r="T4410" t="b">
        <v>0</v>
      </c>
    </row>
    <row r="4411" spans="13:20" x14ac:dyDescent="0.25">
      <c r="M4411" t="s">
        <v>189</v>
      </c>
      <c r="N4411" t="s">
        <v>332</v>
      </c>
      <c r="O4411" t="s">
        <v>332</v>
      </c>
      <c r="P4411" t="s">
        <v>1402</v>
      </c>
      <c r="R4411" t="b">
        <v>0</v>
      </c>
      <c r="S4411" t="b">
        <v>0</v>
      </c>
      <c r="T4411" t="b">
        <v>0</v>
      </c>
    </row>
    <row r="4412" spans="13:20" x14ac:dyDescent="0.25">
      <c r="M4412" t="s">
        <v>189</v>
      </c>
      <c r="N4412" t="s">
        <v>333</v>
      </c>
      <c r="O4412" t="s">
        <v>333</v>
      </c>
      <c r="P4412" t="s">
        <v>1402</v>
      </c>
      <c r="R4412" t="b">
        <v>0</v>
      </c>
      <c r="S4412" t="b">
        <v>0</v>
      </c>
      <c r="T4412" t="b">
        <v>0</v>
      </c>
    </row>
    <row r="4413" spans="13:20" x14ac:dyDescent="0.25">
      <c r="M4413" t="s">
        <v>198</v>
      </c>
      <c r="N4413" t="s">
        <v>9</v>
      </c>
      <c r="O4413" t="s">
        <v>10</v>
      </c>
      <c r="P4413" t="s">
        <v>493</v>
      </c>
      <c r="Q4413" t="s">
        <v>1427</v>
      </c>
      <c r="R4413" t="b">
        <v>0</v>
      </c>
      <c r="S4413" t="b">
        <v>1</v>
      </c>
      <c r="T4413" t="b">
        <v>0</v>
      </c>
    </row>
    <row r="4414" spans="13:20" x14ac:dyDescent="0.25">
      <c r="M4414" t="s">
        <v>198</v>
      </c>
      <c r="N4414" t="s">
        <v>206</v>
      </c>
      <c r="O4414" t="s">
        <v>207</v>
      </c>
      <c r="P4414" t="s">
        <v>493</v>
      </c>
      <c r="R4414" t="b">
        <v>0</v>
      </c>
      <c r="S4414" t="b">
        <v>0</v>
      </c>
      <c r="T4414" t="b">
        <v>0</v>
      </c>
    </row>
    <row r="4415" spans="13:20" x14ac:dyDescent="0.25">
      <c r="M4415" t="s">
        <v>198</v>
      </c>
      <c r="N4415" t="s">
        <v>187</v>
      </c>
      <c r="O4415" t="s">
        <v>188</v>
      </c>
      <c r="P4415" t="s">
        <v>493</v>
      </c>
      <c r="R4415" t="b">
        <v>0</v>
      </c>
      <c r="S4415" t="b">
        <v>0</v>
      </c>
      <c r="T4415" t="b">
        <v>0</v>
      </c>
    </row>
    <row r="4416" spans="13:20" x14ac:dyDescent="0.25">
      <c r="M4416" t="s">
        <v>198</v>
      </c>
      <c r="N4416" t="s">
        <v>156</v>
      </c>
      <c r="O4416" t="s">
        <v>157</v>
      </c>
      <c r="P4416" t="s">
        <v>694</v>
      </c>
      <c r="Q4416" t="s">
        <v>354</v>
      </c>
      <c r="R4416" t="b">
        <v>1</v>
      </c>
      <c r="S4416" t="b">
        <v>0</v>
      </c>
      <c r="T4416" t="b">
        <v>0</v>
      </c>
    </row>
    <row r="4417" spans="13:20" x14ac:dyDescent="0.25">
      <c r="M4417" t="s">
        <v>198</v>
      </c>
      <c r="N4417" t="s">
        <v>158</v>
      </c>
      <c r="O4417" t="s">
        <v>159</v>
      </c>
      <c r="P4417" t="s">
        <v>1428</v>
      </c>
      <c r="Q4417" t="s">
        <v>668</v>
      </c>
      <c r="R4417" t="b">
        <v>0</v>
      </c>
      <c r="S4417" t="b">
        <v>1</v>
      </c>
      <c r="T4417" t="b">
        <v>0</v>
      </c>
    </row>
    <row r="4418" spans="13:20" x14ac:dyDescent="0.25">
      <c r="M4418" t="s">
        <v>198</v>
      </c>
      <c r="N4418" t="s">
        <v>199</v>
      </c>
      <c r="O4418" t="s">
        <v>200</v>
      </c>
      <c r="P4418" t="s">
        <v>146</v>
      </c>
      <c r="R4418" t="b">
        <v>0</v>
      </c>
      <c r="S4418" t="b">
        <v>0</v>
      </c>
      <c r="T4418" t="b">
        <v>1</v>
      </c>
    </row>
    <row r="4419" spans="13:20" x14ac:dyDescent="0.25">
      <c r="M4419" t="s">
        <v>198</v>
      </c>
      <c r="N4419" t="s">
        <v>209</v>
      </c>
      <c r="O4419" t="s">
        <v>210</v>
      </c>
      <c r="P4419" t="s">
        <v>493</v>
      </c>
      <c r="R4419" t="b">
        <v>0</v>
      </c>
      <c r="S4419" t="b">
        <v>0</v>
      </c>
      <c r="T4419" t="b">
        <v>0</v>
      </c>
    </row>
    <row r="4420" spans="13:20" x14ac:dyDescent="0.25">
      <c r="M4420" t="s">
        <v>198</v>
      </c>
      <c r="N4420" t="s">
        <v>211</v>
      </c>
      <c r="O4420" t="s">
        <v>212</v>
      </c>
      <c r="P4420" t="s">
        <v>493</v>
      </c>
      <c r="R4420" t="b">
        <v>0</v>
      </c>
      <c r="S4420" t="b">
        <v>0</v>
      </c>
      <c r="T4420" t="b">
        <v>0</v>
      </c>
    </row>
    <row r="4421" spans="13:20" x14ac:dyDescent="0.25">
      <c r="M4421" t="s">
        <v>198</v>
      </c>
      <c r="N4421" t="s">
        <v>160</v>
      </c>
      <c r="O4421" t="s">
        <v>161</v>
      </c>
      <c r="P4421" t="s">
        <v>493</v>
      </c>
      <c r="Q4421" t="s">
        <v>322</v>
      </c>
      <c r="R4421" t="b">
        <v>0</v>
      </c>
      <c r="S4421" t="b">
        <v>1</v>
      </c>
      <c r="T4421" t="b">
        <v>0</v>
      </c>
    </row>
    <row r="4422" spans="13:20" x14ac:dyDescent="0.25">
      <c r="M4422" t="s">
        <v>198</v>
      </c>
      <c r="N4422" t="s">
        <v>214</v>
      </c>
      <c r="O4422" t="s">
        <v>215</v>
      </c>
      <c r="P4422" t="s">
        <v>493</v>
      </c>
      <c r="R4422" t="b">
        <v>0</v>
      </c>
      <c r="S4422" t="b">
        <v>0</v>
      </c>
      <c r="T4422" t="b">
        <v>0</v>
      </c>
    </row>
    <row r="4423" spans="13:20" x14ac:dyDescent="0.25">
      <c r="M4423" t="s">
        <v>198</v>
      </c>
      <c r="N4423" t="s">
        <v>218</v>
      </c>
      <c r="O4423" t="s">
        <v>219</v>
      </c>
      <c r="P4423" t="s">
        <v>493</v>
      </c>
      <c r="R4423" t="b">
        <v>0</v>
      </c>
      <c r="S4423" t="b">
        <v>0</v>
      </c>
      <c r="T4423" t="b">
        <v>0</v>
      </c>
    </row>
    <row r="4424" spans="13:20" x14ac:dyDescent="0.25">
      <c r="M4424" t="s">
        <v>198</v>
      </c>
      <c r="N4424" t="s">
        <v>220</v>
      </c>
      <c r="O4424" t="s">
        <v>221</v>
      </c>
      <c r="P4424" t="s">
        <v>148</v>
      </c>
      <c r="Q4424" t="s">
        <v>322</v>
      </c>
      <c r="R4424" t="b">
        <v>1</v>
      </c>
      <c r="S4424" t="b">
        <v>0</v>
      </c>
      <c r="T4424" t="b">
        <v>0</v>
      </c>
    </row>
    <row r="4425" spans="13:20" x14ac:dyDescent="0.25">
      <c r="M4425" t="s">
        <v>198</v>
      </c>
      <c r="N4425" t="s">
        <v>222</v>
      </c>
      <c r="O4425" t="s">
        <v>223</v>
      </c>
      <c r="P4425" t="s">
        <v>493</v>
      </c>
      <c r="Q4425" t="s">
        <v>647</v>
      </c>
      <c r="R4425" t="b">
        <v>0</v>
      </c>
      <c r="S4425" t="b">
        <v>1</v>
      </c>
      <c r="T4425" t="b">
        <v>0</v>
      </c>
    </row>
    <row r="4426" spans="13:20" x14ac:dyDescent="0.25">
      <c r="M4426" t="s">
        <v>198</v>
      </c>
      <c r="N4426" t="s">
        <v>225</v>
      </c>
      <c r="O4426" t="s">
        <v>226</v>
      </c>
      <c r="P4426" t="s">
        <v>493</v>
      </c>
      <c r="R4426" t="b">
        <v>0</v>
      </c>
      <c r="S4426" t="b">
        <v>0</v>
      </c>
      <c r="T4426" t="b">
        <v>0</v>
      </c>
    </row>
    <row r="4427" spans="13:20" x14ac:dyDescent="0.25">
      <c r="M4427" t="s">
        <v>198</v>
      </c>
      <c r="N4427" t="s">
        <v>12</v>
      </c>
      <c r="O4427" t="s">
        <v>13</v>
      </c>
      <c r="P4427" t="s">
        <v>1429</v>
      </c>
      <c r="Q4427" t="s">
        <v>509</v>
      </c>
      <c r="R4427" t="b">
        <v>0</v>
      </c>
      <c r="S4427" t="b">
        <v>1</v>
      </c>
      <c r="T4427" t="b">
        <v>0</v>
      </c>
    </row>
    <row r="4428" spans="13:20" x14ac:dyDescent="0.25">
      <c r="M4428" t="s">
        <v>198</v>
      </c>
      <c r="N4428" t="s">
        <v>162</v>
      </c>
      <c r="O4428" t="s">
        <v>163</v>
      </c>
      <c r="P4428" t="s">
        <v>147</v>
      </c>
      <c r="R4428" t="b">
        <v>0</v>
      </c>
      <c r="S4428" t="b">
        <v>0</v>
      </c>
      <c r="T4428" t="b">
        <v>1</v>
      </c>
    </row>
    <row r="4429" spans="13:20" x14ac:dyDescent="0.25">
      <c r="M4429" t="s">
        <v>198</v>
      </c>
      <c r="N4429" t="s">
        <v>228</v>
      </c>
      <c r="O4429" t="s">
        <v>229</v>
      </c>
      <c r="P4429" t="s">
        <v>493</v>
      </c>
      <c r="R4429" t="b">
        <v>0</v>
      </c>
      <c r="S4429" t="b">
        <v>0</v>
      </c>
      <c r="T4429" t="b">
        <v>0</v>
      </c>
    </row>
    <row r="4430" spans="13:20" x14ac:dyDescent="0.25">
      <c r="M4430" t="s">
        <v>198</v>
      </c>
      <c r="N4430" t="s">
        <v>230</v>
      </c>
      <c r="O4430" t="s">
        <v>231</v>
      </c>
      <c r="P4430" t="s">
        <v>493</v>
      </c>
      <c r="R4430" t="b">
        <v>0</v>
      </c>
      <c r="S4430" t="b">
        <v>0</v>
      </c>
      <c r="T4430" t="b">
        <v>0</v>
      </c>
    </row>
    <row r="4431" spans="13:20" x14ac:dyDescent="0.25">
      <c r="M4431" t="s">
        <v>198</v>
      </c>
      <c r="N4431" t="s">
        <v>234</v>
      </c>
      <c r="O4431" t="s">
        <v>235</v>
      </c>
      <c r="P4431" t="s">
        <v>493</v>
      </c>
      <c r="R4431" t="b">
        <v>0</v>
      </c>
      <c r="S4431" t="b">
        <v>0</v>
      </c>
      <c r="T4431" t="b">
        <v>0</v>
      </c>
    </row>
    <row r="4432" spans="13:20" x14ac:dyDescent="0.25">
      <c r="M4432" t="s">
        <v>198</v>
      </c>
      <c r="N4432" t="s">
        <v>236</v>
      </c>
      <c r="O4432" t="s">
        <v>237</v>
      </c>
      <c r="P4432" t="s">
        <v>493</v>
      </c>
      <c r="R4432" t="b">
        <v>0</v>
      </c>
      <c r="S4432" t="b">
        <v>0</v>
      </c>
      <c r="T4432" t="b">
        <v>0</v>
      </c>
    </row>
    <row r="4433" spans="13:20" x14ac:dyDescent="0.25">
      <c r="M4433" t="s">
        <v>198</v>
      </c>
      <c r="N4433" t="s">
        <v>238</v>
      </c>
      <c r="O4433" t="s">
        <v>239</v>
      </c>
      <c r="P4433" t="s">
        <v>493</v>
      </c>
      <c r="R4433" t="b">
        <v>0</v>
      </c>
      <c r="S4433" t="b">
        <v>0</v>
      </c>
      <c r="T4433" t="b">
        <v>0</v>
      </c>
    </row>
    <row r="4434" spans="13:20" x14ac:dyDescent="0.25">
      <c r="M4434" t="s">
        <v>198</v>
      </c>
      <c r="N4434" t="s">
        <v>201</v>
      </c>
      <c r="O4434" t="s">
        <v>170</v>
      </c>
      <c r="P4434" t="s">
        <v>148</v>
      </c>
      <c r="R4434" t="b">
        <v>0</v>
      </c>
      <c r="S4434" t="b">
        <v>0</v>
      </c>
      <c r="T4434" t="b">
        <v>1</v>
      </c>
    </row>
    <row r="4435" spans="13:20" x14ac:dyDescent="0.25">
      <c r="M4435" t="s">
        <v>198</v>
      </c>
      <c r="N4435" t="s">
        <v>240</v>
      </c>
      <c r="O4435" t="s">
        <v>241</v>
      </c>
      <c r="P4435" t="s">
        <v>493</v>
      </c>
      <c r="R4435" t="b">
        <v>0</v>
      </c>
      <c r="S4435" t="b">
        <v>0</v>
      </c>
      <c r="T4435" t="b">
        <v>0</v>
      </c>
    </row>
    <row r="4436" spans="13:20" x14ac:dyDescent="0.25">
      <c r="M4436" t="s">
        <v>198</v>
      </c>
      <c r="N4436" t="s">
        <v>242</v>
      </c>
      <c r="O4436" t="s">
        <v>243</v>
      </c>
      <c r="P4436" t="s">
        <v>493</v>
      </c>
      <c r="R4436" t="b">
        <v>0</v>
      </c>
      <c r="S4436" t="b">
        <v>0</v>
      </c>
      <c r="T4436" t="b">
        <v>0</v>
      </c>
    </row>
    <row r="4437" spans="13:20" x14ac:dyDescent="0.25">
      <c r="M4437" t="s">
        <v>198</v>
      </c>
      <c r="N4437" t="s">
        <v>171</v>
      </c>
      <c r="O4437" t="s">
        <v>183</v>
      </c>
      <c r="P4437" t="s">
        <v>151</v>
      </c>
      <c r="Q4437" t="s">
        <v>1195</v>
      </c>
      <c r="R4437" t="b">
        <v>0</v>
      </c>
      <c r="S4437" t="b">
        <v>1</v>
      </c>
      <c r="T4437" t="b">
        <v>0</v>
      </c>
    </row>
    <row r="4438" spans="13:20" x14ac:dyDescent="0.25">
      <c r="M4438" t="s">
        <v>198</v>
      </c>
      <c r="N4438" t="s">
        <v>119</v>
      </c>
      <c r="O4438" t="s">
        <v>164</v>
      </c>
      <c r="P4438" t="s">
        <v>493</v>
      </c>
      <c r="Q4438" t="s">
        <v>1430</v>
      </c>
      <c r="R4438" t="b">
        <v>0</v>
      </c>
      <c r="S4438" t="b">
        <v>1</v>
      </c>
      <c r="T4438" t="b">
        <v>0</v>
      </c>
    </row>
    <row r="4439" spans="13:20" x14ac:dyDescent="0.25">
      <c r="M4439" t="s">
        <v>198</v>
      </c>
      <c r="N4439" t="s">
        <v>245</v>
      </c>
      <c r="O4439" t="s">
        <v>246</v>
      </c>
      <c r="P4439" t="s">
        <v>493</v>
      </c>
      <c r="Q4439" t="s">
        <v>509</v>
      </c>
      <c r="R4439" t="b">
        <v>0</v>
      </c>
      <c r="S4439" t="b">
        <v>1</v>
      </c>
      <c r="T4439" t="b">
        <v>0</v>
      </c>
    </row>
    <row r="4440" spans="13:20" x14ac:dyDescent="0.25">
      <c r="M4440" t="s">
        <v>198</v>
      </c>
      <c r="N4440" t="s">
        <v>247</v>
      </c>
      <c r="O4440" t="s">
        <v>248</v>
      </c>
      <c r="P4440" t="s">
        <v>493</v>
      </c>
      <c r="Q4440" t="s">
        <v>656</v>
      </c>
      <c r="R4440" t="b">
        <v>0</v>
      </c>
      <c r="S4440" t="b">
        <v>1</v>
      </c>
      <c r="T4440" t="b">
        <v>0</v>
      </c>
    </row>
    <row r="4441" spans="13:20" x14ac:dyDescent="0.25">
      <c r="M4441" t="s">
        <v>198</v>
      </c>
      <c r="N4441" t="s">
        <v>249</v>
      </c>
      <c r="O4441" t="s">
        <v>250</v>
      </c>
      <c r="P4441" t="s">
        <v>493</v>
      </c>
      <c r="R4441" t="b">
        <v>0</v>
      </c>
      <c r="S4441" t="b">
        <v>0</v>
      </c>
      <c r="T4441" t="b">
        <v>0</v>
      </c>
    </row>
    <row r="4442" spans="13:20" x14ac:dyDescent="0.25">
      <c r="M4442" t="s">
        <v>198</v>
      </c>
      <c r="N4442" t="s">
        <v>253</v>
      </c>
      <c r="O4442" t="s">
        <v>254</v>
      </c>
      <c r="P4442" t="s">
        <v>493</v>
      </c>
      <c r="R4442" t="b">
        <v>0</v>
      </c>
      <c r="S4442" t="b">
        <v>0</v>
      </c>
      <c r="T4442" t="b">
        <v>0</v>
      </c>
    </row>
    <row r="4443" spans="13:20" x14ac:dyDescent="0.25">
      <c r="M4443" t="s">
        <v>198</v>
      </c>
      <c r="N4443" t="s">
        <v>255</v>
      </c>
      <c r="O4443" t="s">
        <v>256</v>
      </c>
      <c r="P4443" t="s">
        <v>493</v>
      </c>
      <c r="Q4443" t="s">
        <v>509</v>
      </c>
      <c r="R4443" t="b">
        <v>0</v>
      </c>
      <c r="S4443" t="b">
        <v>1</v>
      </c>
      <c r="T4443" t="b">
        <v>0</v>
      </c>
    </row>
    <row r="4444" spans="13:20" x14ac:dyDescent="0.25">
      <c r="M4444" t="s">
        <v>198</v>
      </c>
      <c r="N4444" t="s">
        <v>190</v>
      </c>
      <c r="O4444" t="s">
        <v>191</v>
      </c>
      <c r="P4444" t="s">
        <v>493</v>
      </c>
      <c r="R4444" t="b">
        <v>0</v>
      </c>
      <c r="S4444" t="b">
        <v>0</v>
      </c>
      <c r="T4444" t="b">
        <v>0</v>
      </c>
    </row>
    <row r="4445" spans="13:20" x14ac:dyDescent="0.25">
      <c r="M4445" t="s">
        <v>198</v>
      </c>
      <c r="N4445" t="s">
        <v>257</v>
      </c>
      <c r="O4445" t="s">
        <v>258</v>
      </c>
      <c r="P4445" t="s">
        <v>493</v>
      </c>
      <c r="Q4445" t="s">
        <v>517</v>
      </c>
      <c r="R4445" t="b">
        <v>0</v>
      </c>
      <c r="S4445" t="b">
        <v>1</v>
      </c>
      <c r="T4445" t="b">
        <v>0</v>
      </c>
    </row>
    <row r="4446" spans="13:20" x14ac:dyDescent="0.25">
      <c r="M4446" t="s">
        <v>198</v>
      </c>
      <c r="N4446" t="s">
        <v>259</v>
      </c>
      <c r="O4446" t="s">
        <v>260</v>
      </c>
      <c r="P4446" t="s">
        <v>493</v>
      </c>
      <c r="R4446" t="b">
        <v>0</v>
      </c>
      <c r="S4446" t="b">
        <v>0</v>
      </c>
      <c r="T4446" t="b">
        <v>0</v>
      </c>
    </row>
    <row r="4447" spans="13:20" x14ac:dyDescent="0.25">
      <c r="M4447" t="s">
        <v>198</v>
      </c>
      <c r="N4447" t="s">
        <v>261</v>
      </c>
      <c r="O4447" t="s">
        <v>262</v>
      </c>
      <c r="P4447" t="s">
        <v>493</v>
      </c>
      <c r="Q4447" t="s">
        <v>509</v>
      </c>
      <c r="R4447" t="b">
        <v>0</v>
      </c>
      <c r="S4447" t="b">
        <v>1</v>
      </c>
      <c r="T4447" t="b">
        <v>0</v>
      </c>
    </row>
    <row r="4448" spans="13:20" x14ac:dyDescent="0.25">
      <c r="M4448" t="s">
        <v>198</v>
      </c>
      <c r="N4448" t="s">
        <v>130</v>
      </c>
      <c r="O4448" t="s">
        <v>263</v>
      </c>
      <c r="P4448" t="s">
        <v>493</v>
      </c>
      <c r="Q4448" t="s">
        <v>1225</v>
      </c>
      <c r="R4448" t="b">
        <v>0</v>
      </c>
      <c r="S4448" t="b">
        <v>1</v>
      </c>
      <c r="T4448" t="b">
        <v>0</v>
      </c>
    </row>
    <row r="4449" spans="13:20" x14ac:dyDescent="0.25">
      <c r="M4449" t="s">
        <v>198</v>
      </c>
      <c r="N4449" t="s">
        <v>165</v>
      </c>
      <c r="O4449" t="s">
        <v>166</v>
      </c>
      <c r="P4449" t="s">
        <v>149</v>
      </c>
      <c r="R4449" t="b">
        <v>0</v>
      </c>
      <c r="S4449" t="b">
        <v>0</v>
      </c>
      <c r="T4449" t="b">
        <v>1</v>
      </c>
    </row>
    <row r="4450" spans="13:20" x14ac:dyDescent="0.25">
      <c r="M4450" t="s">
        <v>198</v>
      </c>
      <c r="N4450" t="s">
        <v>192</v>
      </c>
      <c r="O4450" t="s">
        <v>193</v>
      </c>
      <c r="P4450" t="s">
        <v>493</v>
      </c>
      <c r="R4450" t="b">
        <v>0</v>
      </c>
      <c r="S4450" t="b">
        <v>0</v>
      </c>
      <c r="T4450" t="b">
        <v>0</v>
      </c>
    </row>
    <row r="4451" spans="13:20" x14ac:dyDescent="0.25">
      <c r="M4451" t="s">
        <v>198</v>
      </c>
      <c r="N4451" t="s">
        <v>265</v>
      </c>
      <c r="O4451" t="s">
        <v>266</v>
      </c>
      <c r="P4451" t="s">
        <v>493</v>
      </c>
      <c r="R4451" t="b">
        <v>0</v>
      </c>
      <c r="S4451" t="b">
        <v>0</v>
      </c>
      <c r="T4451" t="b">
        <v>0</v>
      </c>
    </row>
    <row r="4452" spans="13:20" x14ac:dyDescent="0.25">
      <c r="M4452" t="s">
        <v>198</v>
      </c>
      <c r="N4452" t="s">
        <v>267</v>
      </c>
      <c r="O4452" t="s">
        <v>268</v>
      </c>
      <c r="P4452" t="s">
        <v>493</v>
      </c>
      <c r="R4452" t="b">
        <v>0</v>
      </c>
      <c r="S4452" t="b">
        <v>0</v>
      </c>
      <c r="T4452" t="b">
        <v>0</v>
      </c>
    </row>
    <row r="4453" spans="13:20" x14ac:dyDescent="0.25">
      <c r="M4453" t="s">
        <v>198</v>
      </c>
      <c r="N4453" t="s">
        <v>201</v>
      </c>
      <c r="O4453" t="s">
        <v>202</v>
      </c>
      <c r="P4453" t="s">
        <v>148</v>
      </c>
      <c r="R4453" t="b">
        <v>0</v>
      </c>
      <c r="S4453" t="b">
        <v>0</v>
      </c>
      <c r="T4453" t="b">
        <v>1</v>
      </c>
    </row>
    <row r="4454" spans="13:20" x14ac:dyDescent="0.25">
      <c r="M4454" t="s">
        <v>198</v>
      </c>
      <c r="N4454" t="s">
        <v>271</v>
      </c>
      <c r="O4454" t="s">
        <v>272</v>
      </c>
      <c r="P4454" t="s">
        <v>493</v>
      </c>
      <c r="Q4454" t="s">
        <v>509</v>
      </c>
      <c r="R4454" t="b">
        <v>0</v>
      </c>
      <c r="S4454" t="b">
        <v>1</v>
      </c>
      <c r="T4454" t="b">
        <v>0</v>
      </c>
    </row>
    <row r="4455" spans="13:20" x14ac:dyDescent="0.25">
      <c r="M4455" t="s">
        <v>198</v>
      </c>
      <c r="N4455" t="s">
        <v>247</v>
      </c>
      <c r="O4455" t="s">
        <v>273</v>
      </c>
      <c r="P4455" t="s">
        <v>493</v>
      </c>
      <c r="R4455" t="b">
        <v>0</v>
      </c>
      <c r="S4455" t="b">
        <v>0</v>
      </c>
      <c r="T4455" t="b">
        <v>0</v>
      </c>
    </row>
    <row r="4456" spans="13:20" x14ac:dyDescent="0.25">
      <c r="M4456" t="s">
        <v>198</v>
      </c>
      <c r="N4456" t="s">
        <v>199</v>
      </c>
      <c r="O4456" t="s">
        <v>203</v>
      </c>
      <c r="P4456" t="s">
        <v>146</v>
      </c>
      <c r="R4456" t="b">
        <v>0</v>
      </c>
      <c r="S4456" t="b">
        <v>0</v>
      </c>
      <c r="T4456" t="b">
        <v>1</v>
      </c>
    </row>
    <row r="4457" spans="13:20" x14ac:dyDescent="0.25">
      <c r="M4457" t="s">
        <v>198</v>
      </c>
      <c r="N4457" t="s">
        <v>194</v>
      </c>
      <c r="O4457" t="s">
        <v>195</v>
      </c>
      <c r="P4457" t="s">
        <v>493</v>
      </c>
      <c r="R4457" t="b">
        <v>0</v>
      </c>
      <c r="S4457" t="b">
        <v>0</v>
      </c>
      <c r="T4457" t="b">
        <v>0</v>
      </c>
    </row>
    <row r="4458" spans="13:20" x14ac:dyDescent="0.25">
      <c r="M4458" t="s">
        <v>198</v>
      </c>
      <c r="N4458" t="s">
        <v>274</v>
      </c>
      <c r="O4458" t="s">
        <v>275</v>
      </c>
      <c r="P4458" t="s">
        <v>493</v>
      </c>
      <c r="R4458" t="b">
        <v>0</v>
      </c>
      <c r="S4458" t="b">
        <v>0</v>
      </c>
      <c r="T4458" t="b">
        <v>0</v>
      </c>
    </row>
    <row r="4459" spans="13:20" x14ac:dyDescent="0.25">
      <c r="M4459" t="s">
        <v>198</v>
      </c>
      <c r="N4459" t="s">
        <v>167</v>
      </c>
      <c r="O4459" t="s">
        <v>168</v>
      </c>
      <c r="P4459" t="s">
        <v>493</v>
      </c>
      <c r="R4459" t="b">
        <v>0</v>
      </c>
      <c r="S4459" t="b">
        <v>0</v>
      </c>
      <c r="T4459" t="b">
        <v>0</v>
      </c>
    </row>
    <row r="4460" spans="13:20" x14ac:dyDescent="0.25">
      <c r="M4460" t="s">
        <v>198</v>
      </c>
      <c r="N4460" t="s">
        <v>9</v>
      </c>
      <c r="O4460" t="s">
        <v>169</v>
      </c>
      <c r="P4460" t="s">
        <v>493</v>
      </c>
      <c r="R4460" t="b">
        <v>0</v>
      </c>
      <c r="S4460" t="b">
        <v>0</v>
      </c>
      <c r="T4460" t="b">
        <v>0</v>
      </c>
    </row>
    <row r="4461" spans="13:20" x14ac:dyDescent="0.25">
      <c r="M4461" t="s">
        <v>198</v>
      </c>
      <c r="N4461" t="s">
        <v>184</v>
      </c>
      <c r="O4461" t="s">
        <v>185</v>
      </c>
      <c r="P4461" t="s">
        <v>150</v>
      </c>
      <c r="R4461" t="b">
        <v>0</v>
      </c>
      <c r="S4461" t="b">
        <v>0</v>
      </c>
      <c r="T4461" t="b">
        <v>1</v>
      </c>
    </row>
    <row r="4462" spans="13:20" x14ac:dyDescent="0.25">
      <c r="M4462" t="s">
        <v>198</v>
      </c>
      <c r="N4462" t="s">
        <v>160</v>
      </c>
      <c r="O4462" t="s">
        <v>170</v>
      </c>
      <c r="P4462" t="s">
        <v>493</v>
      </c>
      <c r="R4462" t="b">
        <v>0</v>
      </c>
      <c r="S4462" t="b">
        <v>0</v>
      </c>
      <c r="T4462" t="b">
        <v>0</v>
      </c>
    </row>
    <row r="4463" spans="13:20" x14ac:dyDescent="0.25">
      <c r="M4463" t="s">
        <v>198</v>
      </c>
      <c r="N4463" t="s">
        <v>278</v>
      </c>
      <c r="O4463" t="s">
        <v>279</v>
      </c>
      <c r="P4463" t="s">
        <v>493</v>
      </c>
      <c r="R4463" t="b">
        <v>0</v>
      </c>
      <c r="S4463" t="b">
        <v>0</v>
      </c>
      <c r="T4463" t="b">
        <v>0</v>
      </c>
    </row>
    <row r="4464" spans="13:20" x14ac:dyDescent="0.25">
      <c r="M4464" t="s">
        <v>198</v>
      </c>
      <c r="N4464" t="s">
        <v>280</v>
      </c>
      <c r="O4464" t="s">
        <v>281</v>
      </c>
      <c r="P4464" t="s">
        <v>493</v>
      </c>
      <c r="R4464" t="b">
        <v>0</v>
      </c>
      <c r="S4464" t="b">
        <v>0</v>
      </c>
      <c r="T4464" t="b">
        <v>0</v>
      </c>
    </row>
    <row r="4465" spans="13:20" x14ac:dyDescent="0.25">
      <c r="M4465" t="s">
        <v>198</v>
      </c>
      <c r="N4465" t="s">
        <v>171</v>
      </c>
      <c r="O4465" t="s">
        <v>172</v>
      </c>
      <c r="P4465" t="s">
        <v>151</v>
      </c>
      <c r="R4465" t="b">
        <v>0</v>
      </c>
      <c r="S4465" t="b">
        <v>0</v>
      </c>
      <c r="T4465" t="b">
        <v>1</v>
      </c>
    </row>
    <row r="4466" spans="13:20" x14ac:dyDescent="0.25">
      <c r="M4466" t="s">
        <v>198</v>
      </c>
      <c r="N4466" t="s">
        <v>282</v>
      </c>
      <c r="O4466" t="s">
        <v>282</v>
      </c>
      <c r="P4466" t="s">
        <v>493</v>
      </c>
      <c r="R4466" t="b">
        <v>0</v>
      </c>
      <c r="S4466" t="b">
        <v>0</v>
      </c>
      <c r="T4466" t="b">
        <v>0</v>
      </c>
    </row>
    <row r="4467" spans="13:20" x14ac:dyDescent="0.25">
      <c r="M4467" t="s">
        <v>198</v>
      </c>
      <c r="N4467" t="s">
        <v>27</v>
      </c>
      <c r="O4467" t="s">
        <v>27</v>
      </c>
      <c r="P4467" t="s">
        <v>1431</v>
      </c>
      <c r="Q4467" t="s">
        <v>1231</v>
      </c>
      <c r="R4467" t="b">
        <v>1</v>
      </c>
      <c r="S4467" t="b">
        <v>0</v>
      </c>
      <c r="T4467" t="b">
        <v>0</v>
      </c>
    </row>
    <row r="4468" spans="13:20" x14ac:dyDescent="0.25">
      <c r="M4468" t="s">
        <v>198</v>
      </c>
      <c r="N4468" t="s">
        <v>283</v>
      </c>
      <c r="O4468" t="s">
        <v>283</v>
      </c>
      <c r="P4468" t="s">
        <v>493</v>
      </c>
      <c r="R4468" t="b">
        <v>0</v>
      </c>
      <c r="S4468" t="b">
        <v>0</v>
      </c>
      <c r="T4468" t="b">
        <v>0</v>
      </c>
    </row>
    <row r="4469" spans="13:20" x14ac:dyDescent="0.25">
      <c r="M4469" t="s">
        <v>198</v>
      </c>
      <c r="N4469" t="s">
        <v>28</v>
      </c>
      <c r="O4469" t="s">
        <v>28</v>
      </c>
      <c r="P4469" t="s">
        <v>1432</v>
      </c>
      <c r="Q4469" t="s">
        <v>1233</v>
      </c>
      <c r="R4469" t="b">
        <v>1</v>
      </c>
      <c r="S4469" t="b">
        <v>0</v>
      </c>
      <c r="T4469" t="b">
        <v>0</v>
      </c>
    </row>
    <row r="4470" spans="13:20" x14ac:dyDescent="0.25">
      <c r="M4470" t="s">
        <v>198</v>
      </c>
      <c r="N4470" t="s">
        <v>196</v>
      </c>
      <c r="O4470" t="s">
        <v>196</v>
      </c>
      <c r="P4470" t="s">
        <v>1433</v>
      </c>
      <c r="Q4470" t="s">
        <v>734</v>
      </c>
      <c r="R4470" t="b">
        <v>1</v>
      </c>
      <c r="S4470" t="b">
        <v>0</v>
      </c>
      <c r="T4470" t="b">
        <v>0</v>
      </c>
    </row>
    <row r="4471" spans="13:20" x14ac:dyDescent="0.25">
      <c r="M4471" t="s">
        <v>198</v>
      </c>
      <c r="N4471" t="s">
        <v>173</v>
      </c>
      <c r="O4471" t="s">
        <v>173</v>
      </c>
      <c r="P4471" t="s">
        <v>1434</v>
      </c>
      <c r="Q4471" t="s">
        <v>1435</v>
      </c>
      <c r="R4471" t="b">
        <v>1</v>
      </c>
      <c r="S4471" t="b">
        <v>0</v>
      </c>
      <c r="T4471" t="b">
        <v>0</v>
      </c>
    </row>
    <row r="4472" spans="13:20" x14ac:dyDescent="0.25">
      <c r="M4472" t="s">
        <v>198</v>
      </c>
      <c r="N4472" t="s">
        <v>174</v>
      </c>
      <c r="O4472" t="s">
        <v>174</v>
      </c>
      <c r="P4472" t="s">
        <v>152</v>
      </c>
      <c r="R4472" t="b">
        <v>0</v>
      </c>
      <c r="S4472" t="b">
        <v>0</v>
      </c>
      <c r="T4472" t="b">
        <v>1</v>
      </c>
    </row>
    <row r="4473" spans="13:20" x14ac:dyDescent="0.25">
      <c r="M4473" t="s">
        <v>198</v>
      </c>
      <c r="N4473" t="s">
        <v>289</v>
      </c>
      <c r="O4473" t="s">
        <v>289</v>
      </c>
      <c r="P4473" t="s">
        <v>148</v>
      </c>
      <c r="Q4473" t="s">
        <v>322</v>
      </c>
      <c r="R4473" t="b">
        <v>1</v>
      </c>
      <c r="S4473" t="b">
        <v>0</v>
      </c>
      <c r="T4473" t="b">
        <v>0</v>
      </c>
    </row>
    <row r="4474" spans="13:20" x14ac:dyDescent="0.25">
      <c r="M4474" t="s">
        <v>198</v>
      </c>
      <c r="N4474" t="s">
        <v>197</v>
      </c>
      <c r="O4474" t="s">
        <v>197</v>
      </c>
      <c r="P4474" t="s">
        <v>834</v>
      </c>
      <c r="Q4474" t="s">
        <v>341</v>
      </c>
      <c r="R4474" t="b">
        <v>1</v>
      </c>
      <c r="S4474" t="b">
        <v>0</v>
      </c>
      <c r="T4474" t="b">
        <v>0</v>
      </c>
    </row>
    <row r="4475" spans="13:20" x14ac:dyDescent="0.25">
      <c r="M4475" t="s">
        <v>198</v>
      </c>
      <c r="N4475" t="s">
        <v>292</v>
      </c>
      <c r="O4475" t="s">
        <v>292</v>
      </c>
      <c r="P4475" t="s">
        <v>493</v>
      </c>
      <c r="R4475" t="b">
        <v>0</v>
      </c>
      <c r="S4475" t="b">
        <v>0</v>
      </c>
      <c r="T4475" t="b">
        <v>0</v>
      </c>
    </row>
    <row r="4476" spans="13:20" x14ac:dyDescent="0.25">
      <c r="M4476" t="s">
        <v>198</v>
      </c>
      <c r="N4476" t="s">
        <v>52</v>
      </c>
      <c r="O4476" t="s">
        <v>52</v>
      </c>
      <c r="P4476" t="s">
        <v>493</v>
      </c>
      <c r="R4476" t="b">
        <v>0</v>
      </c>
      <c r="S4476" t="b">
        <v>0</v>
      </c>
      <c r="T4476" t="b">
        <v>0</v>
      </c>
    </row>
    <row r="4477" spans="13:20" x14ac:dyDescent="0.25">
      <c r="M4477" t="s">
        <v>198</v>
      </c>
      <c r="N4477" t="s">
        <v>295</v>
      </c>
      <c r="O4477" t="s">
        <v>295</v>
      </c>
      <c r="P4477" t="s">
        <v>148</v>
      </c>
      <c r="Q4477" t="s">
        <v>322</v>
      </c>
      <c r="R4477" t="b">
        <v>1</v>
      </c>
      <c r="S4477" t="b">
        <v>0</v>
      </c>
      <c r="T4477" t="b">
        <v>0</v>
      </c>
    </row>
    <row r="4478" spans="13:20" x14ac:dyDescent="0.25">
      <c r="M4478" t="s">
        <v>198</v>
      </c>
      <c r="N4478" t="s">
        <v>175</v>
      </c>
      <c r="O4478" t="s">
        <v>175</v>
      </c>
      <c r="P4478" t="s">
        <v>493</v>
      </c>
      <c r="Q4478" t="s">
        <v>1153</v>
      </c>
      <c r="R4478" t="b">
        <v>0</v>
      </c>
      <c r="S4478" t="b">
        <v>1</v>
      </c>
      <c r="T4478" t="b">
        <v>0</v>
      </c>
    </row>
    <row r="4479" spans="13:20" x14ac:dyDescent="0.25">
      <c r="M4479" t="s">
        <v>198</v>
      </c>
      <c r="N4479" t="s">
        <v>297</v>
      </c>
      <c r="O4479" t="s">
        <v>297</v>
      </c>
      <c r="P4479" t="s">
        <v>493</v>
      </c>
      <c r="R4479" t="b">
        <v>0</v>
      </c>
      <c r="S4479" t="b">
        <v>0</v>
      </c>
      <c r="T4479" t="b">
        <v>0</v>
      </c>
    </row>
    <row r="4480" spans="13:20" x14ac:dyDescent="0.25">
      <c r="M4480" t="s">
        <v>198</v>
      </c>
      <c r="N4480" t="s">
        <v>37</v>
      </c>
      <c r="O4480" t="s">
        <v>37</v>
      </c>
      <c r="P4480" t="s">
        <v>1436</v>
      </c>
      <c r="Q4480" t="s">
        <v>1239</v>
      </c>
      <c r="R4480" t="b">
        <v>0</v>
      </c>
      <c r="S4480" t="b">
        <v>1</v>
      </c>
      <c r="T4480" t="b">
        <v>0</v>
      </c>
    </row>
    <row r="4481" spans="13:20" x14ac:dyDescent="0.25">
      <c r="M4481" t="s">
        <v>198</v>
      </c>
      <c r="N4481" t="s">
        <v>298</v>
      </c>
      <c r="O4481" t="s">
        <v>298</v>
      </c>
      <c r="P4481" t="s">
        <v>493</v>
      </c>
      <c r="R4481" t="b">
        <v>0</v>
      </c>
      <c r="S4481" t="b">
        <v>0</v>
      </c>
      <c r="T4481" t="b">
        <v>0</v>
      </c>
    </row>
    <row r="4482" spans="13:20" x14ac:dyDescent="0.25">
      <c r="M4482" t="s">
        <v>198</v>
      </c>
      <c r="N4482" t="s">
        <v>176</v>
      </c>
      <c r="O4482" t="s">
        <v>176</v>
      </c>
      <c r="P4482" t="s">
        <v>153</v>
      </c>
      <c r="R4482" t="b">
        <v>0</v>
      </c>
      <c r="S4482" t="b">
        <v>0</v>
      </c>
      <c r="T4482" t="b">
        <v>1</v>
      </c>
    </row>
    <row r="4483" spans="13:20" x14ac:dyDescent="0.25">
      <c r="M4483" t="s">
        <v>198</v>
      </c>
      <c r="N4483" t="s">
        <v>177</v>
      </c>
      <c r="O4483" t="s">
        <v>177</v>
      </c>
      <c r="P4483" t="s">
        <v>493</v>
      </c>
      <c r="R4483" t="b">
        <v>0</v>
      </c>
      <c r="S4483" t="b">
        <v>0</v>
      </c>
      <c r="T4483" t="b">
        <v>0</v>
      </c>
    </row>
    <row r="4484" spans="13:20" x14ac:dyDescent="0.25">
      <c r="M4484" t="s">
        <v>198</v>
      </c>
      <c r="N4484" t="s">
        <v>300</v>
      </c>
      <c r="O4484" t="s">
        <v>300</v>
      </c>
      <c r="P4484" t="s">
        <v>148</v>
      </c>
      <c r="Q4484" t="s">
        <v>322</v>
      </c>
      <c r="R4484" t="b">
        <v>1</v>
      </c>
      <c r="S4484" t="b">
        <v>0</v>
      </c>
      <c r="T4484" t="b">
        <v>0</v>
      </c>
    </row>
    <row r="4485" spans="13:20" x14ac:dyDescent="0.25">
      <c r="M4485" t="s">
        <v>198</v>
      </c>
      <c r="N4485" t="s">
        <v>301</v>
      </c>
      <c r="O4485" t="s">
        <v>301</v>
      </c>
      <c r="P4485" t="s">
        <v>148</v>
      </c>
      <c r="Q4485" t="s">
        <v>322</v>
      </c>
      <c r="R4485" t="b">
        <v>1</v>
      </c>
      <c r="S4485" t="b">
        <v>0</v>
      </c>
      <c r="T4485" t="b">
        <v>0</v>
      </c>
    </row>
    <row r="4486" spans="13:20" x14ac:dyDescent="0.25">
      <c r="M4486" t="s">
        <v>198</v>
      </c>
      <c r="N4486" t="s">
        <v>40</v>
      </c>
      <c r="O4486" t="s">
        <v>40</v>
      </c>
      <c r="P4486" t="s">
        <v>1437</v>
      </c>
      <c r="Q4486" t="s">
        <v>198</v>
      </c>
      <c r="R4486" t="b">
        <v>1</v>
      </c>
      <c r="S4486" t="b">
        <v>0</v>
      </c>
      <c r="T4486" t="b">
        <v>0</v>
      </c>
    </row>
    <row r="4487" spans="13:20" x14ac:dyDescent="0.25">
      <c r="M4487" t="s">
        <v>198</v>
      </c>
      <c r="N4487" t="s">
        <v>178</v>
      </c>
      <c r="O4487" t="s">
        <v>178</v>
      </c>
      <c r="P4487" t="s">
        <v>1438</v>
      </c>
      <c r="Q4487" t="s">
        <v>1316</v>
      </c>
      <c r="R4487" t="b">
        <v>0</v>
      </c>
      <c r="S4487" t="b">
        <v>1</v>
      </c>
      <c r="T4487" t="b">
        <v>0</v>
      </c>
    </row>
    <row r="4488" spans="13:20" x14ac:dyDescent="0.25">
      <c r="M4488" t="s">
        <v>198</v>
      </c>
      <c r="N4488" t="s">
        <v>23</v>
      </c>
      <c r="O4488" t="s">
        <v>23</v>
      </c>
      <c r="P4488" t="s">
        <v>717</v>
      </c>
      <c r="Q4488" t="s">
        <v>344</v>
      </c>
      <c r="R4488" t="b">
        <v>1</v>
      </c>
      <c r="S4488" t="b">
        <v>0</v>
      </c>
      <c r="T4488" t="b">
        <v>0</v>
      </c>
    </row>
    <row r="4489" spans="13:20" x14ac:dyDescent="0.25">
      <c r="M4489" t="s">
        <v>198</v>
      </c>
      <c r="N4489" t="s">
        <v>34</v>
      </c>
      <c r="O4489" t="s">
        <v>34</v>
      </c>
      <c r="P4489" t="s">
        <v>493</v>
      </c>
      <c r="R4489" t="b">
        <v>0</v>
      </c>
      <c r="S4489" t="b">
        <v>0</v>
      </c>
      <c r="T4489" t="b">
        <v>0</v>
      </c>
    </row>
    <row r="4490" spans="13:20" x14ac:dyDescent="0.25">
      <c r="M4490" t="s">
        <v>198</v>
      </c>
      <c r="N4490" t="s">
        <v>47</v>
      </c>
      <c r="O4490" t="s">
        <v>47</v>
      </c>
      <c r="P4490" t="s">
        <v>493</v>
      </c>
      <c r="Q4490" t="s">
        <v>1439</v>
      </c>
      <c r="R4490" t="b">
        <v>0</v>
      </c>
      <c r="S4490" t="b">
        <v>1</v>
      </c>
      <c r="T4490" t="b">
        <v>0</v>
      </c>
    </row>
    <row r="4491" spans="13:20" x14ac:dyDescent="0.25">
      <c r="M4491" t="s">
        <v>198</v>
      </c>
      <c r="N4491" t="s">
        <v>308</v>
      </c>
      <c r="O4491" t="s">
        <v>308</v>
      </c>
      <c r="P4491" t="s">
        <v>493</v>
      </c>
      <c r="R4491" t="b">
        <v>0</v>
      </c>
      <c r="S4491" t="b">
        <v>0</v>
      </c>
      <c r="T4491" t="b">
        <v>0</v>
      </c>
    </row>
    <row r="4492" spans="13:20" x14ac:dyDescent="0.25">
      <c r="M4492" t="s">
        <v>198</v>
      </c>
      <c r="N4492" t="s">
        <v>309</v>
      </c>
      <c r="O4492" t="s">
        <v>309</v>
      </c>
      <c r="P4492" t="s">
        <v>493</v>
      </c>
      <c r="R4492" t="b">
        <v>0</v>
      </c>
      <c r="S4492" t="b">
        <v>0</v>
      </c>
      <c r="T4492" t="b">
        <v>0</v>
      </c>
    </row>
    <row r="4493" spans="13:20" x14ac:dyDescent="0.25">
      <c r="M4493" t="s">
        <v>198</v>
      </c>
      <c r="N4493" t="s">
        <v>54</v>
      </c>
      <c r="O4493" t="s">
        <v>54</v>
      </c>
      <c r="P4493" t="s">
        <v>718</v>
      </c>
      <c r="Q4493" t="s">
        <v>413</v>
      </c>
      <c r="R4493" t="b">
        <v>1</v>
      </c>
      <c r="S4493" t="b">
        <v>0</v>
      </c>
      <c r="T4493" t="b">
        <v>0</v>
      </c>
    </row>
    <row r="4494" spans="13:20" x14ac:dyDescent="0.25">
      <c r="M4494" t="s">
        <v>198</v>
      </c>
      <c r="N4494" t="s">
        <v>312</v>
      </c>
      <c r="O4494" t="s">
        <v>312</v>
      </c>
      <c r="P4494" t="s">
        <v>493</v>
      </c>
      <c r="R4494" t="b">
        <v>0</v>
      </c>
      <c r="S4494" t="b">
        <v>0</v>
      </c>
      <c r="T4494" t="b">
        <v>0</v>
      </c>
    </row>
    <row r="4495" spans="13:20" x14ac:dyDescent="0.25">
      <c r="M4495" t="s">
        <v>198</v>
      </c>
      <c r="N4495" t="s">
        <v>56</v>
      </c>
      <c r="O4495" t="s">
        <v>56</v>
      </c>
      <c r="P4495" t="s">
        <v>1440</v>
      </c>
      <c r="Q4495" t="s">
        <v>1246</v>
      </c>
      <c r="R4495" t="b">
        <v>0</v>
      </c>
      <c r="S4495" t="b">
        <v>1</v>
      </c>
      <c r="T4495" t="b">
        <v>0</v>
      </c>
    </row>
    <row r="4496" spans="13:20" x14ac:dyDescent="0.25">
      <c r="M4496" t="s">
        <v>198</v>
      </c>
      <c r="N4496" t="s">
        <v>179</v>
      </c>
      <c r="O4496" t="s">
        <v>179</v>
      </c>
      <c r="P4496" t="s">
        <v>1441</v>
      </c>
      <c r="Q4496" t="s">
        <v>951</v>
      </c>
      <c r="R4496" t="b">
        <v>1</v>
      </c>
      <c r="S4496" t="b">
        <v>0</v>
      </c>
      <c r="T4496" t="b">
        <v>0</v>
      </c>
    </row>
    <row r="4497" spans="13:20" x14ac:dyDescent="0.25">
      <c r="M4497" t="s">
        <v>198</v>
      </c>
      <c r="N4497" t="s">
        <v>315</v>
      </c>
      <c r="O4497" t="s">
        <v>315</v>
      </c>
      <c r="P4497" t="s">
        <v>493</v>
      </c>
      <c r="R4497" t="b">
        <v>0</v>
      </c>
      <c r="S4497" t="b">
        <v>0</v>
      </c>
      <c r="T4497" t="b">
        <v>0</v>
      </c>
    </row>
    <row r="4498" spans="13:20" x14ac:dyDescent="0.25">
      <c r="M4498" t="s">
        <v>198</v>
      </c>
      <c r="N4498" t="s">
        <v>316</v>
      </c>
      <c r="O4498" t="s">
        <v>316</v>
      </c>
      <c r="P4498" t="s">
        <v>493</v>
      </c>
      <c r="R4498" t="b">
        <v>0</v>
      </c>
      <c r="S4498" t="b">
        <v>0</v>
      </c>
      <c r="T4498" t="b">
        <v>0</v>
      </c>
    </row>
    <row r="4499" spans="13:20" x14ac:dyDescent="0.25">
      <c r="M4499" t="s">
        <v>198</v>
      </c>
      <c r="N4499" t="s">
        <v>317</v>
      </c>
      <c r="O4499" t="s">
        <v>317</v>
      </c>
      <c r="P4499" t="s">
        <v>493</v>
      </c>
      <c r="Q4499" t="s">
        <v>509</v>
      </c>
      <c r="R4499" t="b">
        <v>0</v>
      </c>
      <c r="S4499" t="b">
        <v>1</v>
      </c>
      <c r="T4499" t="b">
        <v>0</v>
      </c>
    </row>
    <row r="4500" spans="13:20" x14ac:dyDescent="0.25">
      <c r="M4500" t="s">
        <v>198</v>
      </c>
      <c r="N4500" t="s">
        <v>180</v>
      </c>
      <c r="O4500" t="s">
        <v>180</v>
      </c>
      <c r="P4500" t="s">
        <v>493</v>
      </c>
      <c r="R4500" t="b">
        <v>0</v>
      </c>
      <c r="S4500" t="b">
        <v>0</v>
      </c>
      <c r="T4500" t="b">
        <v>0</v>
      </c>
    </row>
    <row r="4501" spans="13:20" x14ac:dyDescent="0.25">
      <c r="M4501" t="s">
        <v>198</v>
      </c>
      <c r="N4501" t="s">
        <v>319</v>
      </c>
      <c r="O4501" t="s">
        <v>319</v>
      </c>
      <c r="P4501" t="s">
        <v>493</v>
      </c>
      <c r="R4501" t="b">
        <v>0</v>
      </c>
      <c r="S4501" t="b">
        <v>0</v>
      </c>
      <c r="T4501" t="b">
        <v>0</v>
      </c>
    </row>
    <row r="4502" spans="13:20" x14ac:dyDescent="0.25">
      <c r="M4502" t="s">
        <v>198</v>
      </c>
      <c r="N4502" t="s">
        <v>46</v>
      </c>
      <c r="O4502" t="s">
        <v>46</v>
      </c>
      <c r="P4502" t="s">
        <v>493</v>
      </c>
      <c r="R4502" t="b">
        <v>0</v>
      </c>
      <c r="S4502" t="b">
        <v>0</v>
      </c>
      <c r="T4502" t="b">
        <v>0</v>
      </c>
    </row>
    <row r="4503" spans="13:20" x14ac:dyDescent="0.25">
      <c r="M4503" t="s">
        <v>198</v>
      </c>
      <c r="N4503" t="s">
        <v>38</v>
      </c>
      <c r="O4503" t="s">
        <v>38</v>
      </c>
      <c r="P4503" t="s">
        <v>493</v>
      </c>
      <c r="Q4503" t="s">
        <v>509</v>
      </c>
      <c r="R4503" t="b">
        <v>0</v>
      </c>
      <c r="S4503" t="b">
        <v>1</v>
      </c>
      <c r="T4503" t="b">
        <v>0</v>
      </c>
    </row>
    <row r="4504" spans="13:20" x14ac:dyDescent="0.25">
      <c r="M4504" t="s">
        <v>198</v>
      </c>
      <c r="N4504" t="s">
        <v>323</v>
      </c>
      <c r="O4504" t="s">
        <v>323</v>
      </c>
      <c r="P4504" t="s">
        <v>493</v>
      </c>
      <c r="R4504" t="b">
        <v>0</v>
      </c>
      <c r="S4504" t="b">
        <v>0</v>
      </c>
      <c r="T4504" t="b">
        <v>0</v>
      </c>
    </row>
    <row r="4505" spans="13:20" x14ac:dyDescent="0.25">
      <c r="M4505" t="s">
        <v>198</v>
      </c>
      <c r="N4505" t="s">
        <v>57</v>
      </c>
      <c r="O4505" t="s">
        <v>57</v>
      </c>
      <c r="P4505" t="s">
        <v>1442</v>
      </c>
      <c r="Q4505" t="s">
        <v>1251</v>
      </c>
      <c r="R4505" t="b">
        <v>0</v>
      </c>
      <c r="S4505" t="b">
        <v>1</v>
      </c>
      <c r="T4505" t="b">
        <v>0</v>
      </c>
    </row>
    <row r="4506" spans="13:20" x14ac:dyDescent="0.25">
      <c r="M4506" t="s">
        <v>198</v>
      </c>
      <c r="N4506" t="s">
        <v>326</v>
      </c>
      <c r="O4506" t="s">
        <v>326</v>
      </c>
      <c r="P4506" t="s">
        <v>493</v>
      </c>
      <c r="R4506" t="b">
        <v>0</v>
      </c>
      <c r="S4506" t="b">
        <v>0</v>
      </c>
      <c r="T4506" t="b">
        <v>0</v>
      </c>
    </row>
    <row r="4507" spans="13:20" x14ac:dyDescent="0.25">
      <c r="M4507" t="s">
        <v>198</v>
      </c>
      <c r="N4507" t="s">
        <v>26</v>
      </c>
      <c r="O4507" t="s">
        <v>26</v>
      </c>
      <c r="P4507" t="s">
        <v>493</v>
      </c>
      <c r="R4507" t="b">
        <v>0</v>
      </c>
      <c r="S4507" t="b">
        <v>0</v>
      </c>
      <c r="T4507" t="b">
        <v>0</v>
      </c>
    </row>
    <row r="4508" spans="13:20" x14ac:dyDescent="0.25">
      <c r="M4508" t="s">
        <v>198</v>
      </c>
      <c r="N4508" t="s">
        <v>181</v>
      </c>
      <c r="O4508" t="s">
        <v>181</v>
      </c>
      <c r="P4508" t="s">
        <v>154</v>
      </c>
      <c r="R4508" t="b">
        <v>0</v>
      </c>
      <c r="S4508" t="b">
        <v>0</v>
      </c>
      <c r="T4508" t="b">
        <v>1</v>
      </c>
    </row>
    <row r="4509" spans="13:20" x14ac:dyDescent="0.25">
      <c r="M4509" t="s">
        <v>198</v>
      </c>
      <c r="N4509" t="s">
        <v>328</v>
      </c>
      <c r="O4509" t="s">
        <v>328</v>
      </c>
      <c r="P4509" t="s">
        <v>493</v>
      </c>
      <c r="R4509" t="b">
        <v>0</v>
      </c>
      <c r="S4509" t="b">
        <v>0</v>
      </c>
      <c r="T4509" t="b">
        <v>0</v>
      </c>
    </row>
    <row r="4510" spans="13:20" x14ac:dyDescent="0.25">
      <c r="M4510" t="s">
        <v>198</v>
      </c>
      <c r="N4510" t="s">
        <v>331</v>
      </c>
      <c r="O4510" t="s">
        <v>331</v>
      </c>
      <c r="P4510" t="s">
        <v>493</v>
      </c>
      <c r="R4510" t="b">
        <v>0</v>
      </c>
      <c r="S4510" t="b">
        <v>0</v>
      </c>
      <c r="T4510" t="b">
        <v>0</v>
      </c>
    </row>
    <row r="4511" spans="13:20" x14ac:dyDescent="0.25">
      <c r="M4511" t="s">
        <v>198</v>
      </c>
      <c r="N4511" t="s">
        <v>332</v>
      </c>
      <c r="O4511" t="s">
        <v>332</v>
      </c>
      <c r="P4511" t="s">
        <v>493</v>
      </c>
      <c r="R4511" t="b">
        <v>0</v>
      </c>
      <c r="S4511" t="b">
        <v>0</v>
      </c>
      <c r="T4511" t="b">
        <v>0</v>
      </c>
    </row>
    <row r="4512" spans="13:20" x14ac:dyDescent="0.25">
      <c r="M4512" t="s">
        <v>198</v>
      </c>
      <c r="N4512" t="s">
        <v>333</v>
      </c>
      <c r="O4512" t="s">
        <v>333</v>
      </c>
      <c r="P4512" t="s">
        <v>148</v>
      </c>
      <c r="Q4512" t="s">
        <v>322</v>
      </c>
      <c r="R4512" t="b">
        <v>1</v>
      </c>
      <c r="S4512" t="b">
        <v>0</v>
      </c>
      <c r="T4512" t="b">
        <v>0</v>
      </c>
    </row>
  </sheetData>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1 - Unconstrained Search</vt:lpstr>
      <vt:lpstr>2 - GS Correlations (numeric)</vt:lpstr>
      <vt:lpstr>3 - GS Correlations (cat - num)</vt:lpstr>
      <vt:lpstr>4 - US Correlations (cat - num)</vt:lpstr>
      <vt:lpstr>5 - evaluating correlationBased</vt:lpstr>
      <vt:lpstr>                       </vt:lpstr>
      <vt:lpstr>Correlation-based Search - old</vt:lpstr>
      <vt:lpstr>Unconstrained Search - old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UNI-Mannheim</dc:creator>
  <cp:lastModifiedBy>Windows-Benutzer</cp:lastModifiedBy>
  <dcterms:created xsi:type="dcterms:W3CDTF">2018-06-05T14:18:03Z</dcterms:created>
  <dcterms:modified xsi:type="dcterms:W3CDTF">2018-06-27T11:29:09Z</dcterms:modified>
</cp:coreProperties>
</file>