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<sst xmlns="http://schemas.openxmlformats.org/spreadsheetml/2006/main" count="502" uniqueCount="313">
  <si>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</si>
  <si>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</si>
  <si>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</si>
  <si>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</si>
  <si>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</si>
  <si>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</si>
  <si>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</si>
  <si>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</si>
  <si>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</si>
  <si>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</si>
  <si>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</si>
  <si>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</si>
  <si>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</si>
  <si>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</si>
  <si>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</si>
  <si>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</si>
  <si>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</si>
  <si>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</si>
  <si>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</si>
  <si>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</si>
  <si>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</si>
  <si>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</si>
  <si>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</si>
  <si>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</si>
  <si>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</si>
  <si>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</si>
  <si>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</si>
  <si>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</si>
  <si>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</si>
  <si>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</si>
  <si>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</si>
  <si>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</si>
  <si>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</si>
  <si>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</si>
  <si>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</si>
  <si>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</si>
  <si>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</si>
  <si>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</si>
  <si>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</si>
  <si>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</si>
  <si>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</si>
  <si>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</si>
  <si>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</si>
  <si>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</si>
  <si>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</si>
  <si>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</si>
  <si>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</si>
  <si>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</si>
  <si>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</si>
  <si>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</si>
  <si>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</si>
  <si>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</si>
  <si>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</si>
  <si>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</si>
  <si>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</si>
  <si>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</si>
  <si>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</si>
  <si>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</si>
  <si>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</si>
  <si>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</si>
  <si>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</si>
  <si>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</si>
  <si>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</si>
  <si>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</si>
  <si>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</si>
  <si>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</si>
  <si>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</si>
  <si>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</si>
  <si>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</si>
  <si>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</si>
  <si>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</si>
  <si>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</si>
  <si>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</si>
  <si>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</si>
  <si>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</si>
  <si>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</si>
  <si>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</si>
  <si>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</si>
  <si>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</si>
  <si>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</si>
  <si>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</si>
  <si>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</si>
  <si>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</si>
  <si>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</si>
  <si>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</si>
  <si>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</si>
  <si>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</si>
  <si>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</si>
  <si>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</si>
  <si>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</si>
  <si>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</si>
  <si>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</si>
  <si>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</si>
  <si>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</si>
  <si>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</si>
  <si>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</si>
  <si>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</si>
  <si>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</si>
  <si>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</si>
  <si>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</si>
  <si>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</si>
  <si>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</si>
  <si>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</si>
  <si>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</si>
  <si>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</si>
  <si>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</si>
  <si>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</si>
  <si>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</si>
  <si>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</si>
  <si>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</si>
  <si>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</si>
  <si>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</si>
  <si>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</si>
  <si>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</si>
  <si>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</si>
  <si>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</si>
  <si>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</si>
  <si>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</si>
  <si>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</si>
  <si>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</si>
  <si>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</si>
  <si>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</si>
  <si>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</si>
  <si>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</si>
  <si>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 xml:space="preserve">Enable dispatching of firmware analyses with the orchestrator </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</si>
  <si>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</si>
  <si>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</si>
  <si>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</si>
  <si>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</si>
  <si>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</si>
  <si>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</si>
  <si>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</si>
  <si>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</si>
  <si>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</si>
  <si>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</si>
  <si>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</si>
  <si>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</si>
  <si>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</si>
  <si>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</si>
  <si>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</si>
  <si>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</si>
  <si>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</si>
  <si>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</si>
  <si>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</si>
  <si>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</si>
  <si>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</si>
  <si>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</si>
  <si>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</si>
  <si>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</si>
  <si>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</si>
  <si>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</si>
  <si>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</si>
  <si>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</si>
  <si>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</si>
  <si>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</si>
  <si>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</si>
  <si>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</si>
  <si>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</si>
  <si>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</si>
  <si>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</si>
  <si>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</si>
  <si>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</si>
  <si>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</si>
  <si>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</si>
  <si>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</si>
  <si>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Update worker nodes</t>
  </si>
  <si>
    <t>Orchestrator | FIFO scheduling</t>
  </si>
  <si>
    <t>EMBArk worker UI | Show job id in worker nodes table</t>
  </si>
  <si>
    <t>Orchestrator | Query worker pool</t>
  </si>
  <si>
    <t>UI | Update/Reset</t>
  </si>
  <si>
    <t>Caching in Github actions pipeline</t>
  </si>
  <si>
    <t>Add Celery dependency</t>
  </si>
  <si>
    <t>EMBArk starts firmware analysis on worker node</t>
  </si>
  <si>
    <t>Monitor workers and collect results</t>
  </si>
  <si>
    <t>Soft reset worker node</t>
  </si>
  <si>
    <t>Hard reset worker node</t>
  </si>
  <si>
    <t>Periodic worker information fetch</t>
  </si>
  <si>
    <t>Worker node update routines</t>
  </si>
  <si>
    <t>Orchestrator | Abort running firmware analyses</t>
  </si>
  <si>
    <t>Trigger orchestrator</t>
  </si>
  <si>
    <t>Pull request</t>
  </si>
  <si>
    <t>EMBArk without Orchestrator</t>
  </si>
  <si>
    <t>Pull Request</t>
  </si>
  <si>
    <t>Complete port scan for worker nodes</t>
  </si>
  <si>
    <t>Priority queue</t>
  </si>
  <si>
    <t>API Endpoint to query vendor information</t>
  </si>
  <si>
    <t xml:space="preserve">Initialize user, design and build/deploy documentation </t>
  </si>
  <si>
    <t>Automate worker configuration steps</t>
  </si>
  <si>
    <t>Pull request: Change requests</t>
  </si>
  <si>
    <t>Finalize Documentation</t>
  </si>
  <si>
    <t>Final upstream feature PR</t>
  </si>
  <si>
    <t>Final upstream feature PR: Change requests</t>
  </si>
  <si>
    <t>Demo preparation</t>
  </si>
  <si>
    <t>Final upstream wiki PR</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</si>
  <si>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</si>
  <si>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</si>
  <si>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</si>
  <si>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</si>
  <si>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</si>
  <si>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</si>
  <si>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</si>
  <si>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</si>
  <si>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</si>
  <si>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</si>
  <si>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</si>
  <si>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</si>
  <si>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</si>
  <si>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</si>
  <si>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</si>
  <si>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</si>
  <si>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</si>
  <si>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</si>
  <si>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</si>
  <si>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</si>
  <si>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</si>
  <si>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</si>
  <si>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</si>
  <si>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</si>
  <si>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</si>
  <si>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</si>
  <si>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</si>
  <si>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</si>
  <si>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</si>
  <si>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</si>
  <si>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</si>
  <si>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</si>
  <si>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</si>
  <si>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</si>
  <si>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</si>
  <si>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</si>
  <si>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</si>
  <si>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</si>
  <si>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</si>
  <si>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</si>
  <si>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</si>
  <si>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</si>
  <si>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</si>
  <si>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</si>
  <si>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</si>
  <si>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</si>
  <si>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</si>
  <si>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</si>
  <si>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</si>
  <si>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</si>
  <si>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</si>
  <si>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</si>
  <si>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</si>
  <si>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</si>
  <si>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</si>
  <si>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</si>
  <si>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</si>
  <si>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</si>
  <si>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</si>
  <si>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</si>
  <si>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</si>
  <si>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</si>
  <si>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</si>
  <si>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</si>
  <si>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</si>
  <si>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</si>
  <si>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</si>
  <si>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</si>
  <si>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</si>
  <si>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</si>
  <si>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</si>
  <si>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</si>
  <si>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</si>
  <si>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</si>
  <si>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</si>
  <si>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</si>
  <si>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</si>
  <si>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</si>
  <si>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</si>
  <si>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</si>
  <si>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</si>
  <si>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</si>
  <si>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</si>
  <si>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</si>
  <si>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</si>
  <si>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</si>
  <si>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</si>
  <si>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</si>
  <si>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</si>
  <si>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</si>
  <si>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</si>
  <si>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</si>
  <si>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</si>
  <si>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</si>
  <si>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</si>
  <si>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</si>
  <si>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</si>
  <si>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</si>
  <si>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</si>
  <si>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</si>
  <si>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</si>
  <si>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LGPL</t>
  </si>
  <si>
    <t>celery</t>
  </si>
  <si>
    <t>5.5.3</t>
  </si>
  <si>
    <t>django-celery-beat</t>
  </si>
  <si>
    <t>2.8 .1</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</si>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</sst>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4" fontId="7" numFmtId="0" xfId="0" applyAlignment="1" applyBorder="1" applyFont="1">
      <alignment horizontal="left" shrinkToFit="0" vertical="bottom" wrapText="1"/>
    </xf>
    <xf borderId="1" fillId="3" fontId="7" numFmtId="0" xfId="0" applyAlignment="1" applyBorder="1" applyFont="1">
      <alignment horizontal="left" shrinkToFit="0" vertical="bottom" wrapText="1"/>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quotePrefix="1" borderId="0" fillId="0" fontId="5" numFmtId="0" xfId="0" applyAlignment="1" applyFon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Tracking'!$A$2:$A$16</c:f>
            </c:strRef>
          </c:cat>
          <c:val>
            <c:numRef>
              <c:f>'Velocity Tracking'!$B$2:$B$16</c:f>
              <c:numCache/>
            </c:numRef>
          </c:val>
        </c:ser>
        <c:axId val="1736813089"/>
        <c:axId val="1434207711"/>
      </c:barChart>
      <c:catAx>
        <c:axId val="17368130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1434207711"/>
      </c:catAx>
      <c:valAx>
        <c:axId val="1434207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681308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1826543304"/>
        <c:axId val="1190845200"/>
      </c:barChart>
      <c:catAx>
        <c:axId val="18265433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190845200"/>
      </c:catAx>
      <c:valAx>
        <c:axId val="11908452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654330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plan'!$A$8:$A$14</c:f>
            </c:strRef>
          </c:cat>
          <c:val>
            <c:numRef>
              <c:f>'Final Project Release plan'!$E$8:$E$14</c:f>
              <c:numCache/>
            </c:numRef>
          </c:val>
        </c:ser>
        <c:ser>
          <c:idx val="1"/>
          <c:order val="1"/>
          <c:tx>
            <c:v>Real Remaining</c:v>
          </c:tx>
          <c:spPr>
            <a:solidFill>
              <a:schemeClr val="accent2"/>
            </a:solidFill>
            <a:ln cmpd="sng">
              <a:solidFill>
                <a:srgbClr val="000000"/>
              </a:solidFill>
            </a:ln>
          </c:spPr>
          <c:cat>
            <c:strRef>
              <c:f>'Final Project Release plan'!$A$8:$A$14</c:f>
            </c:strRef>
          </c:cat>
          <c:val>
            <c:numRef>
              <c:f>'Final Project Release plan'!$G$8:$G$14</c:f>
              <c:numCache/>
            </c:numRef>
          </c:val>
        </c:ser>
        <c:axId val="486759755"/>
        <c:axId val="229092108"/>
      </c:barChart>
      <c:catAx>
        <c:axId val="4867597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9092108"/>
      </c:catAx>
      <c:valAx>
        <c:axId val="2290921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6759755"/>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127</v>
      </c>
      <c r="B1" s="31" t="s">
        <v>128</v>
      </c>
      <c r="C1" s="31" t="s">
        <v>129</v>
      </c>
      <c r="D1" s="32" t="s">
        <v>130</v>
      </c>
      <c r="E1" s="32" t="s">
        <v>131</v>
      </c>
      <c r="F1" s="32" t="s">
        <v>132</v>
      </c>
      <c r="G1" s="32" t="s">
        <v>133</v>
      </c>
    </row>
    <row r="2" ht="12.75" customHeight="1">
      <c r="A2" s="33"/>
      <c r="B2" s="34"/>
      <c r="C2" s="35"/>
      <c r="D2" s="35"/>
      <c r="E2" s="35"/>
      <c r="F2" s="35"/>
      <c r="G2" s="35"/>
    </row>
    <row r="3" ht="12.75" customHeight="1">
      <c r="A3" s="36" t="s">
        <v>134</v>
      </c>
      <c r="B3" s="37"/>
      <c r="C3" s="38"/>
      <c r="D3" s="38"/>
      <c r="E3" s="38"/>
      <c r="F3" s="38"/>
      <c r="G3" s="38"/>
    </row>
    <row r="4" ht="12.75" customHeight="1">
      <c r="A4" s="33"/>
      <c r="B4" s="34"/>
      <c r="C4" s="35"/>
      <c r="D4" s="35"/>
      <c r="E4" s="35"/>
      <c r="F4" s="35"/>
      <c r="G4" s="35"/>
    </row>
    <row r="5" ht="12.75" customHeight="1">
      <c r="A5" s="39" t="s">
        <v>135</v>
      </c>
      <c r="B5" s="39"/>
      <c r="C5" s="20"/>
      <c r="D5" s="40">
        <f>SUM(D8:D17)</f>
        <v>51</v>
      </c>
      <c r="E5" s="40">
        <f>D5</f>
        <v>51</v>
      </c>
      <c r="F5" s="20"/>
      <c r="G5" s="20"/>
    </row>
    <row r="6" ht="12.75" customHeight="1">
      <c r="A6" s="33"/>
      <c r="B6" s="34"/>
      <c r="C6" s="35"/>
      <c r="D6" s="35"/>
      <c r="E6" s="35"/>
      <c r="F6" s="35"/>
      <c r="G6" s="35"/>
    </row>
    <row r="7" ht="12.75" customHeight="1">
      <c r="A7" s="41" t="s">
        <v>136</v>
      </c>
      <c r="B7" s="42"/>
      <c r="C7" s="43"/>
      <c r="D7" s="43"/>
      <c r="E7" s="43"/>
      <c r="F7" s="43"/>
      <c r="G7" s="43"/>
    </row>
    <row r="8" ht="12.75" customHeight="1">
      <c r="A8" s="33"/>
      <c r="B8" s="34"/>
      <c r="C8" s="35"/>
      <c r="D8" s="35"/>
      <c r="E8" s="44" t="s">
        <v>137</v>
      </c>
      <c r="F8" s="35"/>
      <c r="G8" s="44" t="s">
        <v>138</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119</v>
      </c>
      <c r="C11" s="20"/>
      <c r="D11" s="40">
        <f>SUM(D22:D27)</f>
        <v>9</v>
      </c>
      <c r="E11" s="40">
        <f t="shared" si="4"/>
        <v>51</v>
      </c>
      <c r="F11" s="40">
        <f>SUM(F22:F27)</f>
        <v>9</v>
      </c>
      <c r="G11" s="40">
        <f t="shared" si="5"/>
        <v>51</v>
      </c>
    </row>
    <row r="12" ht="12.75" customHeight="1">
      <c r="A12" s="48">
        <v>4.0</v>
      </c>
      <c r="B12" s="49" t="s">
        <v>120</v>
      </c>
      <c r="C12" s="35"/>
      <c r="D12" s="35">
        <f>SUM(D29:D34)</f>
        <v>12</v>
      </c>
      <c r="E12" s="46">
        <f t="shared" si="4"/>
        <v>42</v>
      </c>
      <c r="F12" s="35">
        <f>SUM(F29:F34)</f>
        <v>14</v>
      </c>
      <c r="G12" s="46">
        <f t="shared" si="5"/>
        <v>42</v>
      </c>
    </row>
    <row r="13" ht="12.75" customHeight="1">
      <c r="A13" s="50">
        <v>5.0</v>
      </c>
      <c r="B13" s="39" t="s">
        <v>121</v>
      </c>
      <c r="C13" s="20"/>
      <c r="D13" s="40">
        <f>SUM(D36:D42)</f>
        <v>15</v>
      </c>
      <c r="E13" s="40">
        <f t="shared" si="4"/>
        <v>30</v>
      </c>
      <c r="F13" s="40">
        <f>SUM(F36:F42)</f>
        <v>22</v>
      </c>
      <c r="G13" s="40">
        <f t="shared" si="5"/>
        <v>28</v>
      </c>
    </row>
    <row r="14" ht="12.75" customHeight="1">
      <c r="A14" s="48">
        <v>6.0</v>
      </c>
      <c r="B14" s="47" t="s">
        <v>122</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139</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119</v>
      </c>
      <c r="C22" s="19"/>
      <c r="D22" s="35"/>
      <c r="E22" s="35"/>
      <c r="F22" s="35"/>
      <c r="G22" s="35"/>
    </row>
    <row r="23" ht="12.75" customHeight="1">
      <c r="A23" s="45"/>
      <c r="B23" s="56"/>
      <c r="C23" s="20" t="s">
        <v>140</v>
      </c>
      <c r="D23" s="40">
        <v>1.0</v>
      </c>
      <c r="E23" s="20"/>
      <c r="F23" s="40">
        <v>1.0</v>
      </c>
      <c r="G23" s="20"/>
    </row>
    <row r="24" ht="12.75" customHeight="1">
      <c r="A24" s="33"/>
      <c r="B24" s="34"/>
      <c r="C24" s="34" t="s">
        <v>141</v>
      </c>
      <c r="D24" s="46">
        <v>2.0</v>
      </c>
      <c r="E24" s="34"/>
      <c r="F24" s="46">
        <v>2.0</v>
      </c>
      <c r="G24" s="34"/>
    </row>
    <row r="25" ht="12.75" customHeight="1">
      <c r="A25" s="45"/>
      <c r="B25" s="56"/>
      <c r="C25" s="20" t="s">
        <v>142</v>
      </c>
      <c r="D25" s="40">
        <v>3.0</v>
      </c>
      <c r="E25" s="20"/>
      <c r="F25" s="40">
        <v>3.0</v>
      </c>
      <c r="G25" s="20"/>
    </row>
    <row r="26" ht="12.75" customHeight="1">
      <c r="A26" s="33"/>
      <c r="B26" s="34"/>
      <c r="C26" s="34" t="s">
        <v>143</v>
      </c>
      <c r="D26" s="46">
        <v>3.0</v>
      </c>
      <c r="E26" s="34"/>
      <c r="F26" s="46">
        <v>3.0</v>
      </c>
      <c r="G26" s="34"/>
    </row>
    <row r="27" ht="12.75" customHeight="1">
      <c r="A27" s="45"/>
      <c r="B27" s="56"/>
      <c r="C27" s="20"/>
      <c r="D27" s="40"/>
      <c r="E27" s="20"/>
      <c r="F27" s="40"/>
      <c r="G27" s="20"/>
    </row>
    <row r="28" ht="12.75" customHeight="1">
      <c r="A28" s="54">
        <v>4.0</v>
      </c>
      <c r="B28" s="49" t="s">
        <v>120</v>
      </c>
      <c r="C28" s="19"/>
      <c r="D28" s="35"/>
      <c r="E28" s="35"/>
      <c r="F28" s="35"/>
      <c r="G28" s="35"/>
    </row>
    <row r="29" ht="12.75" customHeight="1">
      <c r="A29" s="45"/>
      <c r="B29" s="56"/>
      <c r="C29" s="20" t="s">
        <v>144</v>
      </c>
      <c r="D29" s="40">
        <v>2.0</v>
      </c>
      <c r="E29" s="20"/>
      <c r="F29" s="40">
        <v>2.0</v>
      </c>
      <c r="G29" s="20"/>
    </row>
    <row r="30" ht="12.75" customHeight="1">
      <c r="A30" s="33"/>
      <c r="B30" s="34"/>
      <c r="C30" s="34" t="s">
        <v>145</v>
      </c>
      <c r="D30" s="46">
        <v>1.0</v>
      </c>
      <c r="E30" s="34"/>
      <c r="F30" s="46">
        <v>1.0</v>
      </c>
      <c r="G30" s="34"/>
    </row>
    <row r="31" ht="12.75" customHeight="1">
      <c r="A31" s="45"/>
      <c r="B31" s="56"/>
      <c r="C31" s="20" t="s">
        <v>146</v>
      </c>
      <c r="D31" s="40">
        <v>3.0</v>
      </c>
      <c r="E31" s="20"/>
      <c r="F31" s="40">
        <v>5.0</v>
      </c>
      <c r="G31" s="20"/>
    </row>
    <row r="32" ht="12.75" customHeight="1">
      <c r="A32" s="33"/>
      <c r="B32" s="34"/>
      <c r="C32" s="34" t="s">
        <v>147</v>
      </c>
      <c r="D32" s="46">
        <v>1.0</v>
      </c>
      <c r="E32" s="34"/>
      <c r="F32" s="46">
        <v>1.0</v>
      </c>
      <c r="G32" s="34"/>
    </row>
    <row r="33" ht="12.75" customHeight="1">
      <c r="A33" s="45"/>
      <c r="B33" s="56"/>
      <c r="C33" s="20" t="s">
        <v>148</v>
      </c>
      <c r="D33" s="40">
        <v>2.0</v>
      </c>
      <c r="E33" s="20"/>
      <c r="F33" s="40">
        <v>2.0</v>
      </c>
      <c r="G33" s="20"/>
    </row>
    <row r="34" ht="12.75" customHeight="1">
      <c r="A34" s="33"/>
      <c r="B34" s="34"/>
      <c r="C34" s="34" t="s">
        <v>149</v>
      </c>
      <c r="D34" s="46">
        <v>3.0</v>
      </c>
      <c r="E34" s="34"/>
      <c r="F34" s="46">
        <v>3.0</v>
      </c>
      <c r="G34" s="34"/>
    </row>
    <row r="35" ht="12.75" customHeight="1">
      <c r="A35" s="57">
        <v>5.0</v>
      </c>
      <c r="B35" s="39" t="s">
        <v>121</v>
      </c>
      <c r="C35" s="20"/>
      <c r="D35" s="40"/>
      <c r="E35" s="20"/>
      <c r="F35" s="40"/>
      <c r="G35" s="20"/>
    </row>
    <row r="36" ht="12.75" customHeight="1">
      <c r="A36" s="33"/>
      <c r="B36" s="34"/>
      <c r="C36" s="58" t="s">
        <v>150</v>
      </c>
      <c r="D36" s="59">
        <v>1.0</v>
      </c>
      <c r="E36" s="34"/>
      <c r="F36" s="59">
        <v>1.0</v>
      </c>
      <c r="G36" s="34"/>
    </row>
    <row r="37" ht="12.75" customHeight="1">
      <c r="A37" s="45"/>
      <c r="B37" s="56"/>
      <c r="C37" s="21" t="s">
        <v>151</v>
      </c>
      <c r="D37" s="60">
        <v>2.0</v>
      </c>
      <c r="E37" s="20"/>
      <c r="F37" s="60">
        <v>2.0</v>
      </c>
      <c r="G37" s="20"/>
    </row>
    <row r="38" ht="12.75" customHeight="1">
      <c r="A38" s="33"/>
      <c r="B38" s="34"/>
      <c r="C38" s="58" t="s">
        <v>152</v>
      </c>
      <c r="D38" s="59">
        <v>3.0</v>
      </c>
      <c r="E38" s="34"/>
      <c r="F38" s="59">
        <v>5.0</v>
      </c>
      <c r="G38" s="34"/>
    </row>
    <row r="39" ht="12.75" customHeight="1">
      <c r="A39" s="45"/>
      <c r="B39" s="56"/>
      <c r="C39" s="21" t="s">
        <v>153</v>
      </c>
      <c r="D39" s="60">
        <v>3.0</v>
      </c>
      <c r="E39" s="20"/>
      <c r="F39" s="60">
        <v>5.0</v>
      </c>
      <c r="G39" s="20"/>
    </row>
    <row r="40" ht="12.75" customHeight="1">
      <c r="A40" s="33"/>
      <c r="B40" s="34"/>
      <c r="C40" s="58" t="s">
        <v>154</v>
      </c>
      <c r="D40" s="59">
        <v>3.0</v>
      </c>
      <c r="E40" s="34"/>
      <c r="F40" s="59">
        <v>5.0</v>
      </c>
      <c r="G40" s="34"/>
    </row>
    <row r="41" ht="12.75" customHeight="1">
      <c r="A41" s="45"/>
      <c r="B41" s="56"/>
      <c r="C41" s="61" t="s">
        <v>155</v>
      </c>
      <c r="D41" s="60">
        <v>1.0</v>
      </c>
      <c r="E41" s="20"/>
      <c r="F41" s="60">
        <v>2.0</v>
      </c>
      <c r="G41" s="20"/>
    </row>
    <row r="42" ht="12.75" customHeight="1">
      <c r="A42" s="33"/>
      <c r="B42" s="34"/>
      <c r="C42" s="58" t="s">
        <v>156</v>
      </c>
      <c r="D42" s="59">
        <v>2.0</v>
      </c>
      <c r="E42" s="34"/>
      <c r="F42" s="59">
        <v>2.0</v>
      </c>
      <c r="G42" s="34"/>
    </row>
    <row r="43" ht="12.75" customHeight="1">
      <c r="A43" s="57">
        <v>6.0</v>
      </c>
      <c r="B43" s="47" t="s">
        <v>122</v>
      </c>
      <c r="C43" s="20"/>
      <c r="D43" s="40"/>
      <c r="E43" s="20"/>
      <c r="F43" s="40"/>
      <c r="G43" s="20"/>
    </row>
    <row r="44" ht="12.75" customHeight="1">
      <c r="A44" s="33"/>
      <c r="B44" s="34"/>
      <c r="C44" s="58" t="s">
        <v>157</v>
      </c>
      <c r="D44" s="59">
        <v>3.0</v>
      </c>
      <c r="E44" s="34"/>
      <c r="F44" s="59">
        <v>3.0</v>
      </c>
      <c r="G44" s="34"/>
    </row>
    <row r="45" ht="12.75" customHeight="1">
      <c r="A45" s="45"/>
      <c r="B45" s="56"/>
      <c r="C45" s="21" t="s">
        <v>158</v>
      </c>
      <c r="D45" s="60">
        <v>3.0</v>
      </c>
      <c r="E45" s="20"/>
      <c r="F45" s="60">
        <v>3.0</v>
      </c>
      <c r="G45" s="20"/>
    </row>
    <row r="46" ht="12.75" customHeight="1">
      <c r="A46" s="33"/>
      <c r="B46" s="34"/>
      <c r="C46" s="58" t="s">
        <v>159</v>
      </c>
      <c r="D46" s="59">
        <v>2.0</v>
      </c>
      <c r="E46" s="34"/>
      <c r="F46" s="59" t="s">
        <v>160</v>
      </c>
      <c r="G46" s="34"/>
    </row>
    <row r="47" ht="12.75" customHeight="1">
      <c r="A47" s="45"/>
      <c r="B47" s="56"/>
      <c r="C47" s="21" t="s">
        <v>161</v>
      </c>
      <c r="D47" s="60">
        <v>5.0</v>
      </c>
      <c r="E47" s="20"/>
      <c r="F47" s="60">
        <v>3.0</v>
      </c>
      <c r="G47" s="20"/>
    </row>
    <row r="48" ht="12.75" customHeight="1">
      <c r="A48" s="33"/>
      <c r="B48" s="34"/>
      <c r="C48" s="58" t="s">
        <v>162</v>
      </c>
      <c r="D48" s="59">
        <v>2.0</v>
      </c>
      <c r="E48" s="34"/>
      <c r="F48" s="59" t="s">
        <v>160</v>
      </c>
      <c r="G48" s="34"/>
    </row>
    <row r="49" ht="12.75" customHeight="1">
      <c r="A49" s="57"/>
      <c r="B49" s="56"/>
      <c r="C49" s="21" t="s">
        <v>163</v>
      </c>
      <c r="D49" s="60">
        <v>2.0</v>
      </c>
      <c r="E49" s="20"/>
      <c r="F49" s="60">
        <v>2.0</v>
      </c>
      <c r="G49" s="20"/>
    </row>
    <row r="50" ht="12.75" customHeight="1">
      <c r="A50" s="33"/>
      <c r="B50" s="34"/>
      <c r="C50" s="58" t="s">
        <v>164</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127</v>
      </c>
      <c r="B1" s="31" t="s">
        <v>128</v>
      </c>
      <c r="C1" s="31" t="s">
        <v>129</v>
      </c>
      <c r="D1" s="32" t="s">
        <v>130</v>
      </c>
      <c r="E1" s="32" t="s">
        <v>131</v>
      </c>
      <c r="F1" s="32" t="s">
        <v>132</v>
      </c>
      <c r="G1" s="32" t="s">
        <v>133</v>
      </c>
    </row>
    <row r="2" ht="12.75" customHeight="1">
      <c r="A2" s="33"/>
      <c r="B2" s="34"/>
      <c r="C2" s="35"/>
      <c r="D2" s="35"/>
      <c r="E2" s="35"/>
      <c r="F2" s="35"/>
      <c r="G2" s="35"/>
    </row>
    <row r="3" ht="12.75" customHeight="1">
      <c r="A3" s="36" t="s">
        <v>134</v>
      </c>
      <c r="B3" s="37"/>
      <c r="C3" s="38"/>
      <c r="D3" s="38"/>
      <c r="E3" s="38"/>
      <c r="F3" s="38"/>
      <c r="G3" s="38"/>
    </row>
    <row r="4" ht="12.75" customHeight="1">
      <c r="A4" s="33"/>
      <c r="B4" s="34"/>
      <c r="C4" s="35"/>
      <c r="D4" s="35"/>
      <c r="E4" s="35"/>
      <c r="F4" s="35"/>
      <c r="G4" s="35"/>
    </row>
    <row r="5" ht="12.75" customHeight="1">
      <c r="A5" s="39" t="s">
        <v>135</v>
      </c>
      <c r="B5" s="62"/>
      <c r="C5" s="20"/>
      <c r="D5" s="40">
        <f>SUM(D8:D15)</f>
        <v>94</v>
      </c>
      <c r="E5" s="40">
        <f>D5</f>
        <v>94</v>
      </c>
      <c r="F5" s="20"/>
      <c r="G5" s="20"/>
    </row>
    <row r="6" ht="12.75" customHeight="1">
      <c r="A6" s="33"/>
      <c r="B6" s="34"/>
      <c r="C6" s="35"/>
      <c r="D6" s="35"/>
      <c r="E6" s="35"/>
      <c r="F6" s="35"/>
      <c r="G6" s="35"/>
    </row>
    <row r="7" ht="12.75" customHeight="1">
      <c r="A7" s="41" t="s">
        <v>136</v>
      </c>
      <c r="B7" s="42"/>
      <c r="C7" s="43"/>
      <c r="D7" s="43"/>
      <c r="E7" s="43"/>
      <c r="F7" s="43"/>
      <c r="G7" s="43"/>
    </row>
    <row r="8" ht="12.75" customHeight="1">
      <c r="A8" s="45">
        <v>7.0</v>
      </c>
      <c r="B8" s="39"/>
      <c r="C8" s="20"/>
      <c r="D8" s="40">
        <f>SUM(D18:D24)</f>
        <v>14</v>
      </c>
      <c r="E8" s="40">
        <f>D5</f>
        <v>94</v>
      </c>
      <c r="F8" s="40">
        <f>SUM(F18:F24)</f>
        <v>7</v>
      </c>
      <c r="G8" s="40">
        <f>D5</f>
        <v>94</v>
      </c>
    </row>
    <row r="9" ht="12.75" customHeight="1">
      <c r="A9" s="48">
        <v>8.0</v>
      </c>
      <c r="B9" s="34"/>
      <c r="C9" s="35"/>
      <c r="D9" s="35">
        <f>SUM(D26:D31)</f>
        <v>14</v>
      </c>
      <c r="E9" s="35">
        <f t="shared" ref="E9:E14" si="1">E8-D8</f>
        <v>80</v>
      </c>
      <c r="F9" s="35"/>
      <c r="G9" s="35">
        <f>G8-F8</f>
        <v>87</v>
      </c>
    </row>
    <row r="10" ht="12.75" customHeight="1">
      <c r="A10" s="45">
        <v>9.0</v>
      </c>
      <c r="B10" s="39"/>
      <c r="C10" s="20"/>
      <c r="D10" s="20">
        <f>SUM(D33:D36)</f>
        <v>15</v>
      </c>
      <c r="E10" s="20">
        <f t="shared" si="1"/>
        <v>66</v>
      </c>
      <c r="F10" s="20"/>
      <c r="G10" s="20"/>
    </row>
    <row r="11" ht="12.75" customHeight="1">
      <c r="A11" s="48">
        <v>10.0</v>
      </c>
      <c r="B11" s="34"/>
      <c r="C11" s="35"/>
      <c r="D11" s="35">
        <f>SUM(D38:D41)</f>
        <v>14</v>
      </c>
      <c r="E11" s="35">
        <f t="shared" si="1"/>
        <v>51</v>
      </c>
      <c r="F11" s="35"/>
      <c r="G11" s="35"/>
    </row>
    <row r="12" ht="12.75" customHeight="1">
      <c r="A12" s="45">
        <v>11.0</v>
      </c>
      <c r="B12" s="39"/>
      <c r="C12" s="20"/>
      <c r="D12" s="20">
        <f>SUM(D43:D46)</f>
        <v>13</v>
      </c>
      <c r="E12" s="20">
        <f t="shared" si="1"/>
        <v>37</v>
      </c>
      <c r="F12" s="20"/>
      <c r="G12" s="20"/>
    </row>
    <row r="13" ht="12.75" customHeight="1">
      <c r="A13" s="48">
        <v>12.0</v>
      </c>
      <c r="B13" s="34"/>
      <c r="C13" s="35"/>
      <c r="D13" s="35">
        <f>SUM(D48:D50)</f>
        <v>13</v>
      </c>
      <c r="E13" s="35">
        <f t="shared" si="1"/>
        <v>24</v>
      </c>
      <c r="F13" s="35"/>
      <c r="G13" s="35"/>
    </row>
    <row r="14" ht="12.75" customHeight="1">
      <c r="A14" s="45">
        <v>13.0</v>
      </c>
      <c r="B14" s="39"/>
      <c r="C14" s="20"/>
      <c r="D14" s="20">
        <f>SUM(D52:D54)</f>
        <v>11</v>
      </c>
      <c r="E14" s="20">
        <f t="shared" si="1"/>
        <v>11</v>
      </c>
      <c r="F14" s="20"/>
      <c r="G14" s="20"/>
    </row>
    <row r="15" ht="12.75" customHeight="1">
      <c r="A15" s="48"/>
      <c r="B15" s="34"/>
      <c r="C15" s="35"/>
      <c r="D15" s="35"/>
      <c r="E15" s="35"/>
      <c r="F15" s="35"/>
      <c r="G15" s="35"/>
    </row>
    <row r="16" ht="12.75" customHeight="1">
      <c r="A16" s="51" t="s">
        <v>139</v>
      </c>
      <c r="B16" s="52"/>
      <c r="C16" s="53"/>
      <c r="D16" s="53"/>
      <c r="E16" s="53"/>
      <c r="F16" s="53"/>
      <c r="G16" s="53"/>
    </row>
    <row r="17" ht="12.75" customHeight="1">
      <c r="A17" s="57">
        <v>7.0</v>
      </c>
      <c r="B17" s="56"/>
      <c r="C17" s="20"/>
      <c r="D17" s="40"/>
      <c r="E17" s="20"/>
      <c r="F17" s="40"/>
      <c r="G17" s="20"/>
    </row>
    <row r="18" ht="12.75" customHeight="1">
      <c r="A18" s="33"/>
      <c r="B18" s="34"/>
      <c r="C18" s="58" t="s">
        <v>165</v>
      </c>
      <c r="D18" s="59">
        <v>3.0</v>
      </c>
      <c r="E18" s="34"/>
      <c r="F18" s="59" t="s">
        <v>160</v>
      </c>
      <c r="G18" s="34"/>
    </row>
    <row r="19" ht="12.75" customHeight="1">
      <c r="A19" s="45"/>
      <c r="B19" s="56"/>
      <c r="C19" s="21" t="s">
        <v>166</v>
      </c>
      <c r="D19" s="60">
        <v>2.0</v>
      </c>
      <c r="E19" s="20"/>
      <c r="F19" s="60">
        <v>2.0</v>
      </c>
      <c r="G19" s="20"/>
    </row>
    <row r="20" ht="12.75" customHeight="1">
      <c r="A20" s="33"/>
      <c r="B20" s="34"/>
      <c r="C20" s="58" t="s">
        <v>167</v>
      </c>
      <c r="D20" s="59">
        <v>2.0</v>
      </c>
      <c r="E20" s="34"/>
      <c r="F20" s="59">
        <v>1.0</v>
      </c>
      <c r="G20" s="34"/>
    </row>
    <row r="21" ht="12.75" customHeight="1">
      <c r="A21" s="45"/>
      <c r="B21" s="56"/>
      <c r="C21" s="21" t="s">
        <v>168</v>
      </c>
      <c r="D21" s="60">
        <v>2.0</v>
      </c>
      <c r="E21" s="20"/>
      <c r="F21" s="60">
        <v>2.0</v>
      </c>
      <c r="G21" s="20"/>
    </row>
    <row r="22" ht="12.75" customHeight="1">
      <c r="A22" s="33"/>
      <c r="B22" s="34"/>
      <c r="C22" s="58" t="s">
        <v>162</v>
      </c>
      <c r="D22" s="59">
        <v>2.0</v>
      </c>
      <c r="E22" s="34"/>
      <c r="F22" s="59" t="s">
        <v>160</v>
      </c>
      <c r="G22" s="34"/>
    </row>
    <row r="23" ht="12.75" customHeight="1">
      <c r="A23" s="45"/>
      <c r="B23" s="56"/>
      <c r="C23" s="21" t="s">
        <v>169</v>
      </c>
      <c r="D23" s="60">
        <v>1.0</v>
      </c>
      <c r="E23" s="20"/>
      <c r="F23" s="60" t="s">
        <v>160</v>
      </c>
      <c r="G23" s="20"/>
    </row>
    <row r="24" ht="12.75" customHeight="1">
      <c r="A24" s="33"/>
      <c r="B24" s="34"/>
      <c r="C24" s="58" t="s">
        <v>170</v>
      </c>
      <c r="D24" s="59">
        <v>2.0</v>
      </c>
      <c r="E24" s="34"/>
      <c r="F24" s="59">
        <v>2.0</v>
      </c>
      <c r="G24" s="34"/>
    </row>
    <row r="25" ht="12.75" customHeight="1">
      <c r="A25" s="63">
        <v>8.0</v>
      </c>
      <c r="B25" s="56"/>
      <c r="C25" s="21"/>
      <c r="D25" s="60"/>
      <c r="E25" s="20"/>
      <c r="F25" s="60"/>
      <c r="G25" s="20"/>
    </row>
    <row r="26" ht="12.75" customHeight="1">
      <c r="A26" s="33"/>
      <c r="B26" s="34"/>
      <c r="C26" s="58" t="s">
        <v>171</v>
      </c>
      <c r="D26" s="59">
        <v>2.0</v>
      </c>
      <c r="E26" s="34"/>
      <c r="F26" s="59"/>
      <c r="G26" s="34"/>
    </row>
    <row r="27" ht="12.75" customHeight="1">
      <c r="A27" s="45"/>
      <c r="B27" s="56"/>
      <c r="C27" s="21" t="s">
        <v>172</v>
      </c>
      <c r="D27" s="60">
        <v>2.0</v>
      </c>
      <c r="E27" s="20"/>
      <c r="F27" s="60"/>
      <c r="G27" s="20"/>
    </row>
    <row r="28" ht="12.75" customHeight="1">
      <c r="A28" s="33"/>
      <c r="B28" s="34"/>
      <c r="C28" s="58" t="s">
        <v>173</v>
      </c>
      <c r="D28" s="59">
        <v>3.0</v>
      </c>
      <c r="E28" s="34"/>
      <c r="F28" s="59"/>
      <c r="G28" s="34"/>
    </row>
    <row r="29" ht="12.75" customHeight="1">
      <c r="A29" s="45"/>
      <c r="B29" s="56"/>
      <c r="C29" s="21" t="s">
        <v>174</v>
      </c>
      <c r="D29" s="60">
        <v>2.0</v>
      </c>
      <c r="E29" s="20"/>
      <c r="F29" s="60"/>
      <c r="G29" s="20"/>
    </row>
    <row r="30" ht="12.75" customHeight="1">
      <c r="A30" s="33"/>
      <c r="B30" s="34"/>
      <c r="C30" s="58" t="s">
        <v>175</v>
      </c>
      <c r="D30" s="59">
        <v>2.0</v>
      </c>
      <c r="E30" s="34"/>
      <c r="F30" s="59"/>
      <c r="G30" s="34"/>
    </row>
    <row r="31" ht="12.75" customHeight="1">
      <c r="A31" s="45"/>
      <c r="B31" s="56"/>
      <c r="C31" s="21" t="s">
        <v>176</v>
      </c>
      <c r="D31" s="60">
        <v>3.0</v>
      </c>
      <c r="E31" s="20"/>
      <c r="F31" s="60"/>
      <c r="G31" s="20"/>
    </row>
    <row r="32" ht="12.75" customHeight="1">
      <c r="A32" s="64">
        <v>9.0</v>
      </c>
      <c r="B32" s="34"/>
      <c r="C32" s="58"/>
      <c r="D32" s="59"/>
      <c r="E32" s="34"/>
      <c r="F32" s="59"/>
      <c r="G32" s="34"/>
    </row>
    <row r="33" ht="12.75" customHeight="1">
      <c r="A33" s="45"/>
      <c r="B33" s="56"/>
      <c r="C33" s="21" t="s">
        <v>177</v>
      </c>
      <c r="D33" s="60">
        <v>8.0</v>
      </c>
      <c r="E33" s="20"/>
      <c r="F33" s="60"/>
      <c r="G33" s="20"/>
    </row>
    <row r="34" ht="12.75" customHeight="1">
      <c r="A34" s="33"/>
      <c r="B34" s="34"/>
      <c r="C34" s="58" t="s">
        <v>178</v>
      </c>
      <c r="D34" s="59">
        <v>3.0</v>
      </c>
      <c r="E34" s="34"/>
      <c r="F34" s="59"/>
      <c r="G34" s="34"/>
    </row>
    <row r="35" ht="12.75" customHeight="1">
      <c r="A35" s="45"/>
      <c r="B35" s="56"/>
      <c r="C35" s="21" t="s">
        <v>179</v>
      </c>
      <c r="D35" s="60">
        <v>3.0</v>
      </c>
      <c r="E35" s="20"/>
      <c r="F35" s="60"/>
      <c r="G35" s="20"/>
    </row>
    <row r="36" ht="12.75" customHeight="1">
      <c r="A36" s="33"/>
      <c r="B36" s="34"/>
      <c r="C36" s="58" t="s">
        <v>180</v>
      </c>
      <c r="D36" s="59">
        <v>1.0</v>
      </c>
      <c r="E36" s="34"/>
      <c r="F36" s="59"/>
      <c r="G36" s="34"/>
    </row>
    <row r="37" ht="12.75" customHeight="1">
      <c r="A37" s="63">
        <v>10.0</v>
      </c>
      <c r="B37" s="56"/>
      <c r="C37" s="21"/>
      <c r="D37" s="60"/>
      <c r="E37" s="20"/>
      <c r="F37" s="60"/>
      <c r="G37" s="20"/>
    </row>
    <row r="38" ht="12.75" customHeight="1">
      <c r="A38" s="33"/>
      <c r="B38" s="34"/>
      <c r="C38" s="58" t="s">
        <v>181</v>
      </c>
      <c r="D38" s="59">
        <v>5.0</v>
      </c>
      <c r="E38" s="34"/>
      <c r="F38" s="59"/>
      <c r="G38" s="34"/>
    </row>
    <row r="39" ht="12.75" customHeight="1">
      <c r="A39" s="45"/>
      <c r="B39" s="56"/>
      <c r="C39" s="21" t="s">
        <v>182</v>
      </c>
      <c r="D39" s="60">
        <v>2.0</v>
      </c>
      <c r="E39" s="20"/>
      <c r="F39" s="60"/>
      <c r="G39" s="20"/>
    </row>
    <row r="40" ht="12.75" customHeight="1">
      <c r="A40" s="33"/>
      <c r="B40" s="34"/>
      <c r="C40" s="58" t="s">
        <v>183</v>
      </c>
      <c r="D40" s="59">
        <v>2.0</v>
      </c>
      <c r="E40" s="34"/>
      <c r="F40" s="59"/>
      <c r="G40" s="34"/>
    </row>
    <row r="41" ht="12.75" customHeight="1">
      <c r="A41" s="45"/>
      <c r="B41" s="56"/>
      <c r="C41" s="21" t="s">
        <v>184</v>
      </c>
      <c r="D41" s="60">
        <v>5.0</v>
      </c>
      <c r="E41" s="20"/>
      <c r="F41" s="60"/>
      <c r="G41" s="20"/>
    </row>
    <row r="42" ht="12.75" customHeight="1">
      <c r="A42" s="64">
        <v>11.0</v>
      </c>
      <c r="B42" s="34"/>
      <c r="C42" s="58"/>
      <c r="D42" s="59"/>
      <c r="E42" s="34"/>
      <c r="F42" s="59"/>
      <c r="G42" s="34"/>
    </row>
    <row r="43" ht="12.75" customHeight="1">
      <c r="A43" s="45"/>
      <c r="B43" s="56"/>
      <c r="C43" s="21" t="s">
        <v>185</v>
      </c>
      <c r="D43" s="60">
        <v>5.0</v>
      </c>
      <c r="E43" s="20"/>
      <c r="F43" s="60"/>
      <c r="G43" s="20"/>
    </row>
    <row r="44" ht="12.75" customHeight="1">
      <c r="A44" s="33"/>
      <c r="B44" s="34"/>
      <c r="C44" s="58" t="s">
        <v>186</v>
      </c>
      <c r="D44" s="59">
        <v>3.0</v>
      </c>
      <c r="E44" s="34"/>
      <c r="F44" s="59"/>
      <c r="G44" s="34"/>
    </row>
    <row r="45" ht="12.75" customHeight="1">
      <c r="A45" s="45"/>
      <c r="B45" s="56"/>
      <c r="C45" s="21" t="s">
        <v>187</v>
      </c>
      <c r="D45" s="60">
        <v>2.0</v>
      </c>
      <c r="E45" s="20"/>
      <c r="F45" s="60"/>
      <c r="G45" s="20"/>
    </row>
    <row r="46" ht="12.75" customHeight="1">
      <c r="A46" s="33"/>
      <c r="B46" s="34"/>
      <c r="C46" s="58" t="s">
        <v>188</v>
      </c>
      <c r="D46" s="59">
        <v>3.0</v>
      </c>
      <c r="E46" s="34"/>
      <c r="F46" s="59"/>
      <c r="G46" s="34"/>
    </row>
    <row r="47" ht="12.75" customHeight="1">
      <c r="A47" s="63">
        <v>12.0</v>
      </c>
      <c r="B47" s="56"/>
      <c r="C47" s="21"/>
      <c r="D47" s="60"/>
      <c r="E47" s="20"/>
      <c r="F47" s="60"/>
      <c r="G47" s="20"/>
    </row>
    <row r="48" ht="12.75" customHeight="1">
      <c r="A48" s="33"/>
      <c r="B48" s="34"/>
      <c r="C48" s="58" t="s">
        <v>189</v>
      </c>
      <c r="D48" s="59">
        <v>3.0</v>
      </c>
      <c r="E48" s="34"/>
      <c r="F48" s="59"/>
      <c r="G48" s="34"/>
    </row>
    <row r="49" ht="12.75" customHeight="1">
      <c r="A49" s="45"/>
      <c r="B49" s="56"/>
      <c r="C49" s="21" t="s">
        <v>190</v>
      </c>
      <c r="D49" s="60">
        <v>5.0</v>
      </c>
      <c r="E49" s="20"/>
      <c r="F49" s="60"/>
      <c r="G49" s="20"/>
    </row>
    <row r="50" ht="12.75" customHeight="1">
      <c r="A50" s="33"/>
      <c r="B50" s="34"/>
      <c r="C50" s="58" t="s">
        <v>191</v>
      </c>
      <c r="D50" s="59">
        <v>5.0</v>
      </c>
      <c r="E50" s="34"/>
      <c r="F50" s="59"/>
      <c r="G50" s="34"/>
    </row>
    <row r="51" ht="12.75" customHeight="1">
      <c r="A51" s="63">
        <v>13.0</v>
      </c>
      <c r="B51" s="56"/>
      <c r="C51" s="21"/>
      <c r="D51" s="60"/>
      <c r="E51" s="20"/>
      <c r="F51" s="60"/>
      <c r="G51" s="20"/>
    </row>
    <row r="52" ht="12.75" customHeight="1">
      <c r="A52" s="33"/>
      <c r="B52" s="34"/>
      <c r="C52" s="58" t="s">
        <v>192</v>
      </c>
      <c r="D52" s="59">
        <v>3.0</v>
      </c>
      <c r="E52" s="34"/>
      <c r="F52" s="59"/>
      <c r="G52" s="34"/>
    </row>
    <row r="53" ht="12.75" customHeight="1">
      <c r="A53" s="45"/>
      <c r="B53" s="56"/>
      <c r="C53" s="21" t="s">
        <v>193</v>
      </c>
      <c r="D53" s="60">
        <v>5.0</v>
      </c>
      <c r="E53" s="20"/>
      <c r="F53" s="60"/>
      <c r="G53" s="20"/>
    </row>
    <row r="54" ht="12.75" customHeight="1">
      <c r="A54" s="33"/>
      <c r="B54" s="34"/>
      <c r="C54" s="58" t="s">
        <v>191</v>
      </c>
      <c r="D54" s="59">
        <v>3.0</v>
      </c>
      <c r="E54" s="34"/>
      <c r="F54" s="59"/>
      <c r="G54" s="34"/>
    </row>
    <row r="55" ht="12.75" customHeight="1">
      <c r="A55" s="45"/>
      <c r="B55" s="56"/>
      <c r="C55" s="21"/>
      <c r="D55" s="60"/>
      <c r="E55" s="20"/>
      <c r="F55" s="60"/>
      <c r="G55" s="20"/>
    </row>
    <row r="56" ht="12.75" customHeight="1">
      <c r="A56" s="33"/>
      <c r="B56" s="34"/>
      <c r="C56" s="58"/>
      <c r="D56" s="59"/>
      <c r="E56" s="34"/>
      <c r="F56" s="59"/>
      <c r="G56" s="34"/>
    </row>
    <row r="57" ht="12.75" customHeight="1">
      <c r="A57" s="45"/>
      <c r="B57" s="56"/>
      <c r="C57" s="21"/>
      <c r="D57" s="60"/>
      <c r="E57" s="20"/>
      <c r="F57" s="60"/>
      <c r="G57" s="20"/>
    </row>
    <row r="58" ht="12.75" customHeight="1">
      <c r="A58" s="33"/>
      <c r="B58" s="34"/>
      <c r="C58" s="58"/>
      <c r="D58" s="59"/>
      <c r="E58" s="34"/>
      <c r="F58" s="59"/>
      <c r="G58" s="34"/>
    </row>
    <row r="59" ht="12.75" customHeight="1">
      <c r="A59" s="45"/>
      <c r="B59" s="56"/>
      <c r="C59" s="21"/>
      <c r="D59" s="60"/>
      <c r="E59" s="20"/>
      <c r="F59" s="60"/>
      <c r="G59" s="20"/>
    </row>
    <row r="60" ht="12.75" customHeight="1">
      <c r="A60" s="33"/>
      <c r="B60" s="34"/>
      <c r="C60" s="58"/>
      <c r="D60" s="59"/>
      <c r="E60" s="34"/>
      <c r="F60" s="59"/>
      <c r="G60" s="34"/>
    </row>
    <row r="61" ht="12.75" customHeight="1">
      <c r="A61" s="45"/>
      <c r="B61" s="56"/>
      <c r="C61" s="21"/>
      <c r="D61" s="60"/>
      <c r="E61" s="20"/>
      <c r="F61" s="60"/>
      <c r="G61" s="20"/>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sheetData>
  <printOptions/>
  <pageMargins bottom="0.984027777777778" footer="0.0" header="0.0" left="0.747916666666667" right="0.747916666666667" top="0.984027777777778"/>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5" t="s">
        <v>53</v>
      </c>
      <c r="B1" s="65" t="s">
        <v>194</v>
      </c>
      <c r="C1" s="65" t="s">
        <v>195</v>
      </c>
      <c r="D1" s="65" t="s">
        <v>196</v>
      </c>
      <c r="E1" s="66"/>
      <c r="F1" s="66"/>
      <c r="G1" s="66"/>
      <c r="H1" s="66"/>
      <c r="I1" s="66"/>
      <c r="J1" s="66"/>
      <c r="K1" s="66"/>
      <c r="L1" s="66"/>
      <c r="M1" s="66"/>
      <c r="N1" s="66"/>
      <c r="O1" s="66"/>
      <c r="P1" s="66"/>
      <c r="Q1" s="66"/>
      <c r="R1" s="66"/>
      <c r="S1" s="66"/>
      <c r="T1" s="66"/>
      <c r="U1" s="66"/>
      <c r="V1" s="66"/>
      <c r="W1" s="66"/>
      <c r="X1" s="66"/>
      <c r="Y1" s="66"/>
      <c r="Z1" s="66"/>
    </row>
    <row r="2" ht="12.75" customHeight="1">
      <c r="A2" s="67">
        <v>1.0</v>
      </c>
      <c r="B2" s="67" t="s">
        <v>197</v>
      </c>
      <c r="C2" s="67" t="s">
        <v>198</v>
      </c>
      <c r="D2" s="67" t="s">
        <v>199</v>
      </c>
      <c r="E2" s="66"/>
      <c r="F2" s="66"/>
      <c r="G2" s="66"/>
      <c r="H2" s="66"/>
      <c r="I2" s="66"/>
      <c r="J2" s="66"/>
      <c r="K2" s="66"/>
      <c r="L2" s="66"/>
      <c r="M2" s="66"/>
      <c r="N2" s="66"/>
      <c r="O2" s="66"/>
      <c r="P2" s="66"/>
      <c r="Q2" s="66"/>
      <c r="R2" s="66"/>
      <c r="S2" s="66"/>
      <c r="T2" s="66"/>
      <c r="U2" s="66"/>
      <c r="V2" s="66"/>
      <c r="W2" s="66"/>
      <c r="X2" s="66"/>
      <c r="Y2" s="66"/>
      <c r="Z2" s="66"/>
    </row>
    <row r="3" ht="12.75" customHeight="1">
      <c r="A3" s="67">
        <v>2.0</v>
      </c>
      <c r="B3" s="67" t="s">
        <v>200</v>
      </c>
      <c r="C3" s="67" t="s">
        <v>201</v>
      </c>
      <c r="D3" s="67" t="s">
        <v>202</v>
      </c>
      <c r="E3" s="66"/>
      <c r="F3" s="66"/>
      <c r="G3" s="66"/>
      <c r="H3" s="66"/>
      <c r="I3" s="66"/>
      <c r="J3" s="66"/>
      <c r="K3" s="66"/>
      <c r="L3" s="66"/>
      <c r="M3" s="66"/>
      <c r="N3" s="66"/>
      <c r="O3" s="66"/>
      <c r="P3" s="66"/>
      <c r="Q3" s="66"/>
      <c r="R3" s="66"/>
      <c r="S3" s="66"/>
      <c r="T3" s="66"/>
      <c r="U3" s="66"/>
      <c r="V3" s="66"/>
      <c r="W3" s="66"/>
      <c r="X3" s="66"/>
      <c r="Y3" s="66"/>
      <c r="Z3" s="66"/>
    </row>
    <row r="4" ht="12.75" customHeight="1">
      <c r="A4" s="67">
        <v>3.0</v>
      </c>
      <c r="B4" s="67" t="s">
        <v>203</v>
      </c>
      <c r="C4" s="66"/>
      <c r="D4" s="67" t="s">
        <v>204</v>
      </c>
      <c r="E4" s="66"/>
      <c r="F4" s="66"/>
      <c r="G4" s="66"/>
      <c r="H4" s="66"/>
      <c r="I4" s="66"/>
      <c r="J4" s="66"/>
      <c r="K4" s="66"/>
      <c r="L4" s="66"/>
      <c r="M4" s="66"/>
      <c r="N4" s="66"/>
      <c r="O4" s="66"/>
      <c r="P4" s="66"/>
      <c r="Q4" s="66"/>
      <c r="R4" s="66"/>
      <c r="S4" s="66"/>
      <c r="T4" s="66"/>
      <c r="U4" s="66"/>
      <c r="V4" s="66"/>
      <c r="W4" s="66"/>
      <c r="X4" s="66"/>
      <c r="Y4" s="66"/>
      <c r="Z4" s="66"/>
    </row>
    <row r="5" ht="12.75" customHeight="1">
      <c r="A5" s="67">
        <v>4.0</v>
      </c>
      <c r="B5" s="67" t="s">
        <v>205</v>
      </c>
      <c r="C5" s="66"/>
      <c r="D5" s="66"/>
      <c r="E5" s="66"/>
      <c r="F5" s="66"/>
      <c r="G5" s="66"/>
      <c r="H5" s="66"/>
      <c r="I5" s="66"/>
      <c r="J5" s="66"/>
      <c r="K5" s="66"/>
      <c r="L5" s="66"/>
      <c r="M5" s="66"/>
      <c r="N5" s="66"/>
      <c r="O5" s="66"/>
      <c r="P5" s="66"/>
      <c r="Q5" s="66"/>
      <c r="R5" s="66"/>
      <c r="S5" s="66"/>
      <c r="T5" s="66"/>
      <c r="U5" s="66"/>
      <c r="V5" s="66"/>
      <c r="W5" s="66"/>
      <c r="X5" s="66"/>
      <c r="Y5" s="66"/>
      <c r="Z5" s="66"/>
    </row>
    <row r="6" ht="12.75" customHeight="1">
      <c r="A6" s="67">
        <v>5.0</v>
      </c>
      <c r="B6" s="67" t="s">
        <v>206</v>
      </c>
      <c r="C6" s="66"/>
      <c r="D6" s="66"/>
      <c r="E6" s="66"/>
      <c r="F6" s="66"/>
      <c r="G6" s="66"/>
      <c r="H6" s="66"/>
      <c r="I6" s="66"/>
      <c r="J6" s="66"/>
      <c r="K6" s="66"/>
      <c r="L6" s="66"/>
      <c r="M6" s="66"/>
      <c r="N6" s="66"/>
      <c r="O6" s="66"/>
      <c r="P6" s="66"/>
      <c r="Q6" s="66"/>
      <c r="R6" s="66"/>
      <c r="S6" s="66"/>
      <c r="T6" s="66"/>
      <c r="U6" s="66"/>
      <c r="V6" s="66"/>
      <c r="W6" s="66"/>
      <c r="X6" s="66"/>
      <c r="Y6" s="66"/>
      <c r="Z6" s="66"/>
    </row>
    <row r="7" ht="12.75" customHeight="1">
      <c r="A7" s="67">
        <v>6.0</v>
      </c>
      <c r="B7" s="67" t="s">
        <v>207</v>
      </c>
      <c r="C7" s="66"/>
      <c r="D7" s="66"/>
      <c r="E7" s="66"/>
      <c r="F7" s="66"/>
      <c r="G7" s="66"/>
      <c r="H7" s="66"/>
      <c r="I7" s="66"/>
      <c r="J7" s="66"/>
      <c r="K7" s="66"/>
      <c r="L7" s="66"/>
      <c r="M7" s="66"/>
      <c r="N7" s="66"/>
      <c r="O7" s="66"/>
      <c r="P7" s="66"/>
      <c r="Q7" s="66"/>
      <c r="R7" s="66"/>
      <c r="S7" s="66"/>
      <c r="T7" s="66"/>
      <c r="U7" s="66"/>
      <c r="V7" s="66"/>
      <c r="W7" s="66"/>
      <c r="X7" s="66"/>
      <c r="Y7" s="66"/>
      <c r="Z7" s="66"/>
    </row>
    <row r="8" ht="12.75" customHeight="1">
      <c r="A8" s="67">
        <v>7.0</v>
      </c>
      <c r="B8" s="67" t="s">
        <v>208</v>
      </c>
      <c r="C8" s="66"/>
      <c r="D8" s="66"/>
      <c r="E8" s="66"/>
      <c r="F8" s="66"/>
      <c r="G8" s="66"/>
      <c r="H8" s="66"/>
      <c r="I8" s="66"/>
      <c r="J8" s="66"/>
      <c r="K8" s="66"/>
      <c r="L8" s="66"/>
      <c r="M8" s="66"/>
      <c r="N8" s="66"/>
      <c r="O8" s="66"/>
      <c r="P8" s="66"/>
      <c r="Q8" s="66"/>
      <c r="R8" s="66"/>
      <c r="S8" s="66"/>
      <c r="T8" s="66"/>
      <c r="U8" s="66"/>
      <c r="V8" s="66"/>
      <c r="W8" s="66"/>
      <c r="X8" s="66"/>
      <c r="Y8" s="66"/>
      <c r="Z8" s="66"/>
    </row>
    <row r="9" ht="12.75" customHeight="1">
      <c r="A9" s="67">
        <v>8.0</v>
      </c>
      <c r="B9" s="67" t="s">
        <v>209</v>
      </c>
      <c r="C9" s="66"/>
      <c r="D9" s="66"/>
      <c r="E9" s="66"/>
      <c r="F9" s="66"/>
      <c r="G9" s="66"/>
      <c r="H9" s="66"/>
      <c r="I9" s="66"/>
      <c r="J9" s="66"/>
      <c r="K9" s="66"/>
      <c r="L9" s="66"/>
      <c r="M9" s="66"/>
      <c r="N9" s="66"/>
      <c r="O9" s="66"/>
      <c r="P9" s="66"/>
      <c r="Q9" s="66"/>
      <c r="R9" s="66"/>
      <c r="S9" s="66"/>
      <c r="T9" s="66"/>
      <c r="U9" s="66"/>
      <c r="V9" s="66"/>
      <c r="W9" s="66"/>
      <c r="X9" s="66"/>
      <c r="Y9" s="66"/>
      <c r="Z9" s="66"/>
    </row>
    <row r="10" ht="12.7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2.75" customHeight="1">
      <c r="A11" s="66"/>
      <c r="B11" s="67" t="s">
        <v>210</v>
      </c>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2.7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2.7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2.7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2.7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2.7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2.7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2.7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2.7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2.7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2.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2.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2.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2.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2.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2.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2.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2.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2.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2.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2.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2.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2.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2.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2.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2.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2.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2.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2.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2.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2.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2.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2.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2.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2.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2.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2.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2.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2.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2.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2.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2.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2.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2.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2.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2.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2.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2.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2.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2.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2.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2.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2.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2.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2.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2.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2.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2.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2.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2.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2.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2.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2.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2.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2.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2.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2.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2.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2.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2.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2.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2.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2.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211</v>
      </c>
      <c r="B1" s="1" t="s">
        <v>212</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213</v>
      </c>
      <c r="B1" s="1" t="s">
        <v>214</v>
      </c>
      <c r="C1" s="1" t="s">
        <v>215</v>
      </c>
      <c r="D1" s="1" t="s">
        <v>216</v>
      </c>
      <c r="E1" s="1" t="s">
        <v>60</v>
      </c>
    </row>
    <row r="2" ht="12.75" customHeight="1">
      <c r="A2" s="9">
        <v>1.0</v>
      </c>
      <c r="B2" s="9" t="s">
        <v>217</v>
      </c>
      <c r="C2" s="68" t="s">
        <v>218</v>
      </c>
      <c r="D2" s="68" t="s">
        <v>219</v>
      </c>
      <c r="E2" s="9" t="s">
        <v>220</v>
      </c>
    </row>
    <row r="3" ht="12.75" customHeight="1">
      <c r="A3" s="9">
        <v>2.0</v>
      </c>
      <c r="B3" s="9" t="s">
        <v>221</v>
      </c>
      <c r="C3" s="68" t="s">
        <v>222</v>
      </c>
      <c r="D3" s="68" t="s">
        <v>223</v>
      </c>
      <c r="E3" s="9" t="s">
        <v>220</v>
      </c>
    </row>
    <row r="4" ht="12.75" customHeight="1">
      <c r="A4" s="9">
        <v>3.0</v>
      </c>
      <c r="B4" s="9" t="s">
        <v>224</v>
      </c>
      <c r="C4" s="68" t="s">
        <v>225</v>
      </c>
      <c r="D4" s="68" t="s">
        <v>226</v>
      </c>
      <c r="E4" s="9" t="s">
        <v>220</v>
      </c>
    </row>
    <row r="5" ht="12.75" customHeight="1">
      <c r="A5" s="9">
        <v>4.0</v>
      </c>
      <c r="B5" s="9" t="s">
        <v>227</v>
      </c>
      <c r="C5" s="68" t="s">
        <v>228</v>
      </c>
      <c r="D5" s="68" t="s">
        <v>229</v>
      </c>
      <c r="E5" s="9" t="s">
        <v>220</v>
      </c>
    </row>
    <row r="6" ht="12.75" customHeight="1">
      <c r="A6" s="9">
        <v>5.0</v>
      </c>
      <c r="B6" s="9" t="s">
        <v>230</v>
      </c>
      <c r="C6" s="68" t="s">
        <v>231</v>
      </c>
      <c r="D6" s="68" t="s">
        <v>226</v>
      </c>
      <c r="E6" s="9" t="s">
        <v>220</v>
      </c>
    </row>
    <row r="7" ht="12.75" customHeight="1">
      <c r="A7" s="9">
        <v>6.0</v>
      </c>
      <c r="B7" s="9" t="s">
        <v>232</v>
      </c>
      <c r="C7" s="68" t="s">
        <v>233</v>
      </c>
      <c r="D7" s="68" t="s">
        <v>219</v>
      </c>
      <c r="E7" s="9" t="s">
        <v>220</v>
      </c>
    </row>
    <row r="8" ht="12.75" customHeight="1">
      <c r="A8" s="9">
        <v>7.0</v>
      </c>
      <c r="B8" s="9" t="s">
        <v>234</v>
      </c>
      <c r="C8" s="68" t="s">
        <v>235</v>
      </c>
      <c r="D8" s="68" t="s">
        <v>229</v>
      </c>
      <c r="E8" s="9" t="s">
        <v>220</v>
      </c>
    </row>
    <row r="9" ht="12.75" customHeight="1">
      <c r="A9" s="9">
        <v>8.0</v>
      </c>
      <c r="B9" s="9" t="s">
        <v>236</v>
      </c>
      <c r="C9" s="68" t="s">
        <v>228</v>
      </c>
      <c r="D9" s="68" t="s">
        <v>237</v>
      </c>
      <c r="E9" s="9" t="s">
        <v>220</v>
      </c>
    </row>
    <row r="10" ht="12.75" customHeight="1">
      <c r="A10" s="9">
        <v>9.0</v>
      </c>
      <c r="B10" s="9" t="s">
        <v>238</v>
      </c>
      <c r="C10" s="68" t="s">
        <v>239</v>
      </c>
      <c r="D10" s="68" t="s">
        <v>229</v>
      </c>
      <c r="E10" s="9" t="s">
        <v>220</v>
      </c>
    </row>
    <row r="11" ht="12.75" customHeight="1">
      <c r="A11" s="9">
        <v>10.0</v>
      </c>
      <c r="B11" s="9" t="s">
        <v>240</v>
      </c>
      <c r="C11" s="68" t="s">
        <v>241</v>
      </c>
      <c r="D11" s="68" t="s">
        <v>226</v>
      </c>
      <c r="E11" s="9" t="s">
        <v>220</v>
      </c>
    </row>
    <row r="12" ht="12.75" customHeight="1">
      <c r="A12" s="9">
        <v>11.0</v>
      </c>
      <c r="B12" s="9" t="s">
        <v>242</v>
      </c>
      <c r="C12" s="68" t="s">
        <v>243</v>
      </c>
      <c r="D12" s="68" t="s">
        <v>219</v>
      </c>
      <c r="E12" s="9" t="s">
        <v>220</v>
      </c>
    </row>
    <row r="13" ht="12.75" customHeight="1">
      <c r="A13" s="9">
        <v>12.0</v>
      </c>
      <c r="B13" s="9" t="s">
        <v>244</v>
      </c>
      <c r="C13" s="68" t="s">
        <v>245</v>
      </c>
      <c r="D13" s="68" t="s">
        <v>237</v>
      </c>
      <c r="E13" s="9" t="s">
        <v>220</v>
      </c>
    </row>
    <row r="14" ht="12.75" customHeight="1">
      <c r="A14" s="9">
        <v>13.0</v>
      </c>
      <c r="B14" s="9" t="s">
        <v>246</v>
      </c>
      <c r="C14" s="68" t="s">
        <v>247</v>
      </c>
      <c r="D14" s="68" t="s">
        <v>219</v>
      </c>
      <c r="E14" s="9" t="s">
        <v>220</v>
      </c>
    </row>
    <row r="15" ht="12.75" customHeight="1">
      <c r="A15" s="9">
        <v>14.0</v>
      </c>
      <c r="B15" s="9" t="s">
        <v>248</v>
      </c>
      <c r="C15" s="68" t="s">
        <v>249</v>
      </c>
      <c r="D15" s="68" t="s">
        <v>237</v>
      </c>
      <c r="E15" s="9" t="s">
        <v>220</v>
      </c>
    </row>
    <row r="16" ht="12.75" customHeight="1">
      <c r="A16" s="9">
        <v>15.0</v>
      </c>
      <c r="B16" s="9" t="s">
        <v>250</v>
      </c>
      <c r="C16" s="68" t="s">
        <v>251</v>
      </c>
      <c r="D16" s="68" t="s">
        <v>219</v>
      </c>
      <c r="E16" s="9" t="s">
        <v>220</v>
      </c>
    </row>
    <row r="17" ht="12.75" customHeight="1">
      <c r="A17" s="9">
        <v>16.0</v>
      </c>
      <c r="B17" s="9" t="s">
        <v>252</v>
      </c>
      <c r="C17" s="68" t="s">
        <v>253</v>
      </c>
      <c r="D17" s="68" t="s">
        <v>219</v>
      </c>
      <c r="E17" s="9" t="s">
        <v>220</v>
      </c>
    </row>
    <row r="18" ht="12.75" customHeight="1">
      <c r="A18" s="9">
        <v>17.0</v>
      </c>
      <c r="B18" s="9" t="s">
        <v>254</v>
      </c>
      <c r="C18" s="68" t="s">
        <v>255</v>
      </c>
      <c r="D18" s="68" t="s">
        <v>237</v>
      </c>
      <c r="E18" s="9" t="s">
        <v>220</v>
      </c>
    </row>
    <row r="19" ht="12.75" customHeight="1">
      <c r="A19" s="9">
        <v>18.0</v>
      </c>
      <c r="B19" s="9" t="s">
        <v>256</v>
      </c>
      <c r="C19" s="68" t="s">
        <v>257</v>
      </c>
      <c r="D19" s="68" t="s">
        <v>229</v>
      </c>
      <c r="E19" s="9" t="s">
        <v>220</v>
      </c>
    </row>
    <row r="20" ht="12.75" customHeight="1">
      <c r="A20" s="9">
        <v>19.0</v>
      </c>
      <c r="B20" s="9" t="s">
        <v>258</v>
      </c>
      <c r="C20" s="68" t="s">
        <v>259</v>
      </c>
      <c r="D20" s="68" t="s">
        <v>226</v>
      </c>
      <c r="E20" s="9" t="s">
        <v>220</v>
      </c>
    </row>
    <row r="21" ht="12.75" customHeight="1">
      <c r="A21" s="9">
        <v>20.0</v>
      </c>
      <c r="B21" s="9" t="s">
        <v>260</v>
      </c>
      <c r="C21" s="68" t="s">
        <v>261</v>
      </c>
      <c r="D21" s="68" t="s">
        <v>226</v>
      </c>
      <c r="E21" s="9" t="s">
        <v>262</v>
      </c>
    </row>
    <row r="22" ht="12.75" customHeight="1">
      <c r="A22" s="9">
        <v>21.0</v>
      </c>
      <c r="B22" s="9" t="s">
        <v>263</v>
      </c>
      <c r="C22" s="68" t="s">
        <v>264</v>
      </c>
      <c r="D22" s="68" t="s">
        <v>265</v>
      </c>
      <c r="E22" s="9" t="s">
        <v>262</v>
      </c>
    </row>
    <row r="23" ht="12.75" customHeight="1">
      <c r="A23" s="9">
        <v>22.0</v>
      </c>
      <c r="B23" s="9" t="s">
        <v>266</v>
      </c>
      <c r="C23" s="68" t="s">
        <v>267</v>
      </c>
      <c r="D23" s="68" t="s">
        <v>223</v>
      </c>
      <c r="E23" s="9" t="s">
        <v>262</v>
      </c>
    </row>
    <row r="24" ht="12.75" customHeight="1">
      <c r="A24" s="9">
        <v>23.0</v>
      </c>
      <c r="B24" s="9" t="s">
        <v>268</v>
      </c>
      <c r="C24" s="68" t="s">
        <v>269</v>
      </c>
      <c r="D24" s="68" t="s">
        <v>237</v>
      </c>
      <c r="E24" s="9" t="s">
        <v>262</v>
      </c>
    </row>
    <row r="25" ht="12.75" customHeight="1">
      <c r="A25" s="9">
        <v>24.0</v>
      </c>
      <c r="B25" s="9" t="s">
        <v>270</v>
      </c>
      <c r="C25" s="68" t="s">
        <v>271</v>
      </c>
      <c r="D25" s="9" t="s">
        <v>226</v>
      </c>
    </row>
    <row r="26" ht="12.75" customHeight="1">
      <c r="A26" s="9">
        <v>25.0</v>
      </c>
      <c r="B26" s="9" t="s">
        <v>272</v>
      </c>
      <c r="C26" s="68" t="s">
        <v>273</v>
      </c>
      <c r="D26" s="9" t="s">
        <v>226</v>
      </c>
      <c r="E26" s="9" t="s">
        <v>274</v>
      </c>
    </row>
    <row r="27" ht="12.75" customHeight="1">
      <c r="A27" s="9">
        <v>26.0</v>
      </c>
      <c r="B27" s="9" t="s">
        <v>275</v>
      </c>
      <c r="C27" s="68" t="s">
        <v>276</v>
      </c>
      <c r="D27" s="9" t="s">
        <v>226</v>
      </c>
      <c r="E27" s="9" t="s">
        <v>274</v>
      </c>
    </row>
    <row r="28" ht="12.75" customHeight="1">
      <c r="A28" s="9">
        <v>27.0</v>
      </c>
      <c r="B28" s="9" t="s">
        <v>277</v>
      </c>
      <c r="C28" s="68" t="s">
        <v>278</v>
      </c>
      <c r="D28" s="9" t="s">
        <v>226</v>
      </c>
      <c r="E28" s="9" t="s">
        <v>274</v>
      </c>
    </row>
    <row r="29" ht="12.75" customHeight="1">
      <c r="A29" s="9">
        <v>28.0</v>
      </c>
      <c r="B29" s="9" t="s">
        <v>279</v>
      </c>
      <c r="C29" s="68" t="s">
        <v>280</v>
      </c>
      <c r="D29" s="9" t="s">
        <v>226</v>
      </c>
      <c r="E29" s="9" t="s">
        <v>274</v>
      </c>
    </row>
    <row r="30" ht="12.75" customHeight="1">
      <c r="A30" s="9">
        <v>29.0</v>
      </c>
      <c r="B30" s="9" t="s">
        <v>281</v>
      </c>
      <c r="C30" s="68" t="s">
        <v>282</v>
      </c>
      <c r="D30" s="9" t="s">
        <v>226</v>
      </c>
      <c r="E30" s="9" t="s">
        <v>274</v>
      </c>
    </row>
    <row r="31" ht="12.75" customHeight="1">
      <c r="A31" s="9">
        <v>30.0</v>
      </c>
      <c r="B31" s="9" t="s">
        <v>283</v>
      </c>
      <c r="C31" s="68" t="s">
        <v>284</v>
      </c>
      <c r="D31" s="9" t="s">
        <v>226</v>
      </c>
      <c r="E31" s="9" t="s">
        <v>274</v>
      </c>
    </row>
    <row r="32" ht="12.75" customHeight="1">
      <c r="A32" s="9">
        <v>31.0</v>
      </c>
      <c r="B32" s="9" t="s">
        <v>285</v>
      </c>
      <c r="C32" s="68" t="s">
        <v>286</v>
      </c>
      <c r="D32" s="9" t="s">
        <v>226</v>
      </c>
      <c r="E32" s="9" t="s">
        <v>274</v>
      </c>
    </row>
    <row r="33" ht="12.75" customHeight="1">
      <c r="A33" s="9">
        <v>32.0</v>
      </c>
      <c r="B33" s="9" t="s">
        <v>287</v>
      </c>
      <c r="C33" s="68" t="s">
        <v>276</v>
      </c>
      <c r="D33" s="9" t="s">
        <v>226</v>
      </c>
      <c r="E33" s="9" t="s">
        <v>288</v>
      </c>
    </row>
    <row r="34" ht="12.75" customHeight="1">
      <c r="A34" s="9">
        <v>33.0</v>
      </c>
      <c r="B34" s="9" t="s">
        <v>289</v>
      </c>
      <c r="C34" s="68" t="s">
        <v>278</v>
      </c>
      <c r="D34" s="9" t="s">
        <v>226</v>
      </c>
      <c r="E34" s="9" t="s">
        <v>288</v>
      </c>
    </row>
    <row r="35" ht="12.75" customHeight="1">
      <c r="A35" s="9">
        <v>34.0</v>
      </c>
      <c r="B35" s="9" t="s">
        <v>290</v>
      </c>
      <c r="C35" s="68" t="s">
        <v>280</v>
      </c>
      <c r="D35" s="9" t="s">
        <v>226</v>
      </c>
      <c r="E35" s="9" t="s">
        <v>288</v>
      </c>
    </row>
    <row r="36" ht="12.75" customHeight="1">
      <c r="A36" s="9">
        <v>35.0</v>
      </c>
      <c r="B36" s="9" t="s">
        <v>291</v>
      </c>
      <c r="C36" s="9" t="s">
        <v>292</v>
      </c>
      <c r="D36" s="9" t="s">
        <v>237</v>
      </c>
      <c r="E36" s="9" t="s">
        <v>293</v>
      </c>
    </row>
    <row r="37" ht="12.75" customHeight="1">
      <c r="A37" s="9">
        <v>36.0</v>
      </c>
      <c r="B37" s="9" t="s">
        <v>294</v>
      </c>
      <c r="C37" s="69" t="s">
        <v>282</v>
      </c>
      <c r="D37" s="9" t="s">
        <v>295</v>
      </c>
      <c r="E37" s="9" t="s">
        <v>220</v>
      </c>
    </row>
    <row r="38" ht="12.75" customHeight="1">
      <c r="A38" s="9">
        <v>37.0</v>
      </c>
      <c r="B38" s="9" t="s">
        <v>296</v>
      </c>
      <c r="C38" s="69" t="s">
        <v>297</v>
      </c>
      <c r="D38" s="9" t="s">
        <v>229</v>
      </c>
      <c r="E38" s="9" t="s">
        <v>220</v>
      </c>
    </row>
    <row r="39" ht="12.75" customHeight="1">
      <c r="A39" s="9">
        <v>38.0</v>
      </c>
      <c r="B39" s="9" t="s">
        <v>298</v>
      </c>
      <c r="C39" s="9" t="s">
        <v>299</v>
      </c>
      <c r="D39" s="9" t="s">
        <v>219</v>
      </c>
      <c r="E39" s="9" t="s">
        <v>220</v>
      </c>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70" t="s">
        <v>300</v>
      </c>
      <c r="B1" s="71" t="str">
        <f>'Project Team'!B1</f>
        <v>First Name</v>
      </c>
      <c r="C1" s="72" t="s">
        <v>301</v>
      </c>
      <c r="D1" s="73"/>
      <c r="E1" s="74"/>
      <c r="F1" s="75"/>
      <c r="G1" s="76"/>
      <c r="H1" s="76"/>
    </row>
    <row r="2" ht="12.75" customHeight="1">
      <c r="A2" s="77" t="str">
        <f>'Project Team'!A3</f>
        <v>Meusling</v>
      </c>
      <c r="B2" s="78" t="str">
        <f>'Project Team'!B3</f>
        <v>Patrick</v>
      </c>
      <c r="C2" s="79"/>
      <c r="D2" s="80"/>
      <c r="E2" s="81" t="str">
        <f>AVERAGE(C2:C10)</f>
        <v>#DIV/0!</v>
      </c>
      <c r="F2" s="82" t="str">
        <f>IF(STDEV(C2:C7) &gt; 0,"NOK", "OK")</f>
        <v>#DIV/0!</v>
      </c>
      <c r="G2" s="83"/>
      <c r="H2" s="83"/>
    </row>
    <row r="3" ht="12.75" customHeight="1">
      <c r="A3" s="77" t="str">
        <f>'Project Team'!A4</f>
        <v>Dekanozishvili</v>
      </c>
      <c r="B3" s="78" t="str">
        <f>'Project Team'!B4</f>
        <v>Luka</v>
      </c>
      <c r="C3" s="79"/>
      <c r="D3" s="84"/>
      <c r="E3" s="25"/>
      <c r="F3" s="25"/>
      <c r="G3" s="85"/>
      <c r="H3" s="85"/>
    </row>
    <row r="4" ht="12.75" customHeight="1">
      <c r="A4" s="77" t="str">
        <f>'Project Team'!A6</f>
        <v>Novak</v>
      </c>
      <c r="B4" s="78" t="str">
        <f>'Project Team'!B6</f>
        <v>Jannik</v>
      </c>
      <c r="C4" s="79"/>
      <c r="D4" s="80"/>
      <c r="E4" s="26"/>
      <c r="F4" s="26"/>
      <c r="G4" s="83"/>
      <c r="H4" s="83"/>
    </row>
    <row r="5" ht="12.75" customHeight="1">
      <c r="A5" s="86" t="str">
        <f>'Project Team'!A7</f>
        <v>Prosser</v>
      </c>
      <c r="B5" s="87" t="str">
        <f>'Project Team'!B7</f>
        <v>Clemens</v>
      </c>
      <c r="C5" s="79"/>
      <c r="D5" s="88"/>
      <c r="E5" s="88"/>
      <c r="F5" s="88"/>
      <c r="G5" s="85"/>
      <c r="H5" s="85"/>
    </row>
    <row r="6" ht="12.75" customHeight="1">
      <c r="A6" s="89"/>
      <c r="C6" s="90"/>
      <c r="D6" s="91"/>
      <c r="E6" s="92">
        <v>0.0</v>
      </c>
      <c r="F6" s="93" t="s">
        <v>302</v>
      </c>
      <c r="G6" s="83"/>
      <c r="H6" s="83"/>
    </row>
    <row r="7" ht="12.75" customHeight="1">
      <c r="C7" s="90"/>
      <c r="D7" s="88"/>
      <c r="E7" s="92">
        <v>1.0</v>
      </c>
      <c r="F7" s="93" t="s">
        <v>303</v>
      </c>
      <c r="G7" s="85"/>
      <c r="H7" s="85"/>
    </row>
    <row r="8" ht="12.75" customHeight="1">
      <c r="C8" s="90"/>
      <c r="D8" s="91"/>
      <c r="E8" s="92">
        <v>2.0</v>
      </c>
      <c r="F8" s="93" t="s">
        <v>304</v>
      </c>
      <c r="G8" s="83"/>
      <c r="H8" s="83"/>
    </row>
    <row r="9" ht="12.75" customHeight="1">
      <c r="C9" s="90"/>
      <c r="D9" s="88"/>
      <c r="E9" s="92">
        <v>3.0</v>
      </c>
      <c r="F9" s="93" t="s">
        <v>305</v>
      </c>
      <c r="G9" s="85"/>
      <c r="H9" s="85"/>
    </row>
    <row r="10" ht="12.75" customHeight="1">
      <c r="C10" s="94"/>
      <c r="D10" s="91"/>
      <c r="E10" s="92">
        <v>5.0</v>
      </c>
      <c r="F10" s="93" t="s">
        <v>306</v>
      </c>
      <c r="G10" s="83"/>
      <c r="H10" s="83"/>
    </row>
    <row r="11" ht="12.75" customHeight="1">
      <c r="C11" s="94"/>
      <c r="D11" s="88"/>
      <c r="E11" s="92">
        <v>8.0</v>
      </c>
      <c r="F11" s="93" t="s">
        <v>307</v>
      </c>
      <c r="G11" s="85"/>
      <c r="H11" s="85"/>
    </row>
    <row r="12" ht="12.75" customHeight="1">
      <c r="C12" s="94"/>
      <c r="D12" s="91"/>
      <c r="E12" s="92">
        <v>13.0</v>
      </c>
      <c r="F12" s="93" t="s">
        <v>308</v>
      </c>
      <c r="G12" s="83"/>
      <c r="H12" s="83"/>
    </row>
    <row r="13" ht="12.75" customHeight="1">
      <c r="A13" s="95"/>
      <c r="B13" s="95"/>
      <c r="C13" s="88"/>
      <c r="D13" s="88"/>
      <c r="E13" s="88"/>
      <c r="F13" s="88"/>
      <c r="G13" s="85"/>
      <c r="H13" s="85"/>
    </row>
    <row r="14" ht="12.75" customHeight="1">
      <c r="A14" s="96" t="s">
        <v>309</v>
      </c>
      <c r="B14" s="96"/>
      <c r="C14" s="96"/>
      <c r="D14" s="96"/>
      <c r="E14" s="96"/>
      <c r="F14" s="96"/>
      <c r="G14" s="96"/>
      <c r="H14" s="96"/>
    </row>
    <row r="15" ht="12.75" customHeight="1">
      <c r="A15" s="97"/>
      <c r="B15" s="97"/>
      <c r="C15" s="97"/>
      <c r="D15" s="97"/>
      <c r="E15" s="97"/>
      <c r="F15" s="97"/>
      <c r="G15" s="97"/>
      <c r="H15" s="97"/>
    </row>
    <row r="16" ht="12.75" customHeight="1">
      <c r="A16" s="98" t="s">
        <v>310</v>
      </c>
      <c r="B16" s="98"/>
      <c r="C16" s="98"/>
      <c r="D16" s="98"/>
      <c r="E16" s="98"/>
      <c r="F16" s="98"/>
      <c r="G16" s="98"/>
      <c r="H16" s="98"/>
    </row>
    <row r="17" ht="12.75" customHeight="1">
      <c r="A17" s="97" t="s">
        <v>311</v>
      </c>
      <c r="B17" s="97"/>
      <c r="C17" s="97"/>
      <c r="D17" s="97"/>
      <c r="E17" s="97"/>
      <c r="F17" s="97"/>
      <c r="G17" s="97"/>
      <c r="H17" s="97"/>
    </row>
    <row r="18" ht="12.75" customHeight="1">
      <c r="A18" s="98" t="s">
        <v>312</v>
      </c>
      <c r="B18" s="98"/>
      <c r="C18" s="98"/>
      <c r="D18" s="98"/>
      <c r="E18" s="98"/>
      <c r="F18" s="98"/>
      <c r="G18" s="98"/>
      <c r="H18" s="98"/>
    </row>
    <row r="19" ht="12.75" customHeight="1">
      <c r="A19" s="97"/>
      <c r="B19" s="97"/>
      <c r="C19" s="97"/>
      <c r="D19" s="97"/>
      <c r="E19" s="97"/>
      <c r="F19" s="97"/>
      <c r="G19" s="97"/>
      <c r="H19" s="97"/>
    </row>
    <row r="20" ht="12.75" customHeight="1">
      <c r="A20" s="98"/>
      <c r="B20" s="98"/>
      <c r="C20" s="98"/>
      <c r="D20" s="98"/>
      <c r="E20" s="98"/>
      <c r="F20" s="98"/>
      <c r="G20" s="98"/>
      <c r="H20" s="98"/>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116</v>
      </c>
      <c r="B1" s="1" t="s">
        <v>117</v>
      </c>
    </row>
    <row r="2" ht="12.75" customHeight="1">
      <c r="A2" s="28">
        <v>1.0</v>
      </c>
      <c r="B2" s="3" t="s">
        <v>118</v>
      </c>
    </row>
    <row r="3" ht="12.75" customHeight="1">
      <c r="A3" s="28">
        <f t="shared" ref="A3:A16" si="1">A2+1</f>
        <v>2</v>
      </c>
      <c r="B3" s="3" t="s">
        <v>118</v>
      </c>
    </row>
    <row r="4" ht="12.75" customHeight="1">
      <c r="A4" s="28">
        <f t="shared" si="1"/>
        <v>3</v>
      </c>
      <c r="B4" s="2" t="s">
        <v>119</v>
      </c>
    </row>
    <row r="5" ht="12.75" customHeight="1">
      <c r="A5" s="28">
        <f t="shared" si="1"/>
        <v>4</v>
      </c>
      <c r="B5" s="2" t="s">
        <v>120</v>
      </c>
    </row>
    <row r="6" ht="12.75" customHeight="1">
      <c r="A6" s="28">
        <f t="shared" si="1"/>
        <v>5</v>
      </c>
      <c r="B6" s="2" t="s">
        <v>121</v>
      </c>
    </row>
    <row r="7" ht="12.75" customHeight="1">
      <c r="A7" s="28">
        <f t="shared" si="1"/>
        <v>6</v>
      </c>
      <c r="B7" s="2" t="s">
        <v>122</v>
      </c>
    </row>
    <row r="8" ht="12.75" customHeight="1">
      <c r="A8" s="28">
        <f t="shared" si="1"/>
        <v>7</v>
      </c>
      <c r="B8" s="2" t="s">
        <v>123</v>
      </c>
    </row>
    <row r="9" ht="12.75" customHeight="1">
      <c r="A9" s="28">
        <f t="shared" si="1"/>
        <v>8</v>
      </c>
      <c r="B9" s="2" t="s">
        <v>124</v>
      </c>
    </row>
    <row r="10" ht="12.75" customHeight="1">
      <c r="A10" s="28">
        <f t="shared" si="1"/>
        <v>9</v>
      </c>
      <c r="B10" s="3"/>
    </row>
    <row r="11" ht="12.75" customHeight="1">
      <c r="A11" s="28">
        <f t="shared" si="1"/>
        <v>10</v>
      </c>
      <c r="B11" s="3"/>
    </row>
    <row r="12" ht="12.75" customHeight="1">
      <c r="A12" s="28">
        <f t="shared" si="1"/>
        <v>11</v>
      </c>
      <c r="B12" s="3"/>
    </row>
    <row r="13" ht="12.75" customHeight="1">
      <c r="A13" s="28">
        <f t="shared" si="1"/>
        <v>12</v>
      </c>
      <c r="B13" s="3"/>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116</v>
      </c>
      <c r="B1" s="1" t="s">
        <v>125</v>
      </c>
    </row>
    <row r="2" ht="12.75" customHeight="1">
      <c r="A2" s="28">
        <v>1.0</v>
      </c>
      <c r="B2" s="2">
        <v>0.0</v>
      </c>
    </row>
    <row r="3" ht="12.75" customHeight="1">
      <c r="A3" s="28">
        <f t="shared" ref="A3:A16"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v>7.0</v>
      </c>
    </row>
    <row r="9" ht="12.75" customHeight="1">
      <c r="A9" s="28">
        <f t="shared" si="1"/>
        <v>8</v>
      </c>
      <c r="B9" s="2"/>
    </row>
    <row r="10" ht="12.75" customHeight="1">
      <c r="A10" s="28">
        <f t="shared" si="1"/>
        <v>9</v>
      </c>
      <c r="B10" s="2"/>
    </row>
    <row r="11" ht="12.75" customHeight="1">
      <c r="A11" s="28">
        <f t="shared" si="1"/>
        <v>10</v>
      </c>
      <c r="B11" s="2"/>
    </row>
    <row r="12" ht="12.75" customHeight="1">
      <c r="A12" s="28">
        <f t="shared" si="1"/>
        <v>11</v>
      </c>
      <c r="B12" s="2"/>
    </row>
    <row r="13" ht="12.75" customHeight="1">
      <c r="A13" s="28">
        <f t="shared" si="1"/>
        <v>12</v>
      </c>
      <c r="B13" s="2"/>
    </row>
    <row r="14" ht="12.75" customHeight="1">
      <c r="A14" s="28">
        <f t="shared" si="1"/>
        <v>13</v>
      </c>
      <c r="B14" s="2"/>
    </row>
    <row r="15" ht="12.75" customHeight="1">
      <c r="A15" s="28">
        <f t="shared" si="1"/>
        <v>14</v>
      </c>
      <c r="B15" s="2"/>
    </row>
    <row r="16" ht="12.75" customHeight="1">
      <c r="A16" s="28">
        <f t="shared" si="1"/>
        <v>15</v>
      </c>
      <c r="B16" s="2"/>
    </row>
    <row r="17" ht="12.75" customHeight="1">
      <c r="A17" s="28"/>
      <c r="B17" s="3"/>
    </row>
    <row r="18" ht="12.75" customHeight="1">
      <c r="A18" s="28"/>
      <c r="B18" s="29" t="s">
        <v>126</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