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n\Jane Street\"/>
    </mc:Choice>
  </mc:AlternateContent>
  <xr:revisionPtr revIDLastSave="0" documentId="13_ncr:1_{5831ABD2-C785-4F82-B048-9CF431BB89A4}" xr6:coauthVersionLast="46" xr6:coauthVersionMax="46" xr10:uidLastSave="{00000000-0000-0000-0000-000000000000}"/>
  <bookViews>
    <workbookView xWindow="-120" yWindow="-120" windowWidth="29040" windowHeight="15840" xr2:uid="{494D13D5-5CA0-486E-B8D4-807BE9043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1" l="1"/>
  <c r="A8" i="1"/>
  <c r="B4" i="1"/>
  <c r="B3" i="1"/>
  <c r="B2" i="1"/>
  <c r="Q1" i="1"/>
  <c r="K12" i="1" s="1"/>
  <c r="P11" i="1"/>
  <c r="O11" i="1"/>
  <c r="N11" i="1"/>
  <c r="M11" i="1"/>
  <c r="L11" i="1"/>
  <c r="K11" i="1"/>
  <c r="J11" i="1"/>
  <c r="I11" i="1"/>
  <c r="H11" i="1"/>
  <c r="G11" i="1"/>
  <c r="F11" i="1"/>
  <c r="E11" i="1"/>
  <c r="I12" i="1" l="1"/>
  <c r="P12" i="1"/>
  <c r="O12" i="1"/>
  <c r="L12" i="1"/>
  <c r="E12" i="1"/>
  <c r="F12" i="1"/>
  <c r="G12" i="1"/>
  <c r="H12" i="1"/>
  <c r="J12" i="1"/>
  <c r="M12" i="1"/>
  <c r="N12" i="1"/>
  <c r="Q12" i="1" l="1"/>
  <c r="P7" i="1" s="1"/>
  <c r="E7" i="1" l="1"/>
  <c r="E5" i="1" s="1"/>
  <c r="O7" i="1"/>
  <c r="O5" i="1" s="1"/>
  <c r="M7" i="1"/>
  <c r="H7" i="1"/>
  <c r="H5" i="1" s="1"/>
  <c r="L7" i="1"/>
  <c r="K7" i="1"/>
  <c r="K5" i="1" s="1"/>
  <c r="I7" i="1"/>
  <c r="N7" i="1"/>
  <c r="N5" i="1" s="1"/>
  <c r="F7" i="1"/>
  <c r="J7" i="1"/>
  <c r="G7" i="1"/>
  <c r="N14" i="1" l="1"/>
  <c r="N3" i="1"/>
  <c r="K3" i="1"/>
  <c r="E3" i="1"/>
  <c r="L5" i="1"/>
  <c r="K14" i="1" s="1"/>
  <c r="H3" i="1"/>
  <c r="Q7" i="1"/>
  <c r="F5" i="1"/>
  <c r="E14" i="1" s="1"/>
  <c r="I5" i="1"/>
  <c r="H14" i="1" s="1"/>
  <c r="Q14" i="1" l="1"/>
  <c r="Q5" i="1"/>
  <c r="Q3" i="1"/>
</calcChain>
</file>

<file path=xl/sharedStrings.xml><?xml version="1.0" encoding="utf-8"?>
<sst xmlns="http://schemas.openxmlformats.org/spreadsheetml/2006/main" count="31" uniqueCount="15">
  <si>
    <t>3 -&gt; 4</t>
  </si>
  <si>
    <t>4 -&gt; 5</t>
  </si>
  <si>
    <t>5 -&gt; 6</t>
  </si>
  <si>
    <t>Diamond</t>
  </si>
  <si>
    <t>Club</t>
  </si>
  <si>
    <t>Heart</t>
  </si>
  <si>
    <t>Space</t>
  </si>
  <si>
    <t>8 cards</t>
  </si>
  <si>
    <t>10 cards</t>
  </si>
  <si>
    <t>c10 s10</t>
  </si>
  <si>
    <t>c8 s10</t>
  </si>
  <si>
    <t>c10 s8</t>
  </si>
  <si>
    <t>d10 h10</t>
  </si>
  <si>
    <t>d8 h10</t>
  </si>
  <si>
    <t>d10 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</si>
</sst>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8D45C-A634-43F1-B1C3-1E66527F89C1}">
  <dimension ref="A1:R14"/>
  <sheetViews>
    <sheetView tabSelected="1" zoomScale="150" zoomScaleNormal="150" workbookViewId="0">
      <selection activeCell="K13" sqref="K13"/>
    </sheetView>
  </sheetViews>
  <sheetFormatPr defaultRowHeight="15" x14ac:dyDescent="0.25"/>
  <sheetData>
    <row r="1" spans="1:18" x14ac:dyDescent="0.25">
      <c r="A1" s="3">
        <v>0.25</v>
      </c>
      <c r="B1" s="4"/>
      <c r="E1" s="4">
        <v>6</v>
      </c>
      <c r="F1" s="4"/>
      <c r="G1" s="4"/>
      <c r="H1" s="4">
        <v>1</v>
      </c>
      <c r="I1" s="4"/>
      <c r="J1" s="4"/>
      <c r="K1" s="4">
        <v>1</v>
      </c>
      <c r="L1" s="4"/>
      <c r="M1" s="4"/>
      <c r="N1" s="4">
        <v>2</v>
      </c>
      <c r="O1" s="4"/>
      <c r="P1" s="4"/>
      <c r="Q1">
        <f>SUM(E1:P1)</f>
        <v>10</v>
      </c>
    </row>
    <row r="2" spans="1:18" x14ac:dyDescent="0.25">
      <c r="A2" t="s">
        <v>0</v>
      </c>
      <c r="B2">
        <f>A1*(1/3*70+2/3*10)</f>
        <v>7.5</v>
      </c>
      <c r="E2" s="7" t="s">
        <v>3</v>
      </c>
      <c r="F2" s="7"/>
      <c r="G2" s="7"/>
      <c r="H2" s="6" t="s">
        <v>4</v>
      </c>
      <c r="I2" s="6"/>
      <c r="J2" s="6"/>
      <c r="K2" s="7" t="s">
        <v>5</v>
      </c>
      <c r="L2" s="7"/>
      <c r="M2" s="7"/>
      <c r="N2" s="6" t="s">
        <v>6</v>
      </c>
      <c r="O2" s="6"/>
      <c r="P2" s="6"/>
      <c r="R2">
        <v>0</v>
      </c>
    </row>
    <row r="3" spans="1:18" x14ac:dyDescent="0.25">
      <c r="A3" t="s">
        <v>1</v>
      </c>
      <c r="B3">
        <f>A1*(1/3*70+2/3*60)</f>
        <v>15.833333333333332</v>
      </c>
      <c r="E3" s="7">
        <f>SUM(E7:G7)</f>
        <v>0.11627906976744182</v>
      </c>
      <c r="F3" s="7"/>
      <c r="G3" s="7"/>
      <c r="H3" s="6">
        <f>SUM(H7:J7)</f>
        <v>0.15836101882613507</v>
      </c>
      <c r="I3" s="6"/>
      <c r="J3" s="6"/>
      <c r="K3" s="7">
        <f>SUM(K7:M7)</f>
        <v>0.60908084163898102</v>
      </c>
      <c r="L3" s="7"/>
      <c r="M3" s="7"/>
      <c r="N3" s="6">
        <f>SUM(N7:P7)</f>
        <v>0.11627906976744183</v>
      </c>
      <c r="O3" s="6"/>
      <c r="P3" s="6"/>
      <c r="Q3">
        <f>SUM(E3:P3)</f>
        <v>0.99999999999999978</v>
      </c>
    </row>
    <row r="4" spans="1:18" x14ac:dyDescent="0.25">
      <c r="A4" t="s">
        <v>2</v>
      </c>
      <c r="B4">
        <f>A1*(1/3*10+2/3*60)</f>
        <v>10.833333333333334</v>
      </c>
      <c r="E4" s="2" t="s">
        <v>7</v>
      </c>
      <c r="F4" s="5" t="s">
        <v>8</v>
      </c>
      <c r="G4" s="5"/>
      <c r="H4" s="2" t="s">
        <v>7</v>
      </c>
      <c r="I4" s="5" t="s">
        <v>8</v>
      </c>
      <c r="J4" s="5"/>
      <c r="K4" s="2" t="s">
        <v>7</v>
      </c>
      <c r="L4" s="5" t="s">
        <v>8</v>
      </c>
      <c r="M4" s="5"/>
      <c r="N4" s="2" t="s">
        <v>7</v>
      </c>
      <c r="O4" s="5" t="s">
        <v>8</v>
      </c>
      <c r="P4" s="5"/>
    </row>
    <row r="5" spans="1:18" x14ac:dyDescent="0.25">
      <c r="E5" s="2">
        <f>E7</f>
        <v>9.9667774086378731E-3</v>
      </c>
      <c r="F5" s="5">
        <f>SUM(F7:G7)</f>
        <v>0.10631229235880396</v>
      </c>
      <c r="G5" s="5"/>
      <c r="H5" s="2">
        <f t="shared" ref="H5" si="0">H7</f>
        <v>7.308970099667772E-2</v>
      </c>
      <c r="I5" s="5">
        <f t="shared" ref="I5" si="1">SUM(I7:J7)</f>
        <v>8.5271317829457349E-2</v>
      </c>
      <c r="J5" s="5"/>
      <c r="K5" s="2">
        <f t="shared" ref="K5" si="2">K7</f>
        <v>0.17054263565891467</v>
      </c>
      <c r="L5" s="5">
        <f t="shared" ref="L5" si="3">SUM(L7:M7)</f>
        <v>0.43853820598006632</v>
      </c>
      <c r="M5" s="5"/>
      <c r="N5" s="2">
        <f t="shared" ref="N5" si="4">N7</f>
        <v>4.651162790697673E-2</v>
      </c>
      <c r="O5" s="5">
        <f t="shared" ref="O5" si="5">SUM(O7:P7)</f>
        <v>6.9767441860465101E-2</v>
      </c>
      <c r="P5" s="5"/>
      <c r="Q5">
        <f>SUM(E5:P5)</f>
        <v>0.99999999999999978</v>
      </c>
    </row>
    <row r="6" spans="1:18" x14ac:dyDescent="0.25"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</row>
    <row r="7" spans="1:18" x14ac:dyDescent="0.25">
      <c r="E7">
        <f t="shared" ref="E7:P7" si="6">E12/$Q$12</f>
        <v>9.9667774086378731E-3</v>
      </c>
      <c r="F7">
        <f t="shared" si="6"/>
        <v>5.9800664451827232E-2</v>
      </c>
      <c r="G7">
        <f t="shared" si="6"/>
        <v>4.6511627906976723E-2</v>
      </c>
      <c r="H7">
        <f t="shared" si="6"/>
        <v>7.308970099667772E-2</v>
      </c>
      <c r="I7">
        <f t="shared" si="6"/>
        <v>1.2181616832779624E-2</v>
      </c>
      <c r="J7">
        <f t="shared" si="6"/>
        <v>7.308970099667772E-2</v>
      </c>
      <c r="K7">
        <f t="shared" si="6"/>
        <v>0.17054263565891467</v>
      </c>
      <c r="L7">
        <f t="shared" si="6"/>
        <v>0.21926910299003316</v>
      </c>
      <c r="M7">
        <f t="shared" si="6"/>
        <v>0.21926910299003316</v>
      </c>
      <c r="N7">
        <f t="shared" si="6"/>
        <v>4.651162790697673E-2</v>
      </c>
      <c r="O7">
        <f t="shared" si="6"/>
        <v>9.9667774086378731E-3</v>
      </c>
      <c r="P7">
        <f t="shared" si="6"/>
        <v>5.9800664451827232E-2</v>
      </c>
      <c r="Q7">
        <f>SUM(E7:P7)</f>
        <v>0.99999999999999967</v>
      </c>
    </row>
    <row r="8" spans="1:18" x14ac:dyDescent="0.25">
      <c r="A8">
        <f>0.25/3*180+0.5/3*160</f>
        <v>41.666666666666664</v>
      </c>
      <c r="D8" t="s">
        <v>3</v>
      </c>
      <c r="E8" s="1">
        <v>8</v>
      </c>
      <c r="F8" s="1">
        <v>10</v>
      </c>
      <c r="G8" s="1">
        <v>10</v>
      </c>
      <c r="H8" s="1">
        <v>10</v>
      </c>
      <c r="I8" s="1">
        <v>8</v>
      </c>
      <c r="J8" s="1">
        <v>10</v>
      </c>
      <c r="K8" s="1">
        <v>12</v>
      </c>
      <c r="L8" s="1">
        <v>12</v>
      </c>
      <c r="M8" s="1">
        <v>12</v>
      </c>
      <c r="N8" s="1">
        <v>10</v>
      </c>
      <c r="O8" s="1">
        <v>8</v>
      </c>
      <c r="P8" s="1">
        <v>10</v>
      </c>
    </row>
    <row r="9" spans="1:18" x14ac:dyDescent="0.25">
      <c r="A9">
        <f>0.25/3*20+0.5/3*40</f>
        <v>8.3333333333333321</v>
      </c>
      <c r="D9" t="s">
        <v>4</v>
      </c>
      <c r="E9" s="1">
        <v>10</v>
      </c>
      <c r="F9" s="1">
        <v>8</v>
      </c>
      <c r="G9" s="1">
        <v>10</v>
      </c>
      <c r="H9" s="1">
        <v>8</v>
      </c>
      <c r="I9" s="1">
        <v>10</v>
      </c>
      <c r="J9" s="1">
        <v>10</v>
      </c>
      <c r="K9" s="1">
        <v>10</v>
      </c>
      <c r="L9" s="1">
        <v>8</v>
      </c>
      <c r="M9" s="1">
        <v>10</v>
      </c>
      <c r="N9" s="1">
        <v>12</v>
      </c>
      <c r="O9" s="1">
        <v>12</v>
      </c>
      <c r="P9" s="1">
        <v>12</v>
      </c>
    </row>
    <row r="10" spans="1:18" x14ac:dyDescent="0.25">
      <c r="D10" t="s">
        <v>5</v>
      </c>
      <c r="E10" s="1">
        <v>12</v>
      </c>
      <c r="F10" s="1">
        <v>12</v>
      </c>
      <c r="G10" s="1">
        <v>12</v>
      </c>
      <c r="H10" s="1">
        <v>10</v>
      </c>
      <c r="I10" s="1">
        <v>10</v>
      </c>
      <c r="J10" s="1">
        <v>8</v>
      </c>
      <c r="K10" s="1">
        <v>10</v>
      </c>
      <c r="L10" s="1">
        <v>10</v>
      </c>
      <c r="M10" s="1">
        <v>8</v>
      </c>
      <c r="N10" s="1">
        <v>10</v>
      </c>
      <c r="O10" s="1">
        <v>10</v>
      </c>
      <c r="P10" s="1">
        <v>8</v>
      </c>
    </row>
    <row r="11" spans="1:18" x14ac:dyDescent="0.25">
      <c r="D11" t="s">
        <v>6</v>
      </c>
      <c r="E11" s="1">
        <f>40-SUM(E8:E10)</f>
        <v>10</v>
      </c>
      <c r="F11" s="1">
        <f t="shared" ref="F11:P11" si="7">40-SUM(F8:F10)</f>
        <v>10</v>
      </c>
      <c r="G11" s="1">
        <f t="shared" si="7"/>
        <v>8</v>
      </c>
      <c r="H11" s="1">
        <f t="shared" si="7"/>
        <v>12</v>
      </c>
      <c r="I11" s="1">
        <f t="shared" si="7"/>
        <v>12</v>
      </c>
      <c r="J11" s="1">
        <f t="shared" si="7"/>
        <v>12</v>
      </c>
      <c r="K11" s="1">
        <f t="shared" si="7"/>
        <v>8</v>
      </c>
      <c r="L11" s="1">
        <f t="shared" si="7"/>
        <v>10</v>
      </c>
      <c r="M11" s="1">
        <f t="shared" si="7"/>
        <v>10</v>
      </c>
      <c r="N11" s="1">
        <f t="shared" si="7"/>
        <v>8</v>
      </c>
      <c r="O11" s="1">
        <f t="shared" si="7"/>
        <v>10</v>
      </c>
      <c r="P11" s="1">
        <f t="shared" si="7"/>
        <v>10</v>
      </c>
    </row>
    <row r="12" spans="1:18" x14ac:dyDescent="0.25">
      <c r="E12">
        <f>COMBIN(E8,$E$1)*COMBIN(E9,$H$1)*COMBIN(E10,$K$1)*COMBIN(E11,$N$1)/COMBIN(40,$Q$1)</f>
        <v>1.7837329332385764E-4</v>
      </c>
      <c r="F12">
        <f t="shared" ref="F12:P12" si="8">COMBIN(F8,$E$1)*COMBIN(F9,$H$1)*COMBIN(F10,$K$1)*COMBIN(F11,$N$1)/COMBIN(40,$Q$1)</f>
        <v>1.0702397599431457E-3</v>
      </c>
      <c r="G12">
        <f t="shared" si="8"/>
        <v>8.3240870217800203E-4</v>
      </c>
      <c r="H12">
        <f t="shared" si="8"/>
        <v>1.308070817708289E-3</v>
      </c>
      <c r="I12">
        <f t="shared" si="8"/>
        <v>2.1801180295138157E-4</v>
      </c>
      <c r="J12">
        <f t="shared" si="8"/>
        <v>1.308070817708289E-3</v>
      </c>
      <c r="K12">
        <f t="shared" si="8"/>
        <v>3.0521652413193412E-3</v>
      </c>
      <c r="L12">
        <f t="shared" si="8"/>
        <v>3.9242124531248673E-3</v>
      </c>
      <c r="M12">
        <f t="shared" si="8"/>
        <v>3.9242124531248673E-3</v>
      </c>
      <c r="N12">
        <f t="shared" si="8"/>
        <v>8.3240870217800213E-4</v>
      </c>
      <c r="O12">
        <f t="shared" si="8"/>
        <v>1.7837329332385764E-4</v>
      </c>
      <c r="P12">
        <f t="shared" si="8"/>
        <v>1.0702397599431457E-3</v>
      </c>
      <c r="Q12">
        <f>SUM(E12:P12)</f>
        <v>1.7896787096827051E-2</v>
      </c>
    </row>
    <row r="14" spans="1:18" x14ac:dyDescent="0.25">
      <c r="E14" s="7">
        <f>E5*180+F5*160</f>
        <v>18.803986710963454</v>
      </c>
      <c r="F14" s="7"/>
      <c r="G14" s="7"/>
      <c r="H14" s="7">
        <f t="shared" ref="H14:P14" si="9">H5*180+I5*160</f>
        <v>26.799557032115167</v>
      </c>
      <c r="I14" s="7"/>
      <c r="J14" s="7"/>
      <c r="K14" s="7">
        <f t="shared" ref="K14:P14" si="10">K5*180+L5*160</f>
        <v>100.86378737541526</v>
      </c>
      <c r="L14" s="7"/>
      <c r="M14" s="7"/>
      <c r="N14" s="7">
        <f t="shared" ref="N14:P14" si="11">N5*180+O5*160</f>
        <v>19.534883720930228</v>
      </c>
      <c r="O14" s="7"/>
      <c r="P14" s="7"/>
      <c r="Q14">
        <f>SUM(E14:P14)</f>
        <v>166.00221483942408</v>
      </c>
    </row>
  </sheetData>
  <mergeCells count="25">
    <mergeCell ref="E14:G14"/>
    <mergeCell ref="H14:J14"/>
    <mergeCell ref="K14:M14"/>
    <mergeCell ref="N14:P14"/>
    <mergeCell ref="N3:P3"/>
    <mergeCell ref="K3:M3"/>
    <mergeCell ref="H3:J3"/>
    <mergeCell ref="E3:G3"/>
    <mergeCell ref="E2:G2"/>
    <mergeCell ref="H2:J2"/>
    <mergeCell ref="K2:M2"/>
    <mergeCell ref="N2:P2"/>
    <mergeCell ref="F5:G5"/>
    <mergeCell ref="I5:J5"/>
    <mergeCell ref="L5:M5"/>
    <mergeCell ref="O5:P5"/>
    <mergeCell ref="F4:G4"/>
    <mergeCell ref="I4:J4"/>
    <mergeCell ref="L4:M4"/>
    <mergeCell ref="O4:P4"/>
    <mergeCell ref="A1:B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Ng</dc:creator>
  <cp:lastModifiedBy>Ben Ng</cp:lastModifiedBy>
  <dcterms:created xsi:type="dcterms:W3CDTF">2021-05-19T05:49:04Z</dcterms:created>
  <dcterms:modified xsi:type="dcterms:W3CDTF">2021-05-22T17:24:39Z</dcterms:modified>
</cp:coreProperties>
</file>