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\Desktop\"/>
    </mc:Choice>
  </mc:AlternateContent>
  <bookViews>
    <workbookView xWindow="0" yWindow="0" windowWidth="28800" windowHeight="12000"/>
  </bookViews>
  <sheets>
    <sheet name="Single Process Results" sheetId="1" r:id="rId1"/>
    <sheet name="Double Process Uni+Dy Results" sheetId="2" r:id="rId2"/>
    <sheet name="Double Process Priority Results" sheetId="6" r:id="rId3"/>
    <sheet name="Multi Process Res - Uniform" sheetId="3" r:id="rId4"/>
    <sheet name="Multi Process Res - Priority" sheetId="4" r:id="rId5"/>
    <sheet name="Multi Process Res - Dynamic" sheetId="5" r:id="rId6"/>
  </sheets>
  <definedNames>
    <definedName name="_xlnm._FilterDatabase" localSheetId="2" hidden="1">'Double Process Priority Results'!$Z$16:$AE$16</definedName>
    <definedName name="_xlnm._FilterDatabase" localSheetId="1" hidden="1">'Double Process Uni+Dy Results'!$U$59:$Z$59</definedName>
    <definedName name="_xlnm._FilterDatabase" localSheetId="5" hidden="1">'Multi Process Res - Dynamic'!#REF!</definedName>
    <definedName name="_xlnm._FilterDatabase" localSheetId="4" hidden="1">'Multi Process Res - Priority'!$X$339:$AC$339</definedName>
    <definedName name="_xlnm._FilterDatabase" localSheetId="3" hidden="1">'Multi Process Res - Uniform'!$V$340:$AA$340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2" l="1"/>
  <c r="E54" i="2"/>
  <c r="F54" i="2"/>
  <c r="C54" i="2"/>
  <c r="C56" i="2" s="1"/>
  <c r="P54" i="2"/>
  <c r="Y54" i="2"/>
  <c r="X54" i="2"/>
  <c r="Z54" i="2"/>
  <c r="Z56" i="2" s="1"/>
  <c r="W54" i="2"/>
  <c r="O54" i="2"/>
  <c r="N54" i="2"/>
  <c r="M54" i="2"/>
  <c r="O49" i="1"/>
  <c r="O50" i="1"/>
  <c r="O51" i="1"/>
  <c r="O52" i="1"/>
  <c r="O53" i="1"/>
  <c r="O54" i="1"/>
  <c r="O55" i="1"/>
  <c r="O56" i="1"/>
  <c r="O57" i="1"/>
  <c r="O58" i="1"/>
  <c r="AA333" i="5"/>
  <c r="Z333" i="5"/>
  <c r="AD333" i="5" s="1"/>
  <c r="Y333" i="5"/>
  <c r="X333" i="5"/>
  <c r="W333" i="5"/>
  <c r="P333" i="5"/>
  <c r="O333" i="5"/>
  <c r="N333" i="5"/>
  <c r="M333" i="5"/>
  <c r="F333" i="5"/>
  <c r="E333" i="5"/>
  <c r="D333" i="5"/>
  <c r="C333" i="5"/>
  <c r="AA332" i="5"/>
  <c r="Z332" i="5"/>
  <c r="Y332" i="5"/>
  <c r="X332" i="5"/>
  <c r="W332" i="5"/>
  <c r="P332" i="5"/>
  <c r="O332" i="5"/>
  <c r="N332" i="5"/>
  <c r="M332" i="5"/>
  <c r="F332" i="5"/>
  <c r="E332" i="5"/>
  <c r="D332" i="5"/>
  <c r="C332" i="5"/>
  <c r="AA331" i="5"/>
  <c r="Z331" i="5"/>
  <c r="Y331" i="5"/>
  <c r="X331" i="5"/>
  <c r="W331" i="5"/>
  <c r="P331" i="5"/>
  <c r="O331" i="5"/>
  <c r="N331" i="5"/>
  <c r="M331" i="5"/>
  <c r="F331" i="5"/>
  <c r="E331" i="5"/>
  <c r="D331" i="5"/>
  <c r="C331" i="5"/>
  <c r="AA330" i="5"/>
  <c r="Z330" i="5"/>
  <c r="Y330" i="5"/>
  <c r="X330" i="5"/>
  <c r="W330" i="5"/>
  <c r="P330" i="5"/>
  <c r="O330" i="5"/>
  <c r="S330" i="5" s="1"/>
  <c r="N330" i="5"/>
  <c r="M330" i="5"/>
  <c r="F330" i="5"/>
  <c r="E330" i="5"/>
  <c r="D330" i="5"/>
  <c r="C330" i="5"/>
  <c r="AA329" i="5"/>
  <c r="Z329" i="5"/>
  <c r="AD329" i="5" s="1"/>
  <c r="Y329" i="5"/>
  <c r="X329" i="5"/>
  <c r="W329" i="5"/>
  <c r="P329" i="5"/>
  <c r="O329" i="5"/>
  <c r="N329" i="5"/>
  <c r="M329" i="5"/>
  <c r="F329" i="5"/>
  <c r="E329" i="5"/>
  <c r="D329" i="5"/>
  <c r="C329" i="5"/>
  <c r="AA328" i="5"/>
  <c r="Z328" i="5"/>
  <c r="Y328" i="5"/>
  <c r="X328" i="5"/>
  <c r="W328" i="5"/>
  <c r="P328" i="5"/>
  <c r="O328" i="5"/>
  <c r="N328" i="5"/>
  <c r="M328" i="5"/>
  <c r="F328" i="5"/>
  <c r="E328" i="5"/>
  <c r="D328" i="5"/>
  <c r="C328" i="5"/>
  <c r="AA327" i="5"/>
  <c r="Z327" i="5"/>
  <c r="Y327" i="5"/>
  <c r="X327" i="5"/>
  <c r="W327" i="5"/>
  <c r="P327" i="5"/>
  <c r="O327" i="5"/>
  <c r="N327" i="5"/>
  <c r="M327" i="5"/>
  <c r="F327" i="5"/>
  <c r="E327" i="5"/>
  <c r="D327" i="5"/>
  <c r="C327" i="5"/>
  <c r="AA326" i="5"/>
  <c r="Z326" i="5"/>
  <c r="Y326" i="5"/>
  <c r="X326" i="5"/>
  <c r="W326" i="5"/>
  <c r="P326" i="5"/>
  <c r="O326" i="5"/>
  <c r="N326" i="5"/>
  <c r="M326" i="5"/>
  <c r="F326" i="5"/>
  <c r="E326" i="5"/>
  <c r="D326" i="5"/>
  <c r="C326" i="5"/>
  <c r="AA325" i="5"/>
  <c r="Z325" i="5"/>
  <c r="Y325" i="5"/>
  <c r="X325" i="5"/>
  <c r="W325" i="5"/>
  <c r="P325" i="5"/>
  <c r="O325" i="5"/>
  <c r="N325" i="5"/>
  <c r="M325" i="5"/>
  <c r="F325" i="5"/>
  <c r="E325" i="5"/>
  <c r="D325" i="5"/>
  <c r="C325" i="5"/>
  <c r="AA324" i="5"/>
  <c r="Z324" i="5"/>
  <c r="Y324" i="5"/>
  <c r="X324" i="5"/>
  <c r="W324" i="5"/>
  <c r="P324" i="5"/>
  <c r="O324" i="5"/>
  <c r="N324" i="5"/>
  <c r="M324" i="5"/>
  <c r="F324" i="5"/>
  <c r="E324" i="5"/>
  <c r="D324" i="5"/>
  <c r="C324" i="5"/>
  <c r="AA323" i="5"/>
  <c r="Z323" i="5"/>
  <c r="Y323" i="5"/>
  <c r="X323" i="5"/>
  <c r="W323" i="5"/>
  <c r="P323" i="5"/>
  <c r="O323" i="5"/>
  <c r="N323" i="5"/>
  <c r="M323" i="5"/>
  <c r="F323" i="5"/>
  <c r="E323" i="5"/>
  <c r="D323" i="5"/>
  <c r="C323" i="5"/>
  <c r="AA322" i="5"/>
  <c r="Z322" i="5"/>
  <c r="Y322" i="5"/>
  <c r="X322" i="5"/>
  <c r="W322" i="5"/>
  <c r="P322" i="5"/>
  <c r="O322" i="5"/>
  <c r="N322" i="5"/>
  <c r="M322" i="5"/>
  <c r="F322" i="5"/>
  <c r="E322" i="5"/>
  <c r="D322" i="5"/>
  <c r="C322" i="5"/>
  <c r="AA321" i="5"/>
  <c r="Z321" i="5"/>
  <c r="AD321" i="5" s="1"/>
  <c r="Y321" i="5"/>
  <c r="X321" i="5"/>
  <c r="W321" i="5"/>
  <c r="P321" i="5"/>
  <c r="O321" i="5"/>
  <c r="N321" i="5"/>
  <c r="M321" i="5"/>
  <c r="F321" i="5"/>
  <c r="E321" i="5"/>
  <c r="D321" i="5"/>
  <c r="C321" i="5"/>
  <c r="AA320" i="5"/>
  <c r="Z320" i="5"/>
  <c r="Y320" i="5"/>
  <c r="X320" i="5"/>
  <c r="W320" i="5"/>
  <c r="P320" i="5"/>
  <c r="O320" i="5"/>
  <c r="N320" i="5"/>
  <c r="M320" i="5"/>
  <c r="F320" i="5"/>
  <c r="E320" i="5"/>
  <c r="D320" i="5"/>
  <c r="C320" i="5"/>
  <c r="AA319" i="5"/>
  <c r="Z319" i="5"/>
  <c r="Y319" i="5"/>
  <c r="X319" i="5"/>
  <c r="W319" i="5"/>
  <c r="P319" i="5"/>
  <c r="O319" i="5"/>
  <c r="N319" i="5"/>
  <c r="R319" i="5" s="1"/>
  <c r="M319" i="5"/>
  <c r="F319" i="5"/>
  <c r="E319" i="5"/>
  <c r="D319" i="5"/>
  <c r="C319" i="5"/>
  <c r="AA318" i="5"/>
  <c r="Z318" i="5"/>
  <c r="Y318" i="5"/>
  <c r="X318" i="5"/>
  <c r="W318" i="5"/>
  <c r="P318" i="5"/>
  <c r="O318" i="5"/>
  <c r="S318" i="5" s="1"/>
  <c r="N318" i="5"/>
  <c r="M318" i="5"/>
  <c r="F318" i="5"/>
  <c r="E318" i="5"/>
  <c r="D318" i="5"/>
  <c r="C318" i="5"/>
  <c r="AA317" i="5"/>
  <c r="Z317" i="5"/>
  <c r="AD317" i="5" s="1"/>
  <c r="Y317" i="5"/>
  <c r="X317" i="5"/>
  <c r="W317" i="5"/>
  <c r="P317" i="5"/>
  <c r="S317" i="5" s="1"/>
  <c r="O317" i="5"/>
  <c r="N317" i="5"/>
  <c r="M317" i="5"/>
  <c r="F317" i="5"/>
  <c r="E317" i="5"/>
  <c r="D317" i="5"/>
  <c r="C317" i="5"/>
  <c r="AA316" i="5"/>
  <c r="Z316" i="5"/>
  <c r="Y316" i="5"/>
  <c r="X316" i="5"/>
  <c r="W316" i="5"/>
  <c r="P316" i="5"/>
  <c r="O316" i="5"/>
  <c r="N316" i="5"/>
  <c r="M316" i="5"/>
  <c r="Q316" i="5" s="1"/>
  <c r="F316" i="5"/>
  <c r="E316" i="5"/>
  <c r="D316" i="5"/>
  <c r="C316" i="5"/>
  <c r="AA315" i="5"/>
  <c r="Z315" i="5"/>
  <c r="Y315" i="5"/>
  <c r="X315" i="5"/>
  <c r="AB315" i="5" s="1"/>
  <c r="W315" i="5"/>
  <c r="P315" i="5"/>
  <c r="O315" i="5"/>
  <c r="N315" i="5"/>
  <c r="M315" i="5"/>
  <c r="F315" i="5"/>
  <c r="E315" i="5"/>
  <c r="D315" i="5"/>
  <c r="C315" i="5"/>
  <c r="AA314" i="5"/>
  <c r="Z314" i="5"/>
  <c r="Y314" i="5"/>
  <c r="X314" i="5"/>
  <c r="W314" i="5"/>
  <c r="P314" i="5"/>
  <c r="O314" i="5"/>
  <c r="N314" i="5"/>
  <c r="M314" i="5"/>
  <c r="F314" i="5"/>
  <c r="E314" i="5"/>
  <c r="D314" i="5"/>
  <c r="C314" i="5"/>
  <c r="AA313" i="5"/>
  <c r="Z313" i="5"/>
  <c r="Y313" i="5"/>
  <c r="X313" i="5"/>
  <c r="W313" i="5"/>
  <c r="P313" i="5"/>
  <c r="O313" i="5"/>
  <c r="N313" i="5"/>
  <c r="M313" i="5"/>
  <c r="F313" i="5"/>
  <c r="E313" i="5"/>
  <c r="D313" i="5"/>
  <c r="C313" i="5"/>
  <c r="AA312" i="5"/>
  <c r="Z312" i="5"/>
  <c r="Y312" i="5"/>
  <c r="X312" i="5"/>
  <c r="W312" i="5"/>
  <c r="P312" i="5"/>
  <c r="O312" i="5"/>
  <c r="N312" i="5"/>
  <c r="M312" i="5"/>
  <c r="F312" i="5"/>
  <c r="E312" i="5"/>
  <c r="D312" i="5"/>
  <c r="C312" i="5"/>
  <c r="AA311" i="5"/>
  <c r="Z311" i="5"/>
  <c r="Y311" i="5"/>
  <c r="X311" i="5"/>
  <c r="W311" i="5"/>
  <c r="P311" i="5"/>
  <c r="O311" i="5"/>
  <c r="N311" i="5"/>
  <c r="M311" i="5"/>
  <c r="F311" i="5"/>
  <c r="E311" i="5"/>
  <c r="D311" i="5"/>
  <c r="C311" i="5"/>
  <c r="AA310" i="5"/>
  <c r="Z310" i="5"/>
  <c r="Y310" i="5"/>
  <c r="X310" i="5"/>
  <c r="W310" i="5"/>
  <c r="P310" i="5"/>
  <c r="O310" i="5"/>
  <c r="N310" i="5"/>
  <c r="M310" i="5"/>
  <c r="F310" i="5"/>
  <c r="E310" i="5"/>
  <c r="D310" i="5"/>
  <c r="C310" i="5"/>
  <c r="AA309" i="5"/>
  <c r="Z309" i="5"/>
  <c r="Y309" i="5"/>
  <c r="X309" i="5"/>
  <c r="W309" i="5"/>
  <c r="P309" i="5"/>
  <c r="O309" i="5"/>
  <c r="N309" i="5"/>
  <c r="M309" i="5"/>
  <c r="F309" i="5"/>
  <c r="E309" i="5"/>
  <c r="D309" i="5"/>
  <c r="C309" i="5"/>
  <c r="AA308" i="5"/>
  <c r="Z308" i="5"/>
  <c r="Y308" i="5"/>
  <c r="X308" i="5"/>
  <c r="W308" i="5"/>
  <c r="P308" i="5"/>
  <c r="O308" i="5"/>
  <c r="N308" i="5"/>
  <c r="M308" i="5"/>
  <c r="F308" i="5"/>
  <c r="E308" i="5"/>
  <c r="D308" i="5"/>
  <c r="C308" i="5"/>
  <c r="AA307" i="5"/>
  <c r="Z307" i="5"/>
  <c r="Y307" i="5"/>
  <c r="X307" i="5"/>
  <c r="W307" i="5"/>
  <c r="P307" i="5"/>
  <c r="O307" i="5"/>
  <c r="N307" i="5"/>
  <c r="M307" i="5"/>
  <c r="F307" i="5"/>
  <c r="E307" i="5"/>
  <c r="D307" i="5"/>
  <c r="C307" i="5"/>
  <c r="AA306" i="5"/>
  <c r="Z306" i="5"/>
  <c r="Y306" i="5"/>
  <c r="X306" i="5"/>
  <c r="W306" i="5"/>
  <c r="P306" i="5"/>
  <c r="O306" i="5"/>
  <c r="N306" i="5"/>
  <c r="M306" i="5"/>
  <c r="F306" i="5"/>
  <c r="E306" i="5"/>
  <c r="D306" i="5"/>
  <c r="C306" i="5"/>
  <c r="AA305" i="5"/>
  <c r="Z305" i="5"/>
  <c r="Y305" i="5"/>
  <c r="X305" i="5"/>
  <c r="W305" i="5"/>
  <c r="P305" i="5"/>
  <c r="O305" i="5"/>
  <c r="N305" i="5"/>
  <c r="M305" i="5"/>
  <c r="F305" i="5"/>
  <c r="E305" i="5"/>
  <c r="D305" i="5"/>
  <c r="C305" i="5"/>
  <c r="AA304" i="5"/>
  <c r="Z304" i="5"/>
  <c r="Y304" i="5"/>
  <c r="X304" i="5"/>
  <c r="W304" i="5"/>
  <c r="P304" i="5"/>
  <c r="O304" i="5"/>
  <c r="N304" i="5"/>
  <c r="M304" i="5"/>
  <c r="F304" i="5"/>
  <c r="E304" i="5"/>
  <c r="D304" i="5"/>
  <c r="C304" i="5"/>
  <c r="AD303" i="5"/>
  <c r="AC303" i="5"/>
  <c r="AB303" i="5"/>
  <c r="W303" i="5"/>
  <c r="S303" i="5"/>
  <c r="R303" i="5"/>
  <c r="Q303" i="5"/>
  <c r="I303" i="5"/>
  <c r="H303" i="5"/>
  <c r="G303" i="5"/>
  <c r="AD302" i="5"/>
  <c r="AC302" i="5"/>
  <c r="AB302" i="5"/>
  <c r="W302" i="5"/>
  <c r="S302" i="5"/>
  <c r="R302" i="5"/>
  <c r="Q302" i="5"/>
  <c r="I302" i="5"/>
  <c r="H302" i="5"/>
  <c r="G302" i="5"/>
  <c r="AD301" i="5"/>
  <c r="AC301" i="5"/>
  <c r="AB301" i="5"/>
  <c r="W301" i="5"/>
  <c r="S301" i="5"/>
  <c r="R301" i="5"/>
  <c r="Q301" i="5"/>
  <c r="I301" i="5"/>
  <c r="H301" i="5"/>
  <c r="G301" i="5"/>
  <c r="AD300" i="5"/>
  <c r="AC300" i="5"/>
  <c r="AB300" i="5"/>
  <c r="W300" i="5"/>
  <c r="S300" i="5"/>
  <c r="R300" i="5"/>
  <c r="Q300" i="5"/>
  <c r="I300" i="5"/>
  <c r="H300" i="5"/>
  <c r="G300" i="5"/>
  <c r="AD299" i="5"/>
  <c r="AC299" i="5"/>
  <c r="AB299" i="5"/>
  <c r="W299" i="5"/>
  <c r="S299" i="5"/>
  <c r="R299" i="5"/>
  <c r="Q299" i="5"/>
  <c r="I299" i="5"/>
  <c r="H299" i="5"/>
  <c r="G299" i="5"/>
  <c r="AD298" i="5"/>
  <c r="AC298" i="5"/>
  <c r="AB298" i="5"/>
  <c r="W298" i="5"/>
  <c r="S298" i="5"/>
  <c r="R298" i="5"/>
  <c r="Q298" i="5"/>
  <c r="I298" i="5"/>
  <c r="H298" i="5"/>
  <c r="G298" i="5"/>
  <c r="AD297" i="5"/>
  <c r="AC297" i="5"/>
  <c r="AB297" i="5"/>
  <c r="W297" i="5"/>
  <c r="S297" i="5"/>
  <c r="R297" i="5"/>
  <c r="Q297" i="5"/>
  <c r="I297" i="5"/>
  <c r="H297" i="5"/>
  <c r="G297" i="5"/>
  <c r="AD296" i="5"/>
  <c r="AC296" i="5"/>
  <c r="AB296" i="5"/>
  <c r="W296" i="5"/>
  <c r="S296" i="5"/>
  <c r="R296" i="5"/>
  <c r="Q296" i="5"/>
  <c r="I296" i="5"/>
  <c r="H296" i="5"/>
  <c r="G296" i="5"/>
  <c r="AD295" i="5"/>
  <c r="AC295" i="5"/>
  <c r="AB295" i="5"/>
  <c r="W295" i="5"/>
  <c r="S295" i="5"/>
  <c r="R295" i="5"/>
  <c r="Q295" i="5"/>
  <c r="I295" i="5"/>
  <c r="H295" i="5"/>
  <c r="G295" i="5"/>
  <c r="AD294" i="5"/>
  <c r="AC294" i="5"/>
  <c r="AB294" i="5"/>
  <c r="W294" i="5"/>
  <c r="S294" i="5"/>
  <c r="R294" i="5"/>
  <c r="Q294" i="5"/>
  <c r="I294" i="5"/>
  <c r="H294" i="5"/>
  <c r="G294" i="5"/>
  <c r="AD293" i="5"/>
  <c r="AC293" i="5"/>
  <c r="AB293" i="5"/>
  <c r="W293" i="5"/>
  <c r="S293" i="5"/>
  <c r="R293" i="5"/>
  <c r="Q293" i="5"/>
  <c r="I293" i="5"/>
  <c r="H293" i="5"/>
  <c r="G293" i="5"/>
  <c r="AD292" i="5"/>
  <c r="AC292" i="5"/>
  <c r="AB292" i="5"/>
  <c r="W292" i="5"/>
  <c r="S292" i="5"/>
  <c r="R292" i="5"/>
  <c r="Q292" i="5"/>
  <c r="I292" i="5"/>
  <c r="H292" i="5"/>
  <c r="G292" i="5"/>
  <c r="AD291" i="5"/>
  <c r="AC291" i="5"/>
  <c r="AB291" i="5"/>
  <c r="W291" i="5"/>
  <c r="S291" i="5"/>
  <c r="R291" i="5"/>
  <c r="Q291" i="5"/>
  <c r="I291" i="5"/>
  <c r="H291" i="5"/>
  <c r="G291" i="5"/>
  <c r="AD290" i="5"/>
  <c r="AC290" i="5"/>
  <c r="AB290" i="5"/>
  <c r="W290" i="5"/>
  <c r="S290" i="5"/>
  <c r="R290" i="5"/>
  <c r="Q290" i="5"/>
  <c r="I290" i="5"/>
  <c r="H290" i="5"/>
  <c r="G290" i="5"/>
  <c r="AD289" i="5"/>
  <c r="AC289" i="5"/>
  <c r="AB289" i="5"/>
  <c r="W289" i="5"/>
  <c r="S289" i="5"/>
  <c r="R289" i="5"/>
  <c r="Q289" i="5"/>
  <c r="I289" i="5"/>
  <c r="H289" i="5"/>
  <c r="G289" i="5"/>
  <c r="AD288" i="5"/>
  <c r="AC288" i="5"/>
  <c r="AB288" i="5"/>
  <c r="W288" i="5"/>
  <c r="S288" i="5"/>
  <c r="R288" i="5"/>
  <c r="Q288" i="5"/>
  <c r="I288" i="5"/>
  <c r="H288" i="5"/>
  <c r="G288" i="5"/>
  <c r="AD287" i="5"/>
  <c r="AC287" i="5"/>
  <c r="AB287" i="5"/>
  <c r="W287" i="5"/>
  <c r="S287" i="5"/>
  <c r="R287" i="5"/>
  <c r="Q287" i="5"/>
  <c r="I287" i="5"/>
  <c r="H287" i="5"/>
  <c r="G287" i="5"/>
  <c r="AD286" i="5"/>
  <c r="AC286" i="5"/>
  <c r="AB286" i="5"/>
  <c r="W286" i="5"/>
  <c r="S286" i="5"/>
  <c r="R286" i="5"/>
  <c r="Q286" i="5"/>
  <c r="I286" i="5"/>
  <c r="H286" i="5"/>
  <c r="G286" i="5"/>
  <c r="AD285" i="5"/>
  <c r="AC285" i="5"/>
  <c r="AB285" i="5"/>
  <c r="W285" i="5"/>
  <c r="S285" i="5"/>
  <c r="R285" i="5"/>
  <c r="Q285" i="5"/>
  <c r="I285" i="5"/>
  <c r="H285" i="5"/>
  <c r="G285" i="5"/>
  <c r="AD284" i="5"/>
  <c r="AC284" i="5"/>
  <c r="AB284" i="5"/>
  <c r="W284" i="5"/>
  <c r="S284" i="5"/>
  <c r="R284" i="5"/>
  <c r="Q284" i="5"/>
  <c r="I284" i="5"/>
  <c r="H284" i="5"/>
  <c r="G284" i="5"/>
  <c r="AD283" i="5"/>
  <c r="AC283" i="5"/>
  <c r="AB283" i="5"/>
  <c r="W283" i="5"/>
  <c r="S283" i="5"/>
  <c r="R283" i="5"/>
  <c r="Q283" i="5"/>
  <c r="I283" i="5"/>
  <c r="H283" i="5"/>
  <c r="G283" i="5"/>
  <c r="AD282" i="5"/>
  <c r="AC282" i="5"/>
  <c r="AB282" i="5"/>
  <c r="W282" i="5"/>
  <c r="S282" i="5"/>
  <c r="R282" i="5"/>
  <c r="Q282" i="5"/>
  <c r="I282" i="5"/>
  <c r="H282" i="5"/>
  <c r="G282" i="5"/>
  <c r="AD281" i="5"/>
  <c r="AC281" i="5"/>
  <c r="AB281" i="5"/>
  <c r="W281" i="5"/>
  <c r="S281" i="5"/>
  <c r="R281" i="5"/>
  <c r="Q281" i="5"/>
  <c r="I281" i="5"/>
  <c r="H281" i="5"/>
  <c r="G281" i="5"/>
  <c r="AD280" i="5"/>
  <c r="AC280" i="5"/>
  <c r="AB280" i="5"/>
  <c r="W280" i="5"/>
  <c r="S280" i="5"/>
  <c r="R280" i="5"/>
  <c r="Q280" i="5"/>
  <c r="I280" i="5"/>
  <c r="H280" i="5"/>
  <c r="G280" i="5"/>
  <c r="AD279" i="5"/>
  <c r="AC279" i="5"/>
  <c r="AB279" i="5"/>
  <c r="W279" i="5"/>
  <c r="S279" i="5"/>
  <c r="R279" i="5"/>
  <c r="Q279" i="5"/>
  <c r="I279" i="5"/>
  <c r="H279" i="5"/>
  <c r="G279" i="5"/>
  <c r="AD278" i="5"/>
  <c r="AC278" i="5"/>
  <c r="AB278" i="5"/>
  <c r="W278" i="5"/>
  <c r="S278" i="5"/>
  <c r="R278" i="5"/>
  <c r="Q278" i="5"/>
  <c r="I278" i="5"/>
  <c r="H278" i="5"/>
  <c r="G278" i="5"/>
  <c r="AD277" i="5"/>
  <c r="AC277" i="5"/>
  <c r="AB277" i="5"/>
  <c r="W277" i="5"/>
  <c r="S277" i="5"/>
  <c r="R277" i="5"/>
  <c r="Q277" i="5"/>
  <c r="I277" i="5"/>
  <c r="H277" i="5"/>
  <c r="G277" i="5"/>
  <c r="AD276" i="5"/>
  <c r="AC276" i="5"/>
  <c r="AB276" i="5"/>
  <c r="W276" i="5"/>
  <c r="S276" i="5"/>
  <c r="R276" i="5"/>
  <c r="Q276" i="5"/>
  <c r="I276" i="5"/>
  <c r="H276" i="5"/>
  <c r="G276" i="5"/>
  <c r="AD275" i="5"/>
  <c r="AC275" i="5"/>
  <c r="AB275" i="5"/>
  <c r="W275" i="5"/>
  <c r="S275" i="5"/>
  <c r="R275" i="5"/>
  <c r="Q275" i="5"/>
  <c r="I275" i="5"/>
  <c r="H275" i="5"/>
  <c r="G275" i="5"/>
  <c r="AD274" i="5"/>
  <c r="AC274" i="5"/>
  <c r="AB274" i="5"/>
  <c r="W274" i="5"/>
  <c r="S274" i="5"/>
  <c r="R274" i="5"/>
  <c r="Q274" i="5"/>
  <c r="I274" i="5"/>
  <c r="H274" i="5"/>
  <c r="G274" i="5"/>
  <c r="AD273" i="5"/>
  <c r="AC273" i="5"/>
  <c r="AB273" i="5"/>
  <c r="W273" i="5"/>
  <c r="S273" i="5"/>
  <c r="R273" i="5"/>
  <c r="Q273" i="5"/>
  <c r="I273" i="5"/>
  <c r="H273" i="5"/>
  <c r="G273" i="5"/>
  <c r="AD272" i="5"/>
  <c r="AC272" i="5"/>
  <c r="AB272" i="5"/>
  <c r="W272" i="5"/>
  <c r="S272" i="5"/>
  <c r="R272" i="5"/>
  <c r="Q272" i="5"/>
  <c r="I272" i="5"/>
  <c r="H272" i="5"/>
  <c r="G272" i="5"/>
  <c r="AD271" i="5"/>
  <c r="AC271" i="5"/>
  <c r="AB271" i="5"/>
  <c r="W271" i="5"/>
  <c r="S271" i="5"/>
  <c r="R271" i="5"/>
  <c r="Q271" i="5"/>
  <c r="I271" i="5"/>
  <c r="H271" i="5"/>
  <c r="G271" i="5"/>
  <c r="AD270" i="5"/>
  <c r="AC270" i="5"/>
  <c r="AB270" i="5"/>
  <c r="W270" i="5"/>
  <c r="S270" i="5"/>
  <c r="R270" i="5"/>
  <c r="Q270" i="5"/>
  <c r="I270" i="5"/>
  <c r="H270" i="5"/>
  <c r="G270" i="5"/>
  <c r="AD269" i="5"/>
  <c r="AC269" i="5"/>
  <c r="AB269" i="5"/>
  <c r="W269" i="5"/>
  <c r="S269" i="5"/>
  <c r="R269" i="5"/>
  <c r="Q269" i="5"/>
  <c r="I269" i="5"/>
  <c r="H269" i="5"/>
  <c r="G269" i="5"/>
  <c r="AD268" i="5"/>
  <c r="AC268" i="5"/>
  <c r="AB268" i="5"/>
  <c r="W268" i="5"/>
  <c r="S268" i="5"/>
  <c r="R268" i="5"/>
  <c r="Q268" i="5"/>
  <c r="I268" i="5"/>
  <c r="H268" i="5"/>
  <c r="G268" i="5"/>
  <c r="AD267" i="5"/>
  <c r="AC267" i="5"/>
  <c r="AB267" i="5"/>
  <c r="W267" i="5"/>
  <c r="S267" i="5"/>
  <c r="R267" i="5"/>
  <c r="Q267" i="5"/>
  <c r="I267" i="5"/>
  <c r="H267" i="5"/>
  <c r="G267" i="5"/>
  <c r="AD266" i="5"/>
  <c r="AC266" i="5"/>
  <c r="AB266" i="5"/>
  <c r="W266" i="5"/>
  <c r="S266" i="5"/>
  <c r="R266" i="5"/>
  <c r="Q266" i="5"/>
  <c r="I266" i="5"/>
  <c r="H266" i="5"/>
  <c r="G266" i="5"/>
  <c r="AD265" i="5"/>
  <c r="AC265" i="5"/>
  <c r="AB265" i="5"/>
  <c r="W265" i="5"/>
  <c r="S265" i="5"/>
  <c r="R265" i="5"/>
  <c r="Q265" i="5"/>
  <c r="I265" i="5"/>
  <c r="H265" i="5"/>
  <c r="G265" i="5"/>
  <c r="AD264" i="5"/>
  <c r="AC264" i="5"/>
  <c r="AB264" i="5"/>
  <c r="W264" i="5"/>
  <c r="S264" i="5"/>
  <c r="R264" i="5"/>
  <c r="Q264" i="5"/>
  <c r="I264" i="5"/>
  <c r="H264" i="5"/>
  <c r="G264" i="5"/>
  <c r="AD263" i="5"/>
  <c r="AC263" i="5"/>
  <c r="AB263" i="5"/>
  <c r="W263" i="5"/>
  <c r="S263" i="5"/>
  <c r="R263" i="5"/>
  <c r="Q263" i="5"/>
  <c r="I263" i="5"/>
  <c r="H263" i="5"/>
  <c r="G263" i="5"/>
  <c r="AD262" i="5"/>
  <c r="AC262" i="5"/>
  <c r="AB262" i="5"/>
  <c r="W262" i="5"/>
  <c r="S262" i="5"/>
  <c r="R262" i="5"/>
  <c r="Q262" i="5"/>
  <c r="I262" i="5"/>
  <c r="H262" i="5"/>
  <c r="G262" i="5"/>
  <c r="AD261" i="5"/>
  <c r="AC261" i="5"/>
  <c r="AB261" i="5"/>
  <c r="W261" i="5"/>
  <c r="S261" i="5"/>
  <c r="R261" i="5"/>
  <c r="Q261" i="5"/>
  <c r="I261" i="5"/>
  <c r="H261" i="5"/>
  <c r="G261" i="5"/>
  <c r="AD260" i="5"/>
  <c r="AC260" i="5"/>
  <c r="AB260" i="5"/>
  <c r="W260" i="5"/>
  <c r="S260" i="5"/>
  <c r="R260" i="5"/>
  <c r="Q260" i="5"/>
  <c r="I260" i="5"/>
  <c r="H260" i="5"/>
  <c r="G260" i="5"/>
  <c r="AD259" i="5"/>
  <c r="AC259" i="5"/>
  <c r="AB259" i="5"/>
  <c r="W259" i="5"/>
  <c r="S259" i="5"/>
  <c r="R259" i="5"/>
  <c r="Q259" i="5"/>
  <c r="I259" i="5"/>
  <c r="H259" i="5"/>
  <c r="G259" i="5"/>
  <c r="AD258" i="5"/>
  <c r="AC258" i="5"/>
  <c r="AB258" i="5"/>
  <c r="W258" i="5"/>
  <c r="S258" i="5"/>
  <c r="R258" i="5"/>
  <c r="Q258" i="5"/>
  <c r="I258" i="5"/>
  <c r="H258" i="5"/>
  <c r="G258" i="5"/>
  <c r="AD257" i="5"/>
  <c r="AC257" i="5"/>
  <c r="AB257" i="5"/>
  <c r="W257" i="5"/>
  <c r="S257" i="5"/>
  <c r="R257" i="5"/>
  <c r="Q257" i="5"/>
  <c r="I257" i="5"/>
  <c r="H257" i="5"/>
  <c r="G257" i="5"/>
  <c r="AD256" i="5"/>
  <c r="AC256" i="5"/>
  <c r="AB256" i="5"/>
  <c r="W256" i="5"/>
  <c r="S256" i="5"/>
  <c r="R256" i="5"/>
  <c r="Q256" i="5"/>
  <c r="I256" i="5"/>
  <c r="H256" i="5"/>
  <c r="G256" i="5"/>
  <c r="AD255" i="5"/>
  <c r="AC255" i="5"/>
  <c r="AB255" i="5"/>
  <c r="W255" i="5"/>
  <c r="S255" i="5"/>
  <c r="R255" i="5"/>
  <c r="Q255" i="5"/>
  <c r="I255" i="5"/>
  <c r="H255" i="5"/>
  <c r="G255" i="5"/>
  <c r="AD254" i="5"/>
  <c r="AC254" i="5"/>
  <c r="AB254" i="5"/>
  <c r="W254" i="5"/>
  <c r="S254" i="5"/>
  <c r="R254" i="5"/>
  <c r="Q254" i="5"/>
  <c r="I254" i="5"/>
  <c r="H254" i="5"/>
  <c r="G254" i="5"/>
  <c r="AD253" i="5"/>
  <c r="AC253" i="5"/>
  <c r="AB253" i="5"/>
  <c r="W253" i="5"/>
  <c r="S253" i="5"/>
  <c r="R253" i="5"/>
  <c r="Q253" i="5"/>
  <c r="I253" i="5"/>
  <c r="H253" i="5"/>
  <c r="G253" i="5"/>
  <c r="AD252" i="5"/>
  <c r="AC252" i="5"/>
  <c r="AB252" i="5"/>
  <c r="W252" i="5"/>
  <c r="S252" i="5"/>
  <c r="R252" i="5"/>
  <c r="Q252" i="5"/>
  <c r="I252" i="5"/>
  <c r="H252" i="5"/>
  <c r="G252" i="5"/>
  <c r="AD251" i="5"/>
  <c r="AC251" i="5"/>
  <c r="AB251" i="5"/>
  <c r="W251" i="5"/>
  <c r="S251" i="5"/>
  <c r="R251" i="5"/>
  <c r="Q251" i="5"/>
  <c r="I251" i="5"/>
  <c r="H251" i="5"/>
  <c r="G251" i="5"/>
  <c r="AD250" i="5"/>
  <c r="AC250" i="5"/>
  <c r="AB250" i="5"/>
  <c r="W250" i="5"/>
  <c r="S250" i="5"/>
  <c r="R250" i="5"/>
  <c r="Q250" i="5"/>
  <c r="I250" i="5"/>
  <c r="H250" i="5"/>
  <c r="G250" i="5"/>
  <c r="AD249" i="5"/>
  <c r="AC249" i="5"/>
  <c r="AB249" i="5"/>
  <c r="W249" i="5"/>
  <c r="S249" i="5"/>
  <c r="R249" i="5"/>
  <c r="Q249" i="5"/>
  <c r="I249" i="5"/>
  <c r="H249" i="5"/>
  <c r="G249" i="5"/>
  <c r="AD248" i="5"/>
  <c r="AC248" i="5"/>
  <c r="AB248" i="5"/>
  <c r="W248" i="5"/>
  <c r="S248" i="5"/>
  <c r="R248" i="5"/>
  <c r="Q248" i="5"/>
  <c r="I248" i="5"/>
  <c r="H248" i="5"/>
  <c r="G248" i="5"/>
  <c r="AD247" i="5"/>
  <c r="AC247" i="5"/>
  <c r="AB247" i="5"/>
  <c r="W247" i="5"/>
  <c r="S247" i="5"/>
  <c r="R247" i="5"/>
  <c r="Q247" i="5"/>
  <c r="I247" i="5"/>
  <c r="H247" i="5"/>
  <c r="G247" i="5"/>
  <c r="AD246" i="5"/>
  <c r="AC246" i="5"/>
  <c r="AB246" i="5"/>
  <c r="W246" i="5"/>
  <c r="S246" i="5"/>
  <c r="R246" i="5"/>
  <c r="Q246" i="5"/>
  <c r="I246" i="5"/>
  <c r="H246" i="5"/>
  <c r="G246" i="5"/>
  <c r="AD245" i="5"/>
  <c r="AC245" i="5"/>
  <c r="AB245" i="5"/>
  <c r="W245" i="5"/>
  <c r="S245" i="5"/>
  <c r="R245" i="5"/>
  <c r="Q245" i="5"/>
  <c r="I245" i="5"/>
  <c r="H245" i="5"/>
  <c r="G245" i="5"/>
  <c r="AD244" i="5"/>
  <c r="AC244" i="5"/>
  <c r="AB244" i="5"/>
  <c r="W244" i="5"/>
  <c r="S244" i="5"/>
  <c r="R244" i="5"/>
  <c r="Q244" i="5"/>
  <c r="I244" i="5"/>
  <c r="H244" i="5"/>
  <c r="G244" i="5"/>
  <c r="AD243" i="5"/>
  <c r="AC243" i="5"/>
  <c r="AB243" i="5"/>
  <c r="W243" i="5"/>
  <c r="S243" i="5"/>
  <c r="R243" i="5"/>
  <c r="Q243" i="5"/>
  <c r="I243" i="5"/>
  <c r="H243" i="5"/>
  <c r="G243" i="5"/>
  <c r="AD242" i="5"/>
  <c r="AC242" i="5"/>
  <c r="AB242" i="5"/>
  <c r="W242" i="5"/>
  <c r="S242" i="5"/>
  <c r="R242" i="5"/>
  <c r="Q242" i="5"/>
  <c r="I242" i="5"/>
  <c r="H242" i="5"/>
  <c r="G242" i="5"/>
  <c r="AD241" i="5"/>
  <c r="AC241" i="5"/>
  <c r="AB241" i="5"/>
  <c r="W241" i="5"/>
  <c r="S241" i="5"/>
  <c r="R241" i="5"/>
  <c r="Q241" i="5"/>
  <c r="I241" i="5"/>
  <c r="H241" i="5"/>
  <c r="G241" i="5"/>
  <c r="AD240" i="5"/>
  <c r="AC240" i="5"/>
  <c r="AB240" i="5"/>
  <c r="W240" i="5"/>
  <c r="S240" i="5"/>
  <c r="R240" i="5"/>
  <c r="Q240" i="5"/>
  <c r="I240" i="5"/>
  <c r="H240" i="5"/>
  <c r="G240" i="5"/>
  <c r="AD239" i="5"/>
  <c r="AC239" i="5"/>
  <c r="AB239" i="5"/>
  <c r="W239" i="5"/>
  <c r="S239" i="5"/>
  <c r="R239" i="5"/>
  <c r="Q239" i="5"/>
  <c r="I239" i="5"/>
  <c r="H239" i="5"/>
  <c r="G239" i="5"/>
  <c r="AD238" i="5"/>
  <c r="AC238" i="5"/>
  <c r="AB238" i="5"/>
  <c r="W238" i="5"/>
  <c r="S238" i="5"/>
  <c r="R238" i="5"/>
  <c r="Q238" i="5"/>
  <c r="I238" i="5"/>
  <c r="H238" i="5"/>
  <c r="G238" i="5"/>
  <c r="AD237" i="5"/>
  <c r="AC237" i="5"/>
  <c r="AB237" i="5"/>
  <c r="W237" i="5"/>
  <c r="S237" i="5"/>
  <c r="R237" i="5"/>
  <c r="Q237" i="5"/>
  <c r="I237" i="5"/>
  <c r="H237" i="5"/>
  <c r="G237" i="5"/>
  <c r="AD236" i="5"/>
  <c r="AC236" i="5"/>
  <c r="AB236" i="5"/>
  <c r="W236" i="5"/>
  <c r="S236" i="5"/>
  <c r="R236" i="5"/>
  <c r="Q236" i="5"/>
  <c r="I236" i="5"/>
  <c r="H236" i="5"/>
  <c r="G236" i="5"/>
  <c r="AD235" i="5"/>
  <c r="AC235" i="5"/>
  <c r="AB235" i="5"/>
  <c r="W235" i="5"/>
  <c r="S235" i="5"/>
  <c r="R235" i="5"/>
  <c r="Q235" i="5"/>
  <c r="I235" i="5"/>
  <c r="H235" i="5"/>
  <c r="G235" i="5"/>
  <c r="AD234" i="5"/>
  <c r="AC234" i="5"/>
  <c r="AB234" i="5"/>
  <c r="W234" i="5"/>
  <c r="S234" i="5"/>
  <c r="R234" i="5"/>
  <c r="Q234" i="5"/>
  <c r="I234" i="5"/>
  <c r="H234" i="5"/>
  <c r="G234" i="5"/>
  <c r="AD233" i="5"/>
  <c r="AC233" i="5"/>
  <c r="AB233" i="5"/>
  <c r="W233" i="5"/>
  <c r="S233" i="5"/>
  <c r="R233" i="5"/>
  <c r="Q233" i="5"/>
  <c r="I233" i="5"/>
  <c r="H233" i="5"/>
  <c r="G233" i="5"/>
  <c r="AD232" i="5"/>
  <c r="AC232" i="5"/>
  <c r="AB232" i="5"/>
  <c r="W232" i="5"/>
  <c r="S232" i="5"/>
  <c r="R232" i="5"/>
  <c r="Q232" i="5"/>
  <c r="I232" i="5"/>
  <c r="H232" i="5"/>
  <c r="G232" i="5"/>
  <c r="AD231" i="5"/>
  <c r="AC231" i="5"/>
  <c r="AB231" i="5"/>
  <c r="W231" i="5"/>
  <c r="S231" i="5"/>
  <c r="R231" i="5"/>
  <c r="Q231" i="5"/>
  <c r="I231" i="5"/>
  <c r="H231" i="5"/>
  <c r="G231" i="5"/>
  <c r="AD230" i="5"/>
  <c r="AC230" i="5"/>
  <c r="AB230" i="5"/>
  <c r="W230" i="5"/>
  <c r="S230" i="5"/>
  <c r="R230" i="5"/>
  <c r="Q230" i="5"/>
  <c r="I230" i="5"/>
  <c r="H230" i="5"/>
  <c r="G230" i="5"/>
  <c r="AD229" i="5"/>
  <c r="AC229" i="5"/>
  <c r="AB229" i="5"/>
  <c r="W229" i="5"/>
  <c r="S229" i="5"/>
  <c r="R229" i="5"/>
  <c r="Q229" i="5"/>
  <c r="I229" i="5"/>
  <c r="H229" i="5"/>
  <c r="G229" i="5"/>
  <c r="AD228" i="5"/>
  <c r="AC228" i="5"/>
  <c r="AB228" i="5"/>
  <c r="W228" i="5"/>
  <c r="S228" i="5"/>
  <c r="R228" i="5"/>
  <c r="Q228" i="5"/>
  <c r="I228" i="5"/>
  <c r="H228" i="5"/>
  <c r="G228" i="5"/>
  <c r="AD227" i="5"/>
  <c r="AC227" i="5"/>
  <c r="AB227" i="5"/>
  <c r="W227" i="5"/>
  <c r="S227" i="5"/>
  <c r="R227" i="5"/>
  <c r="Q227" i="5"/>
  <c r="I227" i="5"/>
  <c r="H227" i="5"/>
  <c r="G227" i="5"/>
  <c r="AD226" i="5"/>
  <c r="AC226" i="5"/>
  <c r="AB226" i="5"/>
  <c r="W226" i="5"/>
  <c r="S226" i="5"/>
  <c r="R226" i="5"/>
  <c r="Q226" i="5"/>
  <c r="I226" i="5"/>
  <c r="H226" i="5"/>
  <c r="G226" i="5"/>
  <c r="AD225" i="5"/>
  <c r="AC225" i="5"/>
  <c r="AB225" i="5"/>
  <c r="W225" i="5"/>
  <c r="S225" i="5"/>
  <c r="R225" i="5"/>
  <c r="Q225" i="5"/>
  <c r="I225" i="5"/>
  <c r="H225" i="5"/>
  <c r="G225" i="5"/>
  <c r="AD224" i="5"/>
  <c r="AC224" i="5"/>
  <c r="AB224" i="5"/>
  <c r="W224" i="5"/>
  <c r="S224" i="5"/>
  <c r="R224" i="5"/>
  <c r="Q224" i="5"/>
  <c r="I224" i="5"/>
  <c r="H224" i="5"/>
  <c r="G224" i="5"/>
  <c r="AD223" i="5"/>
  <c r="AC223" i="5"/>
  <c r="AB223" i="5"/>
  <c r="W223" i="5"/>
  <c r="S223" i="5"/>
  <c r="R223" i="5"/>
  <c r="Q223" i="5"/>
  <c r="I223" i="5"/>
  <c r="H223" i="5"/>
  <c r="G223" i="5"/>
  <c r="AD222" i="5"/>
  <c r="AC222" i="5"/>
  <c r="AB222" i="5"/>
  <c r="W222" i="5"/>
  <c r="S222" i="5"/>
  <c r="R222" i="5"/>
  <c r="Q222" i="5"/>
  <c r="I222" i="5"/>
  <c r="H222" i="5"/>
  <c r="G222" i="5"/>
  <c r="AD221" i="5"/>
  <c r="AC221" i="5"/>
  <c r="AB221" i="5"/>
  <c r="W221" i="5"/>
  <c r="S221" i="5"/>
  <c r="R221" i="5"/>
  <c r="Q221" i="5"/>
  <c r="I221" i="5"/>
  <c r="H221" i="5"/>
  <c r="G221" i="5"/>
  <c r="AD220" i="5"/>
  <c r="AC220" i="5"/>
  <c r="AB220" i="5"/>
  <c r="W220" i="5"/>
  <c r="S220" i="5"/>
  <c r="R220" i="5"/>
  <c r="Q220" i="5"/>
  <c r="I220" i="5"/>
  <c r="H220" i="5"/>
  <c r="G220" i="5"/>
  <c r="AD219" i="5"/>
  <c r="AC219" i="5"/>
  <c r="AB219" i="5"/>
  <c r="W219" i="5"/>
  <c r="S219" i="5"/>
  <c r="R219" i="5"/>
  <c r="Q219" i="5"/>
  <c r="I219" i="5"/>
  <c r="H219" i="5"/>
  <c r="G219" i="5"/>
  <c r="AD218" i="5"/>
  <c r="AC218" i="5"/>
  <c r="AB218" i="5"/>
  <c r="W218" i="5"/>
  <c r="S218" i="5"/>
  <c r="R218" i="5"/>
  <c r="Q218" i="5"/>
  <c r="I218" i="5"/>
  <c r="H218" i="5"/>
  <c r="G218" i="5"/>
  <c r="AD217" i="5"/>
  <c r="AC217" i="5"/>
  <c r="AB217" i="5"/>
  <c r="W217" i="5"/>
  <c r="S217" i="5"/>
  <c r="R217" i="5"/>
  <c r="Q217" i="5"/>
  <c r="I217" i="5"/>
  <c r="H217" i="5"/>
  <c r="G217" i="5"/>
  <c r="AD216" i="5"/>
  <c r="AC216" i="5"/>
  <c r="AB216" i="5"/>
  <c r="W216" i="5"/>
  <c r="S216" i="5"/>
  <c r="R216" i="5"/>
  <c r="Q216" i="5"/>
  <c r="I216" i="5"/>
  <c r="H216" i="5"/>
  <c r="G216" i="5"/>
  <c r="AD215" i="5"/>
  <c r="AC215" i="5"/>
  <c r="AB215" i="5"/>
  <c r="W215" i="5"/>
  <c r="S215" i="5"/>
  <c r="R215" i="5"/>
  <c r="Q215" i="5"/>
  <c r="I215" i="5"/>
  <c r="H215" i="5"/>
  <c r="G215" i="5"/>
  <c r="AD214" i="5"/>
  <c r="AC214" i="5"/>
  <c r="AB214" i="5"/>
  <c r="W214" i="5"/>
  <c r="S214" i="5"/>
  <c r="R214" i="5"/>
  <c r="Q214" i="5"/>
  <c r="I214" i="5"/>
  <c r="H214" i="5"/>
  <c r="G214" i="5"/>
  <c r="AD213" i="5"/>
  <c r="AC213" i="5"/>
  <c r="AB213" i="5"/>
  <c r="W213" i="5"/>
  <c r="S213" i="5"/>
  <c r="R213" i="5"/>
  <c r="Q213" i="5"/>
  <c r="I213" i="5"/>
  <c r="H213" i="5"/>
  <c r="G213" i="5"/>
  <c r="AD212" i="5"/>
  <c r="AC212" i="5"/>
  <c r="AB212" i="5"/>
  <c r="W212" i="5"/>
  <c r="S212" i="5"/>
  <c r="R212" i="5"/>
  <c r="Q212" i="5"/>
  <c r="I212" i="5"/>
  <c r="H212" i="5"/>
  <c r="G212" i="5"/>
  <c r="AD211" i="5"/>
  <c r="AC211" i="5"/>
  <c r="AB211" i="5"/>
  <c r="W211" i="5"/>
  <c r="S211" i="5"/>
  <c r="R211" i="5"/>
  <c r="Q211" i="5"/>
  <c r="I211" i="5"/>
  <c r="H211" i="5"/>
  <c r="G211" i="5"/>
  <c r="AD210" i="5"/>
  <c r="AC210" i="5"/>
  <c r="AB210" i="5"/>
  <c r="W210" i="5"/>
  <c r="S210" i="5"/>
  <c r="R210" i="5"/>
  <c r="Q210" i="5"/>
  <c r="I210" i="5"/>
  <c r="H210" i="5"/>
  <c r="G210" i="5"/>
  <c r="AD209" i="5"/>
  <c r="AC209" i="5"/>
  <c r="AB209" i="5"/>
  <c r="W209" i="5"/>
  <c r="S209" i="5"/>
  <c r="R209" i="5"/>
  <c r="Q209" i="5"/>
  <c r="I209" i="5"/>
  <c r="H209" i="5"/>
  <c r="G209" i="5"/>
  <c r="AD208" i="5"/>
  <c r="AC208" i="5"/>
  <c r="AB208" i="5"/>
  <c r="W208" i="5"/>
  <c r="S208" i="5"/>
  <c r="R208" i="5"/>
  <c r="Q208" i="5"/>
  <c r="I208" i="5"/>
  <c r="H208" i="5"/>
  <c r="G208" i="5"/>
  <c r="AD207" i="5"/>
  <c r="AC207" i="5"/>
  <c r="AB207" i="5"/>
  <c r="W207" i="5"/>
  <c r="S207" i="5"/>
  <c r="R207" i="5"/>
  <c r="Q207" i="5"/>
  <c r="I207" i="5"/>
  <c r="H207" i="5"/>
  <c r="G207" i="5"/>
  <c r="AD206" i="5"/>
  <c r="AC206" i="5"/>
  <c r="AB206" i="5"/>
  <c r="W206" i="5"/>
  <c r="S206" i="5"/>
  <c r="R206" i="5"/>
  <c r="Q206" i="5"/>
  <c r="I206" i="5"/>
  <c r="H206" i="5"/>
  <c r="G206" i="5"/>
  <c r="AD205" i="5"/>
  <c r="AC205" i="5"/>
  <c r="AB205" i="5"/>
  <c r="W205" i="5"/>
  <c r="S205" i="5"/>
  <c r="R205" i="5"/>
  <c r="Q205" i="5"/>
  <c r="I205" i="5"/>
  <c r="H205" i="5"/>
  <c r="G205" i="5"/>
  <c r="AD204" i="5"/>
  <c r="AC204" i="5"/>
  <c r="AB204" i="5"/>
  <c r="W204" i="5"/>
  <c r="S204" i="5"/>
  <c r="R204" i="5"/>
  <c r="Q204" i="5"/>
  <c r="I204" i="5"/>
  <c r="H204" i="5"/>
  <c r="G204" i="5"/>
  <c r="AD203" i="5"/>
  <c r="AC203" i="5"/>
  <c r="AB203" i="5"/>
  <c r="W203" i="5"/>
  <c r="S203" i="5"/>
  <c r="R203" i="5"/>
  <c r="Q203" i="5"/>
  <c r="I203" i="5"/>
  <c r="H203" i="5"/>
  <c r="G203" i="5"/>
  <c r="AD202" i="5"/>
  <c r="AC202" i="5"/>
  <c r="AB202" i="5"/>
  <c r="W202" i="5"/>
  <c r="S202" i="5"/>
  <c r="R202" i="5"/>
  <c r="Q202" i="5"/>
  <c r="I202" i="5"/>
  <c r="H202" i="5"/>
  <c r="G202" i="5"/>
  <c r="AD201" i="5"/>
  <c r="AC201" i="5"/>
  <c r="AB201" i="5"/>
  <c r="W201" i="5"/>
  <c r="S201" i="5"/>
  <c r="R201" i="5"/>
  <c r="Q201" i="5"/>
  <c r="I201" i="5"/>
  <c r="H201" i="5"/>
  <c r="G201" i="5"/>
  <c r="AD200" i="5"/>
  <c r="AC200" i="5"/>
  <c r="AB200" i="5"/>
  <c r="W200" i="5"/>
  <c r="S200" i="5"/>
  <c r="R200" i="5"/>
  <c r="Q200" i="5"/>
  <c r="I200" i="5"/>
  <c r="H200" i="5"/>
  <c r="G200" i="5"/>
  <c r="AD199" i="5"/>
  <c r="AC199" i="5"/>
  <c r="AB199" i="5"/>
  <c r="W199" i="5"/>
  <c r="S199" i="5"/>
  <c r="R199" i="5"/>
  <c r="Q199" i="5"/>
  <c r="I199" i="5"/>
  <c r="H199" i="5"/>
  <c r="G199" i="5"/>
  <c r="AD198" i="5"/>
  <c r="AC198" i="5"/>
  <c r="AB198" i="5"/>
  <c r="W198" i="5"/>
  <c r="S198" i="5"/>
  <c r="R198" i="5"/>
  <c r="Q198" i="5"/>
  <c r="I198" i="5"/>
  <c r="H198" i="5"/>
  <c r="G198" i="5"/>
  <c r="AD197" i="5"/>
  <c r="AC197" i="5"/>
  <c r="AB197" i="5"/>
  <c r="W197" i="5"/>
  <c r="S197" i="5"/>
  <c r="R197" i="5"/>
  <c r="Q197" i="5"/>
  <c r="I197" i="5"/>
  <c r="H197" i="5"/>
  <c r="G197" i="5"/>
  <c r="AD196" i="5"/>
  <c r="AC196" i="5"/>
  <c r="AB196" i="5"/>
  <c r="W196" i="5"/>
  <c r="S196" i="5"/>
  <c r="R196" i="5"/>
  <c r="Q196" i="5"/>
  <c r="I196" i="5"/>
  <c r="H196" i="5"/>
  <c r="G196" i="5"/>
  <c r="AD195" i="5"/>
  <c r="AC195" i="5"/>
  <c r="AB195" i="5"/>
  <c r="W195" i="5"/>
  <c r="S195" i="5"/>
  <c r="R195" i="5"/>
  <c r="Q195" i="5"/>
  <c r="I195" i="5"/>
  <c r="H195" i="5"/>
  <c r="G195" i="5"/>
  <c r="AD194" i="5"/>
  <c r="AC194" i="5"/>
  <c r="AB194" i="5"/>
  <c r="W194" i="5"/>
  <c r="S194" i="5"/>
  <c r="R194" i="5"/>
  <c r="Q194" i="5"/>
  <c r="I194" i="5"/>
  <c r="H194" i="5"/>
  <c r="G194" i="5"/>
  <c r="AD193" i="5"/>
  <c r="AC193" i="5"/>
  <c r="AB193" i="5"/>
  <c r="W193" i="5"/>
  <c r="S193" i="5"/>
  <c r="R193" i="5"/>
  <c r="Q193" i="5"/>
  <c r="I193" i="5"/>
  <c r="H193" i="5"/>
  <c r="G193" i="5"/>
  <c r="AD192" i="5"/>
  <c r="AC192" i="5"/>
  <c r="AB192" i="5"/>
  <c r="W192" i="5"/>
  <c r="S192" i="5"/>
  <c r="R192" i="5"/>
  <c r="Q192" i="5"/>
  <c r="I192" i="5"/>
  <c r="H192" i="5"/>
  <c r="G192" i="5"/>
  <c r="AD191" i="5"/>
  <c r="AC191" i="5"/>
  <c r="AB191" i="5"/>
  <c r="W191" i="5"/>
  <c r="S191" i="5"/>
  <c r="R191" i="5"/>
  <c r="Q191" i="5"/>
  <c r="I191" i="5"/>
  <c r="H191" i="5"/>
  <c r="G191" i="5"/>
  <c r="AD190" i="5"/>
  <c r="AC190" i="5"/>
  <c r="AB190" i="5"/>
  <c r="W190" i="5"/>
  <c r="S190" i="5"/>
  <c r="R190" i="5"/>
  <c r="Q190" i="5"/>
  <c r="I190" i="5"/>
  <c r="H190" i="5"/>
  <c r="G190" i="5"/>
  <c r="AD189" i="5"/>
  <c r="AC189" i="5"/>
  <c r="AB189" i="5"/>
  <c r="W189" i="5"/>
  <c r="S189" i="5"/>
  <c r="R189" i="5"/>
  <c r="Q189" i="5"/>
  <c r="I189" i="5"/>
  <c r="H189" i="5"/>
  <c r="G189" i="5"/>
  <c r="AD188" i="5"/>
  <c r="AC188" i="5"/>
  <c r="AB188" i="5"/>
  <c r="W188" i="5"/>
  <c r="S188" i="5"/>
  <c r="R188" i="5"/>
  <c r="Q188" i="5"/>
  <c r="I188" i="5"/>
  <c r="H188" i="5"/>
  <c r="G188" i="5"/>
  <c r="AD187" i="5"/>
  <c r="AC187" i="5"/>
  <c r="AB187" i="5"/>
  <c r="W187" i="5"/>
  <c r="S187" i="5"/>
  <c r="R187" i="5"/>
  <c r="Q187" i="5"/>
  <c r="I187" i="5"/>
  <c r="H187" i="5"/>
  <c r="G187" i="5"/>
  <c r="AD186" i="5"/>
  <c r="AC186" i="5"/>
  <c r="AB186" i="5"/>
  <c r="W186" i="5"/>
  <c r="S186" i="5"/>
  <c r="R186" i="5"/>
  <c r="Q186" i="5"/>
  <c r="I186" i="5"/>
  <c r="H186" i="5"/>
  <c r="G186" i="5"/>
  <c r="AD185" i="5"/>
  <c r="AC185" i="5"/>
  <c r="AB185" i="5"/>
  <c r="W185" i="5"/>
  <c r="S185" i="5"/>
  <c r="R185" i="5"/>
  <c r="Q185" i="5"/>
  <c r="I185" i="5"/>
  <c r="H185" i="5"/>
  <c r="G185" i="5"/>
  <c r="AD184" i="5"/>
  <c r="AC184" i="5"/>
  <c r="AB184" i="5"/>
  <c r="W184" i="5"/>
  <c r="S184" i="5"/>
  <c r="R184" i="5"/>
  <c r="Q184" i="5"/>
  <c r="I184" i="5"/>
  <c r="H184" i="5"/>
  <c r="G184" i="5"/>
  <c r="AD183" i="5"/>
  <c r="AC183" i="5"/>
  <c r="AB183" i="5"/>
  <c r="W183" i="5"/>
  <c r="S183" i="5"/>
  <c r="R183" i="5"/>
  <c r="Q183" i="5"/>
  <c r="I183" i="5"/>
  <c r="H183" i="5"/>
  <c r="G183" i="5"/>
  <c r="AD182" i="5"/>
  <c r="AC182" i="5"/>
  <c r="AB182" i="5"/>
  <c r="W182" i="5"/>
  <c r="S182" i="5"/>
  <c r="R182" i="5"/>
  <c r="Q182" i="5"/>
  <c r="I182" i="5"/>
  <c r="H182" i="5"/>
  <c r="G182" i="5"/>
  <c r="AD181" i="5"/>
  <c r="AC181" i="5"/>
  <c r="AB181" i="5"/>
  <c r="W181" i="5"/>
  <c r="S181" i="5"/>
  <c r="R181" i="5"/>
  <c r="Q181" i="5"/>
  <c r="I181" i="5"/>
  <c r="H181" i="5"/>
  <c r="G181" i="5"/>
  <c r="AD180" i="5"/>
  <c r="AC180" i="5"/>
  <c r="AB180" i="5"/>
  <c r="W180" i="5"/>
  <c r="S180" i="5"/>
  <c r="R180" i="5"/>
  <c r="Q180" i="5"/>
  <c r="I180" i="5"/>
  <c r="H180" i="5"/>
  <c r="G180" i="5"/>
  <c r="AD179" i="5"/>
  <c r="AC179" i="5"/>
  <c r="AB179" i="5"/>
  <c r="W179" i="5"/>
  <c r="S179" i="5"/>
  <c r="R179" i="5"/>
  <c r="Q179" i="5"/>
  <c r="I179" i="5"/>
  <c r="H179" i="5"/>
  <c r="G179" i="5"/>
  <c r="AD178" i="5"/>
  <c r="AC178" i="5"/>
  <c r="AB178" i="5"/>
  <c r="W178" i="5"/>
  <c r="S178" i="5"/>
  <c r="R178" i="5"/>
  <c r="Q178" i="5"/>
  <c r="I178" i="5"/>
  <c r="H178" i="5"/>
  <c r="G178" i="5"/>
  <c r="AD177" i="5"/>
  <c r="AC177" i="5"/>
  <c r="AB177" i="5"/>
  <c r="W177" i="5"/>
  <c r="S177" i="5"/>
  <c r="R177" i="5"/>
  <c r="Q177" i="5"/>
  <c r="I177" i="5"/>
  <c r="H177" i="5"/>
  <c r="G177" i="5"/>
  <c r="AD176" i="5"/>
  <c r="AC176" i="5"/>
  <c r="AB176" i="5"/>
  <c r="W176" i="5"/>
  <c r="S176" i="5"/>
  <c r="R176" i="5"/>
  <c r="Q176" i="5"/>
  <c r="I176" i="5"/>
  <c r="H176" i="5"/>
  <c r="G176" i="5"/>
  <c r="AD175" i="5"/>
  <c r="AC175" i="5"/>
  <c r="AB175" i="5"/>
  <c r="W175" i="5"/>
  <c r="S175" i="5"/>
  <c r="R175" i="5"/>
  <c r="Q175" i="5"/>
  <c r="I175" i="5"/>
  <c r="H175" i="5"/>
  <c r="G175" i="5"/>
  <c r="AD174" i="5"/>
  <c r="AC174" i="5"/>
  <c r="AB174" i="5"/>
  <c r="W174" i="5"/>
  <c r="S174" i="5"/>
  <c r="R174" i="5"/>
  <c r="Q174" i="5"/>
  <c r="I174" i="5"/>
  <c r="H174" i="5"/>
  <c r="G174" i="5"/>
  <c r="AD173" i="5"/>
  <c r="AC173" i="5"/>
  <c r="AB173" i="5"/>
  <c r="W173" i="5"/>
  <c r="S173" i="5"/>
  <c r="R173" i="5"/>
  <c r="Q173" i="5"/>
  <c r="I173" i="5"/>
  <c r="H173" i="5"/>
  <c r="G173" i="5"/>
  <c r="AD172" i="5"/>
  <c r="AC172" i="5"/>
  <c r="AB172" i="5"/>
  <c r="W172" i="5"/>
  <c r="S172" i="5"/>
  <c r="R172" i="5"/>
  <c r="Q172" i="5"/>
  <c r="I172" i="5"/>
  <c r="H172" i="5"/>
  <c r="G172" i="5"/>
  <c r="AD171" i="5"/>
  <c r="AC171" i="5"/>
  <c r="AB171" i="5"/>
  <c r="W171" i="5"/>
  <c r="S171" i="5"/>
  <c r="R171" i="5"/>
  <c r="Q171" i="5"/>
  <c r="I171" i="5"/>
  <c r="H171" i="5"/>
  <c r="G171" i="5"/>
  <c r="AD170" i="5"/>
  <c r="AC170" i="5"/>
  <c r="AB170" i="5"/>
  <c r="W170" i="5"/>
  <c r="S170" i="5"/>
  <c r="R170" i="5"/>
  <c r="Q170" i="5"/>
  <c r="I170" i="5"/>
  <c r="H170" i="5"/>
  <c r="G170" i="5"/>
  <c r="AD169" i="5"/>
  <c r="AC169" i="5"/>
  <c r="AB169" i="5"/>
  <c r="W169" i="5"/>
  <c r="S169" i="5"/>
  <c r="R169" i="5"/>
  <c r="Q169" i="5"/>
  <c r="I169" i="5"/>
  <c r="H169" i="5"/>
  <c r="G169" i="5"/>
  <c r="AD168" i="5"/>
  <c r="AC168" i="5"/>
  <c r="AB168" i="5"/>
  <c r="W168" i="5"/>
  <c r="S168" i="5"/>
  <c r="R168" i="5"/>
  <c r="Q168" i="5"/>
  <c r="I168" i="5"/>
  <c r="H168" i="5"/>
  <c r="G168" i="5"/>
  <c r="AD167" i="5"/>
  <c r="AC167" i="5"/>
  <c r="AB167" i="5"/>
  <c r="W167" i="5"/>
  <c r="S167" i="5"/>
  <c r="R167" i="5"/>
  <c r="Q167" i="5"/>
  <c r="I167" i="5"/>
  <c r="H167" i="5"/>
  <c r="G167" i="5"/>
  <c r="AD166" i="5"/>
  <c r="AC166" i="5"/>
  <c r="AB166" i="5"/>
  <c r="W166" i="5"/>
  <c r="S166" i="5"/>
  <c r="R166" i="5"/>
  <c r="Q166" i="5"/>
  <c r="I166" i="5"/>
  <c r="H166" i="5"/>
  <c r="G166" i="5"/>
  <c r="AD165" i="5"/>
  <c r="AC165" i="5"/>
  <c r="AB165" i="5"/>
  <c r="W165" i="5"/>
  <c r="S165" i="5"/>
  <c r="R165" i="5"/>
  <c r="Q165" i="5"/>
  <c r="I165" i="5"/>
  <c r="H165" i="5"/>
  <c r="G165" i="5"/>
  <c r="AD164" i="5"/>
  <c r="AC164" i="5"/>
  <c r="AB164" i="5"/>
  <c r="W164" i="5"/>
  <c r="S164" i="5"/>
  <c r="R164" i="5"/>
  <c r="Q164" i="5"/>
  <c r="I164" i="5"/>
  <c r="H164" i="5"/>
  <c r="G164" i="5"/>
  <c r="AD163" i="5"/>
  <c r="AC163" i="5"/>
  <c r="AB163" i="5"/>
  <c r="W163" i="5"/>
  <c r="S163" i="5"/>
  <c r="R163" i="5"/>
  <c r="Q163" i="5"/>
  <c r="I163" i="5"/>
  <c r="H163" i="5"/>
  <c r="G163" i="5"/>
  <c r="AD162" i="5"/>
  <c r="AC162" i="5"/>
  <c r="AB162" i="5"/>
  <c r="W162" i="5"/>
  <c r="S162" i="5"/>
  <c r="R162" i="5"/>
  <c r="Q162" i="5"/>
  <c r="I162" i="5"/>
  <c r="H162" i="5"/>
  <c r="G162" i="5"/>
  <c r="AD161" i="5"/>
  <c r="AC161" i="5"/>
  <c r="AB161" i="5"/>
  <c r="W161" i="5"/>
  <c r="S161" i="5"/>
  <c r="R161" i="5"/>
  <c r="Q161" i="5"/>
  <c r="I161" i="5"/>
  <c r="H161" i="5"/>
  <c r="G161" i="5"/>
  <c r="AD160" i="5"/>
  <c r="AC160" i="5"/>
  <c r="AB160" i="5"/>
  <c r="W160" i="5"/>
  <c r="S160" i="5"/>
  <c r="R160" i="5"/>
  <c r="Q160" i="5"/>
  <c r="I160" i="5"/>
  <c r="H160" i="5"/>
  <c r="G160" i="5"/>
  <c r="AD159" i="5"/>
  <c r="AC159" i="5"/>
  <c r="AB159" i="5"/>
  <c r="W159" i="5"/>
  <c r="S159" i="5"/>
  <c r="R159" i="5"/>
  <c r="Q159" i="5"/>
  <c r="I159" i="5"/>
  <c r="H159" i="5"/>
  <c r="G159" i="5"/>
  <c r="AD158" i="5"/>
  <c r="AC158" i="5"/>
  <c r="AB158" i="5"/>
  <c r="W158" i="5"/>
  <c r="S158" i="5"/>
  <c r="R158" i="5"/>
  <c r="Q158" i="5"/>
  <c r="I158" i="5"/>
  <c r="H158" i="5"/>
  <c r="G158" i="5"/>
  <c r="AD157" i="5"/>
  <c r="AC157" i="5"/>
  <c r="AB157" i="5"/>
  <c r="W157" i="5"/>
  <c r="S157" i="5"/>
  <c r="R157" i="5"/>
  <c r="Q157" i="5"/>
  <c r="I157" i="5"/>
  <c r="H157" i="5"/>
  <c r="G157" i="5"/>
  <c r="AD156" i="5"/>
  <c r="AC156" i="5"/>
  <c r="AB156" i="5"/>
  <c r="W156" i="5"/>
  <c r="S156" i="5"/>
  <c r="R156" i="5"/>
  <c r="Q156" i="5"/>
  <c r="I156" i="5"/>
  <c r="H156" i="5"/>
  <c r="G156" i="5"/>
  <c r="AD155" i="5"/>
  <c r="AC155" i="5"/>
  <c r="AB155" i="5"/>
  <c r="W155" i="5"/>
  <c r="S155" i="5"/>
  <c r="R155" i="5"/>
  <c r="Q155" i="5"/>
  <c r="I155" i="5"/>
  <c r="H155" i="5"/>
  <c r="G155" i="5"/>
  <c r="AD154" i="5"/>
  <c r="AC154" i="5"/>
  <c r="AB154" i="5"/>
  <c r="W154" i="5"/>
  <c r="S154" i="5"/>
  <c r="R154" i="5"/>
  <c r="Q154" i="5"/>
  <c r="I154" i="5"/>
  <c r="H154" i="5"/>
  <c r="G154" i="5"/>
  <c r="AD153" i="5"/>
  <c r="AC153" i="5"/>
  <c r="AB153" i="5"/>
  <c r="W153" i="5"/>
  <c r="S153" i="5"/>
  <c r="R153" i="5"/>
  <c r="Q153" i="5"/>
  <c r="I153" i="5"/>
  <c r="H153" i="5"/>
  <c r="G153" i="5"/>
  <c r="AD152" i="5"/>
  <c r="AC152" i="5"/>
  <c r="AB152" i="5"/>
  <c r="W152" i="5"/>
  <c r="S152" i="5"/>
  <c r="R152" i="5"/>
  <c r="Q152" i="5"/>
  <c r="I152" i="5"/>
  <c r="H152" i="5"/>
  <c r="G152" i="5"/>
  <c r="AD151" i="5"/>
  <c r="AC151" i="5"/>
  <c r="AB151" i="5"/>
  <c r="W151" i="5"/>
  <c r="S151" i="5"/>
  <c r="R151" i="5"/>
  <c r="Q151" i="5"/>
  <c r="I151" i="5"/>
  <c r="H151" i="5"/>
  <c r="G151" i="5"/>
  <c r="AD150" i="5"/>
  <c r="AC150" i="5"/>
  <c r="AB150" i="5"/>
  <c r="W150" i="5"/>
  <c r="S150" i="5"/>
  <c r="R150" i="5"/>
  <c r="Q150" i="5"/>
  <c r="I150" i="5"/>
  <c r="H150" i="5"/>
  <c r="G150" i="5"/>
  <c r="AD149" i="5"/>
  <c r="AC149" i="5"/>
  <c r="AB149" i="5"/>
  <c r="W149" i="5"/>
  <c r="S149" i="5"/>
  <c r="R149" i="5"/>
  <c r="Q149" i="5"/>
  <c r="I149" i="5"/>
  <c r="H149" i="5"/>
  <c r="G149" i="5"/>
  <c r="AD148" i="5"/>
  <c r="AC148" i="5"/>
  <c r="AB148" i="5"/>
  <c r="W148" i="5"/>
  <c r="S148" i="5"/>
  <c r="R148" i="5"/>
  <c r="Q148" i="5"/>
  <c r="I148" i="5"/>
  <c r="H148" i="5"/>
  <c r="G148" i="5"/>
  <c r="AD147" i="5"/>
  <c r="AC147" i="5"/>
  <c r="AB147" i="5"/>
  <c r="W147" i="5"/>
  <c r="S147" i="5"/>
  <c r="R147" i="5"/>
  <c r="Q147" i="5"/>
  <c r="I147" i="5"/>
  <c r="H147" i="5"/>
  <c r="G147" i="5"/>
  <c r="AD146" i="5"/>
  <c r="AC146" i="5"/>
  <c r="AB146" i="5"/>
  <c r="W146" i="5"/>
  <c r="S146" i="5"/>
  <c r="R146" i="5"/>
  <c r="Q146" i="5"/>
  <c r="I146" i="5"/>
  <c r="H146" i="5"/>
  <c r="G146" i="5"/>
  <c r="AD145" i="5"/>
  <c r="AC145" i="5"/>
  <c r="AB145" i="5"/>
  <c r="W145" i="5"/>
  <c r="S145" i="5"/>
  <c r="R145" i="5"/>
  <c r="Q145" i="5"/>
  <c r="I145" i="5"/>
  <c r="H145" i="5"/>
  <c r="G145" i="5"/>
  <c r="AD144" i="5"/>
  <c r="AC144" i="5"/>
  <c r="AB144" i="5"/>
  <c r="W144" i="5"/>
  <c r="S144" i="5"/>
  <c r="R144" i="5"/>
  <c r="Q144" i="5"/>
  <c r="I144" i="5"/>
  <c r="H144" i="5"/>
  <c r="G144" i="5"/>
  <c r="AD143" i="5"/>
  <c r="AC143" i="5"/>
  <c r="AB143" i="5"/>
  <c r="W143" i="5"/>
  <c r="S143" i="5"/>
  <c r="R143" i="5"/>
  <c r="Q143" i="5"/>
  <c r="I143" i="5"/>
  <c r="H143" i="5"/>
  <c r="G143" i="5"/>
  <c r="AD142" i="5"/>
  <c r="AC142" i="5"/>
  <c r="AB142" i="5"/>
  <c r="W142" i="5"/>
  <c r="S142" i="5"/>
  <c r="R142" i="5"/>
  <c r="Q142" i="5"/>
  <c r="I142" i="5"/>
  <c r="H142" i="5"/>
  <c r="G142" i="5"/>
  <c r="AD141" i="5"/>
  <c r="AC141" i="5"/>
  <c r="AB141" i="5"/>
  <c r="W141" i="5"/>
  <c r="S141" i="5"/>
  <c r="R141" i="5"/>
  <c r="Q141" i="5"/>
  <c r="I141" i="5"/>
  <c r="H141" i="5"/>
  <c r="G141" i="5"/>
  <c r="AD140" i="5"/>
  <c r="AC140" i="5"/>
  <c r="AB140" i="5"/>
  <c r="W140" i="5"/>
  <c r="S140" i="5"/>
  <c r="R140" i="5"/>
  <c r="Q140" i="5"/>
  <c r="I140" i="5"/>
  <c r="H140" i="5"/>
  <c r="G140" i="5"/>
  <c r="AD139" i="5"/>
  <c r="AC139" i="5"/>
  <c r="AB139" i="5"/>
  <c r="W139" i="5"/>
  <c r="S139" i="5"/>
  <c r="R139" i="5"/>
  <c r="Q139" i="5"/>
  <c r="I139" i="5"/>
  <c r="H139" i="5"/>
  <c r="G139" i="5"/>
  <c r="AD138" i="5"/>
  <c r="AC138" i="5"/>
  <c r="AB138" i="5"/>
  <c r="W138" i="5"/>
  <c r="S138" i="5"/>
  <c r="R138" i="5"/>
  <c r="Q138" i="5"/>
  <c r="I138" i="5"/>
  <c r="H138" i="5"/>
  <c r="G138" i="5"/>
  <c r="AD137" i="5"/>
  <c r="AC137" i="5"/>
  <c r="AB137" i="5"/>
  <c r="W137" i="5"/>
  <c r="S137" i="5"/>
  <c r="R137" i="5"/>
  <c r="Q137" i="5"/>
  <c r="I137" i="5"/>
  <c r="H137" i="5"/>
  <c r="G137" i="5"/>
  <c r="AD136" i="5"/>
  <c r="AC136" i="5"/>
  <c r="AB136" i="5"/>
  <c r="W136" i="5"/>
  <c r="S136" i="5"/>
  <c r="R136" i="5"/>
  <c r="Q136" i="5"/>
  <c r="I136" i="5"/>
  <c r="H136" i="5"/>
  <c r="G136" i="5"/>
  <c r="AD135" i="5"/>
  <c r="AC135" i="5"/>
  <c r="AB135" i="5"/>
  <c r="W135" i="5"/>
  <c r="S135" i="5"/>
  <c r="R135" i="5"/>
  <c r="Q135" i="5"/>
  <c r="I135" i="5"/>
  <c r="H135" i="5"/>
  <c r="G135" i="5"/>
  <c r="AD134" i="5"/>
  <c r="AC134" i="5"/>
  <c r="AB134" i="5"/>
  <c r="W134" i="5"/>
  <c r="S134" i="5"/>
  <c r="R134" i="5"/>
  <c r="Q134" i="5"/>
  <c r="I134" i="5"/>
  <c r="H134" i="5"/>
  <c r="G134" i="5"/>
  <c r="AD133" i="5"/>
  <c r="AC133" i="5"/>
  <c r="AB133" i="5"/>
  <c r="W133" i="5"/>
  <c r="S133" i="5"/>
  <c r="R133" i="5"/>
  <c r="Q133" i="5"/>
  <c r="I133" i="5"/>
  <c r="H133" i="5"/>
  <c r="G133" i="5"/>
  <c r="AD132" i="5"/>
  <c r="AC132" i="5"/>
  <c r="AB132" i="5"/>
  <c r="W132" i="5"/>
  <c r="S132" i="5"/>
  <c r="R132" i="5"/>
  <c r="Q132" i="5"/>
  <c r="I132" i="5"/>
  <c r="H132" i="5"/>
  <c r="G132" i="5"/>
  <c r="AD131" i="5"/>
  <c r="AC131" i="5"/>
  <c r="AB131" i="5"/>
  <c r="W131" i="5"/>
  <c r="S131" i="5"/>
  <c r="R131" i="5"/>
  <c r="Q131" i="5"/>
  <c r="I131" i="5"/>
  <c r="H131" i="5"/>
  <c r="G131" i="5"/>
  <c r="AD130" i="5"/>
  <c r="AC130" i="5"/>
  <c r="AB130" i="5"/>
  <c r="W130" i="5"/>
  <c r="S130" i="5"/>
  <c r="R130" i="5"/>
  <c r="Q130" i="5"/>
  <c r="I130" i="5"/>
  <c r="H130" i="5"/>
  <c r="G130" i="5"/>
  <c r="AD129" i="5"/>
  <c r="AC129" i="5"/>
  <c r="AB129" i="5"/>
  <c r="W129" i="5"/>
  <c r="S129" i="5"/>
  <c r="R129" i="5"/>
  <c r="Q129" i="5"/>
  <c r="I129" i="5"/>
  <c r="H129" i="5"/>
  <c r="G129" i="5"/>
  <c r="AD128" i="5"/>
  <c r="AC128" i="5"/>
  <c r="AB128" i="5"/>
  <c r="W128" i="5"/>
  <c r="S128" i="5"/>
  <c r="R128" i="5"/>
  <c r="Q128" i="5"/>
  <c r="I128" i="5"/>
  <c r="H128" i="5"/>
  <c r="G128" i="5"/>
  <c r="AD127" i="5"/>
  <c r="AC127" i="5"/>
  <c r="AB127" i="5"/>
  <c r="W127" i="5"/>
  <c r="S127" i="5"/>
  <c r="R127" i="5"/>
  <c r="Q127" i="5"/>
  <c r="I127" i="5"/>
  <c r="H127" i="5"/>
  <c r="G127" i="5"/>
  <c r="AD126" i="5"/>
  <c r="AC126" i="5"/>
  <c r="AB126" i="5"/>
  <c r="W126" i="5"/>
  <c r="S126" i="5"/>
  <c r="R126" i="5"/>
  <c r="Q126" i="5"/>
  <c r="I126" i="5"/>
  <c r="H126" i="5"/>
  <c r="G126" i="5"/>
  <c r="AD125" i="5"/>
  <c r="AC125" i="5"/>
  <c r="AB125" i="5"/>
  <c r="W125" i="5"/>
  <c r="S125" i="5"/>
  <c r="R125" i="5"/>
  <c r="Q125" i="5"/>
  <c r="I125" i="5"/>
  <c r="H125" i="5"/>
  <c r="G125" i="5"/>
  <c r="AD124" i="5"/>
  <c r="AC124" i="5"/>
  <c r="AB124" i="5"/>
  <c r="W124" i="5"/>
  <c r="S124" i="5"/>
  <c r="R124" i="5"/>
  <c r="Q124" i="5"/>
  <c r="I124" i="5"/>
  <c r="H124" i="5"/>
  <c r="G124" i="5"/>
  <c r="AD123" i="5"/>
  <c r="AC123" i="5"/>
  <c r="AB123" i="5"/>
  <c r="W123" i="5"/>
  <c r="S123" i="5"/>
  <c r="R123" i="5"/>
  <c r="Q123" i="5"/>
  <c r="I123" i="5"/>
  <c r="H123" i="5"/>
  <c r="G123" i="5"/>
  <c r="AD122" i="5"/>
  <c r="AC122" i="5"/>
  <c r="AB122" i="5"/>
  <c r="W122" i="5"/>
  <c r="S122" i="5"/>
  <c r="R122" i="5"/>
  <c r="Q122" i="5"/>
  <c r="I122" i="5"/>
  <c r="H122" i="5"/>
  <c r="G122" i="5"/>
  <c r="AD121" i="5"/>
  <c r="AC121" i="5"/>
  <c r="AB121" i="5"/>
  <c r="W121" i="5"/>
  <c r="S121" i="5"/>
  <c r="R121" i="5"/>
  <c r="Q121" i="5"/>
  <c r="I121" i="5"/>
  <c r="H121" i="5"/>
  <c r="G121" i="5"/>
  <c r="AD120" i="5"/>
  <c r="AC120" i="5"/>
  <c r="AB120" i="5"/>
  <c r="W120" i="5"/>
  <c r="S120" i="5"/>
  <c r="R120" i="5"/>
  <c r="Q120" i="5"/>
  <c r="I120" i="5"/>
  <c r="H120" i="5"/>
  <c r="G120" i="5"/>
  <c r="AD119" i="5"/>
  <c r="AC119" i="5"/>
  <c r="AB119" i="5"/>
  <c r="W119" i="5"/>
  <c r="S119" i="5"/>
  <c r="R119" i="5"/>
  <c r="Q119" i="5"/>
  <c r="I119" i="5"/>
  <c r="H119" i="5"/>
  <c r="G119" i="5"/>
  <c r="AD118" i="5"/>
  <c r="AC118" i="5"/>
  <c r="AB118" i="5"/>
  <c r="W118" i="5"/>
  <c r="S118" i="5"/>
  <c r="R118" i="5"/>
  <c r="Q118" i="5"/>
  <c r="I118" i="5"/>
  <c r="H118" i="5"/>
  <c r="G118" i="5"/>
  <c r="AD117" i="5"/>
  <c r="AC117" i="5"/>
  <c r="AB117" i="5"/>
  <c r="W117" i="5"/>
  <c r="S117" i="5"/>
  <c r="R117" i="5"/>
  <c r="Q117" i="5"/>
  <c r="I117" i="5"/>
  <c r="H117" i="5"/>
  <c r="G117" i="5"/>
  <c r="AD116" i="5"/>
  <c r="AC116" i="5"/>
  <c r="AB116" i="5"/>
  <c r="W116" i="5"/>
  <c r="S116" i="5"/>
  <c r="R116" i="5"/>
  <c r="Q116" i="5"/>
  <c r="I116" i="5"/>
  <c r="H116" i="5"/>
  <c r="G116" i="5"/>
  <c r="AD115" i="5"/>
  <c r="AC115" i="5"/>
  <c r="AB115" i="5"/>
  <c r="W115" i="5"/>
  <c r="S115" i="5"/>
  <c r="R115" i="5"/>
  <c r="Q115" i="5"/>
  <c r="I115" i="5"/>
  <c r="H115" i="5"/>
  <c r="G115" i="5"/>
  <c r="AD114" i="5"/>
  <c r="AC114" i="5"/>
  <c r="AB114" i="5"/>
  <c r="W114" i="5"/>
  <c r="S114" i="5"/>
  <c r="R114" i="5"/>
  <c r="Q114" i="5"/>
  <c r="I114" i="5"/>
  <c r="H114" i="5"/>
  <c r="G114" i="5"/>
  <c r="AD113" i="5"/>
  <c r="AC113" i="5"/>
  <c r="AB113" i="5"/>
  <c r="W113" i="5"/>
  <c r="S113" i="5"/>
  <c r="R113" i="5"/>
  <c r="Q113" i="5"/>
  <c r="I113" i="5"/>
  <c r="H113" i="5"/>
  <c r="G113" i="5"/>
  <c r="AD112" i="5"/>
  <c r="AC112" i="5"/>
  <c r="AB112" i="5"/>
  <c r="W112" i="5"/>
  <c r="S112" i="5"/>
  <c r="R112" i="5"/>
  <c r="Q112" i="5"/>
  <c r="I112" i="5"/>
  <c r="H112" i="5"/>
  <c r="G112" i="5"/>
  <c r="AD111" i="5"/>
  <c r="AC111" i="5"/>
  <c r="AB111" i="5"/>
  <c r="W111" i="5"/>
  <c r="S111" i="5"/>
  <c r="R111" i="5"/>
  <c r="Q111" i="5"/>
  <c r="I111" i="5"/>
  <c r="H111" i="5"/>
  <c r="G111" i="5"/>
  <c r="AD110" i="5"/>
  <c r="AC110" i="5"/>
  <c r="AB110" i="5"/>
  <c r="W110" i="5"/>
  <c r="S110" i="5"/>
  <c r="R110" i="5"/>
  <c r="Q110" i="5"/>
  <c r="I110" i="5"/>
  <c r="H110" i="5"/>
  <c r="G110" i="5"/>
  <c r="AD109" i="5"/>
  <c r="AC109" i="5"/>
  <c r="AB109" i="5"/>
  <c r="W109" i="5"/>
  <c r="S109" i="5"/>
  <c r="R109" i="5"/>
  <c r="Q109" i="5"/>
  <c r="I109" i="5"/>
  <c r="H109" i="5"/>
  <c r="G109" i="5"/>
  <c r="AD108" i="5"/>
  <c r="AC108" i="5"/>
  <c r="AB108" i="5"/>
  <c r="W108" i="5"/>
  <c r="S108" i="5"/>
  <c r="R108" i="5"/>
  <c r="Q108" i="5"/>
  <c r="I108" i="5"/>
  <c r="H108" i="5"/>
  <c r="G108" i="5"/>
  <c r="AD107" i="5"/>
  <c r="AC107" i="5"/>
  <c r="AB107" i="5"/>
  <c r="W107" i="5"/>
  <c r="S107" i="5"/>
  <c r="R107" i="5"/>
  <c r="Q107" i="5"/>
  <c r="I107" i="5"/>
  <c r="H107" i="5"/>
  <c r="G107" i="5"/>
  <c r="AD106" i="5"/>
  <c r="AC106" i="5"/>
  <c r="AB106" i="5"/>
  <c r="W106" i="5"/>
  <c r="S106" i="5"/>
  <c r="R106" i="5"/>
  <c r="Q106" i="5"/>
  <c r="I106" i="5"/>
  <c r="H106" i="5"/>
  <c r="G106" i="5"/>
  <c r="AD105" i="5"/>
  <c r="AC105" i="5"/>
  <c r="AB105" i="5"/>
  <c r="W105" i="5"/>
  <c r="S105" i="5"/>
  <c r="R105" i="5"/>
  <c r="Q105" i="5"/>
  <c r="I105" i="5"/>
  <c r="H105" i="5"/>
  <c r="G105" i="5"/>
  <c r="AD104" i="5"/>
  <c r="AC104" i="5"/>
  <c r="AB104" i="5"/>
  <c r="W104" i="5"/>
  <c r="S104" i="5"/>
  <c r="R104" i="5"/>
  <c r="Q104" i="5"/>
  <c r="I104" i="5"/>
  <c r="H104" i="5"/>
  <c r="G104" i="5"/>
  <c r="AD103" i="5"/>
  <c r="AC103" i="5"/>
  <c r="AB103" i="5"/>
  <c r="W103" i="5"/>
  <c r="S103" i="5"/>
  <c r="R103" i="5"/>
  <c r="Q103" i="5"/>
  <c r="I103" i="5"/>
  <c r="H103" i="5"/>
  <c r="G103" i="5"/>
  <c r="AD102" i="5"/>
  <c r="AC102" i="5"/>
  <c r="AB102" i="5"/>
  <c r="W102" i="5"/>
  <c r="S102" i="5"/>
  <c r="R102" i="5"/>
  <c r="Q102" i="5"/>
  <c r="I102" i="5"/>
  <c r="H102" i="5"/>
  <c r="G102" i="5"/>
  <c r="AD101" i="5"/>
  <c r="AC101" i="5"/>
  <c r="AB101" i="5"/>
  <c r="W101" i="5"/>
  <c r="S101" i="5"/>
  <c r="R101" i="5"/>
  <c r="Q101" i="5"/>
  <c r="I101" i="5"/>
  <c r="H101" i="5"/>
  <c r="G101" i="5"/>
  <c r="AD100" i="5"/>
  <c r="AC100" i="5"/>
  <c r="AB100" i="5"/>
  <c r="W100" i="5"/>
  <c r="S100" i="5"/>
  <c r="R100" i="5"/>
  <c r="Q100" i="5"/>
  <c r="I100" i="5"/>
  <c r="H100" i="5"/>
  <c r="G100" i="5"/>
  <c r="AD99" i="5"/>
  <c r="AC99" i="5"/>
  <c r="AB99" i="5"/>
  <c r="W99" i="5"/>
  <c r="S99" i="5"/>
  <c r="R99" i="5"/>
  <c r="Q99" i="5"/>
  <c r="I99" i="5"/>
  <c r="H99" i="5"/>
  <c r="G99" i="5"/>
  <c r="AD98" i="5"/>
  <c r="AC98" i="5"/>
  <c r="AB98" i="5"/>
  <c r="W98" i="5"/>
  <c r="S98" i="5"/>
  <c r="R98" i="5"/>
  <c r="Q98" i="5"/>
  <c r="I98" i="5"/>
  <c r="H98" i="5"/>
  <c r="G98" i="5"/>
  <c r="AD97" i="5"/>
  <c r="AC97" i="5"/>
  <c r="AB97" i="5"/>
  <c r="W97" i="5"/>
  <c r="S97" i="5"/>
  <c r="R97" i="5"/>
  <c r="Q97" i="5"/>
  <c r="I97" i="5"/>
  <c r="H97" i="5"/>
  <c r="G97" i="5"/>
  <c r="AD96" i="5"/>
  <c r="AC96" i="5"/>
  <c r="AB96" i="5"/>
  <c r="W96" i="5"/>
  <c r="S96" i="5"/>
  <c r="R96" i="5"/>
  <c r="Q96" i="5"/>
  <c r="I96" i="5"/>
  <c r="H96" i="5"/>
  <c r="G96" i="5"/>
  <c r="AD95" i="5"/>
  <c r="AC95" i="5"/>
  <c r="AB95" i="5"/>
  <c r="W95" i="5"/>
  <c r="S95" i="5"/>
  <c r="R95" i="5"/>
  <c r="Q95" i="5"/>
  <c r="I95" i="5"/>
  <c r="H95" i="5"/>
  <c r="G95" i="5"/>
  <c r="AD94" i="5"/>
  <c r="AC94" i="5"/>
  <c r="AB94" i="5"/>
  <c r="W94" i="5"/>
  <c r="S94" i="5"/>
  <c r="R94" i="5"/>
  <c r="Q94" i="5"/>
  <c r="I94" i="5"/>
  <c r="H94" i="5"/>
  <c r="G94" i="5"/>
  <c r="AD93" i="5"/>
  <c r="AC93" i="5"/>
  <c r="AB93" i="5"/>
  <c r="W93" i="5"/>
  <c r="S93" i="5"/>
  <c r="R93" i="5"/>
  <c r="Q93" i="5"/>
  <c r="I93" i="5"/>
  <c r="H93" i="5"/>
  <c r="G93" i="5"/>
  <c r="AD92" i="5"/>
  <c r="AC92" i="5"/>
  <c r="AB92" i="5"/>
  <c r="W92" i="5"/>
  <c r="S92" i="5"/>
  <c r="R92" i="5"/>
  <c r="Q92" i="5"/>
  <c r="I92" i="5"/>
  <c r="H92" i="5"/>
  <c r="G92" i="5"/>
  <c r="AD91" i="5"/>
  <c r="AC91" i="5"/>
  <c r="AB91" i="5"/>
  <c r="W91" i="5"/>
  <c r="S91" i="5"/>
  <c r="R91" i="5"/>
  <c r="Q91" i="5"/>
  <c r="I91" i="5"/>
  <c r="H91" i="5"/>
  <c r="G91" i="5"/>
  <c r="AD90" i="5"/>
  <c r="AC90" i="5"/>
  <c r="AB90" i="5"/>
  <c r="W90" i="5"/>
  <c r="S90" i="5"/>
  <c r="R90" i="5"/>
  <c r="Q90" i="5"/>
  <c r="I90" i="5"/>
  <c r="H90" i="5"/>
  <c r="G90" i="5"/>
  <c r="AD89" i="5"/>
  <c r="AC89" i="5"/>
  <c r="AB89" i="5"/>
  <c r="W89" i="5"/>
  <c r="S89" i="5"/>
  <c r="R89" i="5"/>
  <c r="Q89" i="5"/>
  <c r="I89" i="5"/>
  <c r="H89" i="5"/>
  <c r="G89" i="5"/>
  <c r="AD88" i="5"/>
  <c r="AC88" i="5"/>
  <c r="AB88" i="5"/>
  <c r="W88" i="5"/>
  <c r="S88" i="5"/>
  <c r="R88" i="5"/>
  <c r="Q88" i="5"/>
  <c r="I88" i="5"/>
  <c r="H88" i="5"/>
  <c r="G88" i="5"/>
  <c r="AD87" i="5"/>
  <c r="AC87" i="5"/>
  <c r="AB87" i="5"/>
  <c r="W87" i="5"/>
  <c r="S87" i="5"/>
  <c r="R87" i="5"/>
  <c r="Q87" i="5"/>
  <c r="I87" i="5"/>
  <c r="H87" i="5"/>
  <c r="G87" i="5"/>
  <c r="AD86" i="5"/>
  <c r="AC86" i="5"/>
  <c r="AB86" i="5"/>
  <c r="W86" i="5"/>
  <c r="S86" i="5"/>
  <c r="R86" i="5"/>
  <c r="Q86" i="5"/>
  <c r="I86" i="5"/>
  <c r="H86" i="5"/>
  <c r="G86" i="5"/>
  <c r="AD85" i="5"/>
  <c r="AC85" i="5"/>
  <c r="AB85" i="5"/>
  <c r="W85" i="5"/>
  <c r="S85" i="5"/>
  <c r="R85" i="5"/>
  <c r="Q85" i="5"/>
  <c r="I85" i="5"/>
  <c r="H85" i="5"/>
  <c r="G85" i="5"/>
  <c r="AD84" i="5"/>
  <c r="AC84" i="5"/>
  <c r="AB84" i="5"/>
  <c r="W84" i="5"/>
  <c r="S84" i="5"/>
  <c r="R84" i="5"/>
  <c r="Q84" i="5"/>
  <c r="I84" i="5"/>
  <c r="H84" i="5"/>
  <c r="G84" i="5"/>
  <c r="AD83" i="5"/>
  <c r="AC83" i="5"/>
  <c r="AB83" i="5"/>
  <c r="W83" i="5"/>
  <c r="S83" i="5"/>
  <c r="R83" i="5"/>
  <c r="Q83" i="5"/>
  <c r="I83" i="5"/>
  <c r="H83" i="5"/>
  <c r="G83" i="5"/>
  <c r="AD82" i="5"/>
  <c r="AC82" i="5"/>
  <c r="AB82" i="5"/>
  <c r="W82" i="5"/>
  <c r="S82" i="5"/>
  <c r="R82" i="5"/>
  <c r="Q82" i="5"/>
  <c r="I82" i="5"/>
  <c r="H82" i="5"/>
  <c r="G82" i="5"/>
  <c r="AD81" i="5"/>
  <c r="AC81" i="5"/>
  <c r="AB81" i="5"/>
  <c r="W81" i="5"/>
  <c r="S81" i="5"/>
  <c r="R81" i="5"/>
  <c r="Q81" i="5"/>
  <c r="I81" i="5"/>
  <c r="H81" i="5"/>
  <c r="G81" i="5"/>
  <c r="AD80" i="5"/>
  <c r="AC80" i="5"/>
  <c r="AB80" i="5"/>
  <c r="W80" i="5"/>
  <c r="S80" i="5"/>
  <c r="R80" i="5"/>
  <c r="Q80" i="5"/>
  <c r="I80" i="5"/>
  <c r="H80" i="5"/>
  <c r="G80" i="5"/>
  <c r="AD79" i="5"/>
  <c r="AC79" i="5"/>
  <c r="AB79" i="5"/>
  <c r="W79" i="5"/>
  <c r="S79" i="5"/>
  <c r="R79" i="5"/>
  <c r="Q79" i="5"/>
  <c r="I79" i="5"/>
  <c r="H79" i="5"/>
  <c r="G79" i="5"/>
  <c r="AD78" i="5"/>
  <c r="AC78" i="5"/>
  <c r="AB78" i="5"/>
  <c r="W78" i="5"/>
  <c r="S78" i="5"/>
  <c r="R78" i="5"/>
  <c r="Q78" i="5"/>
  <c r="I78" i="5"/>
  <c r="H78" i="5"/>
  <c r="G78" i="5"/>
  <c r="AD77" i="5"/>
  <c r="AC77" i="5"/>
  <c r="AB77" i="5"/>
  <c r="W77" i="5"/>
  <c r="S77" i="5"/>
  <c r="R77" i="5"/>
  <c r="Q77" i="5"/>
  <c r="I77" i="5"/>
  <c r="H77" i="5"/>
  <c r="G77" i="5"/>
  <c r="AD76" i="5"/>
  <c r="AC76" i="5"/>
  <c r="AB76" i="5"/>
  <c r="W76" i="5"/>
  <c r="S76" i="5"/>
  <c r="R76" i="5"/>
  <c r="Q76" i="5"/>
  <c r="I76" i="5"/>
  <c r="H76" i="5"/>
  <c r="G76" i="5"/>
  <c r="AD75" i="5"/>
  <c r="AC75" i="5"/>
  <c r="AB75" i="5"/>
  <c r="W75" i="5"/>
  <c r="S75" i="5"/>
  <c r="R75" i="5"/>
  <c r="Q75" i="5"/>
  <c r="I75" i="5"/>
  <c r="H75" i="5"/>
  <c r="G75" i="5"/>
  <c r="AD74" i="5"/>
  <c r="AC74" i="5"/>
  <c r="AB74" i="5"/>
  <c r="W74" i="5"/>
  <c r="S74" i="5"/>
  <c r="R74" i="5"/>
  <c r="Q74" i="5"/>
  <c r="I74" i="5"/>
  <c r="H74" i="5"/>
  <c r="G74" i="5"/>
  <c r="AD73" i="5"/>
  <c r="AC73" i="5"/>
  <c r="AB73" i="5"/>
  <c r="W73" i="5"/>
  <c r="S73" i="5"/>
  <c r="R73" i="5"/>
  <c r="Q73" i="5"/>
  <c r="I73" i="5"/>
  <c r="H73" i="5"/>
  <c r="G73" i="5"/>
  <c r="AD72" i="5"/>
  <c r="AC72" i="5"/>
  <c r="AB72" i="5"/>
  <c r="W72" i="5"/>
  <c r="S72" i="5"/>
  <c r="R72" i="5"/>
  <c r="Q72" i="5"/>
  <c r="I72" i="5"/>
  <c r="H72" i="5"/>
  <c r="G72" i="5"/>
  <c r="AD71" i="5"/>
  <c r="AC71" i="5"/>
  <c r="AB71" i="5"/>
  <c r="W71" i="5"/>
  <c r="S71" i="5"/>
  <c r="R71" i="5"/>
  <c r="Q71" i="5"/>
  <c r="I71" i="5"/>
  <c r="H71" i="5"/>
  <c r="G71" i="5"/>
  <c r="AD70" i="5"/>
  <c r="AC70" i="5"/>
  <c r="AB70" i="5"/>
  <c r="W70" i="5"/>
  <c r="S70" i="5"/>
  <c r="R70" i="5"/>
  <c r="Q70" i="5"/>
  <c r="I70" i="5"/>
  <c r="H70" i="5"/>
  <c r="G70" i="5"/>
  <c r="AD69" i="5"/>
  <c r="AC69" i="5"/>
  <c r="AB69" i="5"/>
  <c r="W69" i="5"/>
  <c r="S69" i="5"/>
  <c r="R69" i="5"/>
  <c r="Q69" i="5"/>
  <c r="I69" i="5"/>
  <c r="H69" i="5"/>
  <c r="G69" i="5"/>
  <c r="AD68" i="5"/>
  <c r="AC68" i="5"/>
  <c r="AB68" i="5"/>
  <c r="W68" i="5"/>
  <c r="S68" i="5"/>
  <c r="R68" i="5"/>
  <c r="Q68" i="5"/>
  <c r="I68" i="5"/>
  <c r="H68" i="5"/>
  <c r="G68" i="5"/>
  <c r="AD67" i="5"/>
  <c r="AC67" i="5"/>
  <c r="AB67" i="5"/>
  <c r="W67" i="5"/>
  <c r="S67" i="5"/>
  <c r="R67" i="5"/>
  <c r="Q67" i="5"/>
  <c r="I67" i="5"/>
  <c r="H67" i="5"/>
  <c r="G67" i="5"/>
  <c r="AD66" i="5"/>
  <c r="AC66" i="5"/>
  <c r="AB66" i="5"/>
  <c r="W66" i="5"/>
  <c r="S66" i="5"/>
  <c r="R66" i="5"/>
  <c r="Q66" i="5"/>
  <c r="I66" i="5"/>
  <c r="H66" i="5"/>
  <c r="G66" i="5"/>
  <c r="AD65" i="5"/>
  <c r="AC65" i="5"/>
  <c r="AB65" i="5"/>
  <c r="W65" i="5"/>
  <c r="S65" i="5"/>
  <c r="R65" i="5"/>
  <c r="Q65" i="5"/>
  <c r="I65" i="5"/>
  <c r="H65" i="5"/>
  <c r="G65" i="5"/>
  <c r="AD64" i="5"/>
  <c r="AC64" i="5"/>
  <c r="AB64" i="5"/>
  <c r="W64" i="5"/>
  <c r="S64" i="5"/>
  <c r="R64" i="5"/>
  <c r="Q64" i="5"/>
  <c r="I64" i="5"/>
  <c r="H64" i="5"/>
  <c r="G64" i="5"/>
  <c r="AD63" i="5"/>
  <c r="AC63" i="5"/>
  <c r="AB63" i="5"/>
  <c r="W63" i="5"/>
  <c r="S63" i="5"/>
  <c r="R63" i="5"/>
  <c r="Q63" i="5"/>
  <c r="I63" i="5"/>
  <c r="H63" i="5"/>
  <c r="G63" i="5"/>
  <c r="AD62" i="5"/>
  <c r="AC62" i="5"/>
  <c r="AB62" i="5"/>
  <c r="W62" i="5"/>
  <c r="S62" i="5"/>
  <c r="R62" i="5"/>
  <c r="Q62" i="5"/>
  <c r="I62" i="5"/>
  <c r="H62" i="5"/>
  <c r="G62" i="5"/>
  <c r="AD61" i="5"/>
  <c r="AC61" i="5"/>
  <c r="AB61" i="5"/>
  <c r="W61" i="5"/>
  <c r="S61" i="5"/>
  <c r="R61" i="5"/>
  <c r="Q61" i="5"/>
  <c r="I61" i="5"/>
  <c r="H61" i="5"/>
  <c r="G61" i="5"/>
  <c r="AD60" i="5"/>
  <c r="AC60" i="5"/>
  <c r="AB60" i="5"/>
  <c r="W60" i="5"/>
  <c r="S60" i="5"/>
  <c r="R60" i="5"/>
  <c r="Q60" i="5"/>
  <c r="I60" i="5"/>
  <c r="H60" i="5"/>
  <c r="G60" i="5"/>
  <c r="AD59" i="5"/>
  <c r="AC59" i="5"/>
  <c r="AB59" i="5"/>
  <c r="W59" i="5"/>
  <c r="S59" i="5"/>
  <c r="R59" i="5"/>
  <c r="Q59" i="5"/>
  <c r="I59" i="5"/>
  <c r="H59" i="5"/>
  <c r="G59" i="5"/>
  <c r="AD58" i="5"/>
  <c r="AC58" i="5"/>
  <c r="AB58" i="5"/>
  <c r="W58" i="5"/>
  <c r="S58" i="5"/>
  <c r="R58" i="5"/>
  <c r="Q58" i="5"/>
  <c r="I58" i="5"/>
  <c r="H58" i="5"/>
  <c r="G58" i="5"/>
  <c r="AD57" i="5"/>
  <c r="AC57" i="5"/>
  <c r="AB57" i="5"/>
  <c r="W57" i="5"/>
  <c r="S57" i="5"/>
  <c r="R57" i="5"/>
  <c r="Q57" i="5"/>
  <c r="I57" i="5"/>
  <c r="H57" i="5"/>
  <c r="G57" i="5"/>
  <c r="AD56" i="5"/>
  <c r="AC56" i="5"/>
  <c r="AB56" i="5"/>
  <c r="W56" i="5"/>
  <c r="S56" i="5"/>
  <c r="R56" i="5"/>
  <c r="Q56" i="5"/>
  <c r="I56" i="5"/>
  <c r="H56" i="5"/>
  <c r="G56" i="5"/>
  <c r="AD55" i="5"/>
  <c r="AC55" i="5"/>
  <c r="AB55" i="5"/>
  <c r="W55" i="5"/>
  <c r="S55" i="5"/>
  <c r="R55" i="5"/>
  <c r="Q55" i="5"/>
  <c r="I55" i="5"/>
  <c r="H55" i="5"/>
  <c r="G55" i="5"/>
  <c r="AD54" i="5"/>
  <c r="AC54" i="5"/>
  <c r="AB54" i="5"/>
  <c r="W54" i="5"/>
  <c r="S54" i="5"/>
  <c r="R54" i="5"/>
  <c r="Q54" i="5"/>
  <c r="I54" i="5"/>
  <c r="H54" i="5"/>
  <c r="G54" i="5"/>
  <c r="AD53" i="5"/>
  <c r="AC53" i="5"/>
  <c r="AB53" i="5"/>
  <c r="W53" i="5"/>
  <c r="S53" i="5"/>
  <c r="R53" i="5"/>
  <c r="Q53" i="5"/>
  <c r="I53" i="5"/>
  <c r="H53" i="5"/>
  <c r="G53" i="5"/>
  <c r="AD52" i="5"/>
  <c r="AC52" i="5"/>
  <c r="AB52" i="5"/>
  <c r="W52" i="5"/>
  <c r="S52" i="5"/>
  <c r="R52" i="5"/>
  <c r="Q52" i="5"/>
  <c r="I52" i="5"/>
  <c r="H52" i="5"/>
  <c r="G52" i="5"/>
  <c r="AD51" i="5"/>
  <c r="AC51" i="5"/>
  <c r="AB51" i="5"/>
  <c r="W51" i="5"/>
  <c r="S51" i="5"/>
  <c r="R51" i="5"/>
  <c r="Q51" i="5"/>
  <c r="I51" i="5"/>
  <c r="H51" i="5"/>
  <c r="G51" i="5"/>
  <c r="AD50" i="5"/>
  <c r="AC50" i="5"/>
  <c r="AB50" i="5"/>
  <c r="W50" i="5"/>
  <c r="S50" i="5"/>
  <c r="R50" i="5"/>
  <c r="Q50" i="5"/>
  <c r="I50" i="5"/>
  <c r="H50" i="5"/>
  <c r="G50" i="5"/>
  <c r="AD49" i="5"/>
  <c r="AC49" i="5"/>
  <c r="AB49" i="5"/>
  <c r="W49" i="5"/>
  <c r="S49" i="5"/>
  <c r="R49" i="5"/>
  <c r="Q49" i="5"/>
  <c r="I49" i="5"/>
  <c r="H49" i="5"/>
  <c r="G49" i="5"/>
  <c r="AD48" i="5"/>
  <c r="AC48" i="5"/>
  <c r="AB48" i="5"/>
  <c r="W48" i="5"/>
  <c r="S48" i="5"/>
  <c r="R48" i="5"/>
  <c r="Q48" i="5"/>
  <c r="I48" i="5"/>
  <c r="H48" i="5"/>
  <c r="G48" i="5"/>
  <c r="AD47" i="5"/>
  <c r="AC47" i="5"/>
  <c r="AB47" i="5"/>
  <c r="W47" i="5"/>
  <c r="S47" i="5"/>
  <c r="R47" i="5"/>
  <c r="Q47" i="5"/>
  <c r="I47" i="5"/>
  <c r="H47" i="5"/>
  <c r="G47" i="5"/>
  <c r="AD46" i="5"/>
  <c r="AC46" i="5"/>
  <c r="AB46" i="5"/>
  <c r="W46" i="5"/>
  <c r="S46" i="5"/>
  <c r="R46" i="5"/>
  <c r="Q46" i="5"/>
  <c r="I46" i="5"/>
  <c r="H46" i="5"/>
  <c r="G46" i="5"/>
  <c r="AD45" i="5"/>
  <c r="AC45" i="5"/>
  <c r="AB45" i="5"/>
  <c r="W45" i="5"/>
  <c r="S45" i="5"/>
  <c r="R45" i="5"/>
  <c r="Q45" i="5"/>
  <c r="I45" i="5"/>
  <c r="H45" i="5"/>
  <c r="G45" i="5"/>
  <c r="AD44" i="5"/>
  <c r="AC44" i="5"/>
  <c r="AB44" i="5"/>
  <c r="W44" i="5"/>
  <c r="S44" i="5"/>
  <c r="R44" i="5"/>
  <c r="Q44" i="5"/>
  <c r="I44" i="5"/>
  <c r="H44" i="5"/>
  <c r="G44" i="5"/>
  <c r="AD43" i="5"/>
  <c r="AC43" i="5"/>
  <c r="AB43" i="5"/>
  <c r="W43" i="5"/>
  <c r="S43" i="5"/>
  <c r="R43" i="5"/>
  <c r="Q43" i="5"/>
  <c r="I43" i="5"/>
  <c r="H43" i="5"/>
  <c r="G43" i="5"/>
  <c r="AD42" i="5"/>
  <c r="AC42" i="5"/>
  <c r="AB42" i="5"/>
  <c r="W42" i="5"/>
  <c r="S42" i="5"/>
  <c r="R42" i="5"/>
  <c r="Q42" i="5"/>
  <c r="I42" i="5"/>
  <c r="H42" i="5"/>
  <c r="G42" i="5"/>
  <c r="AD41" i="5"/>
  <c r="AC41" i="5"/>
  <c r="AB41" i="5"/>
  <c r="W41" i="5"/>
  <c r="S41" i="5"/>
  <c r="R41" i="5"/>
  <c r="Q41" i="5"/>
  <c r="I41" i="5"/>
  <c r="H41" i="5"/>
  <c r="G41" i="5"/>
  <c r="AD40" i="5"/>
  <c r="AC40" i="5"/>
  <c r="AB40" i="5"/>
  <c r="W40" i="5"/>
  <c r="S40" i="5"/>
  <c r="R40" i="5"/>
  <c r="Q40" i="5"/>
  <c r="I40" i="5"/>
  <c r="H40" i="5"/>
  <c r="G40" i="5"/>
  <c r="AD39" i="5"/>
  <c r="AC39" i="5"/>
  <c r="AB39" i="5"/>
  <c r="W39" i="5"/>
  <c r="S39" i="5"/>
  <c r="R39" i="5"/>
  <c r="Q39" i="5"/>
  <c r="I39" i="5"/>
  <c r="H39" i="5"/>
  <c r="G39" i="5"/>
  <c r="AD38" i="5"/>
  <c r="AC38" i="5"/>
  <c r="AB38" i="5"/>
  <c r="W38" i="5"/>
  <c r="S38" i="5"/>
  <c r="R38" i="5"/>
  <c r="Q38" i="5"/>
  <c r="I38" i="5"/>
  <c r="H38" i="5"/>
  <c r="G38" i="5"/>
  <c r="AD37" i="5"/>
  <c r="AC37" i="5"/>
  <c r="AB37" i="5"/>
  <c r="W37" i="5"/>
  <c r="S37" i="5"/>
  <c r="R37" i="5"/>
  <c r="Q37" i="5"/>
  <c r="I37" i="5"/>
  <c r="H37" i="5"/>
  <c r="G37" i="5"/>
  <c r="AD36" i="5"/>
  <c r="AC36" i="5"/>
  <c r="AB36" i="5"/>
  <c r="W36" i="5"/>
  <c r="S36" i="5"/>
  <c r="R36" i="5"/>
  <c r="Q36" i="5"/>
  <c r="I36" i="5"/>
  <c r="H36" i="5"/>
  <c r="G36" i="5"/>
  <c r="AD35" i="5"/>
  <c r="AC35" i="5"/>
  <c r="AB35" i="5"/>
  <c r="W35" i="5"/>
  <c r="S35" i="5"/>
  <c r="R35" i="5"/>
  <c r="Q35" i="5"/>
  <c r="I35" i="5"/>
  <c r="H35" i="5"/>
  <c r="G35" i="5"/>
  <c r="AD34" i="5"/>
  <c r="AC34" i="5"/>
  <c r="AB34" i="5"/>
  <c r="W34" i="5"/>
  <c r="S34" i="5"/>
  <c r="R34" i="5"/>
  <c r="Q34" i="5"/>
  <c r="I34" i="5"/>
  <c r="H34" i="5"/>
  <c r="G34" i="5"/>
  <c r="AD33" i="5"/>
  <c r="AC33" i="5"/>
  <c r="AB33" i="5"/>
  <c r="W33" i="5"/>
  <c r="S33" i="5"/>
  <c r="R33" i="5"/>
  <c r="Q33" i="5"/>
  <c r="I33" i="5"/>
  <c r="H33" i="5"/>
  <c r="G33" i="5"/>
  <c r="AD32" i="5"/>
  <c r="AC32" i="5"/>
  <c r="AB32" i="5"/>
  <c r="W32" i="5"/>
  <c r="S32" i="5"/>
  <c r="R32" i="5"/>
  <c r="Q32" i="5"/>
  <c r="I32" i="5"/>
  <c r="H32" i="5"/>
  <c r="G32" i="5"/>
  <c r="AD31" i="5"/>
  <c r="AC31" i="5"/>
  <c r="AB31" i="5"/>
  <c r="W31" i="5"/>
  <c r="S31" i="5"/>
  <c r="R31" i="5"/>
  <c r="Q31" i="5"/>
  <c r="I31" i="5"/>
  <c r="H31" i="5"/>
  <c r="G31" i="5"/>
  <c r="AD30" i="5"/>
  <c r="AC30" i="5"/>
  <c r="AB30" i="5"/>
  <c r="W30" i="5"/>
  <c r="S30" i="5"/>
  <c r="R30" i="5"/>
  <c r="Q30" i="5"/>
  <c r="I30" i="5"/>
  <c r="H30" i="5"/>
  <c r="G30" i="5"/>
  <c r="AD29" i="5"/>
  <c r="AC29" i="5"/>
  <c r="AB29" i="5"/>
  <c r="W29" i="5"/>
  <c r="S29" i="5"/>
  <c r="R29" i="5"/>
  <c r="Q29" i="5"/>
  <c r="I29" i="5"/>
  <c r="H29" i="5"/>
  <c r="G29" i="5"/>
  <c r="AD28" i="5"/>
  <c r="AC28" i="5"/>
  <c r="AB28" i="5"/>
  <c r="W28" i="5"/>
  <c r="S28" i="5"/>
  <c r="R28" i="5"/>
  <c r="Q28" i="5"/>
  <c r="I28" i="5"/>
  <c r="H28" i="5"/>
  <c r="G28" i="5"/>
  <c r="AD27" i="5"/>
  <c r="AC27" i="5"/>
  <c r="AB27" i="5"/>
  <c r="W27" i="5"/>
  <c r="S27" i="5"/>
  <c r="R27" i="5"/>
  <c r="Q27" i="5"/>
  <c r="I27" i="5"/>
  <c r="H27" i="5"/>
  <c r="G27" i="5"/>
  <c r="AD26" i="5"/>
  <c r="AC26" i="5"/>
  <c r="AB26" i="5"/>
  <c r="W26" i="5"/>
  <c r="S26" i="5"/>
  <c r="R26" i="5"/>
  <c r="Q26" i="5"/>
  <c r="I26" i="5"/>
  <c r="H26" i="5"/>
  <c r="G26" i="5"/>
  <c r="AD25" i="5"/>
  <c r="AC25" i="5"/>
  <c r="AB25" i="5"/>
  <c r="W25" i="5"/>
  <c r="S25" i="5"/>
  <c r="R25" i="5"/>
  <c r="Q25" i="5"/>
  <c r="I25" i="5"/>
  <c r="H25" i="5"/>
  <c r="G25" i="5"/>
  <c r="AD24" i="5"/>
  <c r="AC24" i="5"/>
  <c r="AB24" i="5"/>
  <c r="W24" i="5"/>
  <c r="S24" i="5"/>
  <c r="R24" i="5"/>
  <c r="Q24" i="5"/>
  <c r="I24" i="5"/>
  <c r="H24" i="5"/>
  <c r="G24" i="5"/>
  <c r="AD23" i="5"/>
  <c r="AC23" i="5"/>
  <c r="AB23" i="5"/>
  <c r="W23" i="5"/>
  <c r="S23" i="5"/>
  <c r="R23" i="5"/>
  <c r="Q23" i="5"/>
  <c r="I23" i="5"/>
  <c r="H23" i="5"/>
  <c r="G23" i="5"/>
  <c r="AD22" i="5"/>
  <c r="AC22" i="5"/>
  <c r="AB22" i="5"/>
  <c r="W22" i="5"/>
  <c r="S22" i="5"/>
  <c r="R22" i="5"/>
  <c r="Q22" i="5"/>
  <c r="I22" i="5"/>
  <c r="H22" i="5"/>
  <c r="G22" i="5"/>
  <c r="AD21" i="5"/>
  <c r="AC21" i="5"/>
  <c r="AB21" i="5"/>
  <c r="W21" i="5"/>
  <c r="S21" i="5"/>
  <c r="R21" i="5"/>
  <c r="Q21" i="5"/>
  <c r="I21" i="5"/>
  <c r="H21" i="5"/>
  <c r="G21" i="5"/>
  <c r="AD20" i="5"/>
  <c r="AC20" i="5"/>
  <c r="AB20" i="5"/>
  <c r="W20" i="5"/>
  <c r="S20" i="5"/>
  <c r="R20" i="5"/>
  <c r="Q20" i="5"/>
  <c r="I20" i="5"/>
  <c r="H20" i="5"/>
  <c r="G20" i="5"/>
  <c r="AD19" i="5"/>
  <c r="AC19" i="5"/>
  <c r="AB19" i="5"/>
  <c r="W19" i="5"/>
  <c r="S19" i="5"/>
  <c r="R19" i="5"/>
  <c r="Q19" i="5"/>
  <c r="I19" i="5"/>
  <c r="H19" i="5"/>
  <c r="G19" i="5"/>
  <c r="AD18" i="5"/>
  <c r="AC18" i="5"/>
  <c r="AB18" i="5"/>
  <c r="W18" i="5"/>
  <c r="S18" i="5"/>
  <c r="R18" i="5"/>
  <c r="Q18" i="5"/>
  <c r="I18" i="5"/>
  <c r="H18" i="5"/>
  <c r="G18" i="5"/>
  <c r="AD17" i="5"/>
  <c r="AC17" i="5"/>
  <c r="AB17" i="5"/>
  <c r="W17" i="5"/>
  <c r="S17" i="5"/>
  <c r="R17" i="5"/>
  <c r="Q17" i="5"/>
  <c r="I17" i="5"/>
  <c r="H17" i="5"/>
  <c r="G17" i="5"/>
  <c r="AD16" i="5"/>
  <c r="AC16" i="5"/>
  <c r="AB16" i="5"/>
  <c r="W16" i="5"/>
  <c r="S16" i="5"/>
  <c r="R16" i="5"/>
  <c r="Q16" i="5"/>
  <c r="I16" i="5"/>
  <c r="H16" i="5"/>
  <c r="G16" i="5"/>
  <c r="AD15" i="5"/>
  <c r="AC15" i="5"/>
  <c r="AB15" i="5"/>
  <c r="W15" i="5"/>
  <c r="S15" i="5"/>
  <c r="R15" i="5"/>
  <c r="Q15" i="5"/>
  <c r="I15" i="5"/>
  <c r="H15" i="5"/>
  <c r="G15" i="5"/>
  <c r="AD14" i="5"/>
  <c r="AC14" i="5"/>
  <c r="AB14" i="5"/>
  <c r="W14" i="5"/>
  <c r="S14" i="5"/>
  <c r="R14" i="5"/>
  <c r="Q14" i="5"/>
  <c r="I14" i="5"/>
  <c r="H14" i="5"/>
  <c r="G14" i="5"/>
  <c r="AD13" i="5"/>
  <c r="AC13" i="5"/>
  <c r="AB13" i="5"/>
  <c r="W13" i="5"/>
  <c r="S13" i="5"/>
  <c r="R13" i="5"/>
  <c r="Q13" i="5"/>
  <c r="I13" i="5"/>
  <c r="H13" i="5"/>
  <c r="G13" i="5"/>
  <c r="AD12" i="5"/>
  <c r="AC12" i="5"/>
  <c r="AB12" i="5"/>
  <c r="W12" i="5"/>
  <c r="S12" i="5"/>
  <c r="R12" i="5"/>
  <c r="Q12" i="5"/>
  <c r="I12" i="5"/>
  <c r="H12" i="5"/>
  <c r="G12" i="5"/>
  <c r="AD11" i="5"/>
  <c r="AC11" i="5"/>
  <c r="AB11" i="5"/>
  <c r="W11" i="5"/>
  <c r="S11" i="5"/>
  <c r="R11" i="5"/>
  <c r="Q11" i="5"/>
  <c r="I11" i="5"/>
  <c r="H11" i="5"/>
  <c r="G11" i="5"/>
  <c r="AD10" i="5"/>
  <c r="AC10" i="5"/>
  <c r="AB10" i="5"/>
  <c r="W10" i="5"/>
  <c r="S10" i="5"/>
  <c r="R10" i="5"/>
  <c r="Q10" i="5"/>
  <c r="I10" i="5"/>
  <c r="H10" i="5"/>
  <c r="G10" i="5"/>
  <c r="AD9" i="5"/>
  <c r="AC9" i="5"/>
  <c r="AB9" i="5"/>
  <c r="W9" i="5"/>
  <c r="S9" i="5"/>
  <c r="R9" i="5"/>
  <c r="Q9" i="5"/>
  <c r="I9" i="5"/>
  <c r="H9" i="5"/>
  <c r="G9" i="5"/>
  <c r="AD8" i="5"/>
  <c r="AC8" i="5"/>
  <c r="AB8" i="5"/>
  <c r="W8" i="5"/>
  <c r="S8" i="5"/>
  <c r="R8" i="5"/>
  <c r="Q8" i="5"/>
  <c r="I8" i="5"/>
  <c r="H8" i="5"/>
  <c r="G8" i="5"/>
  <c r="AD7" i="5"/>
  <c r="AC7" i="5"/>
  <c r="AB7" i="5"/>
  <c r="W7" i="5"/>
  <c r="S7" i="5"/>
  <c r="R7" i="5"/>
  <c r="Q7" i="5"/>
  <c r="I7" i="5"/>
  <c r="H7" i="5"/>
  <c r="G7" i="5"/>
  <c r="AD6" i="5"/>
  <c r="AC6" i="5"/>
  <c r="AB6" i="5"/>
  <c r="W6" i="5"/>
  <c r="S6" i="5"/>
  <c r="R6" i="5"/>
  <c r="Q6" i="5"/>
  <c r="I6" i="5"/>
  <c r="H6" i="5"/>
  <c r="G6" i="5"/>
  <c r="AD5" i="5"/>
  <c r="AC5" i="5"/>
  <c r="AB5" i="5"/>
  <c r="W5" i="5"/>
  <c r="S5" i="5"/>
  <c r="R5" i="5"/>
  <c r="Q5" i="5"/>
  <c r="I5" i="5"/>
  <c r="H5" i="5"/>
  <c r="G5" i="5"/>
  <c r="AD4" i="5"/>
  <c r="AC4" i="5"/>
  <c r="AB4" i="5"/>
  <c r="W4" i="5"/>
  <c r="S4" i="5"/>
  <c r="R4" i="5"/>
  <c r="Q4" i="5"/>
  <c r="I4" i="5"/>
  <c r="H4" i="5"/>
  <c r="G4" i="5"/>
  <c r="D55" i="2"/>
  <c r="H55" i="2" s="1"/>
  <c r="E55" i="2"/>
  <c r="F55" i="2"/>
  <c r="S54" i="2"/>
  <c r="N55" i="2"/>
  <c r="O55" i="2"/>
  <c r="P55" i="2"/>
  <c r="S55" i="2" s="1"/>
  <c r="X56" i="2"/>
  <c r="X55" i="2"/>
  <c r="Y55" i="2"/>
  <c r="Z55" i="2"/>
  <c r="W55" i="2"/>
  <c r="M55" i="2"/>
  <c r="C55" i="2"/>
  <c r="G55" i="2" s="1"/>
  <c r="I55" i="2"/>
  <c r="Y56" i="2"/>
  <c r="N56" i="2"/>
  <c r="F56" i="2"/>
  <c r="I54" i="2"/>
  <c r="H54" i="2"/>
  <c r="AC53" i="2"/>
  <c r="AB53" i="2"/>
  <c r="AA53" i="2"/>
  <c r="S53" i="2"/>
  <c r="R53" i="2"/>
  <c r="Q53" i="2"/>
  <c r="I53" i="2"/>
  <c r="H53" i="2"/>
  <c r="G53" i="2"/>
  <c r="AC52" i="2"/>
  <c r="AB52" i="2"/>
  <c r="AA52" i="2"/>
  <c r="S52" i="2"/>
  <c r="R52" i="2"/>
  <c r="Q52" i="2"/>
  <c r="I52" i="2"/>
  <c r="H52" i="2"/>
  <c r="G52" i="2"/>
  <c r="AC51" i="2"/>
  <c r="AB51" i="2"/>
  <c r="AA51" i="2"/>
  <c r="S51" i="2"/>
  <c r="R51" i="2"/>
  <c r="Q51" i="2"/>
  <c r="I51" i="2"/>
  <c r="H51" i="2"/>
  <c r="G51" i="2"/>
  <c r="AC50" i="2"/>
  <c r="AB50" i="2"/>
  <c r="AA50" i="2"/>
  <c r="S50" i="2"/>
  <c r="R50" i="2"/>
  <c r="Q50" i="2"/>
  <c r="I50" i="2"/>
  <c r="H50" i="2"/>
  <c r="G50" i="2"/>
  <c r="AC49" i="2"/>
  <c r="AB49" i="2"/>
  <c r="AA49" i="2"/>
  <c r="S49" i="2"/>
  <c r="R49" i="2"/>
  <c r="Q49" i="2"/>
  <c r="I49" i="2"/>
  <c r="H49" i="2"/>
  <c r="G49" i="2"/>
  <c r="AC48" i="2"/>
  <c r="AB48" i="2"/>
  <c r="AA48" i="2"/>
  <c r="S48" i="2"/>
  <c r="R48" i="2"/>
  <c r="Q48" i="2"/>
  <c r="I48" i="2"/>
  <c r="H48" i="2"/>
  <c r="G48" i="2"/>
  <c r="AC47" i="2"/>
  <c r="AB47" i="2"/>
  <c r="AA47" i="2"/>
  <c r="S47" i="2"/>
  <c r="R47" i="2"/>
  <c r="Q47" i="2"/>
  <c r="I47" i="2"/>
  <c r="H47" i="2"/>
  <c r="G47" i="2"/>
  <c r="AC46" i="2"/>
  <c r="AB46" i="2"/>
  <c r="AA46" i="2"/>
  <c r="S46" i="2"/>
  <c r="R46" i="2"/>
  <c r="Q46" i="2"/>
  <c r="I46" i="2"/>
  <c r="H46" i="2"/>
  <c r="G46" i="2"/>
  <c r="AC45" i="2"/>
  <c r="AB45" i="2"/>
  <c r="AA45" i="2"/>
  <c r="S45" i="2"/>
  <c r="R45" i="2"/>
  <c r="Q45" i="2"/>
  <c r="I45" i="2"/>
  <c r="H45" i="2"/>
  <c r="G45" i="2"/>
  <c r="AC44" i="2"/>
  <c r="AB44" i="2"/>
  <c r="AA44" i="2"/>
  <c r="S44" i="2"/>
  <c r="R44" i="2"/>
  <c r="Q44" i="2"/>
  <c r="I44" i="2"/>
  <c r="H44" i="2"/>
  <c r="G44" i="2"/>
  <c r="AC43" i="2"/>
  <c r="AB43" i="2"/>
  <c r="AA43" i="2"/>
  <c r="S43" i="2"/>
  <c r="R43" i="2"/>
  <c r="Q43" i="2"/>
  <c r="I43" i="2"/>
  <c r="H43" i="2"/>
  <c r="G43" i="2"/>
  <c r="AC42" i="2"/>
  <c r="AB42" i="2"/>
  <c r="AA42" i="2"/>
  <c r="S42" i="2"/>
  <c r="R42" i="2"/>
  <c r="Q42" i="2"/>
  <c r="I42" i="2"/>
  <c r="H42" i="2"/>
  <c r="G42" i="2"/>
  <c r="AC41" i="2"/>
  <c r="AB41" i="2"/>
  <c r="AA41" i="2"/>
  <c r="S41" i="2"/>
  <c r="R41" i="2"/>
  <c r="Q41" i="2"/>
  <c r="I41" i="2"/>
  <c r="H41" i="2"/>
  <c r="G41" i="2"/>
  <c r="AC40" i="2"/>
  <c r="AB40" i="2"/>
  <c r="AA40" i="2"/>
  <c r="S40" i="2"/>
  <c r="R40" i="2"/>
  <c r="Q40" i="2"/>
  <c r="I40" i="2"/>
  <c r="H40" i="2"/>
  <c r="G40" i="2"/>
  <c r="AC39" i="2"/>
  <c r="AB39" i="2"/>
  <c r="AA39" i="2"/>
  <c r="S39" i="2"/>
  <c r="R39" i="2"/>
  <c r="Q39" i="2"/>
  <c r="I39" i="2"/>
  <c r="H39" i="2"/>
  <c r="G39" i="2"/>
  <c r="AC38" i="2"/>
  <c r="AB38" i="2"/>
  <c r="AA38" i="2"/>
  <c r="S38" i="2"/>
  <c r="R38" i="2"/>
  <c r="Q38" i="2"/>
  <c r="I38" i="2"/>
  <c r="H38" i="2"/>
  <c r="G38" i="2"/>
  <c r="AC37" i="2"/>
  <c r="AB37" i="2"/>
  <c r="AA37" i="2"/>
  <c r="S37" i="2"/>
  <c r="R37" i="2"/>
  <c r="Q37" i="2"/>
  <c r="I37" i="2"/>
  <c r="H37" i="2"/>
  <c r="G37" i="2"/>
  <c r="AC36" i="2"/>
  <c r="AB36" i="2"/>
  <c r="AA36" i="2"/>
  <c r="S36" i="2"/>
  <c r="R36" i="2"/>
  <c r="Q36" i="2"/>
  <c r="I36" i="2"/>
  <c r="H36" i="2"/>
  <c r="G36" i="2"/>
  <c r="AC35" i="2"/>
  <c r="AB35" i="2"/>
  <c r="AA35" i="2"/>
  <c r="S35" i="2"/>
  <c r="R35" i="2"/>
  <c r="Q35" i="2"/>
  <c r="I35" i="2"/>
  <c r="H35" i="2"/>
  <c r="G35" i="2"/>
  <c r="AC34" i="2"/>
  <c r="AB34" i="2"/>
  <c r="AA34" i="2"/>
  <c r="S34" i="2"/>
  <c r="R34" i="2"/>
  <c r="Q34" i="2"/>
  <c r="I34" i="2"/>
  <c r="H34" i="2"/>
  <c r="G34" i="2"/>
  <c r="N59" i="1"/>
  <c r="M59" i="1"/>
  <c r="L59" i="1"/>
  <c r="K59" i="1"/>
  <c r="E59" i="1"/>
  <c r="D59" i="1"/>
  <c r="C59" i="1"/>
  <c r="B59" i="1"/>
  <c r="Q58" i="1"/>
  <c r="P58" i="1"/>
  <c r="H58" i="1"/>
  <c r="G58" i="1"/>
  <c r="F58" i="1"/>
  <c r="Q57" i="1"/>
  <c r="P57" i="1"/>
  <c r="H57" i="1"/>
  <c r="G57" i="1"/>
  <c r="F57" i="1"/>
  <c r="Q56" i="1"/>
  <c r="P56" i="1"/>
  <c r="H56" i="1"/>
  <c r="G56" i="1"/>
  <c r="F56" i="1"/>
  <c r="Q55" i="1"/>
  <c r="P55" i="1"/>
  <c r="H55" i="1"/>
  <c r="G55" i="1"/>
  <c r="F55" i="1"/>
  <c r="Q54" i="1"/>
  <c r="P54" i="1"/>
  <c r="H54" i="1"/>
  <c r="G54" i="1"/>
  <c r="F54" i="1"/>
  <c r="Q53" i="1"/>
  <c r="P53" i="1"/>
  <c r="H53" i="1"/>
  <c r="G53" i="1"/>
  <c r="F53" i="1"/>
  <c r="Q52" i="1"/>
  <c r="P52" i="1"/>
  <c r="H52" i="1"/>
  <c r="G52" i="1"/>
  <c r="F52" i="1"/>
  <c r="Q51" i="1"/>
  <c r="P51" i="1"/>
  <c r="H51" i="1"/>
  <c r="G51" i="1"/>
  <c r="F51" i="1"/>
  <c r="Q50" i="1"/>
  <c r="P50" i="1"/>
  <c r="H50" i="1"/>
  <c r="G50" i="1"/>
  <c r="F50" i="1"/>
  <c r="Q49" i="1"/>
  <c r="P49" i="1"/>
  <c r="H49" i="1"/>
  <c r="G49" i="1"/>
  <c r="F49" i="1"/>
  <c r="AA334" i="4"/>
  <c r="AA335" i="4"/>
  <c r="AA336" i="4"/>
  <c r="AA339" i="4"/>
  <c r="AA338" i="4"/>
  <c r="AA337" i="4"/>
  <c r="AF339" i="4"/>
  <c r="AC334" i="4"/>
  <c r="F53" i="6"/>
  <c r="G53" i="6"/>
  <c r="H53" i="6"/>
  <c r="K53" i="6" s="1"/>
  <c r="E53" i="6"/>
  <c r="I53" i="6" s="1"/>
  <c r="R53" i="6"/>
  <c r="S53" i="6"/>
  <c r="T53" i="6"/>
  <c r="V53" i="6" s="1"/>
  <c r="Q53" i="6"/>
  <c r="U53" i="6" s="1"/>
  <c r="E52" i="6"/>
  <c r="E51" i="6"/>
  <c r="W53" i="6"/>
  <c r="R26" i="6"/>
  <c r="S26" i="6"/>
  <c r="T26" i="6"/>
  <c r="Q26" i="6"/>
  <c r="Q52" i="6"/>
  <c r="R51" i="6"/>
  <c r="S51" i="6"/>
  <c r="T51" i="6"/>
  <c r="W51" i="6" s="1"/>
  <c r="Q51" i="6"/>
  <c r="U32" i="6"/>
  <c r="V32" i="6"/>
  <c r="W32" i="6"/>
  <c r="U33" i="6"/>
  <c r="V33" i="6"/>
  <c r="W33" i="6"/>
  <c r="U34" i="6"/>
  <c r="V34" i="6"/>
  <c r="W34" i="6"/>
  <c r="U35" i="6"/>
  <c r="V35" i="6"/>
  <c r="W35" i="6"/>
  <c r="U36" i="6"/>
  <c r="V36" i="6"/>
  <c r="W36" i="6"/>
  <c r="U37" i="6"/>
  <c r="V37" i="6"/>
  <c r="W37" i="6"/>
  <c r="U38" i="6"/>
  <c r="V38" i="6"/>
  <c r="W38" i="6"/>
  <c r="U39" i="6"/>
  <c r="V39" i="6"/>
  <c r="W39" i="6"/>
  <c r="U40" i="6"/>
  <c r="V40" i="6"/>
  <c r="W40" i="6"/>
  <c r="U41" i="6"/>
  <c r="V41" i="6"/>
  <c r="W41" i="6"/>
  <c r="U42" i="6"/>
  <c r="V42" i="6"/>
  <c r="W42" i="6"/>
  <c r="U43" i="6"/>
  <c r="V43" i="6"/>
  <c r="W43" i="6"/>
  <c r="U44" i="6"/>
  <c r="V44" i="6"/>
  <c r="W44" i="6"/>
  <c r="U45" i="6"/>
  <c r="V45" i="6"/>
  <c r="W45" i="6"/>
  <c r="U46" i="6"/>
  <c r="V46" i="6"/>
  <c r="W46" i="6"/>
  <c r="U47" i="6"/>
  <c r="V47" i="6"/>
  <c r="W47" i="6"/>
  <c r="U48" i="6"/>
  <c r="V48" i="6"/>
  <c r="W48" i="6"/>
  <c r="U49" i="6"/>
  <c r="V49" i="6"/>
  <c r="W49" i="6"/>
  <c r="U50" i="6"/>
  <c r="V50" i="6"/>
  <c r="W50" i="6"/>
  <c r="V31" i="6"/>
  <c r="W31" i="6"/>
  <c r="U31" i="6"/>
  <c r="T52" i="6"/>
  <c r="S52" i="6"/>
  <c r="R52" i="6"/>
  <c r="F51" i="6"/>
  <c r="G51" i="6"/>
  <c r="H51" i="6"/>
  <c r="F52" i="6"/>
  <c r="G52" i="6"/>
  <c r="H52" i="6"/>
  <c r="K33" i="6"/>
  <c r="I31" i="6"/>
  <c r="J31" i="6"/>
  <c r="K31" i="6"/>
  <c r="I32" i="6"/>
  <c r="J32" i="6"/>
  <c r="K32" i="6"/>
  <c r="I33" i="6"/>
  <c r="J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I50" i="6"/>
  <c r="J50" i="6"/>
  <c r="K50" i="6"/>
  <c r="R25" i="6"/>
  <c r="R24" i="6"/>
  <c r="Q24" i="6"/>
  <c r="T25" i="6"/>
  <c r="S25" i="6"/>
  <c r="Q25" i="6"/>
  <c r="T24" i="6"/>
  <c r="S24" i="6"/>
  <c r="F24" i="6"/>
  <c r="G24" i="6"/>
  <c r="H24" i="6"/>
  <c r="E24" i="6"/>
  <c r="F25" i="6"/>
  <c r="G25" i="6"/>
  <c r="H25" i="6"/>
  <c r="E25" i="6"/>
  <c r="H26" i="6"/>
  <c r="G26" i="6"/>
  <c r="F26" i="6"/>
  <c r="E26" i="6"/>
  <c r="W23" i="6"/>
  <c r="V23" i="6"/>
  <c r="U23" i="6"/>
  <c r="K23" i="6"/>
  <c r="J23" i="6"/>
  <c r="I23" i="6"/>
  <c r="W22" i="6"/>
  <c r="V22" i="6"/>
  <c r="U22" i="6"/>
  <c r="K22" i="6"/>
  <c r="J22" i="6"/>
  <c r="I22" i="6"/>
  <c r="W21" i="6"/>
  <c r="V21" i="6"/>
  <c r="U21" i="6"/>
  <c r="K21" i="6"/>
  <c r="J21" i="6"/>
  <c r="I21" i="6"/>
  <c r="W20" i="6"/>
  <c r="V20" i="6"/>
  <c r="U20" i="6"/>
  <c r="K20" i="6"/>
  <c r="J20" i="6"/>
  <c r="I20" i="6"/>
  <c r="W19" i="6"/>
  <c r="V19" i="6"/>
  <c r="U19" i="6"/>
  <c r="K19" i="6"/>
  <c r="J19" i="6"/>
  <c r="I19" i="6"/>
  <c r="W18" i="6"/>
  <c r="V18" i="6"/>
  <c r="U18" i="6"/>
  <c r="K18" i="6"/>
  <c r="J18" i="6"/>
  <c r="I18" i="6"/>
  <c r="W17" i="6"/>
  <c r="V17" i="6"/>
  <c r="U17" i="6"/>
  <c r="K17" i="6"/>
  <c r="J17" i="6"/>
  <c r="I17" i="6"/>
  <c r="W16" i="6"/>
  <c r="V16" i="6"/>
  <c r="U16" i="6"/>
  <c r="K16" i="6"/>
  <c r="J16" i="6"/>
  <c r="I16" i="6"/>
  <c r="W15" i="6"/>
  <c r="V15" i="6"/>
  <c r="U15" i="6"/>
  <c r="K15" i="6"/>
  <c r="J15" i="6"/>
  <c r="I15" i="6"/>
  <c r="W14" i="6"/>
  <c r="V14" i="6"/>
  <c r="U14" i="6"/>
  <c r="K14" i="6"/>
  <c r="J14" i="6"/>
  <c r="I14" i="6"/>
  <c r="W13" i="6"/>
  <c r="V13" i="6"/>
  <c r="U13" i="6"/>
  <c r="K13" i="6"/>
  <c r="J13" i="6"/>
  <c r="I13" i="6"/>
  <c r="W12" i="6"/>
  <c r="V12" i="6"/>
  <c r="U12" i="6"/>
  <c r="K12" i="6"/>
  <c r="J12" i="6"/>
  <c r="I12" i="6"/>
  <c r="W11" i="6"/>
  <c r="V11" i="6"/>
  <c r="U11" i="6"/>
  <c r="K11" i="6"/>
  <c r="J11" i="6"/>
  <c r="I11" i="6"/>
  <c r="W10" i="6"/>
  <c r="V10" i="6"/>
  <c r="U10" i="6"/>
  <c r="K10" i="6"/>
  <c r="J10" i="6"/>
  <c r="I10" i="6"/>
  <c r="W9" i="6"/>
  <c r="V9" i="6"/>
  <c r="U9" i="6"/>
  <c r="K9" i="6"/>
  <c r="J9" i="6"/>
  <c r="I9" i="6"/>
  <c r="W8" i="6"/>
  <c r="V8" i="6"/>
  <c r="U8" i="6"/>
  <c r="K8" i="6"/>
  <c r="J8" i="6"/>
  <c r="I8" i="6"/>
  <c r="W7" i="6"/>
  <c r="V7" i="6"/>
  <c r="U7" i="6"/>
  <c r="K7" i="6"/>
  <c r="J7" i="6"/>
  <c r="I7" i="6"/>
  <c r="W6" i="6"/>
  <c r="V6" i="6"/>
  <c r="U6" i="6"/>
  <c r="K6" i="6"/>
  <c r="J6" i="6"/>
  <c r="I6" i="6"/>
  <c r="W5" i="6"/>
  <c r="V5" i="6"/>
  <c r="U5" i="6"/>
  <c r="K5" i="6"/>
  <c r="J5" i="6"/>
  <c r="I5" i="6"/>
  <c r="W4" i="6"/>
  <c r="V4" i="6"/>
  <c r="U4" i="6"/>
  <c r="K4" i="6"/>
  <c r="J4" i="6"/>
  <c r="I4" i="6"/>
  <c r="L43" i="1"/>
  <c r="M43" i="1"/>
  <c r="N43" i="1"/>
  <c r="K43" i="1"/>
  <c r="L29" i="1"/>
  <c r="M29" i="1"/>
  <c r="N29" i="1"/>
  <c r="K29" i="1"/>
  <c r="L14" i="1"/>
  <c r="M14" i="1"/>
  <c r="N14" i="1"/>
  <c r="K14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E43" i="1"/>
  <c r="D43" i="1"/>
  <c r="C43" i="1"/>
  <c r="B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O19" i="1"/>
  <c r="O20" i="1"/>
  <c r="O21" i="1"/>
  <c r="O22" i="1"/>
  <c r="O23" i="1"/>
  <c r="O24" i="1"/>
  <c r="O25" i="1"/>
  <c r="O26" i="1"/>
  <c r="O27" i="1"/>
  <c r="O28" i="1"/>
  <c r="E29" i="1"/>
  <c r="D29" i="1"/>
  <c r="C29" i="1"/>
  <c r="B29" i="1"/>
  <c r="Q28" i="1"/>
  <c r="P28" i="1"/>
  <c r="H28" i="1"/>
  <c r="G28" i="1"/>
  <c r="F28" i="1"/>
  <c r="Q27" i="1"/>
  <c r="P27" i="1"/>
  <c r="H27" i="1"/>
  <c r="G27" i="1"/>
  <c r="F27" i="1"/>
  <c r="Q26" i="1"/>
  <c r="P26" i="1"/>
  <c r="H26" i="1"/>
  <c r="G26" i="1"/>
  <c r="F26" i="1"/>
  <c r="Q25" i="1"/>
  <c r="P25" i="1"/>
  <c r="H25" i="1"/>
  <c r="G25" i="1"/>
  <c r="F25" i="1"/>
  <c r="Q24" i="1"/>
  <c r="P24" i="1"/>
  <c r="H24" i="1"/>
  <c r="G24" i="1"/>
  <c r="F24" i="1"/>
  <c r="Q23" i="1"/>
  <c r="P23" i="1"/>
  <c r="H23" i="1"/>
  <c r="G23" i="1"/>
  <c r="F23" i="1"/>
  <c r="Q22" i="1"/>
  <c r="P22" i="1"/>
  <c r="H22" i="1"/>
  <c r="G22" i="1"/>
  <c r="F22" i="1"/>
  <c r="Q21" i="1"/>
  <c r="P21" i="1"/>
  <c r="H21" i="1"/>
  <c r="G21" i="1"/>
  <c r="F21" i="1"/>
  <c r="Q20" i="1"/>
  <c r="P20" i="1"/>
  <c r="H20" i="1"/>
  <c r="G20" i="1"/>
  <c r="F20" i="1"/>
  <c r="Q19" i="1"/>
  <c r="P19" i="1"/>
  <c r="H19" i="1"/>
  <c r="G19" i="1"/>
  <c r="F19" i="1"/>
  <c r="W115" i="3"/>
  <c r="AD333" i="4"/>
  <c r="AC333" i="4"/>
  <c r="AB333" i="4"/>
  <c r="AA333" i="4"/>
  <c r="Y333" i="4"/>
  <c r="R333" i="4"/>
  <c r="Q333" i="4"/>
  <c r="P333" i="4"/>
  <c r="O333" i="4"/>
  <c r="G333" i="4"/>
  <c r="F333" i="4"/>
  <c r="E333" i="4"/>
  <c r="D333" i="4"/>
  <c r="AD332" i="4"/>
  <c r="AC332" i="4"/>
  <c r="AB332" i="4"/>
  <c r="AA332" i="4"/>
  <c r="Y332" i="4"/>
  <c r="R332" i="4"/>
  <c r="Q332" i="4"/>
  <c r="U332" i="4" s="1"/>
  <c r="P332" i="4"/>
  <c r="T332" i="4" s="1"/>
  <c r="O332" i="4"/>
  <c r="S332" i="4" s="1"/>
  <c r="G332" i="4"/>
  <c r="F332" i="4"/>
  <c r="E332" i="4"/>
  <c r="I332" i="4" s="1"/>
  <c r="D332" i="4"/>
  <c r="H332" i="4" s="1"/>
  <c r="AD331" i="4"/>
  <c r="AC331" i="4"/>
  <c r="AG331" i="4" s="1"/>
  <c r="AB331" i="4"/>
  <c r="AF331" i="4" s="1"/>
  <c r="AA331" i="4"/>
  <c r="AE331" i="4" s="1"/>
  <c r="Y331" i="4"/>
  <c r="R331" i="4"/>
  <c r="Q331" i="4"/>
  <c r="P331" i="4"/>
  <c r="O331" i="4"/>
  <c r="G331" i="4"/>
  <c r="F331" i="4"/>
  <c r="E331" i="4"/>
  <c r="D331" i="4"/>
  <c r="AD330" i="4"/>
  <c r="AC330" i="4"/>
  <c r="AB330" i="4"/>
  <c r="AA330" i="4"/>
  <c r="Y330" i="4"/>
  <c r="R330" i="4"/>
  <c r="Q330" i="4"/>
  <c r="U330" i="4" s="1"/>
  <c r="P330" i="4"/>
  <c r="T330" i="4" s="1"/>
  <c r="O330" i="4"/>
  <c r="S330" i="4" s="1"/>
  <c r="G330" i="4"/>
  <c r="F330" i="4"/>
  <c r="E330" i="4"/>
  <c r="D330" i="4"/>
  <c r="H330" i="4" s="1"/>
  <c r="AD329" i="4"/>
  <c r="AC329" i="4"/>
  <c r="AB329" i="4"/>
  <c r="AA329" i="4"/>
  <c r="Y329" i="4"/>
  <c r="R329" i="4"/>
  <c r="Q329" i="4"/>
  <c r="P329" i="4"/>
  <c r="O329" i="4"/>
  <c r="G329" i="4"/>
  <c r="F329" i="4"/>
  <c r="E329" i="4"/>
  <c r="D329" i="4"/>
  <c r="AD328" i="4"/>
  <c r="AC328" i="4"/>
  <c r="AB328" i="4"/>
  <c r="AA328" i="4"/>
  <c r="Y328" i="4"/>
  <c r="R328" i="4"/>
  <c r="Q328" i="4"/>
  <c r="U328" i="4" s="1"/>
  <c r="P328" i="4"/>
  <c r="O328" i="4"/>
  <c r="G328" i="4"/>
  <c r="F328" i="4"/>
  <c r="J328" i="4" s="1"/>
  <c r="E328" i="4"/>
  <c r="D328" i="4"/>
  <c r="H328" i="4" s="1"/>
  <c r="AD327" i="4"/>
  <c r="AC327" i="4"/>
  <c r="AB327" i="4"/>
  <c r="AA327" i="4"/>
  <c r="Y327" i="4"/>
  <c r="R327" i="4"/>
  <c r="Q327" i="4"/>
  <c r="P327" i="4"/>
  <c r="O327" i="4"/>
  <c r="G327" i="4"/>
  <c r="F327" i="4"/>
  <c r="E327" i="4"/>
  <c r="I327" i="4" s="1"/>
  <c r="D327" i="4"/>
  <c r="AD326" i="4"/>
  <c r="AC326" i="4"/>
  <c r="AB326" i="4"/>
  <c r="AF326" i="4" s="1"/>
  <c r="AA326" i="4"/>
  <c r="Y326" i="4"/>
  <c r="R326" i="4"/>
  <c r="Q326" i="4"/>
  <c r="P326" i="4"/>
  <c r="T326" i="4" s="1"/>
  <c r="O326" i="4"/>
  <c r="S326" i="4" s="1"/>
  <c r="G326" i="4"/>
  <c r="F326" i="4"/>
  <c r="E326" i="4"/>
  <c r="I326" i="4" s="1"/>
  <c r="D326" i="4"/>
  <c r="AD325" i="4"/>
  <c r="AC325" i="4"/>
  <c r="AB325" i="4"/>
  <c r="AA325" i="4"/>
  <c r="Y325" i="4"/>
  <c r="R325" i="4"/>
  <c r="Q325" i="4"/>
  <c r="P325" i="4"/>
  <c r="O325" i="4"/>
  <c r="G325" i="4"/>
  <c r="F325" i="4"/>
  <c r="E325" i="4"/>
  <c r="D325" i="4"/>
  <c r="AD324" i="4"/>
  <c r="AC324" i="4"/>
  <c r="AB324" i="4"/>
  <c r="AA324" i="4"/>
  <c r="Y324" i="4"/>
  <c r="R324" i="4"/>
  <c r="Q324" i="4"/>
  <c r="P324" i="4"/>
  <c r="O324" i="4"/>
  <c r="S324" i="4" s="1"/>
  <c r="G324" i="4"/>
  <c r="F324" i="4"/>
  <c r="E324" i="4"/>
  <c r="D324" i="4"/>
  <c r="AD323" i="4"/>
  <c r="AC323" i="4"/>
  <c r="AB323" i="4"/>
  <c r="AA323" i="4"/>
  <c r="Y323" i="4"/>
  <c r="R323" i="4"/>
  <c r="Q323" i="4"/>
  <c r="P323" i="4"/>
  <c r="O323" i="4"/>
  <c r="G323" i="4"/>
  <c r="F323" i="4"/>
  <c r="E323" i="4"/>
  <c r="I323" i="4" s="1"/>
  <c r="D323" i="4"/>
  <c r="AD322" i="4"/>
  <c r="AC322" i="4"/>
  <c r="AB322" i="4"/>
  <c r="AA322" i="4"/>
  <c r="Y322" i="4"/>
  <c r="R322" i="4"/>
  <c r="Q322" i="4"/>
  <c r="P322" i="4"/>
  <c r="O322" i="4"/>
  <c r="G322" i="4"/>
  <c r="F322" i="4"/>
  <c r="E322" i="4"/>
  <c r="D322" i="4"/>
  <c r="AD321" i="4"/>
  <c r="AC321" i="4"/>
  <c r="AB321" i="4"/>
  <c r="AA321" i="4"/>
  <c r="Y321" i="4"/>
  <c r="R321" i="4"/>
  <c r="Q321" i="4"/>
  <c r="P321" i="4"/>
  <c r="O321" i="4"/>
  <c r="G321" i="4"/>
  <c r="F321" i="4"/>
  <c r="E321" i="4"/>
  <c r="D321" i="4"/>
  <c r="AD320" i="4"/>
  <c r="AC320" i="4"/>
  <c r="AB320" i="4"/>
  <c r="AA320" i="4"/>
  <c r="Y320" i="4"/>
  <c r="R320" i="4"/>
  <c r="Q320" i="4"/>
  <c r="P320" i="4"/>
  <c r="O320" i="4"/>
  <c r="S320" i="4" s="1"/>
  <c r="G320" i="4"/>
  <c r="F320" i="4"/>
  <c r="E320" i="4"/>
  <c r="D320" i="4"/>
  <c r="AD319" i="4"/>
  <c r="AC319" i="4"/>
  <c r="AB319" i="4"/>
  <c r="AA319" i="4"/>
  <c r="Y319" i="4"/>
  <c r="R319" i="4"/>
  <c r="Q319" i="4"/>
  <c r="P319" i="4"/>
  <c r="T319" i="4" s="1"/>
  <c r="O319" i="4"/>
  <c r="G319" i="4"/>
  <c r="F319" i="4"/>
  <c r="E319" i="4"/>
  <c r="I319" i="4" s="1"/>
  <c r="D319" i="4"/>
  <c r="AD318" i="4"/>
  <c r="AC318" i="4"/>
  <c r="AB318" i="4"/>
  <c r="AA318" i="4"/>
  <c r="Y318" i="4"/>
  <c r="R318" i="4"/>
  <c r="Q318" i="4"/>
  <c r="P318" i="4"/>
  <c r="O318" i="4"/>
  <c r="G318" i="4"/>
  <c r="F318" i="4"/>
  <c r="E318" i="4"/>
  <c r="D318" i="4"/>
  <c r="AD317" i="4"/>
  <c r="AC317" i="4"/>
  <c r="AB317" i="4"/>
  <c r="AA317" i="4"/>
  <c r="Y317" i="4"/>
  <c r="R317" i="4"/>
  <c r="Q317" i="4"/>
  <c r="P317" i="4"/>
  <c r="O317" i="4"/>
  <c r="G317" i="4"/>
  <c r="F317" i="4"/>
  <c r="E317" i="4"/>
  <c r="D317" i="4"/>
  <c r="AD316" i="4"/>
  <c r="AD334" i="4" s="1"/>
  <c r="AF334" i="4" s="1"/>
  <c r="AC316" i="4"/>
  <c r="AB316" i="4"/>
  <c r="AB334" i="4" s="1"/>
  <c r="AA316" i="4"/>
  <c r="Y316" i="4"/>
  <c r="R316" i="4"/>
  <c r="Q316" i="4"/>
  <c r="U316" i="4" s="1"/>
  <c r="P316" i="4"/>
  <c r="T316" i="4" s="1"/>
  <c r="O316" i="4"/>
  <c r="G316" i="4"/>
  <c r="F316" i="4"/>
  <c r="E316" i="4"/>
  <c r="D316" i="4"/>
  <c r="AD315" i="4"/>
  <c r="AD339" i="4" s="1"/>
  <c r="AC315" i="4"/>
  <c r="AB315" i="4"/>
  <c r="AB339" i="4" s="1"/>
  <c r="AA315" i="4"/>
  <c r="AE339" i="4" s="1"/>
  <c r="Y315" i="4"/>
  <c r="R315" i="4"/>
  <c r="Q315" i="4"/>
  <c r="P315" i="4"/>
  <c r="O315" i="4"/>
  <c r="G315" i="4"/>
  <c r="F315" i="4"/>
  <c r="E315" i="4"/>
  <c r="D315" i="4"/>
  <c r="AD314" i="4"/>
  <c r="AC314" i="4"/>
  <c r="AB314" i="4"/>
  <c r="AA314" i="4"/>
  <c r="Y314" i="4"/>
  <c r="R314" i="4"/>
  <c r="Q314" i="4"/>
  <c r="P314" i="4"/>
  <c r="O314" i="4"/>
  <c r="G314" i="4"/>
  <c r="F314" i="4"/>
  <c r="E314" i="4"/>
  <c r="D314" i="4"/>
  <c r="AD313" i="4"/>
  <c r="AC313" i="4"/>
  <c r="AB313" i="4"/>
  <c r="AA313" i="4"/>
  <c r="Y313" i="4"/>
  <c r="R313" i="4"/>
  <c r="Q313" i="4"/>
  <c r="P313" i="4"/>
  <c r="O313" i="4"/>
  <c r="G313" i="4"/>
  <c r="F313" i="4"/>
  <c r="E313" i="4"/>
  <c r="D313" i="4"/>
  <c r="AD312" i="4"/>
  <c r="AC312" i="4"/>
  <c r="AB312" i="4"/>
  <c r="AA312" i="4"/>
  <c r="Y312" i="4"/>
  <c r="R312" i="4"/>
  <c r="Q312" i="4"/>
  <c r="P312" i="4"/>
  <c r="T312" i="4" s="1"/>
  <c r="O312" i="4"/>
  <c r="G312" i="4"/>
  <c r="F312" i="4"/>
  <c r="E312" i="4"/>
  <c r="D312" i="4"/>
  <c r="AD311" i="4"/>
  <c r="AC311" i="4"/>
  <c r="AB311" i="4"/>
  <c r="AA311" i="4"/>
  <c r="Y311" i="4"/>
  <c r="R311" i="4"/>
  <c r="Q311" i="4"/>
  <c r="P311" i="4"/>
  <c r="O311" i="4"/>
  <c r="G311" i="4"/>
  <c r="F311" i="4"/>
  <c r="E311" i="4"/>
  <c r="D311" i="4"/>
  <c r="AD310" i="4"/>
  <c r="AC310" i="4"/>
  <c r="AB310" i="4"/>
  <c r="AF310" i="4" s="1"/>
  <c r="AA310" i="4"/>
  <c r="Y310" i="4"/>
  <c r="R310" i="4"/>
  <c r="Q310" i="4"/>
  <c r="P310" i="4"/>
  <c r="O310" i="4"/>
  <c r="G310" i="4"/>
  <c r="F310" i="4"/>
  <c r="E310" i="4"/>
  <c r="D310" i="4"/>
  <c r="AD309" i="4"/>
  <c r="AC309" i="4"/>
  <c r="AB309" i="4"/>
  <c r="AA309" i="4"/>
  <c r="Y309" i="4"/>
  <c r="R309" i="4"/>
  <c r="Q309" i="4"/>
  <c r="P309" i="4"/>
  <c r="O309" i="4"/>
  <c r="G309" i="4"/>
  <c r="F309" i="4"/>
  <c r="E309" i="4"/>
  <c r="D309" i="4"/>
  <c r="AD308" i="4"/>
  <c r="AC308" i="4"/>
  <c r="AB308" i="4"/>
  <c r="AA308" i="4"/>
  <c r="Y308" i="4"/>
  <c r="R308" i="4"/>
  <c r="Q308" i="4"/>
  <c r="P308" i="4"/>
  <c r="O308" i="4"/>
  <c r="G308" i="4"/>
  <c r="F308" i="4"/>
  <c r="E308" i="4"/>
  <c r="D308" i="4"/>
  <c r="AD307" i="4"/>
  <c r="AC307" i="4"/>
  <c r="AB307" i="4"/>
  <c r="AF307" i="4" s="1"/>
  <c r="AA307" i="4"/>
  <c r="AE307" i="4" s="1"/>
  <c r="Y307" i="4"/>
  <c r="R307" i="4"/>
  <c r="Q307" i="4"/>
  <c r="P307" i="4"/>
  <c r="O307" i="4"/>
  <c r="G307" i="4"/>
  <c r="F307" i="4"/>
  <c r="E307" i="4"/>
  <c r="D307" i="4"/>
  <c r="AD306" i="4"/>
  <c r="AC306" i="4"/>
  <c r="AG306" i="4" s="1"/>
  <c r="AB306" i="4"/>
  <c r="AF306" i="4" s="1"/>
  <c r="AA306" i="4"/>
  <c r="Y306" i="4"/>
  <c r="R306" i="4"/>
  <c r="Q306" i="4"/>
  <c r="P306" i="4"/>
  <c r="O306" i="4"/>
  <c r="G306" i="4"/>
  <c r="F306" i="4"/>
  <c r="E306" i="4"/>
  <c r="D306" i="4"/>
  <c r="AD305" i="4"/>
  <c r="AD337" i="4" s="1"/>
  <c r="AC305" i="4"/>
  <c r="AC337" i="4" s="1"/>
  <c r="AG337" i="4" s="1"/>
  <c r="AB305" i="4"/>
  <c r="AB337" i="4" s="1"/>
  <c r="AF337" i="4" s="1"/>
  <c r="AA305" i="4"/>
  <c r="Y305" i="4"/>
  <c r="R305" i="4"/>
  <c r="R334" i="4" s="1"/>
  <c r="Q305" i="4"/>
  <c r="P305" i="4"/>
  <c r="O305" i="4"/>
  <c r="G305" i="4"/>
  <c r="G334" i="4" s="1"/>
  <c r="F305" i="4"/>
  <c r="F334" i="4" s="1"/>
  <c r="E305" i="4"/>
  <c r="D305" i="4"/>
  <c r="D334" i="4" s="1"/>
  <c r="AD304" i="4"/>
  <c r="AC304" i="4"/>
  <c r="AB304" i="4"/>
  <c r="AA304" i="4"/>
  <c r="Y304" i="4"/>
  <c r="R304" i="4"/>
  <c r="Q304" i="4"/>
  <c r="P304" i="4"/>
  <c r="O304" i="4"/>
  <c r="G304" i="4"/>
  <c r="F304" i="4"/>
  <c r="E304" i="4"/>
  <c r="D304" i="4"/>
  <c r="AG303" i="4"/>
  <c r="AF303" i="4"/>
  <c r="AE303" i="4"/>
  <c r="Y303" i="4"/>
  <c r="U303" i="4"/>
  <c r="T303" i="4"/>
  <c r="S303" i="4"/>
  <c r="J303" i="4"/>
  <c r="I303" i="4"/>
  <c r="H303" i="4"/>
  <c r="AG302" i="4"/>
  <c r="AF302" i="4"/>
  <c r="AE302" i="4"/>
  <c r="Y302" i="4"/>
  <c r="U302" i="4"/>
  <c r="T302" i="4"/>
  <c r="S302" i="4"/>
  <c r="J302" i="4"/>
  <c r="I302" i="4"/>
  <c r="H302" i="4"/>
  <c r="AG301" i="4"/>
  <c r="AF301" i="4"/>
  <c r="AE301" i="4"/>
  <c r="Y301" i="4"/>
  <c r="U301" i="4"/>
  <c r="T301" i="4"/>
  <c r="S301" i="4"/>
  <c r="J301" i="4"/>
  <c r="I301" i="4"/>
  <c r="H301" i="4"/>
  <c r="AG300" i="4"/>
  <c r="AF300" i="4"/>
  <c r="AE300" i="4"/>
  <c r="Y300" i="4"/>
  <c r="U300" i="4"/>
  <c r="T300" i="4"/>
  <c r="S300" i="4"/>
  <c r="J300" i="4"/>
  <c r="I300" i="4"/>
  <c r="H300" i="4"/>
  <c r="AG299" i="4"/>
  <c r="AF299" i="4"/>
  <c r="AE299" i="4"/>
  <c r="Y299" i="4"/>
  <c r="U299" i="4"/>
  <c r="T299" i="4"/>
  <c r="S299" i="4"/>
  <c r="J299" i="4"/>
  <c r="I299" i="4"/>
  <c r="H299" i="4"/>
  <c r="AG298" i="4"/>
  <c r="AF298" i="4"/>
  <c r="AE298" i="4"/>
  <c r="Y298" i="4"/>
  <c r="U298" i="4"/>
  <c r="T298" i="4"/>
  <c r="S298" i="4"/>
  <c r="J298" i="4"/>
  <c r="I298" i="4"/>
  <c r="H298" i="4"/>
  <c r="AG297" i="4"/>
  <c r="AF297" i="4"/>
  <c r="AE297" i="4"/>
  <c r="Y297" i="4"/>
  <c r="U297" i="4"/>
  <c r="T297" i="4"/>
  <c r="S297" i="4"/>
  <c r="J297" i="4"/>
  <c r="I297" i="4"/>
  <c r="H297" i="4"/>
  <c r="AG296" i="4"/>
  <c r="AF296" i="4"/>
  <c r="AE296" i="4"/>
  <c r="Y296" i="4"/>
  <c r="U296" i="4"/>
  <c r="T296" i="4"/>
  <c r="S296" i="4"/>
  <c r="J296" i="4"/>
  <c r="I296" i="4"/>
  <c r="H296" i="4"/>
  <c r="AG295" i="4"/>
  <c r="AF295" i="4"/>
  <c r="AE295" i="4"/>
  <c r="Y295" i="4"/>
  <c r="U295" i="4"/>
  <c r="T295" i="4"/>
  <c r="S295" i="4"/>
  <c r="J295" i="4"/>
  <c r="I295" i="4"/>
  <c r="H295" i="4"/>
  <c r="AG294" i="4"/>
  <c r="AF294" i="4"/>
  <c r="AE294" i="4"/>
  <c r="Y294" i="4"/>
  <c r="U294" i="4"/>
  <c r="T294" i="4"/>
  <c r="S294" i="4"/>
  <c r="J294" i="4"/>
  <c r="I294" i="4"/>
  <c r="H294" i="4"/>
  <c r="AG293" i="4"/>
  <c r="AF293" i="4"/>
  <c r="AE293" i="4"/>
  <c r="Y293" i="4"/>
  <c r="U293" i="4"/>
  <c r="T293" i="4"/>
  <c r="S293" i="4"/>
  <c r="J293" i="4"/>
  <c r="I293" i="4"/>
  <c r="H293" i="4"/>
  <c r="AG292" i="4"/>
  <c r="AF292" i="4"/>
  <c r="AE292" i="4"/>
  <c r="Y292" i="4"/>
  <c r="U292" i="4"/>
  <c r="T292" i="4"/>
  <c r="S292" i="4"/>
  <c r="J292" i="4"/>
  <c r="I292" i="4"/>
  <c r="H292" i="4"/>
  <c r="AG291" i="4"/>
  <c r="AF291" i="4"/>
  <c r="AE291" i="4"/>
  <c r="Y291" i="4"/>
  <c r="U291" i="4"/>
  <c r="T291" i="4"/>
  <c r="S291" i="4"/>
  <c r="J291" i="4"/>
  <c r="I291" i="4"/>
  <c r="H291" i="4"/>
  <c r="AG290" i="4"/>
  <c r="AF290" i="4"/>
  <c r="AE290" i="4"/>
  <c r="Y290" i="4"/>
  <c r="U290" i="4"/>
  <c r="T290" i="4"/>
  <c r="S290" i="4"/>
  <c r="J290" i="4"/>
  <c r="I290" i="4"/>
  <c r="H290" i="4"/>
  <c r="AG289" i="4"/>
  <c r="AF289" i="4"/>
  <c r="AE289" i="4"/>
  <c r="Y289" i="4"/>
  <c r="U289" i="4"/>
  <c r="T289" i="4"/>
  <c r="S289" i="4"/>
  <c r="J289" i="4"/>
  <c r="I289" i="4"/>
  <c r="H289" i="4"/>
  <c r="AG288" i="4"/>
  <c r="AF288" i="4"/>
  <c r="AE288" i="4"/>
  <c r="Y288" i="4"/>
  <c r="U288" i="4"/>
  <c r="T288" i="4"/>
  <c r="S288" i="4"/>
  <c r="J288" i="4"/>
  <c r="I288" i="4"/>
  <c r="H288" i="4"/>
  <c r="AG287" i="4"/>
  <c r="AF287" i="4"/>
  <c r="AE287" i="4"/>
  <c r="Y287" i="4"/>
  <c r="U287" i="4"/>
  <c r="T287" i="4"/>
  <c r="S287" i="4"/>
  <c r="J287" i="4"/>
  <c r="I287" i="4"/>
  <c r="H287" i="4"/>
  <c r="AG286" i="4"/>
  <c r="AF286" i="4"/>
  <c r="AE286" i="4"/>
  <c r="Y286" i="4"/>
  <c r="U286" i="4"/>
  <c r="T286" i="4"/>
  <c r="S286" i="4"/>
  <c r="J286" i="4"/>
  <c r="I286" i="4"/>
  <c r="H286" i="4"/>
  <c r="AG285" i="4"/>
  <c r="AF285" i="4"/>
  <c r="AE285" i="4"/>
  <c r="Y285" i="4"/>
  <c r="U285" i="4"/>
  <c r="T285" i="4"/>
  <c r="S285" i="4"/>
  <c r="J285" i="4"/>
  <c r="I285" i="4"/>
  <c r="H285" i="4"/>
  <c r="AG284" i="4"/>
  <c r="AF284" i="4"/>
  <c r="AE284" i="4"/>
  <c r="Y284" i="4"/>
  <c r="U284" i="4"/>
  <c r="T284" i="4"/>
  <c r="S284" i="4"/>
  <c r="J284" i="4"/>
  <c r="I284" i="4"/>
  <c r="H284" i="4"/>
  <c r="AG283" i="4"/>
  <c r="AF283" i="4"/>
  <c r="AE283" i="4"/>
  <c r="Y283" i="4"/>
  <c r="U283" i="4"/>
  <c r="T283" i="4"/>
  <c r="S283" i="4"/>
  <c r="J283" i="4"/>
  <c r="I283" i="4"/>
  <c r="H283" i="4"/>
  <c r="AG282" i="4"/>
  <c r="AF282" i="4"/>
  <c r="AE282" i="4"/>
  <c r="Y282" i="4"/>
  <c r="U282" i="4"/>
  <c r="T282" i="4"/>
  <c r="S282" i="4"/>
  <c r="J282" i="4"/>
  <c r="I282" i="4"/>
  <c r="H282" i="4"/>
  <c r="AG281" i="4"/>
  <c r="AF281" i="4"/>
  <c r="AE281" i="4"/>
  <c r="Y281" i="4"/>
  <c r="U281" i="4"/>
  <c r="T281" i="4"/>
  <c r="S281" i="4"/>
  <c r="J281" i="4"/>
  <c r="I281" i="4"/>
  <c r="H281" i="4"/>
  <c r="AG280" i="4"/>
  <c r="AF280" i="4"/>
  <c r="AE280" i="4"/>
  <c r="Y280" i="4"/>
  <c r="U280" i="4"/>
  <c r="T280" i="4"/>
  <c r="S280" i="4"/>
  <c r="J280" i="4"/>
  <c r="I280" i="4"/>
  <c r="H280" i="4"/>
  <c r="AG279" i="4"/>
  <c r="AF279" i="4"/>
  <c r="AE279" i="4"/>
  <c r="Y279" i="4"/>
  <c r="U279" i="4"/>
  <c r="T279" i="4"/>
  <c r="S279" i="4"/>
  <c r="J279" i="4"/>
  <c r="I279" i="4"/>
  <c r="H279" i="4"/>
  <c r="AG278" i="4"/>
  <c r="AF278" i="4"/>
  <c r="AE278" i="4"/>
  <c r="Y278" i="4"/>
  <c r="U278" i="4"/>
  <c r="T278" i="4"/>
  <c r="S278" i="4"/>
  <c r="J278" i="4"/>
  <c r="I278" i="4"/>
  <c r="H278" i="4"/>
  <c r="AG277" i="4"/>
  <c r="AF277" i="4"/>
  <c r="AE277" i="4"/>
  <c r="Y277" i="4"/>
  <c r="U277" i="4"/>
  <c r="T277" i="4"/>
  <c r="S277" i="4"/>
  <c r="J277" i="4"/>
  <c r="I277" i="4"/>
  <c r="H277" i="4"/>
  <c r="AG276" i="4"/>
  <c r="AF276" i="4"/>
  <c r="AE276" i="4"/>
  <c r="Y276" i="4"/>
  <c r="U276" i="4"/>
  <c r="T276" i="4"/>
  <c r="S276" i="4"/>
  <c r="J276" i="4"/>
  <c r="I276" i="4"/>
  <c r="H276" i="4"/>
  <c r="AG275" i="4"/>
  <c r="AF275" i="4"/>
  <c r="AE275" i="4"/>
  <c r="Y275" i="4"/>
  <c r="U275" i="4"/>
  <c r="T275" i="4"/>
  <c r="S275" i="4"/>
  <c r="J275" i="4"/>
  <c r="I275" i="4"/>
  <c r="H275" i="4"/>
  <c r="AG274" i="4"/>
  <c r="AF274" i="4"/>
  <c r="AE274" i="4"/>
  <c r="Y274" i="4"/>
  <c r="U274" i="4"/>
  <c r="T274" i="4"/>
  <c r="S274" i="4"/>
  <c r="J274" i="4"/>
  <c r="I274" i="4"/>
  <c r="H274" i="4"/>
  <c r="AG273" i="4"/>
  <c r="AF273" i="4"/>
  <c r="AE273" i="4"/>
  <c r="Y273" i="4"/>
  <c r="U273" i="4"/>
  <c r="T273" i="4"/>
  <c r="S273" i="4"/>
  <c r="J273" i="4"/>
  <c r="I273" i="4"/>
  <c r="H273" i="4"/>
  <c r="AG272" i="4"/>
  <c r="AF272" i="4"/>
  <c r="AE272" i="4"/>
  <c r="Y272" i="4"/>
  <c r="U272" i="4"/>
  <c r="T272" i="4"/>
  <c r="S272" i="4"/>
  <c r="J272" i="4"/>
  <c r="I272" i="4"/>
  <c r="H272" i="4"/>
  <c r="AG271" i="4"/>
  <c r="AF271" i="4"/>
  <c r="AE271" i="4"/>
  <c r="Y271" i="4"/>
  <c r="U271" i="4"/>
  <c r="T271" i="4"/>
  <c r="S271" i="4"/>
  <c r="J271" i="4"/>
  <c r="I271" i="4"/>
  <c r="H271" i="4"/>
  <c r="AG270" i="4"/>
  <c r="AF270" i="4"/>
  <c r="AE270" i="4"/>
  <c r="Y270" i="4"/>
  <c r="U270" i="4"/>
  <c r="T270" i="4"/>
  <c r="S270" i="4"/>
  <c r="J270" i="4"/>
  <c r="I270" i="4"/>
  <c r="H270" i="4"/>
  <c r="AG269" i="4"/>
  <c r="AF269" i="4"/>
  <c r="AE269" i="4"/>
  <c r="Y269" i="4"/>
  <c r="U269" i="4"/>
  <c r="T269" i="4"/>
  <c r="S269" i="4"/>
  <c r="J269" i="4"/>
  <c r="I269" i="4"/>
  <c r="H269" i="4"/>
  <c r="AG268" i="4"/>
  <c r="AF268" i="4"/>
  <c r="AE268" i="4"/>
  <c r="Y268" i="4"/>
  <c r="U268" i="4"/>
  <c r="T268" i="4"/>
  <c r="S268" i="4"/>
  <c r="J268" i="4"/>
  <c r="I268" i="4"/>
  <c r="H268" i="4"/>
  <c r="AG267" i="4"/>
  <c r="AF267" i="4"/>
  <c r="AE267" i="4"/>
  <c r="Y267" i="4"/>
  <c r="U267" i="4"/>
  <c r="T267" i="4"/>
  <c r="S267" i="4"/>
  <c r="J267" i="4"/>
  <c r="I267" i="4"/>
  <c r="H267" i="4"/>
  <c r="AG266" i="4"/>
  <c r="AF266" i="4"/>
  <c r="AE266" i="4"/>
  <c r="Y266" i="4"/>
  <c r="U266" i="4"/>
  <c r="T266" i="4"/>
  <c r="S266" i="4"/>
  <c r="J266" i="4"/>
  <c r="I266" i="4"/>
  <c r="H266" i="4"/>
  <c r="AG265" i="4"/>
  <c r="AF265" i="4"/>
  <c r="AE265" i="4"/>
  <c r="Y265" i="4"/>
  <c r="U265" i="4"/>
  <c r="T265" i="4"/>
  <c r="S265" i="4"/>
  <c r="J265" i="4"/>
  <c r="I265" i="4"/>
  <c r="H265" i="4"/>
  <c r="AG264" i="4"/>
  <c r="AF264" i="4"/>
  <c r="AE264" i="4"/>
  <c r="Y264" i="4"/>
  <c r="U264" i="4"/>
  <c r="T264" i="4"/>
  <c r="S264" i="4"/>
  <c r="J264" i="4"/>
  <c r="I264" i="4"/>
  <c r="H264" i="4"/>
  <c r="AG263" i="4"/>
  <c r="AF263" i="4"/>
  <c r="AE263" i="4"/>
  <c r="Y263" i="4"/>
  <c r="U263" i="4"/>
  <c r="T263" i="4"/>
  <c r="S263" i="4"/>
  <c r="J263" i="4"/>
  <c r="I263" i="4"/>
  <c r="H263" i="4"/>
  <c r="AG262" i="4"/>
  <c r="AF262" i="4"/>
  <c r="AE262" i="4"/>
  <c r="Y262" i="4"/>
  <c r="U262" i="4"/>
  <c r="T262" i="4"/>
  <c r="S262" i="4"/>
  <c r="J262" i="4"/>
  <c r="I262" i="4"/>
  <c r="H262" i="4"/>
  <c r="AG261" i="4"/>
  <c r="AF261" i="4"/>
  <c r="AE261" i="4"/>
  <c r="Y261" i="4"/>
  <c r="U261" i="4"/>
  <c r="T261" i="4"/>
  <c r="S261" i="4"/>
  <c r="J261" i="4"/>
  <c r="I261" i="4"/>
  <c r="H261" i="4"/>
  <c r="AG260" i="4"/>
  <c r="AF260" i="4"/>
  <c r="AE260" i="4"/>
  <c r="Y260" i="4"/>
  <c r="U260" i="4"/>
  <c r="T260" i="4"/>
  <c r="S260" i="4"/>
  <c r="J260" i="4"/>
  <c r="I260" i="4"/>
  <c r="H260" i="4"/>
  <c r="AG259" i="4"/>
  <c r="AF259" i="4"/>
  <c r="AE259" i="4"/>
  <c r="Y259" i="4"/>
  <c r="U259" i="4"/>
  <c r="T259" i="4"/>
  <c r="S259" i="4"/>
  <c r="J259" i="4"/>
  <c r="I259" i="4"/>
  <c r="H259" i="4"/>
  <c r="AG258" i="4"/>
  <c r="AF258" i="4"/>
  <c r="AE258" i="4"/>
  <c r="Y258" i="4"/>
  <c r="U258" i="4"/>
  <c r="T258" i="4"/>
  <c r="S258" i="4"/>
  <c r="J258" i="4"/>
  <c r="I258" i="4"/>
  <c r="H258" i="4"/>
  <c r="AG257" i="4"/>
  <c r="AF257" i="4"/>
  <c r="AE257" i="4"/>
  <c r="Y257" i="4"/>
  <c r="U257" i="4"/>
  <c r="T257" i="4"/>
  <c r="S257" i="4"/>
  <c r="J257" i="4"/>
  <c r="I257" i="4"/>
  <c r="H257" i="4"/>
  <c r="AG256" i="4"/>
  <c r="AF256" i="4"/>
  <c r="AE256" i="4"/>
  <c r="Y256" i="4"/>
  <c r="U256" i="4"/>
  <c r="T256" i="4"/>
  <c r="S256" i="4"/>
  <c r="J256" i="4"/>
  <c r="I256" i="4"/>
  <c r="H256" i="4"/>
  <c r="AG255" i="4"/>
  <c r="AF255" i="4"/>
  <c r="AE255" i="4"/>
  <c r="Y255" i="4"/>
  <c r="U255" i="4"/>
  <c r="T255" i="4"/>
  <c r="S255" i="4"/>
  <c r="J255" i="4"/>
  <c r="I255" i="4"/>
  <c r="H255" i="4"/>
  <c r="AG254" i="4"/>
  <c r="AF254" i="4"/>
  <c r="AE254" i="4"/>
  <c r="Y254" i="4"/>
  <c r="U254" i="4"/>
  <c r="T254" i="4"/>
  <c r="S254" i="4"/>
  <c r="J254" i="4"/>
  <c r="I254" i="4"/>
  <c r="H254" i="4"/>
  <c r="AG253" i="4"/>
  <c r="AF253" i="4"/>
  <c r="AE253" i="4"/>
  <c r="Y253" i="4"/>
  <c r="U253" i="4"/>
  <c r="T253" i="4"/>
  <c r="S253" i="4"/>
  <c r="J253" i="4"/>
  <c r="I253" i="4"/>
  <c r="H253" i="4"/>
  <c r="AG252" i="4"/>
  <c r="AF252" i="4"/>
  <c r="AE252" i="4"/>
  <c r="Y252" i="4"/>
  <c r="U252" i="4"/>
  <c r="T252" i="4"/>
  <c r="S252" i="4"/>
  <c r="J252" i="4"/>
  <c r="I252" i="4"/>
  <c r="H252" i="4"/>
  <c r="AG251" i="4"/>
  <c r="AF251" i="4"/>
  <c r="AE251" i="4"/>
  <c r="Y251" i="4"/>
  <c r="U251" i="4"/>
  <c r="T251" i="4"/>
  <c r="S251" i="4"/>
  <c r="J251" i="4"/>
  <c r="I251" i="4"/>
  <c r="H251" i="4"/>
  <c r="AG250" i="4"/>
  <c r="AF250" i="4"/>
  <c r="AE250" i="4"/>
  <c r="Y250" i="4"/>
  <c r="U250" i="4"/>
  <c r="T250" i="4"/>
  <c r="S250" i="4"/>
  <c r="J250" i="4"/>
  <c r="I250" i="4"/>
  <c r="H250" i="4"/>
  <c r="AG249" i="4"/>
  <c r="AF249" i="4"/>
  <c r="AE249" i="4"/>
  <c r="Y249" i="4"/>
  <c r="U249" i="4"/>
  <c r="T249" i="4"/>
  <c r="S249" i="4"/>
  <c r="J249" i="4"/>
  <c r="I249" i="4"/>
  <c r="H249" i="4"/>
  <c r="AG248" i="4"/>
  <c r="AF248" i="4"/>
  <c r="AE248" i="4"/>
  <c r="Y248" i="4"/>
  <c r="U248" i="4"/>
  <c r="T248" i="4"/>
  <c r="S248" i="4"/>
  <c r="J248" i="4"/>
  <c r="I248" i="4"/>
  <c r="H248" i="4"/>
  <c r="AG247" i="4"/>
  <c r="AF247" i="4"/>
  <c r="AE247" i="4"/>
  <c r="Y247" i="4"/>
  <c r="U247" i="4"/>
  <c r="T247" i="4"/>
  <c r="S247" i="4"/>
  <c r="J247" i="4"/>
  <c r="I247" i="4"/>
  <c r="H247" i="4"/>
  <c r="AG246" i="4"/>
  <c r="AF246" i="4"/>
  <c r="AE246" i="4"/>
  <c r="Y246" i="4"/>
  <c r="U246" i="4"/>
  <c r="T246" i="4"/>
  <c r="S246" i="4"/>
  <c r="J246" i="4"/>
  <c r="I246" i="4"/>
  <c r="H246" i="4"/>
  <c r="AG245" i="4"/>
  <c r="AF245" i="4"/>
  <c r="AE245" i="4"/>
  <c r="Y245" i="4"/>
  <c r="U245" i="4"/>
  <c r="T245" i="4"/>
  <c r="S245" i="4"/>
  <c r="J245" i="4"/>
  <c r="I245" i="4"/>
  <c r="H245" i="4"/>
  <c r="AG244" i="4"/>
  <c r="AF244" i="4"/>
  <c r="AE244" i="4"/>
  <c r="Y244" i="4"/>
  <c r="U244" i="4"/>
  <c r="T244" i="4"/>
  <c r="S244" i="4"/>
  <c r="J244" i="4"/>
  <c r="I244" i="4"/>
  <c r="H244" i="4"/>
  <c r="AG243" i="4"/>
  <c r="AF243" i="4"/>
  <c r="AE243" i="4"/>
  <c r="Y243" i="4"/>
  <c r="U243" i="4"/>
  <c r="T243" i="4"/>
  <c r="S243" i="4"/>
  <c r="J243" i="4"/>
  <c r="I243" i="4"/>
  <c r="H243" i="4"/>
  <c r="AG242" i="4"/>
  <c r="AF242" i="4"/>
  <c r="AE242" i="4"/>
  <c r="Y242" i="4"/>
  <c r="U242" i="4"/>
  <c r="T242" i="4"/>
  <c r="S242" i="4"/>
  <c r="J242" i="4"/>
  <c r="I242" i="4"/>
  <c r="H242" i="4"/>
  <c r="AG241" i="4"/>
  <c r="AF241" i="4"/>
  <c r="AE241" i="4"/>
  <c r="Y241" i="4"/>
  <c r="U241" i="4"/>
  <c r="T241" i="4"/>
  <c r="S241" i="4"/>
  <c r="J241" i="4"/>
  <c r="I241" i="4"/>
  <c r="H241" i="4"/>
  <c r="AG240" i="4"/>
  <c r="AF240" i="4"/>
  <c r="AE240" i="4"/>
  <c r="Y240" i="4"/>
  <c r="U240" i="4"/>
  <c r="T240" i="4"/>
  <c r="S240" i="4"/>
  <c r="J240" i="4"/>
  <c r="I240" i="4"/>
  <c r="H240" i="4"/>
  <c r="AG239" i="4"/>
  <c r="AF239" i="4"/>
  <c r="AE239" i="4"/>
  <c r="Y239" i="4"/>
  <c r="U239" i="4"/>
  <c r="T239" i="4"/>
  <c r="S239" i="4"/>
  <c r="J239" i="4"/>
  <c r="I239" i="4"/>
  <c r="H239" i="4"/>
  <c r="AG238" i="4"/>
  <c r="AF238" i="4"/>
  <c r="AE238" i="4"/>
  <c r="Y238" i="4"/>
  <c r="U238" i="4"/>
  <c r="T238" i="4"/>
  <c r="S238" i="4"/>
  <c r="J238" i="4"/>
  <c r="I238" i="4"/>
  <c r="H238" i="4"/>
  <c r="AG237" i="4"/>
  <c r="AF237" i="4"/>
  <c r="AE237" i="4"/>
  <c r="Y237" i="4"/>
  <c r="U237" i="4"/>
  <c r="T237" i="4"/>
  <c r="S237" i="4"/>
  <c r="J237" i="4"/>
  <c r="I237" i="4"/>
  <c r="H237" i="4"/>
  <c r="AG236" i="4"/>
  <c r="AF236" i="4"/>
  <c r="AE236" i="4"/>
  <c r="Y236" i="4"/>
  <c r="U236" i="4"/>
  <c r="T236" i="4"/>
  <c r="S236" i="4"/>
  <c r="J236" i="4"/>
  <c r="I236" i="4"/>
  <c r="H236" i="4"/>
  <c r="AG235" i="4"/>
  <c r="AF235" i="4"/>
  <c r="AE235" i="4"/>
  <c r="Y235" i="4"/>
  <c r="U235" i="4"/>
  <c r="T235" i="4"/>
  <c r="S235" i="4"/>
  <c r="J235" i="4"/>
  <c r="I235" i="4"/>
  <c r="H235" i="4"/>
  <c r="AG234" i="4"/>
  <c r="AF234" i="4"/>
  <c r="AE234" i="4"/>
  <c r="Y234" i="4"/>
  <c r="U234" i="4"/>
  <c r="T234" i="4"/>
  <c r="S234" i="4"/>
  <c r="J234" i="4"/>
  <c r="I234" i="4"/>
  <c r="H234" i="4"/>
  <c r="AG233" i="4"/>
  <c r="AF233" i="4"/>
  <c r="AE233" i="4"/>
  <c r="Y233" i="4"/>
  <c r="U233" i="4"/>
  <c r="T233" i="4"/>
  <c r="S233" i="4"/>
  <c r="J233" i="4"/>
  <c r="I233" i="4"/>
  <c r="H233" i="4"/>
  <c r="AG232" i="4"/>
  <c r="AF232" i="4"/>
  <c r="AE232" i="4"/>
  <c r="Y232" i="4"/>
  <c r="U232" i="4"/>
  <c r="T232" i="4"/>
  <c r="S232" i="4"/>
  <c r="J232" i="4"/>
  <c r="I232" i="4"/>
  <c r="H232" i="4"/>
  <c r="AG231" i="4"/>
  <c r="AF231" i="4"/>
  <c r="AE231" i="4"/>
  <c r="Y231" i="4"/>
  <c r="U231" i="4"/>
  <c r="T231" i="4"/>
  <c r="S231" i="4"/>
  <c r="J231" i="4"/>
  <c r="I231" i="4"/>
  <c r="H231" i="4"/>
  <c r="AG230" i="4"/>
  <c r="AF230" i="4"/>
  <c r="AE230" i="4"/>
  <c r="Y230" i="4"/>
  <c r="U230" i="4"/>
  <c r="T230" i="4"/>
  <c r="S230" i="4"/>
  <c r="J230" i="4"/>
  <c r="I230" i="4"/>
  <c r="H230" i="4"/>
  <c r="AG229" i="4"/>
  <c r="AF229" i="4"/>
  <c r="AE229" i="4"/>
  <c r="Y229" i="4"/>
  <c r="U229" i="4"/>
  <c r="T229" i="4"/>
  <c r="S229" i="4"/>
  <c r="J229" i="4"/>
  <c r="I229" i="4"/>
  <c r="H229" i="4"/>
  <c r="AG228" i="4"/>
  <c r="AF228" i="4"/>
  <c r="AE228" i="4"/>
  <c r="Y228" i="4"/>
  <c r="U228" i="4"/>
  <c r="T228" i="4"/>
  <c r="S228" i="4"/>
  <c r="J228" i="4"/>
  <c r="I228" i="4"/>
  <c r="H228" i="4"/>
  <c r="AG227" i="4"/>
  <c r="AF227" i="4"/>
  <c r="AE227" i="4"/>
  <c r="Y227" i="4"/>
  <c r="U227" i="4"/>
  <c r="T227" i="4"/>
  <c r="S227" i="4"/>
  <c r="J227" i="4"/>
  <c r="I227" i="4"/>
  <c r="H227" i="4"/>
  <c r="AG226" i="4"/>
  <c r="AF226" i="4"/>
  <c r="AE226" i="4"/>
  <c r="Y226" i="4"/>
  <c r="U226" i="4"/>
  <c r="T226" i="4"/>
  <c r="S226" i="4"/>
  <c r="J226" i="4"/>
  <c r="I226" i="4"/>
  <c r="H226" i="4"/>
  <c r="AG225" i="4"/>
  <c r="AF225" i="4"/>
  <c r="AE225" i="4"/>
  <c r="Y225" i="4"/>
  <c r="U225" i="4"/>
  <c r="T225" i="4"/>
  <c r="S225" i="4"/>
  <c r="J225" i="4"/>
  <c r="I225" i="4"/>
  <c r="H225" i="4"/>
  <c r="AG224" i="4"/>
  <c r="AF224" i="4"/>
  <c r="AE224" i="4"/>
  <c r="Y224" i="4"/>
  <c r="U224" i="4"/>
  <c r="T224" i="4"/>
  <c r="S224" i="4"/>
  <c r="J224" i="4"/>
  <c r="I224" i="4"/>
  <c r="H224" i="4"/>
  <c r="AG223" i="4"/>
  <c r="AF223" i="4"/>
  <c r="AE223" i="4"/>
  <c r="Y223" i="4"/>
  <c r="U223" i="4"/>
  <c r="T223" i="4"/>
  <c r="S223" i="4"/>
  <c r="J223" i="4"/>
  <c r="I223" i="4"/>
  <c r="H223" i="4"/>
  <c r="AG222" i="4"/>
  <c r="AF222" i="4"/>
  <c r="AE222" i="4"/>
  <c r="Y222" i="4"/>
  <c r="U222" i="4"/>
  <c r="T222" i="4"/>
  <c r="S222" i="4"/>
  <c r="J222" i="4"/>
  <c r="I222" i="4"/>
  <c r="H222" i="4"/>
  <c r="AG221" i="4"/>
  <c r="AF221" i="4"/>
  <c r="AE221" i="4"/>
  <c r="Y221" i="4"/>
  <c r="U221" i="4"/>
  <c r="T221" i="4"/>
  <c r="S221" i="4"/>
  <c r="J221" i="4"/>
  <c r="I221" i="4"/>
  <c r="H221" i="4"/>
  <c r="AG220" i="4"/>
  <c r="AF220" i="4"/>
  <c r="AE220" i="4"/>
  <c r="Y220" i="4"/>
  <c r="U220" i="4"/>
  <c r="T220" i="4"/>
  <c r="S220" i="4"/>
  <c r="J220" i="4"/>
  <c r="I220" i="4"/>
  <c r="H220" i="4"/>
  <c r="AG219" i="4"/>
  <c r="AF219" i="4"/>
  <c r="AE219" i="4"/>
  <c r="Y219" i="4"/>
  <c r="U219" i="4"/>
  <c r="T219" i="4"/>
  <c r="S219" i="4"/>
  <c r="J219" i="4"/>
  <c r="I219" i="4"/>
  <c r="H219" i="4"/>
  <c r="AG218" i="4"/>
  <c r="AF218" i="4"/>
  <c r="AE218" i="4"/>
  <c r="Y218" i="4"/>
  <c r="U218" i="4"/>
  <c r="T218" i="4"/>
  <c r="S218" i="4"/>
  <c r="J218" i="4"/>
  <c r="I218" i="4"/>
  <c r="H218" i="4"/>
  <c r="AG217" i="4"/>
  <c r="AF217" i="4"/>
  <c r="AE217" i="4"/>
  <c r="Y217" i="4"/>
  <c r="U217" i="4"/>
  <c r="T217" i="4"/>
  <c r="S217" i="4"/>
  <c r="J217" i="4"/>
  <c r="I217" i="4"/>
  <c r="H217" i="4"/>
  <c r="AG216" i="4"/>
  <c r="AF216" i="4"/>
  <c r="AE216" i="4"/>
  <c r="Y216" i="4"/>
  <c r="U216" i="4"/>
  <c r="T216" i="4"/>
  <c r="S216" i="4"/>
  <c r="J216" i="4"/>
  <c r="I216" i="4"/>
  <c r="H216" i="4"/>
  <c r="AG215" i="4"/>
  <c r="AF215" i="4"/>
  <c r="AE215" i="4"/>
  <c r="Y215" i="4"/>
  <c r="U215" i="4"/>
  <c r="T215" i="4"/>
  <c r="S215" i="4"/>
  <c r="J215" i="4"/>
  <c r="I215" i="4"/>
  <c r="H215" i="4"/>
  <c r="AG214" i="4"/>
  <c r="AF214" i="4"/>
  <c r="AE214" i="4"/>
  <c r="Y214" i="4"/>
  <c r="U214" i="4"/>
  <c r="T214" i="4"/>
  <c r="S214" i="4"/>
  <c r="J214" i="4"/>
  <c r="I214" i="4"/>
  <c r="H214" i="4"/>
  <c r="AG213" i="4"/>
  <c r="AF213" i="4"/>
  <c r="AE213" i="4"/>
  <c r="Y213" i="4"/>
  <c r="U213" i="4"/>
  <c r="T213" i="4"/>
  <c r="S213" i="4"/>
  <c r="J213" i="4"/>
  <c r="I213" i="4"/>
  <c r="H213" i="4"/>
  <c r="AG212" i="4"/>
  <c r="AF212" i="4"/>
  <c r="AE212" i="4"/>
  <c r="Y212" i="4"/>
  <c r="U212" i="4"/>
  <c r="T212" i="4"/>
  <c r="S212" i="4"/>
  <c r="J212" i="4"/>
  <c r="I212" i="4"/>
  <c r="H212" i="4"/>
  <c r="AG211" i="4"/>
  <c r="AF211" i="4"/>
  <c r="AE211" i="4"/>
  <c r="Y211" i="4"/>
  <c r="U211" i="4"/>
  <c r="T211" i="4"/>
  <c r="S211" i="4"/>
  <c r="J211" i="4"/>
  <c r="I211" i="4"/>
  <c r="H211" i="4"/>
  <c r="AG210" i="4"/>
  <c r="AF210" i="4"/>
  <c r="AE210" i="4"/>
  <c r="Y210" i="4"/>
  <c r="U210" i="4"/>
  <c r="T210" i="4"/>
  <c r="S210" i="4"/>
  <c r="J210" i="4"/>
  <c r="I210" i="4"/>
  <c r="H210" i="4"/>
  <c r="AG209" i="4"/>
  <c r="AF209" i="4"/>
  <c r="AE209" i="4"/>
  <c r="Y209" i="4"/>
  <c r="U209" i="4"/>
  <c r="T209" i="4"/>
  <c r="S209" i="4"/>
  <c r="J209" i="4"/>
  <c r="I209" i="4"/>
  <c r="H209" i="4"/>
  <c r="AG208" i="4"/>
  <c r="AF208" i="4"/>
  <c r="AE208" i="4"/>
  <c r="Y208" i="4"/>
  <c r="U208" i="4"/>
  <c r="T208" i="4"/>
  <c r="S208" i="4"/>
  <c r="J208" i="4"/>
  <c r="I208" i="4"/>
  <c r="H208" i="4"/>
  <c r="AG207" i="4"/>
  <c r="AF207" i="4"/>
  <c r="AE207" i="4"/>
  <c r="Y207" i="4"/>
  <c r="U207" i="4"/>
  <c r="T207" i="4"/>
  <c r="S207" i="4"/>
  <c r="J207" i="4"/>
  <c r="I207" i="4"/>
  <c r="H207" i="4"/>
  <c r="AG206" i="4"/>
  <c r="AF206" i="4"/>
  <c r="AE206" i="4"/>
  <c r="Y206" i="4"/>
  <c r="U206" i="4"/>
  <c r="T206" i="4"/>
  <c r="S206" i="4"/>
  <c r="J206" i="4"/>
  <c r="I206" i="4"/>
  <c r="H206" i="4"/>
  <c r="AG205" i="4"/>
  <c r="AF205" i="4"/>
  <c r="AE205" i="4"/>
  <c r="Y205" i="4"/>
  <c r="U205" i="4"/>
  <c r="T205" i="4"/>
  <c r="S205" i="4"/>
  <c r="J205" i="4"/>
  <c r="I205" i="4"/>
  <c r="H205" i="4"/>
  <c r="AG204" i="4"/>
  <c r="AF204" i="4"/>
  <c r="AE204" i="4"/>
  <c r="Y204" i="4"/>
  <c r="U204" i="4"/>
  <c r="T204" i="4"/>
  <c r="S204" i="4"/>
  <c r="J204" i="4"/>
  <c r="I204" i="4"/>
  <c r="H204" i="4"/>
  <c r="AG203" i="4"/>
  <c r="AF203" i="4"/>
  <c r="AE203" i="4"/>
  <c r="Y203" i="4"/>
  <c r="U203" i="4"/>
  <c r="T203" i="4"/>
  <c r="S203" i="4"/>
  <c r="J203" i="4"/>
  <c r="I203" i="4"/>
  <c r="H203" i="4"/>
  <c r="AG202" i="4"/>
  <c r="AF202" i="4"/>
  <c r="AE202" i="4"/>
  <c r="Y202" i="4"/>
  <c r="U202" i="4"/>
  <c r="T202" i="4"/>
  <c r="S202" i="4"/>
  <c r="J202" i="4"/>
  <c r="I202" i="4"/>
  <c r="H202" i="4"/>
  <c r="AG201" i="4"/>
  <c r="AF201" i="4"/>
  <c r="AE201" i="4"/>
  <c r="Y201" i="4"/>
  <c r="U201" i="4"/>
  <c r="T201" i="4"/>
  <c r="S201" i="4"/>
  <c r="J201" i="4"/>
  <c r="I201" i="4"/>
  <c r="H201" i="4"/>
  <c r="AG200" i="4"/>
  <c r="AF200" i="4"/>
  <c r="AE200" i="4"/>
  <c r="Y200" i="4"/>
  <c r="U200" i="4"/>
  <c r="T200" i="4"/>
  <c r="S200" i="4"/>
  <c r="J200" i="4"/>
  <c r="I200" i="4"/>
  <c r="H200" i="4"/>
  <c r="AG199" i="4"/>
  <c r="AF199" i="4"/>
  <c r="AE199" i="4"/>
  <c r="Y199" i="4"/>
  <c r="U199" i="4"/>
  <c r="T199" i="4"/>
  <c r="S199" i="4"/>
  <c r="J199" i="4"/>
  <c r="I199" i="4"/>
  <c r="H199" i="4"/>
  <c r="AG198" i="4"/>
  <c r="AF198" i="4"/>
  <c r="AE198" i="4"/>
  <c r="Y198" i="4"/>
  <c r="U198" i="4"/>
  <c r="T198" i="4"/>
  <c r="S198" i="4"/>
  <c r="J198" i="4"/>
  <c r="I198" i="4"/>
  <c r="H198" i="4"/>
  <c r="AG197" i="4"/>
  <c r="AF197" i="4"/>
  <c r="AE197" i="4"/>
  <c r="Y197" i="4"/>
  <c r="U197" i="4"/>
  <c r="T197" i="4"/>
  <c r="S197" i="4"/>
  <c r="J197" i="4"/>
  <c r="I197" i="4"/>
  <c r="H197" i="4"/>
  <c r="AG196" i="4"/>
  <c r="AF196" i="4"/>
  <c r="AE196" i="4"/>
  <c r="Y196" i="4"/>
  <c r="U196" i="4"/>
  <c r="T196" i="4"/>
  <c r="S196" i="4"/>
  <c r="J196" i="4"/>
  <c r="I196" i="4"/>
  <c r="H196" i="4"/>
  <c r="AG195" i="4"/>
  <c r="AF195" i="4"/>
  <c r="AE195" i="4"/>
  <c r="Y195" i="4"/>
  <c r="U195" i="4"/>
  <c r="T195" i="4"/>
  <c r="S195" i="4"/>
  <c r="J195" i="4"/>
  <c r="I195" i="4"/>
  <c r="H195" i="4"/>
  <c r="AG194" i="4"/>
  <c r="AF194" i="4"/>
  <c r="AE194" i="4"/>
  <c r="Y194" i="4"/>
  <c r="U194" i="4"/>
  <c r="T194" i="4"/>
  <c r="S194" i="4"/>
  <c r="J194" i="4"/>
  <c r="I194" i="4"/>
  <c r="H194" i="4"/>
  <c r="AG193" i="4"/>
  <c r="AF193" i="4"/>
  <c r="AE193" i="4"/>
  <c r="Y193" i="4"/>
  <c r="U193" i="4"/>
  <c r="T193" i="4"/>
  <c r="S193" i="4"/>
  <c r="J193" i="4"/>
  <c r="I193" i="4"/>
  <c r="H193" i="4"/>
  <c r="AG192" i="4"/>
  <c r="AF192" i="4"/>
  <c r="AE192" i="4"/>
  <c r="Y192" i="4"/>
  <c r="U192" i="4"/>
  <c r="T192" i="4"/>
  <c r="S192" i="4"/>
  <c r="J192" i="4"/>
  <c r="I192" i="4"/>
  <c r="H192" i="4"/>
  <c r="AG191" i="4"/>
  <c r="AF191" i="4"/>
  <c r="AE191" i="4"/>
  <c r="Y191" i="4"/>
  <c r="U191" i="4"/>
  <c r="T191" i="4"/>
  <c r="S191" i="4"/>
  <c r="J191" i="4"/>
  <c r="I191" i="4"/>
  <c r="H191" i="4"/>
  <c r="AG190" i="4"/>
  <c r="AF190" i="4"/>
  <c r="AE190" i="4"/>
  <c r="Y190" i="4"/>
  <c r="U190" i="4"/>
  <c r="T190" i="4"/>
  <c r="S190" i="4"/>
  <c r="J190" i="4"/>
  <c r="I190" i="4"/>
  <c r="H190" i="4"/>
  <c r="AG189" i="4"/>
  <c r="AF189" i="4"/>
  <c r="AE189" i="4"/>
  <c r="Y189" i="4"/>
  <c r="U189" i="4"/>
  <c r="T189" i="4"/>
  <c r="S189" i="4"/>
  <c r="J189" i="4"/>
  <c r="I189" i="4"/>
  <c r="H189" i="4"/>
  <c r="AG188" i="4"/>
  <c r="AF188" i="4"/>
  <c r="AE188" i="4"/>
  <c r="Y188" i="4"/>
  <c r="U188" i="4"/>
  <c r="T188" i="4"/>
  <c r="S188" i="4"/>
  <c r="J188" i="4"/>
  <c r="I188" i="4"/>
  <c r="H188" i="4"/>
  <c r="AG187" i="4"/>
  <c r="AF187" i="4"/>
  <c r="AE187" i="4"/>
  <c r="Y187" i="4"/>
  <c r="U187" i="4"/>
  <c r="T187" i="4"/>
  <c r="S187" i="4"/>
  <c r="J187" i="4"/>
  <c r="I187" i="4"/>
  <c r="H187" i="4"/>
  <c r="AG186" i="4"/>
  <c r="AF186" i="4"/>
  <c r="AE186" i="4"/>
  <c r="Y186" i="4"/>
  <c r="U186" i="4"/>
  <c r="T186" i="4"/>
  <c r="S186" i="4"/>
  <c r="J186" i="4"/>
  <c r="I186" i="4"/>
  <c r="H186" i="4"/>
  <c r="AG185" i="4"/>
  <c r="AF185" i="4"/>
  <c r="AE185" i="4"/>
  <c r="Y185" i="4"/>
  <c r="U185" i="4"/>
  <c r="T185" i="4"/>
  <c r="S185" i="4"/>
  <c r="J185" i="4"/>
  <c r="I185" i="4"/>
  <c r="H185" i="4"/>
  <c r="AG184" i="4"/>
  <c r="AF184" i="4"/>
  <c r="AE184" i="4"/>
  <c r="Y184" i="4"/>
  <c r="U184" i="4"/>
  <c r="T184" i="4"/>
  <c r="S184" i="4"/>
  <c r="J184" i="4"/>
  <c r="I184" i="4"/>
  <c r="H184" i="4"/>
  <c r="AG183" i="4"/>
  <c r="AF183" i="4"/>
  <c r="AE183" i="4"/>
  <c r="Y183" i="4"/>
  <c r="U183" i="4"/>
  <c r="T183" i="4"/>
  <c r="S183" i="4"/>
  <c r="J183" i="4"/>
  <c r="I183" i="4"/>
  <c r="H183" i="4"/>
  <c r="AG182" i="4"/>
  <c r="AF182" i="4"/>
  <c r="AE182" i="4"/>
  <c r="Y182" i="4"/>
  <c r="U182" i="4"/>
  <c r="T182" i="4"/>
  <c r="S182" i="4"/>
  <c r="J182" i="4"/>
  <c r="I182" i="4"/>
  <c r="H182" i="4"/>
  <c r="AG181" i="4"/>
  <c r="AF181" i="4"/>
  <c r="AE181" i="4"/>
  <c r="Y181" i="4"/>
  <c r="U181" i="4"/>
  <c r="T181" i="4"/>
  <c r="S181" i="4"/>
  <c r="J181" i="4"/>
  <c r="I181" i="4"/>
  <c r="H181" i="4"/>
  <c r="AG180" i="4"/>
  <c r="AF180" i="4"/>
  <c r="AE180" i="4"/>
  <c r="Y180" i="4"/>
  <c r="U180" i="4"/>
  <c r="T180" i="4"/>
  <c r="S180" i="4"/>
  <c r="J180" i="4"/>
  <c r="I180" i="4"/>
  <c r="H180" i="4"/>
  <c r="AG179" i="4"/>
  <c r="AF179" i="4"/>
  <c r="AE179" i="4"/>
  <c r="Y179" i="4"/>
  <c r="U179" i="4"/>
  <c r="T179" i="4"/>
  <c r="S179" i="4"/>
  <c r="J179" i="4"/>
  <c r="I179" i="4"/>
  <c r="H179" i="4"/>
  <c r="AG178" i="4"/>
  <c r="AF178" i="4"/>
  <c r="AE178" i="4"/>
  <c r="Y178" i="4"/>
  <c r="U178" i="4"/>
  <c r="T178" i="4"/>
  <c r="S178" i="4"/>
  <c r="J178" i="4"/>
  <c r="I178" i="4"/>
  <c r="H178" i="4"/>
  <c r="AG177" i="4"/>
  <c r="AF177" i="4"/>
  <c r="AE177" i="4"/>
  <c r="Y177" i="4"/>
  <c r="U177" i="4"/>
  <c r="T177" i="4"/>
  <c r="S177" i="4"/>
  <c r="J177" i="4"/>
  <c r="I177" i="4"/>
  <c r="H177" i="4"/>
  <c r="AG176" i="4"/>
  <c r="AF176" i="4"/>
  <c r="AE176" i="4"/>
  <c r="Y176" i="4"/>
  <c r="U176" i="4"/>
  <c r="T176" i="4"/>
  <c r="S176" i="4"/>
  <c r="J176" i="4"/>
  <c r="I176" i="4"/>
  <c r="H176" i="4"/>
  <c r="AG175" i="4"/>
  <c r="AF175" i="4"/>
  <c r="AE175" i="4"/>
  <c r="Y175" i="4"/>
  <c r="U175" i="4"/>
  <c r="T175" i="4"/>
  <c r="S175" i="4"/>
  <c r="J175" i="4"/>
  <c r="I175" i="4"/>
  <c r="H175" i="4"/>
  <c r="AG174" i="4"/>
  <c r="AF174" i="4"/>
  <c r="AE174" i="4"/>
  <c r="Y174" i="4"/>
  <c r="U174" i="4"/>
  <c r="T174" i="4"/>
  <c r="S174" i="4"/>
  <c r="J174" i="4"/>
  <c r="I174" i="4"/>
  <c r="H174" i="4"/>
  <c r="AG173" i="4"/>
  <c r="AF173" i="4"/>
  <c r="AE173" i="4"/>
  <c r="Y173" i="4"/>
  <c r="U173" i="4"/>
  <c r="T173" i="4"/>
  <c r="S173" i="4"/>
  <c r="J173" i="4"/>
  <c r="I173" i="4"/>
  <c r="H173" i="4"/>
  <c r="AG172" i="4"/>
  <c r="AF172" i="4"/>
  <c r="AE172" i="4"/>
  <c r="Y172" i="4"/>
  <c r="U172" i="4"/>
  <c r="T172" i="4"/>
  <c r="S172" i="4"/>
  <c r="J172" i="4"/>
  <c r="I172" i="4"/>
  <c r="H172" i="4"/>
  <c r="AG171" i="4"/>
  <c r="AF171" i="4"/>
  <c r="AE171" i="4"/>
  <c r="Y171" i="4"/>
  <c r="U171" i="4"/>
  <c r="T171" i="4"/>
  <c r="S171" i="4"/>
  <c r="J171" i="4"/>
  <c r="I171" i="4"/>
  <c r="H171" i="4"/>
  <c r="AG170" i="4"/>
  <c r="AF170" i="4"/>
  <c r="AE170" i="4"/>
  <c r="Y170" i="4"/>
  <c r="U170" i="4"/>
  <c r="T170" i="4"/>
  <c r="S170" i="4"/>
  <c r="J170" i="4"/>
  <c r="I170" i="4"/>
  <c r="H170" i="4"/>
  <c r="AG169" i="4"/>
  <c r="AF169" i="4"/>
  <c r="AE169" i="4"/>
  <c r="Y169" i="4"/>
  <c r="U169" i="4"/>
  <c r="T169" i="4"/>
  <c r="S169" i="4"/>
  <c r="J169" i="4"/>
  <c r="I169" i="4"/>
  <c r="H169" i="4"/>
  <c r="AG168" i="4"/>
  <c r="AF168" i="4"/>
  <c r="AE168" i="4"/>
  <c r="Y168" i="4"/>
  <c r="U168" i="4"/>
  <c r="T168" i="4"/>
  <c r="S168" i="4"/>
  <c r="J168" i="4"/>
  <c r="I168" i="4"/>
  <c r="H168" i="4"/>
  <c r="AG167" i="4"/>
  <c r="AF167" i="4"/>
  <c r="AE167" i="4"/>
  <c r="Y167" i="4"/>
  <c r="U167" i="4"/>
  <c r="T167" i="4"/>
  <c r="S167" i="4"/>
  <c r="J167" i="4"/>
  <c r="I167" i="4"/>
  <c r="H167" i="4"/>
  <c r="AG166" i="4"/>
  <c r="AF166" i="4"/>
  <c r="AE166" i="4"/>
  <c r="Y166" i="4"/>
  <c r="U166" i="4"/>
  <c r="T166" i="4"/>
  <c r="S166" i="4"/>
  <c r="J166" i="4"/>
  <c r="I166" i="4"/>
  <c r="H166" i="4"/>
  <c r="AG165" i="4"/>
  <c r="AF165" i="4"/>
  <c r="AE165" i="4"/>
  <c r="Y165" i="4"/>
  <c r="U165" i="4"/>
  <c r="T165" i="4"/>
  <c r="S165" i="4"/>
  <c r="J165" i="4"/>
  <c r="I165" i="4"/>
  <c r="H165" i="4"/>
  <c r="AG164" i="4"/>
  <c r="AF164" i="4"/>
  <c r="AE164" i="4"/>
  <c r="Y164" i="4"/>
  <c r="U164" i="4"/>
  <c r="T164" i="4"/>
  <c r="S164" i="4"/>
  <c r="J164" i="4"/>
  <c r="I164" i="4"/>
  <c r="H164" i="4"/>
  <c r="AG163" i="4"/>
  <c r="AF163" i="4"/>
  <c r="AE163" i="4"/>
  <c r="Y163" i="4"/>
  <c r="U163" i="4"/>
  <c r="T163" i="4"/>
  <c r="S163" i="4"/>
  <c r="J163" i="4"/>
  <c r="I163" i="4"/>
  <c r="H163" i="4"/>
  <c r="AG162" i="4"/>
  <c r="AF162" i="4"/>
  <c r="AE162" i="4"/>
  <c r="Y162" i="4"/>
  <c r="U162" i="4"/>
  <c r="T162" i="4"/>
  <c r="S162" i="4"/>
  <c r="J162" i="4"/>
  <c r="I162" i="4"/>
  <c r="H162" i="4"/>
  <c r="AG161" i="4"/>
  <c r="AF161" i="4"/>
  <c r="AE161" i="4"/>
  <c r="Y161" i="4"/>
  <c r="U161" i="4"/>
  <c r="T161" i="4"/>
  <c r="S161" i="4"/>
  <c r="J161" i="4"/>
  <c r="I161" i="4"/>
  <c r="H161" i="4"/>
  <c r="AG160" i="4"/>
  <c r="AF160" i="4"/>
  <c r="AE160" i="4"/>
  <c r="Y160" i="4"/>
  <c r="U160" i="4"/>
  <c r="T160" i="4"/>
  <c r="S160" i="4"/>
  <c r="J160" i="4"/>
  <c r="I160" i="4"/>
  <c r="H160" i="4"/>
  <c r="AG159" i="4"/>
  <c r="AF159" i="4"/>
  <c r="AE159" i="4"/>
  <c r="Y159" i="4"/>
  <c r="U159" i="4"/>
  <c r="T159" i="4"/>
  <c r="S159" i="4"/>
  <c r="J159" i="4"/>
  <c r="I159" i="4"/>
  <c r="H159" i="4"/>
  <c r="AG158" i="4"/>
  <c r="AF158" i="4"/>
  <c r="AE158" i="4"/>
  <c r="Y158" i="4"/>
  <c r="U158" i="4"/>
  <c r="T158" i="4"/>
  <c r="S158" i="4"/>
  <c r="J158" i="4"/>
  <c r="I158" i="4"/>
  <c r="H158" i="4"/>
  <c r="AG157" i="4"/>
  <c r="AF157" i="4"/>
  <c r="AE157" i="4"/>
  <c r="Y157" i="4"/>
  <c r="U157" i="4"/>
  <c r="T157" i="4"/>
  <c r="S157" i="4"/>
  <c r="J157" i="4"/>
  <c r="I157" i="4"/>
  <c r="H157" i="4"/>
  <c r="AG156" i="4"/>
  <c r="AF156" i="4"/>
  <c r="AE156" i="4"/>
  <c r="Y156" i="4"/>
  <c r="U156" i="4"/>
  <c r="T156" i="4"/>
  <c r="S156" i="4"/>
  <c r="J156" i="4"/>
  <c r="I156" i="4"/>
  <c r="H156" i="4"/>
  <c r="AG155" i="4"/>
  <c r="AF155" i="4"/>
  <c r="AE155" i="4"/>
  <c r="Y155" i="4"/>
  <c r="U155" i="4"/>
  <c r="T155" i="4"/>
  <c r="S155" i="4"/>
  <c r="J155" i="4"/>
  <c r="I155" i="4"/>
  <c r="H155" i="4"/>
  <c r="AG154" i="4"/>
  <c r="AF154" i="4"/>
  <c r="AE154" i="4"/>
  <c r="Y154" i="4"/>
  <c r="U154" i="4"/>
  <c r="T154" i="4"/>
  <c r="S154" i="4"/>
  <c r="J154" i="4"/>
  <c r="I154" i="4"/>
  <c r="H154" i="4"/>
  <c r="AG153" i="4"/>
  <c r="AF153" i="4"/>
  <c r="AE153" i="4"/>
  <c r="Y153" i="4"/>
  <c r="U153" i="4"/>
  <c r="T153" i="4"/>
  <c r="S153" i="4"/>
  <c r="J153" i="4"/>
  <c r="I153" i="4"/>
  <c r="H153" i="4"/>
  <c r="AG152" i="4"/>
  <c r="AF152" i="4"/>
  <c r="AE152" i="4"/>
  <c r="Y152" i="4"/>
  <c r="U152" i="4"/>
  <c r="T152" i="4"/>
  <c r="S152" i="4"/>
  <c r="J152" i="4"/>
  <c r="I152" i="4"/>
  <c r="H152" i="4"/>
  <c r="AG151" i="4"/>
  <c r="AF151" i="4"/>
  <c r="AE151" i="4"/>
  <c r="Y151" i="4"/>
  <c r="U151" i="4"/>
  <c r="T151" i="4"/>
  <c r="S151" i="4"/>
  <c r="J151" i="4"/>
  <c r="I151" i="4"/>
  <c r="H151" i="4"/>
  <c r="AG150" i="4"/>
  <c r="AF150" i="4"/>
  <c r="AE150" i="4"/>
  <c r="Y150" i="4"/>
  <c r="U150" i="4"/>
  <c r="T150" i="4"/>
  <c r="S150" i="4"/>
  <c r="J150" i="4"/>
  <c r="I150" i="4"/>
  <c r="H150" i="4"/>
  <c r="AG149" i="4"/>
  <c r="AF149" i="4"/>
  <c r="AE149" i="4"/>
  <c r="Y149" i="4"/>
  <c r="U149" i="4"/>
  <c r="T149" i="4"/>
  <c r="S149" i="4"/>
  <c r="J149" i="4"/>
  <c r="I149" i="4"/>
  <c r="H149" i="4"/>
  <c r="AG148" i="4"/>
  <c r="AF148" i="4"/>
  <c r="AE148" i="4"/>
  <c r="Y148" i="4"/>
  <c r="U148" i="4"/>
  <c r="T148" i="4"/>
  <c r="S148" i="4"/>
  <c r="J148" i="4"/>
  <c r="I148" i="4"/>
  <c r="H148" i="4"/>
  <c r="AG147" i="4"/>
  <c r="AF147" i="4"/>
  <c r="AE147" i="4"/>
  <c r="Y147" i="4"/>
  <c r="U147" i="4"/>
  <c r="T147" i="4"/>
  <c r="S147" i="4"/>
  <c r="J147" i="4"/>
  <c r="I147" i="4"/>
  <c r="H147" i="4"/>
  <c r="AG146" i="4"/>
  <c r="AF146" i="4"/>
  <c r="AE146" i="4"/>
  <c r="Y146" i="4"/>
  <c r="U146" i="4"/>
  <c r="T146" i="4"/>
  <c r="S146" i="4"/>
  <c r="J146" i="4"/>
  <c r="I146" i="4"/>
  <c r="H146" i="4"/>
  <c r="AG145" i="4"/>
  <c r="AF145" i="4"/>
  <c r="AE145" i="4"/>
  <c r="Y145" i="4"/>
  <c r="U145" i="4"/>
  <c r="T145" i="4"/>
  <c r="S145" i="4"/>
  <c r="J145" i="4"/>
  <c r="I145" i="4"/>
  <c r="H145" i="4"/>
  <c r="AG144" i="4"/>
  <c r="AF144" i="4"/>
  <c r="AE144" i="4"/>
  <c r="Y144" i="4"/>
  <c r="U144" i="4"/>
  <c r="T144" i="4"/>
  <c r="S144" i="4"/>
  <c r="J144" i="4"/>
  <c r="I144" i="4"/>
  <c r="H144" i="4"/>
  <c r="AG143" i="4"/>
  <c r="AF143" i="4"/>
  <c r="AE143" i="4"/>
  <c r="Y143" i="4"/>
  <c r="U143" i="4"/>
  <c r="T143" i="4"/>
  <c r="S143" i="4"/>
  <c r="J143" i="4"/>
  <c r="I143" i="4"/>
  <c r="H143" i="4"/>
  <c r="AG142" i="4"/>
  <c r="AF142" i="4"/>
  <c r="AE142" i="4"/>
  <c r="Y142" i="4"/>
  <c r="U142" i="4"/>
  <c r="T142" i="4"/>
  <c r="S142" i="4"/>
  <c r="J142" i="4"/>
  <c r="I142" i="4"/>
  <c r="H142" i="4"/>
  <c r="AG141" i="4"/>
  <c r="AF141" i="4"/>
  <c r="AE141" i="4"/>
  <c r="Y141" i="4"/>
  <c r="U141" i="4"/>
  <c r="T141" i="4"/>
  <c r="S141" i="4"/>
  <c r="J141" i="4"/>
  <c r="I141" i="4"/>
  <c r="H141" i="4"/>
  <c r="AG140" i="4"/>
  <c r="AF140" i="4"/>
  <c r="AE140" i="4"/>
  <c r="Y140" i="4"/>
  <c r="U140" i="4"/>
  <c r="T140" i="4"/>
  <c r="S140" i="4"/>
  <c r="J140" i="4"/>
  <c r="I140" i="4"/>
  <c r="H140" i="4"/>
  <c r="AG139" i="4"/>
  <c r="AF139" i="4"/>
  <c r="AE139" i="4"/>
  <c r="Y139" i="4"/>
  <c r="U139" i="4"/>
  <c r="T139" i="4"/>
  <c r="S139" i="4"/>
  <c r="J139" i="4"/>
  <c r="I139" i="4"/>
  <c r="H139" i="4"/>
  <c r="AG138" i="4"/>
  <c r="AF138" i="4"/>
  <c r="AE138" i="4"/>
  <c r="Y138" i="4"/>
  <c r="U138" i="4"/>
  <c r="T138" i="4"/>
  <c r="S138" i="4"/>
  <c r="J138" i="4"/>
  <c r="I138" i="4"/>
  <c r="H138" i="4"/>
  <c r="AG137" i="4"/>
  <c r="AF137" i="4"/>
  <c r="AE137" i="4"/>
  <c r="Y137" i="4"/>
  <c r="U137" i="4"/>
  <c r="T137" i="4"/>
  <c r="S137" i="4"/>
  <c r="J137" i="4"/>
  <c r="I137" i="4"/>
  <c r="H137" i="4"/>
  <c r="AG136" i="4"/>
  <c r="AF136" i="4"/>
  <c r="AE136" i="4"/>
  <c r="Y136" i="4"/>
  <c r="U136" i="4"/>
  <c r="T136" i="4"/>
  <c r="S136" i="4"/>
  <c r="J136" i="4"/>
  <c r="I136" i="4"/>
  <c r="H136" i="4"/>
  <c r="AG135" i="4"/>
  <c r="AF135" i="4"/>
  <c r="AE135" i="4"/>
  <c r="Y135" i="4"/>
  <c r="U135" i="4"/>
  <c r="T135" i="4"/>
  <c r="S135" i="4"/>
  <c r="J135" i="4"/>
  <c r="I135" i="4"/>
  <c r="H135" i="4"/>
  <c r="AG134" i="4"/>
  <c r="AF134" i="4"/>
  <c r="AE134" i="4"/>
  <c r="Y134" i="4"/>
  <c r="U134" i="4"/>
  <c r="T134" i="4"/>
  <c r="S134" i="4"/>
  <c r="J134" i="4"/>
  <c r="I134" i="4"/>
  <c r="H134" i="4"/>
  <c r="AG133" i="4"/>
  <c r="AF133" i="4"/>
  <c r="AE133" i="4"/>
  <c r="Y133" i="4"/>
  <c r="U133" i="4"/>
  <c r="T133" i="4"/>
  <c r="S133" i="4"/>
  <c r="J133" i="4"/>
  <c r="I133" i="4"/>
  <c r="H133" i="4"/>
  <c r="AG132" i="4"/>
  <c r="AF132" i="4"/>
  <c r="AE132" i="4"/>
  <c r="Y132" i="4"/>
  <c r="U132" i="4"/>
  <c r="T132" i="4"/>
  <c r="S132" i="4"/>
  <c r="J132" i="4"/>
  <c r="I132" i="4"/>
  <c r="H132" i="4"/>
  <c r="AG131" i="4"/>
  <c r="AF131" i="4"/>
  <c r="AE131" i="4"/>
  <c r="Y131" i="4"/>
  <c r="U131" i="4"/>
  <c r="T131" i="4"/>
  <c r="S131" i="4"/>
  <c r="J131" i="4"/>
  <c r="I131" i="4"/>
  <c r="H131" i="4"/>
  <c r="AG130" i="4"/>
  <c r="AF130" i="4"/>
  <c r="AE130" i="4"/>
  <c r="Y130" i="4"/>
  <c r="U130" i="4"/>
  <c r="T130" i="4"/>
  <c r="S130" i="4"/>
  <c r="J130" i="4"/>
  <c r="I130" i="4"/>
  <c r="H130" i="4"/>
  <c r="AG129" i="4"/>
  <c r="AF129" i="4"/>
  <c r="AE129" i="4"/>
  <c r="Y129" i="4"/>
  <c r="U129" i="4"/>
  <c r="T129" i="4"/>
  <c r="S129" i="4"/>
  <c r="J129" i="4"/>
  <c r="I129" i="4"/>
  <c r="H129" i="4"/>
  <c r="AG128" i="4"/>
  <c r="AF128" i="4"/>
  <c r="AE128" i="4"/>
  <c r="Y128" i="4"/>
  <c r="U128" i="4"/>
  <c r="T128" i="4"/>
  <c r="S128" i="4"/>
  <c r="J128" i="4"/>
  <c r="I128" i="4"/>
  <c r="H128" i="4"/>
  <c r="AG127" i="4"/>
  <c r="AF127" i="4"/>
  <c r="AE127" i="4"/>
  <c r="Y127" i="4"/>
  <c r="U127" i="4"/>
  <c r="T127" i="4"/>
  <c r="S127" i="4"/>
  <c r="J127" i="4"/>
  <c r="I127" i="4"/>
  <c r="H127" i="4"/>
  <c r="AG126" i="4"/>
  <c r="AF126" i="4"/>
  <c r="AE126" i="4"/>
  <c r="Y126" i="4"/>
  <c r="U126" i="4"/>
  <c r="T126" i="4"/>
  <c r="S126" i="4"/>
  <c r="J126" i="4"/>
  <c r="I126" i="4"/>
  <c r="H126" i="4"/>
  <c r="AG125" i="4"/>
  <c r="AF125" i="4"/>
  <c r="AE125" i="4"/>
  <c r="Y125" i="4"/>
  <c r="U125" i="4"/>
  <c r="T125" i="4"/>
  <c r="S125" i="4"/>
  <c r="J125" i="4"/>
  <c r="I125" i="4"/>
  <c r="H125" i="4"/>
  <c r="AG124" i="4"/>
  <c r="AF124" i="4"/>
  <c r="AE124" i="4"/>
  <c r="Y124" i="4"/>
  <c r="U124" i="4"/>
  <c r="T124" i="4"/>
  <c r="S124" i="4"/>
  <c r="J124" i="4"/>
  <c r="I124" i="4"/>
  <c r="H124" i="4"/>
  <c r="AG123" i="4"/>
  <c r="AF123" i="4"/>
  <c r="AE123" i="4"/>
  <c r="Y123" i="4"/>
  <c r="U123" i="4"/>
  <c r="T123" i="4"/>
  <c r="S123" i="4"/>
  <c r="J123" i="4"/>
  <c r="I123" i="4"/>
  <c r="H123" i="4"/>
  <c r="AG122" i="4"/>
  <c r="AF122" i="4"/>
  <c r="AE122" i="4"/>
  <c r="Y122" i="4"/>
  <c r="U122" i="4"/>
  <c r="T122" i="4"/>
  <c r="S122" i="4"/>
  <c r="J122" i="4"/>
  <c r="I122" i="4"/>
  <c r="H122" i="4"/>
  <c r="AG121" i="4"/>
  <c r="AF121" i="4"/>
  <c r="AE121" i="4"/>
  <c r="Y121" i="4"/>
  <c r="U121" i="4"/>
  <c r="T121" i="4"/>
  <c r="S121" i="4"/>
  <c r="J121" i="4"/>
  <c r="I121" i="4"/>
  <c r="H121" i="4"/>
  <c r="AG120" i="4"/>
  <c r="AF120" i="4"/>
  <c r="AE120" i="4"/>
  <c r="Y120" i="4"/>
  <c r="U120" i="4"/>
  <c r="T120" i="4"/>
  <c r="S120" i="4"/>
  <c r="J120" i="4"/>
  <c r="I120" i="4"/>
  <c r="H120" i="4"/>
  <c r="AG119" i="4"/>
  <c r="AF119" i="4"/>
  <c r="AE119" i="4"/>
  <c r="Y119" i="4"/>
  <c r="U119" i="4"/>
  <c r="T119" i="4"/>
  <c r="S119" i="4"/>
  <c r="J119" i="4"/>
  <c r="I119" i="4"/>
  <c r="H119" i="4"/>
  <c r="AG118" i="4"/>
  <c r="AF118" i="4"/>
  <c r="AE118" i="4"/>
  <c r="Y118" i="4"/>
  <c r="U118" i="4"/>
  <c r="T118" i="4"/>
  <c r="S118" i="4"/>
  <c r="J118" i="4"/>
  <c r="I118" i="4"/>
  <c r="H118" i="4"/>
  <c r="AG117" i="4"/>
  <c r="AF117" i="4"/>
  <c r="AE117" i="4"/>
  <c r="Y117" i="4"/>
  <c r="U117" i="4"/>
  <c r="T117" i="4"/>
  <c r="S117" i="4"/>
  <c r="J117" i="4"/>
  <c r="I117" i="4"/>
  <c r="H117" i="4"/>
  <c r="AG116" i="4"/>
  <c r="AF116" i="4"/>
  <c r="AE116" i="4"/>
  <c r="Y116" i="4"/>
  <c r="U116" i="4"/>
  <c r="T116" i="4"/>
  <c r="S116" i="4"/>
  <c r="J116" i="4"/>
  <c r="I116" i="4"/>
  <c r="H116" i="4"/>
  <c r="AG115" i="4"/>
  <c r="AF115" i="4"/>
  <c r="AE115" i="4"/>
  <c r="Y115" i="4"/>
  <c r="U115" i="4"/>
  <c r="T115" i="4"/>
  <c r="S115" i="4"/>
  <c r="J115" i="4"/>
  <c r="I115" i="4"/>
  <c r="H115" i="4"/>
  <c r="AG114" i="4"/>
  <c r="AF114" i="4"/>
  <c r="AE114" i="4"/>
  <c r="Y114" i="4"/>
  <c r="U114" i="4"/>
  <c r="T114" i="4"/>
  <c r="S114" i="4"/>
  <c r="J114" i="4"/>
  <c r="I114" i="4"/>
  <c r="H114" i="4"/>
  <c r="AG113" i="4"/>
  <c r="AF113" i="4"/>
  <c r="AE113" i="4"/>
  <c r="Y113" i="4"/>
  <c r="U113" i="4"/>
  <c r="T113" i="4"/>
  <c r="S113" i="4"/>
  <c r="J113" i="4"/>
  <c r="I113" i="4"/>
  <c r="H113" i="4"/>
  <c r="AG112" i="4"/>
  <c r="AF112" i="4"/>
  <c r="AE112" i="4"/>
  <c r="Y112" i="4"/>
  <c r="U112" i="4"/>
  <c r="T112" i="4"/>
  <c r="S112" i="4"/>
  <c r="J112" i="4"/>
  <c r="I112" i="4"/>
  <c r="H112" i="4"/>
  <c r="AG111" i="4"/>
  <c r="AF111" i="4"/>
  <c r="AE111" i="4"/>
  <c r="Y111" i="4"/>
  <c r="U111" i="4"/>
  <c r="T111" i="4"/>
  <c r="S111" i="4"/>
  <c r="J111" i="4"/>
  <c r="I111" i="4"/>
  <c r="H111" i="4"/>
  <c r="AG110" i="4"/>
  <c r="AF110" i="4"/>
  <c r="AE110" i="4"/>
  <c r="Y110" i="4"/>
  <c r="U110" i="4"/>
  <c r="T110" i="4"/>
  <c r="S110" i="4"/>
  <c r="J110" i="4"/>
  <c r="I110" i="4"/>
  <c r="H110" i="4"/>
  <c r="AG109" i="4"/>
  <c r="AF109" i="4"/>
  <c r="AE109" i="4"/>
  <c r="Y109" i="4"/>
  <c r="U109" i="4"/>
  <c r="T109" i="4"/>
  <c r="S109" i="4"/>
  <c r="J109" i="4"/>
  <c r="I109" i="4"/>
  <c r="H109" i="4"/>
  <c r="AG108" i="4"/>
  <c r="AF108" i="4"/>
  <c r="AE108" i="4"/>
  <c r="Y108" i="4"/>
  <c r="U108" i="4"/>
  <c r="T108" i="4"/>
  <c r="S108" i="4"/>
  <c r="J108" i="4"/>
  <c r="I108" i="4"/>
  <c r="H108" i="4"/>
  <c r="AG107" i="4"/>
  <c r="AF107" i="4"/>
  <c r="AE107" i="4"/>
  <c r="Y107" i="4"/>
  <c r="U107" i="4"/>
  <c r="T107" i="4"/>
  <c r="S107" i="4"/>
  <c r="J107" i="4"/>
  <c r="I107" i="4"/>
  <c r="H107" i="4"/>
  <c r="AG106" i="4"/>
  <c r="AF106" i="4"/>
  <c r="AE106" i="4"/>
  <c r="Y106" i="4"/>
  <c r="U106" i="4"/>
  <c r="T106" i="4"/>
  <c r="S106" i="4"/>
  <c r="J106" i="4"/>
  <c r="I106" i="4"/>
  <c r="H106" i="4"/>
  <c r="AG105" i="4"/>
  <c r="AF105" i="4"/>
  <c r="AE105" i="4"/>
  <c r="Y105" i="4"/>
  <c r="U105" i="4"/>
  <c r="T105" i="4"/>
  <c r="S105" i="4"/>
  <c r="J105" i="4"/>
  <c r="I105" i="4"/>
  <c r="H105" i="4"/>
  <c r="AG104" i="4"/>
  <c r="AF104" i="4"/>
  <c r="AE104" i="4"/>
  <c r="Y104" i="4"/>
  <c r="U104" i="4"/>
  <c r="T104" i="4"/>
  <c r="S104" i="4"/>
  <c r="J104" i="4"/>
  <c r="I104" i="4"/>
  <c r="H104" i="4"/>
  <c r="AG103" i="4"/>
  <c r="AF103" i="4"/>
  <c r="AE103" i="4"/>
  <c r="Y103" i="4"/>
  <c r="U103" i="4"/>
  <c r="T103" i="4"/>
  <c r="S103" i="4"/>
  <c r="J103" i="4"/>
  <c r="I103" i="4"/>
  <c r="H103" i="4"/>
  <c r="AG102" i="4"/>
  <c r="AF102" i="4"/>
  <c r="AE102" i="4"/>
  <c r="Y102" i="4"/>
  <c r="U102" i="4"/>
  <c r="T102" i="4"/>
  <c r="S102" i="4"/>
  <c r="J102" i="4"/>
  <c r="I102" i="4"/>
  <c r="H102" i="4"/>
  <c r="AG101" i="4"/>
  <c r="AF101" i="4"/>
  <c r="AE101" i="4"/>
  <c r="Y101" i="4"/>
  <c r="U101" i="4"/>
  <c r="T101" i="4"/>
  <c r="S101" i="4"/>
  <c r="J101" i="4"/>
  <c r="I101" i="4"/>
  <c r="H101" i="4"/>
  <c r="AG100" i="4"/>
  <c r="AF100" i="4"/>
  <c r="AE100" i="4"/>
  <c r="Y100" i="4"/>
  <c r="U100" i="4"/>
  <c r="T100" i="4"/>
  <c r="S100" i="4"/>
  <c r="J100" i="4"/>
  <c r="I100" i="4"/>
  <c r="H100" i="4"/>
  <c r="AG99" i="4"/>
  <c r="AF99" i="4"/>
  <c r="AE99" i="4"/>
  <c r="Y99" i="4"/>
  <c r="U99" i="4"/>
  <c r="T99" i="4"/>
  <c r="S99" i="4"/>
  <c r="J99" i="4"/>
  <c r="I99" i="4"/>
  <c r="H99" i="4"/>
  <c r="AG98" i="4"/>
  <c r="AF98" i="4"/>
  <c r="AE98" i="4"/>
  <c r="Y98" i="4"/>
  <c r="U98" i="4"/>
  <c r="T98" i="4"/>
  <c r="S98" i="4"/>
  <c r="J98" i="4"/>
  <c r="I98" i="4"/>
  <c r="H98" i="4"/>
  <c r="AG97" i="4"/>
  <c r="AF97" i="4"/>
  <c r="AE97" i="4"/>
  <c r="Y97" i="4"/>
  <c r="U97" i="4"/>
  <c r="T97" i="4"/>
  <c r="S97" i="4"/>
  <c r="J97" i="4"/>
  <c r="I97" i="4"/>
  <c r="H97" i="4"/>
  <c r="AG96" i="4"/>
  <c r="AF96" i="4"/>
  <c r="AE96" i="4"/>
  <c r="Y96" i="4"/>
  <c r="U96" i="4"/>
  <c r="T96" i="4"/>
  <c r="S96" i="4"/>
  <c r="J96" i="4"/>
  <c r="I96" i="4"/>
  <c r="H96" i="4"/>
  <c r="AG95" i="4"/>
  <c r="AF95" i="4"/>
  <c r="AE95" i="4"/>
  <c r="Y95" i="4"/>
  <c r="U95" i="4"/>
  <c r="T95" i="4"/>
  <c r="S95" i="4"/>
  <c r="J95" i="4"/>
  <c r="I95" i="4"/>
  <c r="H95" i="4"/>
  <c r="AG94" i="4"/>
  <c r="AF94" i="4"/>
  <c r="AE94" i="4"/>
  <c r="Y94" i="4"/>
  <c r="U94" i="4"/>
  <c r="T94" i="4"/>
  <c r="S94" i="4"/>
  <c r="J94" i="4"/>
  <c r="I94" i="4"/>
  <c r="H94" i="4"/>
  <c r="AG93" i="4"/>
  <c r="AF93" i="4"/>
  <c r="AE93" i="4"/>
  <c r="Y93" i="4"/>
  <c r="U93" i="4"/>
  <c r="T93" i="4"/>
  <c r="S93" i="4"/>
  <c r="J93" i="4"/>
  <c r="I93" i="4"/>
  <c r="H93" i="4"/>
  <c r="AG92" i="4"/>
  <c r="AF92" i="4"/>
  <c r="AE92" i="4"/>
  <c r="Y92" i="4"/>
  <c r="U92" i="4"/>
  <c r="T92" i="4"/>
  <c r="S92" i="4"/>
  <c r="J92" i="4"/>
  <c r="I92" i="4"/>
  <c r="H92" i="4"/>
  <c r="AG91" i="4"/>
  <c r="AF91" i="4"/>
  <c r="AE91" i="4"/>
  <c r="Y91" i="4"/>
  <c r="U91" i="4"/>
  <c r="T91" i="4"/>
  <c r="S91" i="4"/>
  <c r="J91" i="4"/>
  <c r="I91" i="4"/>
  <c r="H91" i="4"/>
  <c r="AG90" i="4"/>
  <c r="AF90" i="4"/>
  <c r="AE90" i="4"/>
  <c r="Y90" i="4"/>
  <c r="U90" i="4"/>
  <c r="T90" i="4"/>
  <c r="S90" i="4"/>
  <c r="J90" i="4"/>
  <c r="I90" i="4"/>
  <c r="H90" i="4"/>
  <c r="AG89" i="4"/>
  <c r="AF89" i="4"/>
  <c r="AE89" i="4"/>
  <c r="Y89" i="4"/>
  <c r="U89" i="4"/>
  <c r="T89" i="4"/>
  <c r="S89" i="4"/>
  <c r="J89" i="4"/>
  <c r="I89" i="4"/>
  <c r="H89" i="4"/>
  <c r="AG88" i="4"/>
  <c r="AF88" i="4"/>
  <c r="AE88" i="4"/>
  <c r="Y88" i="4"/>
  <c r="U88" i="4"/>
  <c r="T88" i="4"/>
  <c r="S88" i="4"/>
  <c r="J88" i="4"/>
  <c r="I88" i="4"/>
  <c r="H88" i="4"/>
  <c r="AG87" i="4"/>
  <c r="AF87" i="4"/>
  <c r="AE87" i="4"/>
  <c r="Y87" i="4"/>
  <c r="U87" i="4"/>
  <c r="T87" i="4"/>
  <c r="S87" i="4"/>
  <c r="J87" i="4"/>
  <c r="I87" i="4"/>
  <c r="H87" i="4"/>
  <c r="AG86" i="4"/>
  <c r="AF86" i="4"/>
  <c r="AE86" i="4"/>
  <c r="Y86" i="4"/>
  <c r="U86" i="4"/>
  <c r="T86" i="4"/>
  <c r="S86" i="4"/>
  <c r="J86" i="4"/>
  <c r="I86" i="4"/>
  <c r="H86" i="4"/>
  <c r="AG85" i="4"/>
  <c r="AF85" i="4"/>
  <c r="AE85" i="4"/>
  <c r="Y85" i="4"/>
  <c r="U85" i="4"/>
  <c r="T85" i="4"/>
  <c r="S85" i="4"/>
  <c r="J85" i="4"/>
  <c r="I85" i="4"/>
  <c r="H85" i="4"/>
  <c r="AG84" i="4"/>
  <c r="AF84" i="4"/>
  <c r="AE84" i="4"/>
  <c r="Y84" i="4"/>
  <c r="U84" i="4"/>
  <c r="T84" i="4"/>
  <c r="S84" i="4"/>
  <c r="J84" i="4"/>
  <c r="I84" i="4"/>
  <c r="H84" i="4"/>
  <c r="AG83" i="4"/>
  <c r="AF83" i="4"/>
  <c r="AE83" i="4"/>
  <c r="Y83" i="4"/>
  <c r="U83" i="4"/>
  <c r="T83" i="4"/>
  <c r="S83" i="4"/>
  <c r="J83" i="4"/>
  <c r="I83" i="4"/>
  <c r="H83" i="4"/>
  <c r="AG82" i="4"/>
  <c r="AF82" i="4"/>
  <c r="AE82" i="4"/>
  <c r="Y82" i="4"/>
  <c r="U82" i="4"/>
  <c r="T82" i="4"/>
  <c r="S82" i="4"/>
  <c r="J82" i="4"/>
  <c r="I82" i="4"/>
  <c r="H82" i="4"/>
  <c r="AG81" i="4"/>
  <c r="AF81" i="4"/>
  <c r="AE81" i="4"/>
  <c r="Y81" i="4"/>
  <c r="U81" i="4"/>
  <c r="T81" i="4"/>
  <c r="S81" i="4"/>
  <c r="J81" i="4"/>
  <c r="I81" i="4"/>
  <c r="H81" i="4"/>
  <c r="AG80" i="4"/>
  <c r="AF80" i="4"/>
  <c r="AE80" i="4"/>
  <c r="Y80" i="4"/>
  <c r="U80" i="4"/>
  <c r="T80" i="4"/>
  <c r="S80" i="4"/>
  <c r="J80" i="4"/>
  <c r="I80" i="4"/>
  <c r="H80" i="4"/>
  <c r="AG79" i="4"/>
  <c r="AF79" i="4"/>
  <c r="AE79" i="4"/>
  <c r="Y79" i="4"/>
  <c r="U79" i="4"/>
  <c r="T79" i="4"/>
  <c r="S79" i="4"/>
  <c r="J79" i="4"/>
  <c r="I79" i="4"/>
  <c r="H79" i="4"/>
  <c r="AG78" i="4"/>
  <c r="AF78" i="4"/>
  <c r="AE78" i="4"/>
  <c r="Y78" i="4"/>
  <c r="U78" i="4"/>
  <c r="T78" i="4"/>
  <c r="S78" i="4"/>
  <c r="J78" i="4"/>
  <c r="I78" i="4"/>
  <c r="H78" i="4"/>
  <c r="AG77" i="4"/>
  <c r="AF77" i="4"/>
  <c r="AE77" i="4"/>
  <c r="Y77" i="4"/>
  <c r="U77" i="4"/>
  <c r="T77" i="4"/>
  <c r="S77" i="4"/>
  <c r="J77" i="4"/>
  <c r="I77" i="4"/>
  <c r="H77" i="4"/>
  <c r="AG76" i="4"/>
  <c r="AF76" i="4"/>
  <c r="AE76" i="4"/>
  <c r="Y76" i="4"/>
  <c r="U76" i="4"/>
  <c r="T76" i="4"/>
  <c r="S76" i="4"/>
  <c r="J76" i="4"/>
  <c r="I76" i="4"/>
  <c r="H76" i="4"/>
  <c r="AG75" i="4"/>
  <c r="AF75" i="4"/>
  <c r="AE75" i="4"/>
  <c r="Y75" i="4"/>
  <c r="U75" i="4"/>
  <c r="T75" i="4"/>
  <c r="S75" i="4"/>
  <c r="J75" i="4"/>
  <c r="I75" i="4"/>
  <c r="H75" i="4"/>
  <c r="AG74" i="4"/>
  <c r="AF74" i="4"/>
  <c r="AE74" i="4"/>
  <c r="Y74" i="4"/>
  <c r="U74" i="4"/>
  <c r="T74" i="4"/>
  <c r="S74" i="4"/>
  <c r="J74" i="4"/>
  <c r="I74" i="4"/>
  <c r="H74" i="4"/>
  <c r="AG73" i="4"/>
  <c r="AF73" i="4"/>
  <c r="AE73" i="4"/>
  <c r="Y73" i="4"/>
  <c r="U73" i="4"/>
  <c r="T73" i="4"/>
  <c r="S73" i="4"/>
  <c r="J73" i="4"/>
  <c r="I73" i="4"/>
  <c r="H73" i="4"/>
  <c r="AG72" i="4"/>
  <c r="AF72" i="4"/>
  <c r="AE72" i="4"/>
  <c r="Y72" i="4"/>
  <c r="U72" i="4"/>
  <c r="T72" i="4"/>
  <c r="S72" i="4"/>
  <c r="J72" i="4"/>
  <c r="I72" i="4"/>
  <c r="H72" i="4"/>
  <c r="AG71" i="4"/>
  <c r="AF71" i="4"/>
  <c r="AE71" i="4"/>
  <c r="Y71" i="4"/>
  <c r="U71" i="4"/>
  <c r="T71" i="4"/>
  <c r="S71" i="4"/>
  <c r="J71" i="4"/>
  <c r="I71" i="4"/>
  <c r="H71" i="4"/>
  <c r="AG70" i="4"/>
  <c r="AF70" i="4"/>
  <c r="AE70" i="4"/>
  <c r="Y70" i="4"/>
  <c r="U70" i="4"/>
  <c r="T70" i="4"/>
  <c r="S70" i="4"/>
  <c r="J70" i="4"/>
  <c r="I70" i="4"/>
  <c r="H70" i="4"/>
  <c r="AG69" i="4"/>
  <c r="AF69" i="4"/>
  <c r="AE69" i="4"/>
  <c r="Y69" i="4"/>
  <c r="U69" i="4"/>
  <c r="T69" i="4"/>
  <c r="S69" i="4"/>
  <c r="J69" i="4"/>
  <c r="I69" i="4"/>
  <c r="H69" i="4"/>
  <c r="AG68" i="4"/>
  <c r="AF68" i="4"/>
  <c r="AE68" i="4"/>
  <c r="Y68" i="4"/>
  <c r="U68" i="4"/>
  <c r="T68" i="4"/>
  <c r="S68" i="4"/>
  <c r="J68" i="4"/>
  <c r="I68" i="4"/>
  <c r="H68" i="4"/>
  <c r="AG67" i="4"/>
  <c r="AF67" i="4"/>
  <c r="AE67" i="4"/>
  <c r="Y67" i="4"/>
  <c r="U67" i="4"/>
  <c r="T67" i="4"/>
  <c r="S67" i="4"/>
  <c r="J67" i="4"/>
  <c r="I67" i="4"/>
  <c r="H67" i="4"/>
  <c r="AG66" i="4"/>
  <c r="AF66" i="4"/>
  <c r="AE66" i="4"/>
  <c r="Y66" i="4"/>
  <c r="U66" i="4"/>
  <c r="T66" i="4"/>
  <c r="S66" i="4"/>
  <c r="J66" i="4"/>
  <c r="I66" i="4"/>
  <c r="H66" i="4"/>
  <c r="AG65" i="4"/>
  <c r="AF65" i="4"/>
  <c r="AE65" i="4"/>
  <c r="Y65" i="4"/>
  <c r="U65" i="4"/>
  <c r="T65" i="4"/>
  <c r="S65" i="4"/>
  <c r="J65" i="4"/>
  <c r="I65" i="4"/>
  <c r="H65" i="4"/>
  <c r="AG64" i="4"/>
  <c r="AF64" i="4"/>
  <c r="AE64" i="4"/>
  <c r="Y64" i="4"/>
  <c r="U64" i="4"/>
  <c r="T64" i="4"/>
  <c r="S64" i="4"/>
  <c r="J64" i="4"/>
  <c r="I64" i="4"/>
  <c r="H64" i="4"/>
  <c r="AG63" i="4"/>
  <c r="AF63" i="4"/>
  <c r="AE63" i="4"/>
  <c r="Y63" i="4"/>
  <c r="U63" i="4"/>
  <c r="T63" i="4"/>
  <c r="S63" i="4"/>
  <c r="J63" i="4"/>
  <c r="I63" i="4"/>
  <c r="H63" i="4"/>
  <c r="AG62" i="4"/>
  <c r="AF62" i="4"/>
  <c r="AE62" i="4"/>
  <c r="Y62" i="4"/>
  <c r="U62" i="4"/>
  <c r="T62" i="4"/>
  <c r="S62" i="4"/>
  <c r="J62" i="4"/>
  <c r="I62" i="4"/>
  <c r="H62" i="4"/>
  <c r="AG61" i="4"/>
  <c r="AF61" i="4"/>
  <c r="AE61" i="4"/>
  <c r="Y61" i="4"/>
  <c r="U61" i="4"/>
  <c r="T61" i="4"/>
  <c r="S61" i="4"/>
  <c r="J61" i="4"/>
  <c r="I61" i="4"/>
  <c r="H61" i="4"/>
  <c r="AG60" i="4"/>
  <c r="AF60" i="4"/>
  <c r="AE60" i="4"/>
  <c r="Y60" i="4"/>
  <c r="U60" i="4"/>
  <c r="T60" i="4"/>
  <c r="S60" i="4"/>
  <c r="J60" i="4"/>
  <c r="I60" i="4"/>
  <c r="H60" i="4"/>
  <c r="AG59" i="4"/>
  <c r="AF59" i="4"/>
  <c r="AE59" i="4"/>
  <c r="Y59" i="4"/>
  <c r="U59" i="4"/>
  <c r="T59" i="4"/>
  <c r="S59" i="4"/>
  <c r="J59" i="4"/>
  <c r="I59" i="4"/>
  <c r="H59" i="4"/>
  <c r="AG58" i="4"/>
  <c r="AF58" i="4"/>
  <c r="AE58" i="4"/>
  <c r="Y58" i="4"/>
  <c r="U58" i="4"/>
  <c r="T58" i="4"/>
  <c r="S58" i="4"/>
  <c r="J58" i="4"/>
  <c r="I58" i="4"/>
  <c r="H58" i="4"/>
  <c r="AG57" i="4"/>
  <c r="AF57" i="4"/>
  <c r="AE57" i="4"/>
  <c r="Y57" i="4"/>
  <c r="U57" i="4"/>
  <c r="T57" i="4"/>
  <c r="S57" i="4"/>
  <c r="J57" i="4"/>
  <c r="I57" i="4"/>
  <c r="H57" i="4"/>
  <c r="AG56" i="4"/>
  <c r="AF56" i="4"/>
  <c r="AE56" i="4"/>
  <c r="Y56" i="4"/>
  <c r="U56" i="4"/>
  <c r="T56" i="4"/>
  <c r="S56" i="4"/>
  <c r="J56" i="4"/>
  <c r="I56" i="4"/>
  <c r="H56" i="4"/>
  <c r="AG55" i="4"/>
  <c r="AF55" i="4"/>
  <c r="AE55" i="4"/>
  <c r="Y55" i="4"/>
  <c r="U55" i="4"/>
  <c r="T55" i="4"/>
  <c r="S55" i="4"/>
  <c r="J55" i="4"/>
  <c r="I55" i="4"/>
  <c r="H55" i="4"/>
  <c r="AG54" i="4"/>
  <c r="AF54" i="4"/>
  <c r="AE54" i="4"/>
  <c r="Y54" i="4"/>
  <c r="U54" i="4"/>
  <c r="T54" i="4"/>
  <c r="S54" i="4"/>
  <c r="J54" i="4"/>
  <c r="I54" i="4"/>
  <c r="H54" i="4"/>
  <c r="AG53" i="4"/>
  <c r="AF53" i="4"/>
  <c r="AE53" i="4"/>
  <c r="Y53" i="4"/>
  <c r="U53" i="4"/>
  <c r="T53" i="4"/>
  <c r="S53" i="4"/>
  <c r="J53" i="4"/>
  <c r="I53" i="4"/>
  <c r="H53" i="4"/>
  <c r="AG52" i="4"/>
  <c r="AF52" i="4"/>
  <c r="AE52" i="4"/>
  <c r="Y52" i="4"/>
  <c r="U52" i="4"/>
  <c r="T52" i="4"/>
  <c r="S52" i="4"/>
  <c r="J52" i="4"/>
  <c r="I52" i="4"/>
  <c r="H52" i="4"/>
  <c r="AG51" i="4"/>
  <c r="AF51" i="4"/>
  <c r="AE51" i="4"/>
  <c r="Y51" i="4"/>
  <c r="U51" i="4"/>
  <c r="T51" i="4"/>
  <c r="S51" i="4"/>
  <c r="J51" i="4"/>
  <c r="I51" i="4"/>
  <c r="H51" i="4"/>
  <c r="AG50" i="4"/>
  <c r="AF50" i="4"/>
  <c r="AE50" i="4"/>
  <c r="Y50" i="4"/>
  <c r="U50" i="4"/>
  <c r="T50" i="4"/>
  <c r="S50" i="4"/>
  <c r="J50" i="4"/>
  <c r="I50" i="4"/>
  <c r="H50" i="4"/>
  <c r="AG49" i="4"/>
  <c r="AF49" i="4"/>
  <c r="AE49" i="4"/>
  <c r="Y49" i="4"/>
  <c r="U49" i="4"/>
  <c r="T49" i="4"/>
  <c r="S49" i="4"/>
  <c r="J49" i="4"/>
  <c r="I49" i="4"/>
  <c r="H49" i="4"/>
  <c r="AG48" i="4"/>
  <c r="AF48" i="4"/>
  <c r="AE48" i="4"/>
  <c r="Y48" i="4"/>
  <c r="U48" i="4"/>
  <c r="T48" i="4"/>
  <c r="S48" i="4"/>
  <c r="J48" i="4"/>
  <c r="I48" i="4"/>
  <c r="H48" i="4"/>
  <c r="AG47" i="4"/>
  <c r="AF47" i="4"/>
  <c r="AE47" i="4"/>
  <c r="Y47" i="4"/>
  <c r="U47" i="4"/>
  <c r="T47" i="4"/>
  <c r="S47" i="4"/>
  <c r="J47" i="4"/>
  <c r="I47" i="4"/>
  <c r="H47" i="4"/>
  <c r="AG46" i="4"/>
  <c r="AF46" i="4"/>
  <c r="AE46" i="4"/>
  <c r="Y46" i="4"/>
  <c r="U46" i="4"/>
  <c r="T46" i="4"/>
  <c r="S46" i="4"/>
  <c r="J46" i="4"/>
  <c r="I46" i="4"/>
  <c r="H46" i="4"/>
  <c r="AG45" i="4"/>
  <c r="AF45" i="4"/>
  <c r="AE45" i="4"/>
  <c r="Y45" i="4"/>
  <c r="U45" i="4"/>
  <c r="T45" i="4"/>
  <c r="S45" i="4"/>
  <c r="J45" i="4"/>
  <c r="I45" i="4"/>
  <c r="H45" i="4"/>
  <c r="AG44" i="4"/>
  <c r="AF44" i="4"/>
  <c r="AE44" i="4"/>
  <c r="Y44" i="4"/>
  <c r="U44" i="4"/>
  <c r="T44" i="4"/>
  <c r="S44" i="4"/>
  <c r="J44" i="4"/>
  <c r="I44" i="4"/>
  <c r="H44" i="4"/>
  <c r="AG43" i="4"/>
  <c r="AF43" i="4"/>
  <c r="AE43" i="4"/>
  <c r="Y43" i="4"/>
  <c r="U43" i="4"/>
  <c r="T43" i="4"/>
  <c r="S43" i="4"/>
  <c r="J43" i="4"/>
  <c r="I43" i="4"/>
  <c r="H43" i="4"/>
  <c r="AG42" i="4"/>
  <c r="AF42" i="4"/>
  <c r="AE42" i="4"/>
  <c r="Y42" i="4"/>
  <c r="U42" i="4"/>
  <c r="T42" i="4"/>
  <c r="S42" i="4"/>
  <c r="J42" i="4"/>
  <c r="I42" i="4"/>
  <c r="H42" i="4"/>
  <c r="AG41" i="4"/>
  <c r="AF41" i="4"/>
  <c r="AE41" i="4"/>
  <c r="Y41" i="4"/>
  <c r="U41" i="4"/>
  <c r="T41" i="4"/>
  <c r="S41" i="4"/>
  <c r="J41" i="4"/>
  <c r="I41" i="4"/>
  <c r="H41" i="4"/>
  <c r="AG40" i="4"/>
  <c r="AF40" i="4"/>
  <c r="AE40" i="4"/>
  <c r="Y40" i="4"/>
  <c r="U40" i="4"/>
  <c r="T40" i="4"/>
  <c r="S40" i="4"/>
  <c r="J40" i="4"/>
  <c r="I40" i="4"/>
  <c r="H40" i="4"/>
  <c r="AG39" i="4"/>
  <c r="AF39" i="4"/>
  <c r="AE39" i="4"/>
  <c r="Y39" i="4"/>
  <c r="U39" i="4"/>
  <c r="T39" i="4"/>
  <c r="S39" i="4"/>
  <c r="J39" i="4"/>
  <c r="I39" i="4"/>
  <c r="H39" i="4"/>
  <c r="AG38" i="4"/>
  <c r="AF38" i="4"/>
  <c r="AE38" i="4"/>
  <c r="Y38" i="4"/>
  <c r="U38" i="4"/>
  <c r="T38" i="4"/>
  <c r="S38" i="4"/>
  <c r="J38" i="4"/>
  <c r="I38" i="4"/>
  <c r="H38" i="4"/>
  <c r="AG37" i="4"/>
  <c r="AF37" i="4"/>
  <c r="AE37" i="4"/>
  <c r="Y37" i="4"/>
  <c r="U37" i="4"/>
  <c r="T37" i="4"/>
  <c r="S37" i="4"/>
  <c r="J37" i="4"/>
  <c r="I37" i="4"/>
  <c r="H37" i="4"/>
  <c r="AG36" i="4"/>
  <c r="AF36" i="4"/>
  <c r="AE36" i="4"/>
  <c r="Y36" i="4"/>
  <c r="U36" i="4"/>
  <c r="T36" i="4"/>
  <c r="S36" i="4"/>
  <c r="J36" i="4"/>
  <c r="I36" i="4"/>
  <c r="H36" i="4"/>
  <c r="AG35" i="4"/>
  <c r="AF35" i="4"/>
  <c r="AE35" i="4"/>
  <c r="Y35" i="4"/>
  <c r="U35" i="4"/>
  <c r="T35" i="4"/>
  <c r="S35" i="4"/>
  <c r="J35" i="4"/>
  <c r="I35" i="4"/>
  <c r="H35" i="4"/>
  <c r="AG34" i="4"/>
  <c r="AF34" i="4"/>
  <c r="AE34" i="4"/>
  <c r="Y34" i="4"/>
  <c r="U34" i="4"/>
  <c r="T34" i="4"/>
  <c r="S34" i="4"/>
  <c r="J34" i="4"/>
  <c r="I34" i="4"/>
  <c r="H34" i="4"/>
  <c r="AG33" i="4"/>
  <c r="AF33" i="4"/>
  <c r="AE33" i="4"/>
  <c r="Y33" i="4"/>
  <c r="U33" i="4"/>
  <c r="T33" i="4"/>
  <c r="S33" i="4"/>
  <c r="J33" i="4"/>
  <c r="I33" i="4"/>
  <c r="H33" i="4"/>
  <c r="AG32" i="4"/>
  <c r="AF32" i="4"/>
  <c r="AE32" i="4"/>
  <c r="Y32" i="4"/>
  <c r="U32" i="4"/>
  <c r="T32" i="4"/>
  <c r="S32" i="4"/>
  <c r="J32" i="4"/>
  <c r="I32" i="4"/>
  <c r="H32" i="4"/>
  <c r="AG31" i="4"/>
  <c r="AF31" i="4"/>
  <c r="AE31" i="4"/>
  <c r="Y31" i="4"/>
  <c r="U31" i="4"/>
  <c r="T31" i="4"/>
  <c r="S31" i="4"/>
  <c r="J31" i="4"/>
  <c r="I31" i="4"/>
  <c r="H31" i="4"/>
  <c r="AG30" i="4"/>
  <c r="AF30" i="4"/>
  <c r="AE30" i="4"/>
  <c r="Y30" i="4"/>
  <c r="U30" i="4"/>
  <c r="T30" i="4"/>
  <c r="S30" i="4"/>
  <c r="J30" i="4"/>
  <c r="I30" i="4"/>
  <c r="H30" i="4"/>
  <c r="AG29" i="4"/>
  <c r="AF29" i="4"/>
  <c r="AE29" i="4"/>
  <c r="Y29" i="4"/>
  <c r="U29" i="4"/>
  <c r="T29" i="4"/>
  <c r="S29" i="4"/>
  <c r="J29" i="4"/>
  <c r="I29" i="4"/>
  <c r="H29" i="4"/>
  <c r="AG28" i="4"/>
  <c r="AF28" i="4"/>
  <c r="AE28" i="4"/>
  <c r="Y28" i="4"/>
  <c r="U28" i="4"/>
  <c r="T28" i="4"/>
  <c r="S28" i="4"/>
  <c r="J28" i="4"/>
  <c r="I28" i="4"/>
  <c r="H28" i="4"/>
  <c r="AG27" i="4"/>
  <c r="AF27" i="4"/>
  <c r="AE27" i="4"/>
  <c r="Y27" i="4"/>
  <c r="U27" i="4"/>
  <c r="T27" i="4"/>
  <c r="S27" i="4"/>
  <c r="J27" i="4"/>
  <c r="I27" i="4"/>
  <c r="H27" i="4"/>
  <c r="AG26" i="4"/>
  <c r="AF26" i="4"/>
  <c r="AE26" i="4"/>
  <c r="Y26" i="4"/>
  <c r="U26" i="4"/>
  <c r="T26" i="4"/>
  <c r="S26" i="4"/>
  <c r="J26" i="4"/>
  <c r="I26" i="4"/>
  <c r="H26" i="4"/>
  <c r="AG25" i="4"/>
  <c r="AF25" i="4"/>
  <c r="AE25" i="4"/>
  <c r="Y25" i="4"/>
  <c r="U25" i="4"/>
  <c r="T25" i="4"/>
  <c r="S25" i="4"/>
  <c r="J25" i="4"/>
  <c r="I25" i="4"/>
  <c r="H25" i="4"/>
  <c r="AG24" i="4"/>
  <c r="AF24" i="4"/>
  <c r="AE24" i="4"/>
  <c r="Y24" i="4"/>
  <c r="U24" i="4"/>
  <c r="T24" i="4"/>
  <c r="S24" i="4"/>
  <c r="J24" i="4"/>
  <c r="I24" i="4"/>
  <c r="H24" i="4"/>
  <c r="AG23" i="4"/>
  <c r="AF23" i="4"/>
  <c r="AE23" i="4"/>
  <c r="Y23" i="4"/>
  <c r="U23" i="4"/>
  <c r="T23" i="4"/>
  <c r="S23" i="4"/>
  <c r="J23" i="4"/>
  <c r="I23" i="4"/>
  <c r="H23" i="4"/>
  <c r="AG22" i="4"/>
  <c r="AF22" i="4"/>
  <c r="AE22" i="4"/>
  <c r="Y22" i="4"/>
  <c r="U22" i="4"/>
  <c r="T22" i="4"/>
  <c r="S22" i="4"/>
  <c r="J22" i="4"/>
  <c r="I22" i="4"/>
  <c r="H22" i="4"/>
  <c r="AG21" i="4"/>
  <c r="AF21" i="4"/>
  <c r="AE21" i="4"/>
  <c r="Y21" i="4"/>
  <c r="U21" i="4"/>
  <c r="T21" i="4"/>
  <c r="S21" i="4"/>
  <c r="J21" i="4"/>
  <c r="I21" i="4"/>
  <c r="H21" i="4"/>
  <c r="AG20" i="4"/>
  <c r="AF20" i="4"/>
  <c r="AE20" i="4"/>
  <c r="Y20" i="4"/>
  <c r="U20" i="4"/>
  <c r="T20" i="4"/>
  <c r="S20" i="4"/>
  <c r="J20" i="4"/>
  <c r="I20" i="4"/>
  <c r="H20" i="4"/>
  <c r="AG19" i="4"/>
  <c r="AF19" i="4"/>
  <c r="AE19" i="4"/>
  <c r="Y19" i="4"/>
  <c r="U19" i="4"/>
  <c r="T19" i="4"/>
  <c r="S19" i="4"/>
  <c r="J19" i="4"/>
  <c r="I19" i="4"/>
  <c r="H19" i="4"/>
  <c r="AG18" i="4"/>
  <c r="AF18" i="4"/>
  <c r="AE18" i="4"/>
  <c r="Y18" i="4"/>
  <c r="U18" i="4"/>
  <c r="T18" i="4"/>
  <c r="S18" i="4"/>
  <c r="J18" i="4"/>
  <c r="I18" i="4"/>
  <c r="H18" i="4"/>
  <c r="AG17" i="4"/>
  <c r="AF17" i="4"/>
  <c r="AE17" i="4"/>
  <c r="Y17" i="4"/>
  <c r="U17" i="4"/>
  <c r="T17" i="4"/>
  <c r="S17" i="4"/>
  <c r="J17" i="4"/>
  <c r="I17" i="4"/>
  <c r="H17" i="4"/>
  <c r="AG16" i="4"/>
  <c r="AF16" i="4"/>
  <c r="AE16" i="4"/>
  <c r="Y16" i="4"/>
  <c r="U16" i="4"/>
  <c r="T16" i="4"/>
  <c r="S16" i="4"/>
  <c r="J16" i="4"/>
  <c r="I16" i="4"/>
  <c r="H16" i="4"/>
  <c r="AG15" i="4"/>
  <c r="AF15" i="4"/>
  <c r="AE15" i="4"/>
  <c r="Y15" i="4"/>
  <c r="U15" i="4"/>
  <c r="T15" i="4"/>
  <c r="S15" i="4"/>
  <c r="J15" i="4"/>
  <c r="I15" i="4"/>
  <c r="H15" i="4"/>
  <c r="AG14" i="4"/>
  <c r="AF14" i="4"/>
  <c r="AE14" i="4"/>
  <c r="Y14" i="4"/>
  <c r="U14" i="4"/>
  <c r="T14" i="4"/>
  <c r="S14" i="4"/>
  <c r="J14" i="4"/>
  <c r="I14" i="4"/>
  <c r="H14" i="4"/>
  <c r="AG13" i="4"/>
  <c r="AF13" i="4"/>
  <c r="AE13" i="4"/>
  <c r="Y13" i="4"/>
  <c r="U13" i="4"/>
  <c r="T13" i="4"/>
  <c r="S13" i="4"/>
  <c r="J13" i="4"/>
  <c r="I13" i="4"/>
  <c r="H13" i="4"/>
  <c r="AG12" i="4"/>
  <c r="AF12" i="4"/>
  <c r="AE12" i="4"/>
  <c r="Y12" i="4"/>
  <c r="U12" i="4"/>
  <c r="T12" i="4"/>
  <c r="S12" i="4"/>
  <c r="J12" i="4"/>
  <c r="I12" i="4"/>
  <c r="H12" i="4"/>
  <c r="AG11" i="4"/>
  <c r="AF11" i="4"/>
  <c r="AE11" i="4"/>
  <c r="Y11" i="4"/>
  <c r="U11" i="4"/>
  <c r="T11" i="4"/>
  <c r="S11" i="4"/>
  <c r="J11" i="4"/>
  <c r="I11" i="4"/>
  <c r="H11" i="4"/>
  <c r="AG10" i="4"/>
  <c r="AF10" i="4"/>
  <c r="AE10" i="4"/>
  <c r="Y10" i="4"/>
  <c r="U10" i="4"/>
  <c r="T10" i="4"/>
  <c r="S10" i="4"/>
  <c r="J10" i="4"/>
  <c r="I10" i="4"/>
  <c r="H10" i="4"/>
  <c r="AG9" i="4"/>
  <c r="AF9" i="4"/>
  <c r="AE9" i="4"/>
  <c r="Y9" i="4"/>
  <c r="U9" i="4"/>
  <c r="T9" i="4"/>
  <c r="S9" i="4"/>
  <c r="J9" i="4"/>
  <c r="I9" i="4"/>
  <c r="H9" i="4"/>
  <c r="AG8" i="4"/>
  <c r="AF8" i="4"/>
  <c r="AE8" i="4"/>
  <c r="Y8" i="4"/>
  <c r="U8" i="4"/>
  <c r="T8" i="4"/>
  <c r="S8" i="4"/>
  <c r="J8" i="4"/>
  <c r="I8" i="4"/>
  <c r="H8" i="4"/>
  <c r="AG7" i="4"/>
  <c r="AF7" i="4"/>
  <c r="AE7" i="4"/>
  <c r="Y7" i="4"/>
  <c r="U7" i="4"/>
  <c r="T7" i="4"/>
  <c r="S7" i="4"/>
  <c r="J7" i="4"/>
  <c r="I7" i="4"/>
  <c r="H7" i="4"/>
  <c r="AG6" i="4"/>
  <c r="AF6" i="4"/>
  <c r="AE6" i="4"/>
  <c r="Y6" i="4"/>
  <c r="U6" i="4"/>
  <c r="T6" i="4"/>
  <c r="S6" i="4"/>
  <c r="J6" i="4"/>
  <c r="I6" i="4"/>
  <c r="H6" i="4"/>
  <c r="AG5" i="4"/>
  <c r="AF5" i="4"/>
  <c r="AE5" i="4"/>
  <c r="Y5" i="4"/>
  <c r="U5" i="4"/>
  <c r="T5" i="4"/>
  <c r="S5" i="4"/>
  <c r="J5" i="4"/>
  <c r="I5" i="4"/>
  <c r="H5" i="4"/>
  <c r="AG4" i="4"/>
  <c r="AF4" i="4"/>
  <c r="AE4" i="4"/>
  <c r="Y4" i="4"/>
  <c r="U4" i="4"/>
  <c r="T4" i="4"/>
  <c r="S4" i="4"/>
  <c r="J4" i="4"/>
  <c r="I4" i="4"/>
  <c r="H4" i="4"/>
  <c r="F4" i="1"/>
  <c r="F5" i="1"/>
  <c r="F6" i="1"/>
  <c r="F7" i="1"/>
  <c r="F8" i="1"/>
  <c r="F9" i="1"/>
  <c r="F10" i="1"/>
  <c r="F11" i="1"/>
  <c r="F12" i="1"/>
  <c r="F13" i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4" i="3"/>
  <c r="Y304" i="3"/>
  <c r="Z304" i="3"/>
  <c r="AA304" i="3"/>
  <c r="Y305" i="3"/>
  <c r="Z305" i="3"/>
  <c r="AA305" i="3"/>
  <c r="Y306" i="3"/>
  <c r="Z306" i="3"/>
  <c r="AA306" i="3"/>
  <c r="Y307" i="3"/>
  <c r="Z307" i="3"/>
  <c r="AA307" i="3"/>
  <c r="Y308" i="3"/>
  <c r="Z308" i="3"/>
  <c r="AA308" i="3"/>
  <c r="Y309" i="3"/>
  <c r="Z309" i="3"/>
  <c r="AA309" i="3"/>
  <c r="Y310" i="3"/>
  <c r="Z310" i="3"/>
  <c r="AA310" i="3"/>
  <c r="Y311" i="3"/>
  <c r="Z311" i="3"/>
  <c r="AA311" i="3"/>
  <c r="Y312" i="3"/>
  <c r="Z312" i="3"/>
  <c r="AA312" i="3"/>
  <c r="Y313" i="3"/>
  <c r="Z313" i="3"/>
  <c r="AA313" i="3"/>
  <c r="Y314" i="3"/>
  <c r="Z314" i="3"/>
  <c r="AA314" i="3"/>
  <c r="Y315" i="3"/>
  <c r="Z315" i="3"/>
  <c r="AA315" i="3"/>
  <c r="Y316" i="3"/>
  <c r="Z316" i="3"/>
  <c r="AA316" i="3"/>
  <c r="Y317" i="3"/>
  <c r="Z317" i="3"/>
  <c r="AA317" i="3"/>
  <c r="Y318" i="3"/>
  <c r="Z318" i="3"/>
  <c r="AA318" i="3"/>
  <c r="Y319" i="3"/>
  <c r="Z319" i="3"/>
  <c r="AA319" i="3"/>
  <c r="Y320" i="3"/>
  <c r="Z320" i="3"/>
  <c r="AA320" i="3"/>
  <c r="Y321" i="3"/>
  <c r="Z321" i="3"/>
  <c r="AA321" i="3"/>
  <c r="Y322" i="3"/>
  <c r="Z322" i="3"/>
  <c r="AA322" i="3"/>
  <c r="Y323" i="3"/>
  <c r="Z323" i="3"/>
  <c r="AA323" i="3"/>
  <c r="Y324" i="3"/>
  <c r="Z324" i="3"/>
  <c r="AA324" i="3"/>
  <c r="Y325" i="3"/>
  <c r="Z325" i="3"/>
  <c r="AA325" i="3"/>
  <c r="Y326" i="3"/>
  <c r="Z326" i="3"/>
  <c r="AA326" i="3"/>
  <c r="Y327" i="3"/>
  <c r="Z327" i="3"/>
  <c r="AA327" i="3"/>
  <c r="Y328" i="3"/>
  <c r="Z328" i="3"/>
  <c r="AA328" i="3"/>
  <c r="Y329" i="3"/>
  <c r="Z329" i="3"/>
  <c r="AA329" i="3"/>
  <c r="Y330" i="3"/>
  <c r="Z330" i="3"/>
  <c r="AA330" i="3"/>
  <c r="Y331" i="3"/>
  <c r="Z331" i="3"/>
  <c r="AA331" i="3"/>
  <c r="Y332" i="3"/>
  <c r="Z332" i="3"/>
  <c r="AA332" i="3"/>
  <c r="Y333" i="3"/>
  <c r="Z333" i="3"/>
  <c r="AA333" i="3"/>
  <c r="X327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8" i="3"/>
  <c r="AB328" i="3" s="1"/>
  <c r="X329" i="3"/>
  <c r="X330" i="3"/>
  <c r="AB330" i="3" s="1"/>
  <c r="X331" i="3"/>
  <c r="X332" i="3"/>
  <c r="AB332" i="3" s="1"/>
  <c r="X333" i="3"/>
  <c r="AB25" i="3"/>
  <c r="AC25" i="3"/>
  <c r="AD25" i="3"/>
  <c r="AB15" i="3"/>
  <c r="AC15" i="3"/>
  <c r="AD15" i="3"/>
  <c r="AB17" i="3"/>
  <c r="AC17" i="3"/>
  <c r="AD17" i="3"/>
  <c r="AB27" i="3"/>
  <c r="AC27" i="3"/>
  <c r="AD27" i="3"/>
  <c r="AB7" i="3"/>
  <c r="AC7" i="3"/>
  <c r="AD7" i="3"/>
  <c r="AB13" i="3"/>
  <c r="AC13" i="3"/>
  <c r="AD13" i="3"/>
  <c r="AB31" i="3"/>
  <c r="AC31" i="3"/>
  <c r="AD31" i="3"/>
  <c r="AB23" i="3"/>
  <c r="AC23" i="3"/>
  <c r="AD23" i="3"/>
  <c r="AB5" i="3"/>
  <c r="AC5" i="3"/>
  <c r="AD5" i="3"/>
  <c r="AB19" i="3"/>
  <c r="AC19" i="3"/>
  <c r="AD19" i="3"/>
  <c r="AB9" i="3"/>
  <c r="AC9" i="3"/>
  <c r="AD9" i="3"/>
  <c r="AB11" i="3"/>
  <c r="AC11" i="3"/>
  <c r="AD11" i="3"/>
  <c r="AB29" i="3"/>
  <c r="AC29" i="3"/>
  <c r="AD29" i="3"/>
  <c r="AB33" i="3"/>
  <c r="AC33" i="3"/>
  <c r="AD33" i="3"/>
  <c r="AB10" i="3"/>
  <c r="AC10" i="3"/>
  <c r="AD10" i="3"/>
  <c r="AB30" i="3"/>
  <c r="AC30" i="3"/>
  <c r="AD30" i="3"/>
  <c r="AB26" i="3"/>
  <c r="AC26" i="3"/>
  <c r="AD26" i="3"/>
  <c r="AB24" i="3"/>
  <c r="AC24" i="3"/>
  <c r="AD24" i="3"/>
  <c r="AB4" i="3"/>
  <c r="AC4" i="3"/>
  <c r="AD4" i="3"/>
  <c r="AB8" i="3"/>
  <c r="AC8" i="3"/>
  <c r="AD8" i="3"/>
  <c r="AB32" i="3"/>
  <c r="AC32" i="3"/>
  <c r="AD32" i="3"/>
  <c r="AB14" i="3"/>
  <c r="AC14" i="3"/>
  <c r="AD14" i="3"/>
  <c r="AB18" i="3"/>
  <c r="AC18" i="3"/>
  <c r="AD18" i="3"/>
  <c r="AB16" i="3"/>
  <c r="AC16" i="3"/>
  <c r="AD16" i="3"/>
  <c r="AB22" i="3"/>
  <c r="AC22" i="3"/>
  <c r="AD22" i="3"/>
  <c r="AB20" i="3"/>
  <c r="AC20" i="3"/>
  <c r="AD20" i="3"/>
  <c r="AB6" i="3"/>
  <c r="AC6" i="3"/>
  <c r="AD6" i="3"/>
  <c r="AB12" i="3"/>
  <c r="AC12" i="3"/>
  <c r="AD12" i="3"/>
  <c r="AB28" i="3"/>
  <c r="AC28" i="3"/>
  <c r="AD28" i="3"/>
  <c r="AB51" i="3"/>
  <c r="AC51" i="3"/>
  <c r="AD51" i="3"/>
  <c r="AB35" i="3"/>
  <c r="AC35" i="3"/>
  <c r="AD35" i="3"/>
  <c r="AB37" i="3"/>
  <c r="AC37" i="3"/>
  <c r="AD37" i="3"/>
  <c r="AB49" i="3"/>
  <c r="AC49" i="3"/>
  <c r="AD49" i="3"/>
  <c r="AB43" i="3"/>
  <c r="AC43" i="3"/>
  <c r="AD43" i="3"/>
  <c r="AB53" i="3"/>
  <c r="AC53" i="3"/>
  <c r="AD53" i="3"/>
  <c r="AB41" i="3"/>
  <c r="AC41" i="3"/>
  <c r="AD41" i="3"/>
  <c r="AB39" i="3"/>
  <c r="AC39" i="3"/>
  <c r="AD39" i="3"/>
  <c r="AB47" i="3"/>
  <c r="AC47" i="3"/>
  <c r="AD47" i="3"/>
  <c r="AB57" i="3"/>
  <c r="AC57" i="3"/>
  <c r="AD57" i="3"/>
  <c r="AB55" i="3"/>
  <c r="AC55" i="3"/>
  <c r="AD55" i="3"/>
  <c r="AB45" i="3"/>
  <c r="AC45" i="3"/>
  <c r="AD45" i="3"/>
  <c r="AB61" i="3"/>
  <c r="AC61" i="3"/>
  <c r="AD61" i="3"/>
  <c r="AB63" i="3"/>
  <c r="AC63" i="3"/>
  <c r="AD63" i="3"/>
  <c r="AB59" i="3"/>
  <c r="AC59" i="3"/>
  <c r="AD59" i="3"/>
  <c r="AB54" i="3"/>
  <c r="AC54" i="3"/>
  <c r="AD54" i="3"/>
  <c r="AB38" i="3"/>
  <c r="AC38" i="3"/>
  <c r="AD38" i="3"/>
  <c r="AB36" i="3"/>
  <c r="AC36" i="3"/>
  <c r="AD36" i="3"/>
  <c r="AB50" i="3"/>
  <c r="AC50" i="3"/>
  <c r="AD50" i="3"/>
  <c r="AB44" i="3"/>
  <c r="AC44" i="3"/>
  <c r="AD44" i="3"/>
  <c r="AB62" i="3"/>
  <c r="AC62" i="3"/>
  <c r="AD62" i="3"/>
  <c r="AB42" i="3"/>
  <c r="AC42" i="3"/>
  <c r="AD42" i="3"/>
  <c r="AB56" i="3"/>
  <c r="AC56" i="3"/>
  <c r="AD56" i="3"/>
  <c r="AB48" i="3"/>
  <c r="AC48" i="3"/>
  <c r="AD48" i="3"/>
  <c r="AB52" i="3"/>
  <c r="AC52" i="3"/>
  <c r="AD52" i="3"/>
  <c r="AB58" i="3"/>
  <c r="AC58" i="3"/>
  <c r="AD58" i="3"/>
  <c r="AB46" i="3"/>
  <c r="AC46" i="3"/>
  <c r="AD46" i="3"/>
  <c r="AB34" i="3"/>
  <c r="AC34" i="3"/>
  <c r="AD34" i="3"/>
  <c r="AB60" i="3"/>
  <c r="AC60" i="3"/>
  <c r="AD60" i="3"/>
  <c r="AB40" i="3"/>
  <c r="AC40" i="3"/>
  <c r="AD40" i="3"/>
  <c r="AB75" i="3"/>
  <c r="AC75" i="3"/>
  <c r="AD75" i="3"/>
  <c r="AB81" i="3"/>
  <c r="AC81" i="3"/>
  <c r="AD81" i="3"/>
  <c r="AB83" i="3"/>
  <c r="AC83" i="3"/>
  <c r="AD83" i="3"/>
  <c r="AB69" i="3"/>
  <c r="AC69" i="3"/>
  <c r="AD69" i="3"/>
  <c r="AB77" i="3"/>
  <c r="AC77" i="3"/>
  <c r="AD77" i="3"/>
  <c r="AB85" i="3"/>
  <c r="AC85" i="3"/>
  <c r="AD85" i="3"/>
  <c r="AB71" i="3"/>
  <c r="AC71" i="3"/>
  <c r="AD71" i="3"/>
  <c r="AB65" i="3"/>
  <c r="AC65" i="3"/>
  <c r="AD65" i="3"/>
  <c r="AB93" i="3"/>
  <c r="AC93" i="3"/>
  <c r="AD93" i="3"/>
  <c r="AB91" i="3"/>
  <c r="AC91" i="3"/>
  <c r="AD91" i="3"/>
  <c r="AB87" i="3"/>
  <c r="AC87" i="3"/>
  <c r="AD87" i="3"/>
  <c r="AB67" i="3"/>
  <c r="AC67" i="3"/>
  <c r="AD67" i="3"/>
  <c r="AB79" i="3"/>
  <c r="AC79" i="3"/>
  <c r="AD79" i="3"/>
  <c r="AB89" i="3"/>
  <c r="AC89" i="3"/>
  <c r="AD89" i="3"/>
  <c r="AB73" i="3"/>
  <c r="AC73" i="3"/>
  <c r="AD73" i="3"/>
  <c r="AB70" i="3"/>
  <c r="AC70" i="3"/>
  <c r="AD70" i="3"/>
  <c r="AB64" i="3"/>
  <c r="AC64" i="3"/>
  <c r="AD64" i="3"/>
  <c r="AB90" i="3"/>
  <c r="AC90" i="3"/>
  <c r="AD90" i="3"/>
  <c r="AB80" i="3"/>
  <c r="AC80" i="3"/>
  <c r="AD80" i="3"/>
  <c r="AB78" i="3"/>
  <c r="AC78" i="3"/>
  <c r="AD78" i="3"/>
  <c r="AB84" i="3"/>
  <c r="AC84" i="3"/>
  <c r="AD84" i="3"/>
  <c r="AB74" i="3"/>
  <c r="AC74" i="3"/>
  <c r="AD74" i="3"/>
  <c r="AB72" i="3"/>
  <c r="AC72" i="3"/>
  <c r="AD72" i="3"/>
  <c r="AB68" i="3"/>
  <c r="AC68" i="3"/>
  <c r="AD68" i="3"/>
  <c r="AB76" i="3"/>
  <c r="AC76" i="3"/>
  <c r="AD76" i="3"/>
  <c r="AB88" i="3"/>
  <c r="AC88" i="3"/>
  <c r="AD88" i="3"/>
  <c r="AB82" i="3"/>
  <c r="AC82" i="3"/>
  <c r="AD82" i="3"/>
  <c r="AB92" i="3"/>
  <c r="AC92" i="3"/>
  <c r="AD92" i="3"/>
  <c r="AB86" i="3"/>
  <c r="AC86" i="3"/>
  <c r="AD86" i="3"/>
  <c r="AB66" i="3"/>
  <c r="AC66" i="3"/>
  <c r="AD66" i="3"/>
  <c r="AB121" i="3"/>
  <c r="AC121" i="3"/>
  <c r="AD121" i="3"/>
  <c r="AB115" i="3"/>
  <c r="AC115" i="3"/>
  <c r="AD115" i="3"/>
  <c r="AB101" i="3"/>
  <c r="AC101" i="3"/>
  <c r="AD101" i="3"/>
  <c r="AB111" i="3"/>
  <c r="AC111" i="3"/>
  <c r="AD111" i="3"/>
  <c r="AB97" i="3"/>
  <c r="AC97" i="3"/>
  <c r="AD97" i="3"/>
  <c r="AB117" i="3"/>
  <c r="AC117" i="3"/>
  <c r="AD117" i="3"/>
  <c r="AB103" i="3"/>
  <c r="AC103" i="3"/>
  <c r="AD103" i="3"/>
  <c r="AB107" i="3"/>
  <c r="AC107" i="3"/>
  <c r="AD107" i="3"/>
  <c r="AB123" i="3"/>
  <c r="AC123" i="3"/>
  <c r="AD123" i="3"/>
  <c r="AB99" i="3"/>
  <c r="AC99" i="3"/>
  <c r="AD99" i="3"/>
  <c r="AB119" i="3"/>
  <c r="AC119" i="3"/>
  <c r="AD119" i="3"/>
  <c r="AB109" i="3"/>
  <c r="AC109" i="3"/>
  <c r="AD109" i="3"/>
  <c r="AB113" i="3"/>
  <c r="AC113" i="3"/>
  <c r="AD113" i="3"/>
  <c r="AB105" i="3"/>
  <c r="AC105" i="3"/>
  <c r="AD105" i="3"/>
  <c r="AB95" i="3"/>
  <c r="AC95" i="3"/>
  <c r="AD95" i="3"/>
  <c r="AB116" i="3"/>
  <c r="AC116" i="3"/>
  <c r="AD116" i="3"/>
  <c r="AB104" i="3"/>
  <c r="AC104" i="3"/>
  <c r="AD104" i="3"/>
  <c r="AB118" i="3"/>
  <c r="AC118" i="3"/>
  <c r="AD118" i="3"/>
  <c r="AB106" i="3"/>
  <c r="AC106" i="3"/>
  <c r="AD106" i="3"/>
  <c r="AB96" i="3"/>
  <c r="AC96" i="3"/>
  <c r="AD96" i="3"/>
  <c r="AB110" i="3"/>
  <c r="AC110" i="3"/>
  <c r="AD110" i="3"/>
  <c r="AB120" i="3"/>
  <c r="AC120" i="3"/>
  <c r="AD120" i="3"/>
  <c r="AB100" i="3"/>
  <c r="AC100" i="3"/>
  <c r="AD100" i="3"/>
  <c r="AB94" i="3"/>
  <c r="AC94" i="3"/>
  <c r="AD94" i="3"/>
  <c r="AB114" i="3"/>
  <c r="AC114" i="3"/>
  <c r="AD114" i="3"/>
  <c r="AB108" i="3"/>
  <c r="AC108" i="3"/>
  <c r="AD108" i="3"/>
  <c r="AB98" i="3"/>
  <c r="AC98" i="3"/>
  <c r="AD98" i="3"/>
  <c r="AB112" i="3"/>
  <c r="AC112" i="3"/>
  <c r="AD112" i="3"/>
  <c r="AB122" i="3"/>
  <c r="AC122" i="3"/>
  <c r="AD122" i="3"/>
  <c r="AB102" i="3"/>
  <c r="AC102" i="3"/>
  <c r="AD102" i="3"/>
  <c r="AB129" i="3"/>
  <c r="AC129" i="3"/>
  <c r="AD129" i="3"/>
  <c r="AB147" i="3"/>
  <c r="AC147" i="3"/>
  <c r="AD147" i="3"/>
  <c r="AB139" i="3"/>
  <c r="AC139" i="3"/>
  <c r="AD139" i="3"/>
  <c r="AB133" i="3"/>
  <c r="AC133" i="3"/>
  <c r="AD133" i="3"/>
  <c r="AB135" i="3"/>
  <c r="AC135" i="3"/>
  <c r="AD135" i="3"/>
  <c r="AB143" i="3"/>
  <c r="AC143" i="3"/>
  <c r="AD143" i="3"/>
  <c r="AB131" i="3"/>
  <c r="AC131" i="3"/>
  <c r="AD131" i="3"/>
  <c r="AB125" i="3"/>
  <c r="AC125" i="3"/>
  <c r="AD125" i="3"/>
  <c r="AB145" i="3"/>
  <c r="AC145" i="3"/>
  <c r="AD145" i="3"/>
  <c r="AB149" i="3"/>
  <c r="AC149" i="3"/>
  <c r="AD149" i="3"/>
  <c r="AB141" i="3"/>
  <c r="AC141" i="3"/>
  <c r="AD141" i="3"/>
  <c r="AB127" i="3"/>
  <c r="AC127" i="3"/>
  <c r="AD127" i="3"/>
  <c r="AB137" i="3"/>
  <c r="AC137" i="3"/>
  <c r="AD137" i="3"/>
  <c r="AB151" i="3"/>
  <c r="AC151" i="3"/>
  <c r="AD151" i="3"/>
  <c r="AB153" i="3"/>
  <c r="AC153" i="3"/>
  <c r="AD153" i="3"/>
  <c r="AB124" i="3"/>
  <c r="AC124" i="3"/>
  <c r="AD124" i="3"/>
  <c r="AB130" i="3"/>
  <c r="AC130" i="3"/>
  <c r="AD130" i="3"/>
  <c r="AB134" i="3"/>
  <c r="AC134" i="3"/>
  <c r="AD134" i="3"/>
  <c r="AB136" i="3"/>
  <c r="AC136" i="3"/>
  <c r="AD136" i="3"/>
  <c r="AB128" i="3"/>
  <c r="AC128" i="3"/>
  <c r="AD128" i="3"/>
  <c r="AB144" i="3"/>
  <c r="AC144" i="3"/>
  <c r="AD144" i="3"/>
  <c r="AB126" i="3"/>
  <c r="AC126" i="3"/>
  <c r="AD126" i="3"/>
  <c r="AB146" i="3"/>
  <c r="AC146" i="3"/>
  <c r="AD146" i="3"/>
  <c r="AB140" i="3"/>
  <c r="AC140" i="3"/>
  <c r="AD140" i="3"/>
  <c r="AB132" i="3"/>
  <c r="AC132" i="3"/>
  <c r="AD132" i="3"/>
  <c r="AB148" i="3"/>
  <c r="AC148" i="3"/>
  <c r="AD148" i="3"/>
  <c r="AB142" i="3"/>
  <c r="AC142" i="3"/>
  <c r="AD142" i="3"/>
  <c r="AB152" i="3"/>
  <c r="AC152" i="3"/>
  <c r="AD152" i="3"/>
  <c r="AB138" i="3"/>
  <c r="AC138" i="3"/>
  <c r="AD138" i="3"/>
  <c r="AB150" i="3"/>
  <c r="AC150" i="3"/>
  <c r="AD150" i="3"/>
  <c r="AB155" i="3"/>
  <c r="AC155" i="3"/>
  <c r="AD155" i="3"/>
  <c r="AB159" i="3"/>
  <c r="AC159" i="3"/>
  <c r="AD159" i="3"/>
  <c r="AB161" i="3"/>
  <c r="AC161" i="3"/>
  <c r="AD161" i="3"/>
  <c r="AB167" i="3"/>
  <c r="AC167" i="3"/>
  <c r="AD167" i="3"/>
  <c r="AB169" i="3"/>
  <c r="AC169" i="3"/>
  <c r="AD169" i="3"/>
  <c r="AB173" i="3"/>
  <c r="AC173" i="3"/>
  <c r="AD173" i="3"/>
  <c r="AB177" i="3"/>
  <c r="AC177" i="3"/>
  <c r="AD177" i="3"/>
  <c r="AB181" i="3"/>
  <c r="AC181" i="3"/>
  <c r="AD181" i="3"/>
  <c r="AB157" i="3"/>
  <c r="AC157" i="3"/>
  <c r="AD157" i="3"/>
  <c r="AB183" i="3"/>
  <c r="AC183" i="3"/>
  <c r="AD183" i="3"/>
  <c r="AB179" i="3"/>
  <c r="AC179" i="3"/>
  <c r="AD179" i="3"/>
  <c r="AB175" i="3"/>
  <c r="AC175" i="3"/>
  <c r="AD175" i="3"/>
  <c r="AB165" i="3"/>
  <c r="AC165" i="3"/>
  <c r="AD165" i="3"/>
  <c r="AB163" i="3"/>
  <c r="AC163" i="3"/>
  <c r="AD163" i="3"/>
  <c r="AB171" i="3"/>
  <c r="AC171" i="3"/>
  <c r="AD171" i="3"/>
  <c r="AB166" i="3"/>
  <c r="AC166" i="3"/>
  <c r="AD166" i="3"/>
  <c r="AB170" i="3"/>
  <c r="AC170" i="3"/>
  <c r="AD170" i="3"/>
  <c r="AB172" i="3"/>
  <c r="AC172" i="3"/>
  <c r="AD172" i="3"/>
  <c r="AB182" i="3"/>
  <c r="AC182" i="3"/>
  <c r="AD182" i="3"/>
  <c r="AB168" i="3"/>
  <c r="AC168" i="3"/>
  <c r="AD168" i="3"/>
  <c r="AB160" i="3"/>
  <c r="AC160" i="3"/>
  <c r="AD160" i="3"/>
  <c r="AB156" i="3"/>
  <c r="AC156" i="3"/>
  <c r="AD156" i="3"/>
  <c r="AB158" i="3"/>
  <c r="AC158" i="3"/>
  <c r="AD158" i="3"/>
  <c r="AB180" i="3"/>
  <c r="AC180" i="3"/>
  <c r="AD180" i="3"/>
  <c r="AB162" i="3"/>
  <c r="AC162" i="3"/>
  <c r="AD162" i="3"/>
  <c r="AB154" i="3"/>
  <c r="AC154" i="3"/>
  <c r="AD154" i="3"/>
  <c r="AB174" i="3"/>
  <c r="AC174" i="3"/>
  <c r="AD174" i="3"/>
  <c r="AB178" i="3"/>
  <c r="AC178" i="3"/>
  <c r="AD178" i="3"/>
  <c r="AB164" i="3"/>
  <c r="AC164" i="3"/>
  <c r="AD164" i="3"/>
  <c r="AB176" i="3"/>
  <c r="AC176" i="3"/>
  <c r="AD176" i="3"/>
  <c r="AB187" i="3"/>
  <c r="AC187" i="3"/>
  <c r="AD187" i="3"/>
  <c r="AB195" i="3"/>
  <c r="AC195" i="3"/>
  <c r="AD195" i="3"/>
  <c r="AB189" i="3"/>
  <c r="AC189" i="3"/>
  <c r="AD189" i="3"/>
  <c r="AB209" i="3"/>
  <c r="AC209" i="3"/>
  <c r="AD209" i="3"/>
  <c r="AB191" i="3"/>
  <c r="AC191" i="3"/>
  <c r="AD191" i="3"/>
  <c r="AB193" i="3"/>
  <c r="AC193" i="3"/>
  <c r="AD193" i="3"/>
  <c r="AB213" i="3"/>
  <c r="AC213" i="3"/>
  <c r="AD213" i="3"/>
  <c r="AB199" i="3"/>
  <c r="AC199" i="3"/>
  <c r="AD199" i="3"/>
  <c r="AB197" i="3"/>
  <c r="AC197" i="3"/>
  <c r="AD197" i="3"/>
  <c r="AB201" i="3"/>
  <c r="AC201" i="3"/>
  <c r="AD201" i="3"/>
  <c r="AB205" i="3"/>
  <c r="AC205" i="3"/>
  <c r="AD205" i="3"/>
  <c r="AB207" i="3"/>
  <c r="AC207" i="3"/>
  <c r="AD207" i="3"/>
  <c r="AB185" i="3"/>
  <c r="AC185" i="3"/>
  <c r="AD185" i="3"/>
  <c r="AB203" i="3"/>
  <c r="AC203" i="3"/>
  <c r="AD203" i="3"/>
  <c r="AB211" i="3"/>
  <c r="AC211" i="3"/>
  <c r="AD211" i="3"/>
  <c r="AB200" i="3"/>
  <c r="AC200" i="3"/>
  <c r="AD200" i="3"/>
  <c r="AB204" i="3"/>
  <c r="AC204" i="3"/>
  <c r="AD204" i="3"/>
  <c r="AB202" i="3"/>
  <c r="AC202" i="3"/>
  <c r="AD202" i="3"/>
  <c r="AB196" i="3"/>
  <c r="AC196" i="3"/>
  <c r="AD196" i="3"/>
  <c r="AB206" i="3"/>
  <c r="AC206" i="3"/>
  <c r="AD206" i="3"/>
  <c r="AB186" i="3"/>
  <c r="AC186" i="3"/>
  <c r="AD186" i="3"/>
  <c r="AB192" i="3"/>
  <c r="AC192" i="3"/>
  <c r="AD192" i="3"/>
  <c r="AB198" i="3"/>
  <c r="AC198" i="3"/>
  <c r="AD198" i="3"/>
  <c r="AB188" i="3"/>
  <c r="AC188" i="3"/>
  <c r="AD188" i="3"/>
  <c r="AB210" i="3"/>
  <c r="AC210" i="3"/>
  <c r="AD210" i="3"/>
  <c r="AB194" i="3"/>
  <c r="AC194" i="3"/>
  <c r="AD194" i="3"/>
  <c r="AB190" i="3"/>
  <c r="AC190" i="3"/>
  <c r="AD190" i="3"/>
  <c r="AB184" i="3"/>
  <c r="AC184" i="3"/>
  <c r="AD184" i="3"/>
  <c r="AB208" i="3"/>
  <c r="AC208" i="3"/>
  <c r="AD208" i="3"/>
  <c r="AB212" i="3"/>
  <c r="AC212" i="3"/>
  <c r="AD212" i="3"/>
  <c r="AB217" i="3"/>
  <c r="AC217" i="3"/>
  <c r="AD217" i="3"/>
  <c r="AB229" i="3"/>
  <c r="AC229" i="3"/>
  <c r="AD229" i="3"/>
  <c r="AB219" i="3"/>
  <c r="AC219" i="3"/>
  <c r="AD219" i="3"/>
  <c r="AB235" i="3"/>
  <c r="AC235" i="3"/>
  <c r="AD235" i="3"/>
  <c r="AB237" i="3"/>
  <c r="AC237" i="3"/>
  <c r="AD237" i="3"/>
  <c r="AB223" i="3"/>
  <c r="AC223" i="3"/>
  <c r="AD223" i="3"/>
  <c r="AB227" i="3"/>
  <c r="AC227" i="3"/>
  <c r="AD227" i="3"/>
  <c r="AB233" i="3"/>
  <c r="AC233" i="3"/>
  <c r="AD233" i="3"/>
  <c r="AB239" i="3"/>
  <c r="AC239" i="3"/>
  <c r="AD239" i="3"/>
  <c r="AB243" i="3"/>
  <c r="AC243" i="3"/>
  <c r="AD243" i="3"/>
  <c r="AB241" i="3"/>
  <c r="AC241" i="3"/>
  <c r="AD241" i="3"/>
  <c r="AB225" i="3"/>
  <c r="AC225" i="3"/>
  <c r="AD225" i="3"/>
  <c r="AB231" i="3"/>
  <c r="AC231" i="3"/>
  <c r="AD231" i="3"/>
  <c r="AB221" i="3"/>
  <c r="AC221" i="3"/>
  <c r="AD221" i="3"/>
  <c r="AB215" i="3"/>
  <c r="AC215" i="3"/>
  <c r="AD215" i="3"/>
  <c r="AB228" i="3"/>
  <c r="AC228" i="3"/>
  <c r="AD228" i="3"/>
  <c r="AB220" i="3"/>
  <c r="AC220" i="3"/>
  <c r="AD220" i="3"/>
  <c r="AB216" i="3"/>
  <c r="AC216" i="3"/>
  <c r="AD216" i="3"/>
  <c r="AB218" i="3"/>
  <c r="AC218" i="3"/>
  <c r="AD218" i="3"/>
  <c r="AB230" i="3"/>
  <c r="AC230" i="3"/>
  <c r="AD230" i="3"/>
  <c r="AB214" i="3"/>
  <c r="AC214" i="3"/>
  <c r="AD214" i="3"/>
  <c r="AB222" i="3"/>
  <c r="AC222" i="3"/>
  <c r="AD222" i="3"/>
  <c r="AB238" i="3"/>
  <c r="AC238" i="3"/>
  <c r="AD238" i="3"/>
  <c r="AB232" i="3"/>
  <c r="AC232" i="3"/>
  <c r="AD232" i="3"/>
  <c r="AB236" i="3"/>
  <c r="AC236" i="3"/>
  <c r="AD236" i="3"/>
  <c r="AB234" i="3"/>
  <c r="AC234" i="3"/>
  <c r="AD234" i="3"/>
  <c r="AB224" i="3"/>
  <c r="AC224" i="3"/>
  <c r="AD224" i="3"/>
  <c r="AB240" i="3"/>
  <c r="AC240" i="3"/>
  <c r="AD240" i="3"/>
  <c r="AB226" i="3"/>
  <c r="AC226" i="3"/>
  <c r="AD226" i="3"/>
  <c r="AB242" i="3"/>
  <c r="AC242" i="3"/>
  <c r="AD242" i="3"/>
  <c r="AB247" i="3"/>
  <c r="AC247" i="3"/>
  <c r="AD247" i="3"/>
  <c r="AB255" i="3"/>
  <c r="AC255" i="3"/>
  <c r="AD255" i="3"/>
  <c r="AB257" i="3"/>
  <c r="AC257" i="3"/>
  <c r="AD257" i="3"/>
  <c r="AB267" i="3"/>
  <c r="AC267" i="3"/>
  <c r="AD267" i="3"/>
  <c r="AB259" i="3"/>
  <c r="AC259" i="3"/>
  <c r="AD259" i="3"/>
  <c r="AB269" i="3"/>
  <c r="AC269" i="3"/>
  <c r="AD269" i="3"/>
  <c r="AB253" i="3"/>
  <c r="AC253" i="3"/>
  <c r="AD253" i="3"/>
  <c r="AB261" i="3"/>
  <c r="AC261" i="3"/>
  <c r="AD261" i="3"/>
  <c r="AB249" i="3"/>
  <c r="AC249" i="3"/>
  <c r="AD249" i="3"/>
  <c r="AB265" i="3"/>
  <c r="AC265" i="3"/>
  <c r="AD265" i="3"/>
  <c r="AB263" i="3"/>
  <c r="AC263" i="3"/>
  <c r="AD263" i="3"/>
  <c r="AB271" i="3"/>
  <c r="AC271" i="3"/>
  <c r="AD271" i="3"/>
  <c r="AB251" i="3"/>
  <c r="AC251" i="3"/>
  <c r="AD251" i="3"/>
  <c r="AB245" i="3"/>
  <c r="AC245" i="3"/>
  <c r="AD245" i="3"/>
  <c r="AB273" i="3"/>
  <c r="AC273" i="3"/>
  <c r="AD273" i="3"/>
  <c r="AB260" i="3"/>
  <c r="AC260" i="3"/>
  <c r="AD260" i="3"/>
  <c r="AB254" i="3"/>
  <c r="AC254" i="3"/>
  <c r="AD254" i="3"/>
  <c r="AB268" i="3"/>
  <c r="AC268" i="3"/>
  <c r="AD268" i="3"/>
  <c r="AB244" i="3"/>
  <c r="AC244" i="3"/>
  <c r="AD244" i="3"/>
  <c r="AB258" i="3"/>
  <c r="AC258" i="3"/>
  <c r="AD258" i="3"/>
  <c r="AB264" i="3"/>
  <c r="AC264" i="3"/>
  <c r="AD264" i="3"/>
  <c r="AB246" i="3"/>
  <c r="AC246" i="3"/>
  <c r="AD246" i="3"/>
  <c r="AB250" i="3"/>
  <c r="AC250" i="3"/>
  <c r="AD250" i="3"/>
  <c r="AB256" i="3"/>
  <c r="AC256" i="3"/>
  <c r="AD256" i="3"/>
  <c r="AB262" i="3"/>
  <c r="AC262" i="3"/>
  <c r="AD262" i="3"/>
  <c r="AB266" i="3"/>
  <c r="AC266" i="3"/>
  <c r="AD266" i="3"/>
  <c r="AB248" i="3"/>
  <c r="AC248" i="3"/>
  <c r="AD248" i="3"/>
  <c r="AB270" i="3"/>
  <c r="AC270" i="3"/>
  <c r="AD270" i="3"/>
  <c r="AB252" i="3"/>
  <c r="AC252" i="3"/>
  <c r="AD252" i="3"/>
  <c r="AB272" i="3"/>
  <c r="AC272" i="3"/>
  <c r="AD272" i="3"/>
  <c r="AB293" i="3"/>
  <c r="AC293" i="3"/>
  <c r="AD293" i="3"/>
  <c r="AB287" i="3"/>
  <c r="AC287" i="3"/>
  <c r="AD287" i="3"/>
  <c r="AB301" i="3"/>
  <c r="AC301" i="3"/>
  <c r="AD301" i="3"/>
  <c r="AB277" i="3"/>
  <c r="AC277" i="3"/>
  <c r="AD277" i="3"/>
  <c r="AB283" i="3"/>
  <c r="AC283" i="3"/>
  <c r="AD283" i="3"/>
  <c r="AB289" i="3"/>
  <c r="AC289" i="3"/>
  <c r="AD289" i="3"/>
  <c r="AB285" i="3"/>
  <c r="AC285" i="3"/>
  <c r="AD285" i="3"/>
  <c r="AB291" i="3"/>
  <c r="AC291" i="3"/>
  <c r="AD291" i="3"/>
  <c r="AB275" i="3"/>
  <c r="AC275" i="3"/>
  <c r="AD275" i="3"/>
  <c r="AB295" i="3"/>
  <c r="AC295" i="3"/>
  <c r="AD295" i="3"/>
  <c r="AB297" i="3"/>
  <c r="AC297" i="3"/>
  <c r="AD297" i="3"/>
  <c r="AB281" i="3"/>
  <c r="AC281" i="3"/>
  <c r="AD281" i="3"/>
  <c r="AB299" i="3"/>
  <c r="AC299" i="3"/>
  <c r="AD299" i="3"/>
  <c r="AB279" i="3"/>
  <c r="AC279" i="3"/>
  <c r="AD279" i="3"/>
  <c r="AB303" i="3"/>
  <c r="AC303" i="3"/>
  <c r="AD303" i="3"/>
  <c r="AB274" i="3"/>
  <c r="AC274" i="3"/>
  <c r="AD274" i="3"/>
  <c r="AB276" i="3"/>
  <c r="AC276" i="3"/>
  <c r="AD276" i="3"/>
  <c r="AB290" i="3"/>
  <c r="AC290" i="3"/>
  <c r="AD290" i="3"/>
  <c r="AB282" i="3"/>
  <c r="AC282" i="3"/>
  <c r="AD282" i="3"/>
  <c r="AB278" i="3"/>
  <c r="AC278" i="3"/>
  <c r="AD278" i="3"/>
  <c r="AB296" i="3"/>
  <c r="AC296" i="3"/>
  <c r="AD296" i="3"/>
  <c r="AB288" i="3"/>
  <c r="AC288" i="3"/>
  <c r="AD288" i="3"/>
  <c r="AB302" i="3"/>
  <c r="AC302" i="3"/>
  <c r="AD302" i="3"/>
  <c r="AB300" i="3"/>
  <c r="AC300" i="3"/>
  <c r="AD300" i="3"/>
  <c r="AB294" i="3"/>
  <c r="AC294" i="3"/>
  <c r="AD294" i="3"/>
  <c r="AB280" i="3"/>
  <c r="AC280" i="3"/>
  <c r="AD280" i="3"/>
  <c r="AB284" i="3"/>
  <c r="AC284" i="3"/>
  <c r="AD284" i="3"/>
  <c r="AB298" i="3"/>
  <c r="AC298" i="3"/>
  <c r="AD298" i="3"/>
  <c r="AB286" i="3"/>
  <c r="AC286" i="3"/>
  <c r="AD286" i="3"/>
  <c r="AB292" i="3"/>
  <c r="AC292" i="3"/>
  <c r="AD292" i="3"/>
  <c r="AD21" i="3"/>
  <c r="AC21" i="3"/>
  <c r="AB21" i="3"/>
  <c r="P310" i="3"/>
  <c r="O317" i="3"/>
  <c r="N308" i="3"/>
  <c r="N304" i="3"/>
  <c r="O304" i="3"/>
  <c r="P304" i="3"/>
  <c r="N305" i="3"/>
  <c r="O305" i="3"/>
  <c r="P305" i="3"/>
  <c r="N306" i="3"/>
  <c r="O306" i="3"/>
  <c r="P306" i="3"/>
  <c r="N307" i="3"/>
  <c r="O307" i="3"/>
  <c r="P307" i="3"/>
  <c r="O308" i="3"/>
  <c r="P308" i="3"/>
  <c r="N309" i="3"/>
  <c r="O309" i="3"/>
  <c r="P309" i="3"/>
  <c r="N310" i="3"/>
  <c r="R310" i="3" s="1"/>
  <c r="O310" i="3"/>
  <c r="N311" i="3"/>
  <c r="O311" i="3"/>
  <c r="P311" i="3"/>
  <c r="N312" i="3"/>
  <c r="O312" i="3"/>
  <c r="P312" i="3"/>
  <c r="N313" i="3"/>
  <c r="O313" i="3"/>
  <c r="P313" i="3"/>
  <c r="N314" i="3"/>
  <c r="O314" i="3"/>
  <c r="P314" i="3"/>
  <c r="N315" i="3"/>
  <c r="O315" i="3"/>
  <c r="P315" i="3"/>
  <c r="N316" i="3"/>
  <c r="O316" i="3"/>
  <c r="P316" i="3"/>
  <c r="N317" i="3"/>
  <c r="P317" i="3"/>
  <c r="N318" i="3"/>
  <c r="O318" i="3"/>
  <c r="P318" i="3"/>
  <c r="N319" i="3"/>
  <c r="O319" i="3"/>
  <c r="P319" i="3"/>
  <c r="N320" i="3"/>
  <c r="O320" i="3"/>
  <c r="P320" i="3"/>
  <c r="N321" i="3"/>
  <c r="O321" i="3"/>
  <c r="P321" i="3"/>
  <c r="N322" i="3"/>
  <c r="O322" i="3"/>
  <c r="P322" i="3"/>
  <c r="N323" i="3"/>
  <c r="O323" i="3"/>
  <c r="P323" i="3"/>
  <c r="N324" i="3"/>
  <c r="O324" i="3"/>
  <c r="P324" i="3"/>
  <c r="N325" i="3"/>
  <c r="O325" i="3"/>
  <c r="P325" i="3"/>
  <c r="N326" i="3"/>
  <c r="O326" i="3"/>
  <c r="P326" i="3"/>
  <c r="N327" i="3"/>
  <c r="O327" i="3"/>
  <c r="P327" i="3"/>
  <c r="N328" i="3"/>
  <c r="O328" i="3"/>
  <c r="P328" i="3"/>
  <c r="N329" i="3"/>
  <c r="O329" i="3"/>
  <c r="P329" i="3"/>
  <c r="N330" i="3"/>
  <c r="O330" i="3"/>
  <c r="P330" i="3"/>
  <c r="N331" i="3"/>
  <c r="O331" i="3"/>
  <c r="P331" i="3"/>
  <c r="N332" i="3"/>
  <c r="O332" i="3"/>
  <c r="P332" i="3"/>
  <c r="N333" i="3"/>
  <c r="O333" i="3"/>
  <c r="P333" i="3"/>
  <c r="M304" i="3"/>
  <c r="M305" i="3"/>
  <c r="M306" i="3"/>
  <c r="M307" i="3"/>
  <c r="M308" i="3"/>
  <c r="M309" i="3"/>
  <c r="Q309" i="3" s="1"/>
  <c r="M310" i="3"/>
  <c r="Q310" i="3" s="1"/>
  <c r="M311" i="3"/>
  <c r="M312" i="3"/>
  <c r="M313" i="3"/>
  <c r="M314" i="3"/>
  <c r="Q314" i="3" s="1"/>
  <c r="M315" i="3"/>
  <c r="M316" i="3"/>
  <c r="M317" i="3"/>
  <c r="M318" i="3"/>
  <c r="Q318" i="3" s="1"/>
  <c r="M319" i="3"/>
  <c r="M320" i="3"/>
  <c r="M321" i="3"/>
  <c r="M322" i="3"/>
  <c r="Q322" i="3" s="1"/>
  <c r="M323" i="3"/>
  <c r="M324" i="3"/>
  <c r="M325" i="3"/>
  <c r="M326" i="3"/>
  <c r="Q326" i="3" s="1"/>
  <c r="M327" i="3"/>
  <c r="M328" i="3"/>
  <c r="Q328" i="3" s="1"/>
  <c r="M329" i="3"/>
  <c r="M330" i="3"/>
  <c r="Q330" i="3" s="1"/>
  <c r="M331" i="3"/>
  <c r="M332" i="3"/>
  <c r="M333" i="3"/>
  <c r="Q16" i="3"/>
  <c r="R16" i="3"/>
  <c r="S16" i="3"/>
  <c r="Q31" i="3"/>
  <c r="R31" i="3"/>
  <c r="S31" i="3"/>
  <c r="Q12" i="3"/>
  <c r="R12" i="3"/>
  <c r="S12" i="3"/>
  <c r="Q13" i="3"/>
  <c r="R13" i="3"/>
  <c r="S13" i="3"/>
  <c r="Q5" i="3"/>
  <c r="R5" i="3"/>
  <c r="S5" i="3"/>
  <c r="Q32" i="3"/>
  <c r="R32" i="3"/>
  <c r="S32" i="3"/>
  <c r="Q4" i="3"/>
  <c r="R4" i="3"/>
  <c r="S4" i="3"/>
  <c r="Q14" i="3"/>
  <c r="R14" i="3"/>
  <c r="S14" i="3"/>
  <c r="Q30" i="3"/>
  <c r="R30" i="3"/>
  <c r="S30" i="3"/>
  <c r="Q21" i="3"/>
  <c r="R21" i="3"/>
  <c r="S21" i="3"/>
  <c r="Q26" i="3"/>
  <c r="R26" i="3"/>
  <c r="S26" i="3"/>
  <c r="Q20" i="3"/>
  <c r="R20" i="3"/>
  <c r="S20" i="3"/>
  <c r="Q11" i="3"/>
  <c r="R11" i="3"/>
  <c r="S11" i="3"/>
  <c r="Q24" i="3"/>
  <c r="R24" i="3"/>
  <c r="S24" i="3"/>
  <c r="Q22" i="3"/>
  <c r="R22" i="3"/>
  <c r="S22" i="3"/>
  <c r="Q9" i="3"/>
  <c r="R9" i="3"/>
  <c r="S9" i="3"/>
  <c r="Q18" i="3"/>
  <c r="R18" i="3"/>
  <c r="S18" i="3"/>
  <c r="Q7" i="3"/>
  <c r="R7" i="3"/>
  <c r="S7" i="3"/>
  <c r="Q10" i="3"/>
  <c r="R10" i="3"/>
  <c r="S10" i="3"/>
  <c r="Q8" i="3"/>
  <c r="R8" i="3"/>
  <c r="S8" i="3"/>
  <c r="Q23" i="3"/>
  <c r="R23" i="3"/>
  <c r="S23" i="3"/>
  <c r="Q29" i="3"/>
  <c r="R29" i="3"/>
  <c r="S29" i="3"/>
  <c r="Q15" i="3"/>
  <c r="R15" i="3"/>
  <c r="S15" i="3"/>
  <c r="Q19" i="3"/>
  <c r="R19" i="3"/>
  <c r="S19" i="3"/>
  <c r="Q6" i="3"/>
  <c r="R6" i="3"/>
  <c r="S6" i="3"/>
  <c r="Q33" i="3"/>
  <c r="R33" i="3"/>
  <c r="S33" i="3"/>
  <c r="Q27" i="3"/>
  <c r="R27" i="3"/>
  <c r="S27" i="3"/>
  <c r="Q17" i="3"/>
  <c r="R17" i="3"/>
  <c r="S17" i="3"/>
  <c r="Q28" i="3"/>
  <c r="R28" i="3"/>
  <c r="S28" i="3"/>
  <c r="Q37" i="3"/>
  <c r="R37" i="3"/>
  <c r="S37" i="3"/>
  <c r="Q46" i="3"/>
  <c r="R46" i="3"/>
  <c r="S46" i="3"/>
  <c r="Q40" i="3"/>
  <c r="R40" i="3"/>
  <c r="S40" i="3"/>
  <c r="Q41" i="3"/>
  <c r="R41" i="3"/>
  <c r="S41" i="3"/>
  <c r="Q57" i="3"/>
  <c r="R57" i="3"/>
  <c r="S57" i="3"/>
  <c r="Q36" i="3"/>
  <c r="R36" i="3"/>
  <c r="S36" i="3"/>
  <c r="Q42" i="3"/>
  <c r="R42" i="3"/>
  <c r="S42" i="3"/>
  <c r="Q61" i="3"/>
  <c r="R61" i="3"/>
  <c r="S61" i="3"/>
  <c r="Q39" i="3"/>
  <c r="R39" i="3"/>
  <c r="S39" i="3"/>
  <c r="Q45" i="3"/>
  <c r="R45" i="3"/>
  <c r="S45" i="3"/>
  <c r="Q48" i="3"/>
  <c r="R48" i="3"/>
  <c r="S48" i="3"/>
  <c r="Q51" i="3"/>
  <c r="R51" i="3"/>
  <c r="S51" i="3"/>
  <c r="Q47" i="3"/>
  <c r="R47" i="3"/>
  <c r="S47" i="3"/>
  <c r="Q38" i="3"/>
  <c r="R38" i="3"/>
  <c r="S38" i="3"/>
  <c r="Q34" i="3"/>
  <c r="R34" i="3"/>
  <c r="S34" i="3"/>
  <c r="Q49" i="3"/>
  <c r="R49" i="3"/>
  <c r="S49" i="3"/>
  <c r="Q52" i="3"/>
  <c r="R52" i="3"/>
  <c r="S52" i="3"/>
  <c r="Q59" i="3"/>
  <c r="R59" i="3"/>
  <c r="S59" i="3"/>
  <c r="Q60" i="3"/>
  <c r="R60" i="3"/>
  <c r="S60" i="3"/>
  <c r="Q50" i="3"/>
  <c r="R50" i="3"/>
  <c r="S50" i="3"/>
  <c r="Q54" i="3"/>
  <c r="R54" i="3"/>
  <c r="S54" i="3"/>
  <c r="Q58" i="3"/>
  <c r="R58" i="3"/>
  <c r="S58" i="3"/>
  <c r="Q43" i="3"/>
  <c r="R43" i="3"/>
  <c r="S43" i="3"/>
  <c r="Q44" i="3"/>
  <c r="R44" i="3"/>
  <c r="S44" i="3"/>
  <c r="Q53" i="3"/>
  <c r="R53" i="3"/>
  <c r="S53" i="3"/>
  <c r="Q62" i="3"/>
  <c r="R62" i="3"/>
  <c r="S62" i="3"/>
  <c r="Q63" i="3"/>
  <c r="R63" i="3"/>
  <c r="S63" i="3"/>
  <c r="Q56" i="3"/>
  <c r="R56" i="3"/>
  <c r="S56" i="3"/>
  <c r="Q35" i="3"/>
  <c r="R35" i="3"/>
  <c r="S35" i="3"/>
  <c r="Q55" i="3"/>
  <c r="R55" i="3"/>
  <c r="S55" i="3"/>
  <c r="Q71" i="3"/>
  <c r="R71" i="3"/>
  <c r="S71" i="3"/>
  <c r="Q66" i="3"/>
  <c r="R66" i="3"/>
  <c r="S66" i="3"/>
  <c r="Q68" i="3"/>
  <c r="R68" i="3"/>
  <c r="S68" i="3"/>
  <c r="Q93" i="3"/>
  <c r="R93" i="3"/>
  <c r="S93" i="3"/>
  <c r="Q90" i="3"/>
  <c r="R90" i="3"/>
  <c r="S90" i="3"/>
  <c r="Q89" i="3"/>
  <c r="R89" i="3"/>
  <c r="S89" i="3"/>
  <c r="Q75" i="3"/>
  <c r="R75" i="3"/>
  <c r="S75" i="3"/>
  <c r="Q73" i="3"/>
  <c r="R73" i="3"/>
  <c r="S73" i="3"/>
  <c r="Q86" i="3"/>
  <c r="R86" i="3"/>
  <c r="S86" i="3"/>
  <c r="Q65" i="3"/>
  <c r="R65" i="3"/>
  <c r="S65" i="3"/>
  <c r="Q72" i="3"/>
  <c r="R72" i="3"/>
  <c r="S72" i="3"/>
  <c r="Q80" i="3"/>
  <c r="R80" i="3"/>
  <c r="S80" i="3"/>
  <c r="Q69" i="3"/>
  <c r="R69" i="3"/>
  <c r="S69" i="3"/>
  <c r="Q67" i="3"/>
  <c r="R67" i="3"/>
  <c r="S67" i="3"/>
  <c r="Q77" i="3"/>
  <c r="R77" i="3"/>
  <c r="S77" i="3"/>
  <c r="Q82" i="3"/>
  <c r="R82" i="3"/>
  <c r="S82" i="3"/>
  <c r="Q87" i="3"/>
  <c r="R87" i="3"/>
  <c r="S87" i="3"/>
  <c r="Q79" i="3"/>
  <c r="R79" i="3"/>
  <c r="S79" i="3"/>
  <c r="Q81" i="3"/>
  <c r="R81" i="3"/>
  <c r="S81" i="3"/>
  <c r="Q85" i="3"/>
  <c r="R85" i="3"/>
  <c r="S85" i="3"/>
  <c r="Q88" i="3"/>
  <c r="R88" i="3"/>
  <c r="S88" i="3"/>
  <c r="Q92" i="3"/>
  <c r="R92" i="3"/>
  <c r="S92" i="3"/>
  <c r="Q76" i="3"/>
  <c r="R76" i="3"/>
  <c r="S76" i="3"/>
  <c r="Q78" i="3"/>
  <c r="R78" i="3"/>
  <c r="S78" i="3"/>
  <c r="Q64" i="3"/>
  <c r="R64" i="3"/>
  <c r="S64" i="3"/>
  <c r="Q91" i="3"/>
  <c r="R91" i="3"/>
  <c r="S91" i="3"/>
  <c r="Q70" i="3"/>
  <c r="R70" i="3"/>
  <c r="S70" i="3"/>
  <c r="Q83" i="3"/>
  <c r="R83" i="3"/>
  <c r="S83" i="3"/>
  <c r="Q84" i="3"/>
  <c r="R84" i="3"/>
  <c r="S84" i="3"/>
  <c r="Q74" i="3"/>
  <c r="R74" i="3"/>
  <c r="S74" i="3"/>
  <c r="Q100" i="3"/>
  <c r="R100" i="3"/>
  <c r="S100" i="3"/>
  <c r="Q94" i="3"/>
  <c r="R94" i="3"/>
  <c r="S94" i="3"/>
  <c r="Q98" i="3"/>
  <c r="R98" i="3"/>
  <c r="S98" i="3"/>
  <c r="Q119" i="3"/>
  <c r="R119" i="3"/>
  <c r="S119" i="3"/>
  <c r="Q95" i="3"/>
  <c r="R95" i="3"/>
  <c r="S95" i="3"/>
  <c r="Q104" i="3"/>
  <c r="R104" i="3"/>
  <c r="S104" i="3"/>
  <c r="Q97" i="3"/>
  <c r="R97" i="3"/>
  <c r="S97" i="3"/>
  <c r="Q99" i="3"/>
  <c r="R99" i="3"/>
  <c r="S99" i="3"/>
  <c r="Q110" i="3"/>
  <c r="R110" i="3"/>
  <c r="S110" i="3"/>
  <c r="Q123" i="3"/>
  <c r="R123" i="3"/>
  <c r="S123" i="3"/>
  <c r="Q116" i="3"/>
  <c r="R116" i="3"/>
  <c r="S116" i="3"/>
  <c r="Q101" i="3"/>
  <c r="R101" i="3"/>
  <c r="S101" i="3"/>
  <c r="Q105" i="3"/>
  <c r="R105" i="3"/>
  <c r="S105" i="3"/>
  <c r="Q108" i="3"/>
  <c r="R108" i="3"/>
  <c r="S108" i="3"/>
  <c r="Q121" i="3"/>
  <c r="R121" i="3"/>
  <c r="S121" i="3"/>
  <c r="Q122" i="3"/>
  <c r="R122" i="3"/>
  <c r="S122" i="3"/>
  <c r="Q109" i="3"/>
  <c r="R109" i="3"/>
  <c r="S109" i="3"/>
  <c r="Q113" i="3"/>
  <c r="R113" i="3"/>
  <c r="S113" i="3"/>
  <c r="Q96" i="3"/>
  <c r="R96" i="3"/>
  <c r="S96" i="3"/>
  <c r="Q107" i="3"/>
  <c r="R107" i="3"/>
  <c r="S107" i="3"/>
  <c r="Q115" i="3"/>
  <c r="R115" i="3"/>
  <c r="S115" i="3"/>
  <c r="Q103" i="3"/>
  <c r="R103" i="3"/>
  <c r="S103" i="3"/>
  <c r="Q114" i="3"/>
  <c r="R114" i="3"/>
  <c r="S114" i="3"/>
  <c r="Q112" i="3"/>
  <c r="R112" i="3"/>
  <c r="S112" i="3"/>
  <c r="Q117" i="3"/>
  <c r="R117" i="3"/>
  <c r="S117" i="3"/>
  <c r="Q106" i="3"/>
  <c r="R106" i="3"/>
  <c r="S106" i="3"/>
  <c r="Q111" i="3"/>
  <c r="R111" i="3"/>
  <c r="S111" i="3"/>
  <c r="Q120" i="3"/>
  <c r="R120" i="3"/>
  <c r="S120" i="3"/>
  <c r="Q102" i="3"/>
  <c r="R102" i="3"/>
  <c r="S102" i="3"/>
  <c r="Q118" i="3"/>
  <c r="R118" i="3"/>
  <c r="S118" i="3"/>
  <c r="Q132" i="3"/>
  <c r="R132" i="3"/>
  <c r="S132" i="3"/>
  <c r="Q133" i="3"/>
  <c r="R133" i="3"/>
  <c r="S133" i="3"/>
  <c r="Q142" i="3"/>
  <c r="R142" i="3"/>
  <c r="S142" i="3"/>
  <c r="Q125" i="3"/>
  <c r="R125" i="3"/>
  <c r="S125" i="3"/>
  <c r="Q136" i="3"/>
  <c r="R136" i="3"/>
  <c r="S136" i="3"/>
  <c r="Q140" i="3"/>
  <c r="R140" i="3"/>
  <c r="S140" i="3"/>
  <c r="Q152" i="3"/>
  <c r="R152" i="3"/>
  <c r="S152" i="3"/>
  <c r="Q129" i="3"/>
  <c r="R129" i="3"/>
  <c r="S129" i="3"/>
  <c r="Q134" i="3"/>
  <c r="R134" i="3"/>
  <c r="S134" i="3"/>
  <c r="Q138" i="3"/>
  <c r="R138" i="3"/>
  <c r="S138" i="3"/>
  <c r="Q128" i="3"/>
  <c r="R128" i="3"/>
  <c r="S128" i="3"/>
  <c r="Q149" i="3"/>
  <c r="R149" i="3"/>
  <c r="S149" i="3"/>
  <c r="Q126" i="3"/>
  <c r="R126" i="3"/>
  <c r="S126" i="3"/>
  <c r="Q127" i="3"/>
  <c r="R127" i="3"/>
  <c r="S127" i="3"/>
  <c r="Q147" i="3"/>
  <c r="R147" i="3"/>
  <c r="S147" i="3"/>
  <c r="Q135" i="3"/>
  <c r="R135" i="3"/>
  <c r="S135" i="3"/>
  <c r="Q131" i="3"/>
  <c r="R131" i="3"/>
  <c r="S131" i="3"/>
  <c r="Q151" i="3"/>
  <c r="R151" i="3"/>
  <c r="S151" i="3"/>
  <c r="Q153" i="3"/>
  <c r="R153" i="3"/>
  <c r="S153" i="3"/>
  <c r="Q130" i="3"/>
  <c r="R130" i="3"/>
  <c r="S130" i="3"/>
  <c r="Q143" i="3"/>
  <c r="R143" i="3"/>
  <c r="S143" i="3"/>
  <c r="Q139" i="3"/>
  <c r="R139" i="3"/>
  <c r="S139" i="3"/>
  <c r="Q124" i="3"/>
  <c r="R124" i="3"/>
  <c r="S124" i="3"/>
  <c r="Q141" i="3"/>
  <c r="R141" i="3"/>
  <c r="S141" i="3"/>
  <c r="Q146" i="3"/>
  <c r="R146" i="3"/>
  <c r="S146" i="3"/>
  <c r="Q137" i="3"/>
  <c r="R137" i="3"/>
  <c r="S137" i="3"/>
  <c r="Q144" i="3"/>
  <c r="R144" i="3"/>
  <c r="S144" i="3"/>
  <c r="Q145" i="3"/>
  <c r="R145" i="3"/>
  <c r="S145" i="3"/>
  <c r="Q150" i="3"/>
  <c r="R150" i="3"/>
  <c r="S150" i="3"/>
  <c r="Q148" i="3"/>
  <c r="R148" i="3"/>
  <c r="S148" i="3"/>
  <c r="Q183" i="3"/>
  <c r="R183" i="3"/>
  <c r="S183" i="3"/>
  <c r="Q159" i="3"/>
  <c r="R159" i="3"/>
  <c r="S159" i="3"/>
  <c r="Q179" i="3"/>
  <c r="R179" i="3"/>
  <c r="S179" i="3"/>
  <c r="Q160" i="3"/>
  <c r="R160" i="3"/>
  <c r="S160" i="3"/>
  <c r="Q157" i="3"/>
  <c r="R157" i="3"/>
  <c r="S157" i="3"/>
  <c r="Q154" i="3"/>
  <c r="R154" i="3"/>
  <c r="S154" i="3"/>
  <c r="Q156" i="3"/>
  <c r="R156" i="3"/>
  <c r="S156" i="3"/>
  <c r="Q161" i="3"/>
  <c r="R161" i="3"/>
  <c r="S161" i="3"/>
  <c r="Q176" i="3"/>
  <c r="R176" i="3"/>
  <c r="S176" i="3"/>
  <c r="Q155" i="3"/>
  <c r="R155" i="3"/>
  <c r="S155" i="3"/>
  <c r="Q174" i="3"/>
  <c r="R174" i="3"/>
  <c r="S174" i="3"/>
  <c r="Q158" i="3"/>
  <c r="R158" i="3"/>
  <c r="S158" i="3"/>
  <c r="Q168" i="3"/>
  <c r="R168" i="3"/>
  <c r="S168" i="3"/>
  <c r="Q163" i="3"/>
  <c r="R163" i="3"/>
  <c r="S163" i="3"/>
  <c r="Q173" i="3"/>
  <c r="R173" i="3"/>
  <c r="S173" i="3"/>
  <c r="Q164" i="3"/>
  <c r="R164" i="3"/>
  <c r="S164" i="3"/>
  <c r="Q165" i="3"/>
  <c r="R165" i="3"/>
  <c r="S165" i="3"/>
  <c r="Q162" i="3"/>
  <c r="R162" i="3"/>
  <c r="S162" i="3"/>
  <c r="Q167" i="3"/>
  <c r="R167" i="3"/>
  <c r="S167" i="3"/>
  <c r="Q170" i="3"/>
  <c r="R170" i="3"/>
  <c r="S170" i="3"/>
  <c r="Q181" i="3"/>
  <c r="R181" i="3"/>
  <c r="S181" i="3"/>
  <c r="Q172" i="3"/>
  <c r="R172" i="3"/>
  <c r="S172" i="3"/>
  <c r="Q166" i="3"/>
  <c r="R166" i="3"/>
  <c r="S166" i="3"/>
  <c r="Q171" i="3"/>
  <c r="R171" i="3"/>
  <c r="S171" i="3"/>
  <c r="Q178" i="3"/>
  <c r="R178" i="3"/>
  <c r="S178" i="3"/>
  <c r="Q182" i="3"/>
  <c r="R182" i="3"/>
  <c r="S182" i="3"/>
  <c r="Q169" i="3"/>
  <c r="R169" i="3"/>
  <c r="S169" i="3"/>
  <c r="Q175" i="3"/>
  <c r="R175" i="3"/>
  <c r="S175" i="3"/>
  <c r="Q177" i="3"/>
  <c r="R177" i="3"/>
  <c r="S177" i="3"/>
  <c r="Q180" i="3"/>
  <c r="R180" i="3"/>
  <c r="S180" i="3"/>
  <c r="Q187" i="3"/>
  <c r="R187" i="3"/>
  <c r="S187" i="3"/>
  <c r="Q197" i="3"/>
  <c r="R197" i="3"/>
  <c r="S197" i="3"/>
  <c r="Q206" i="3"/>
  <c r="R206" i="3"/>
  <c r="S206" i="3"/>
  <c r="Q193" i="3"/>
  <c r="R193" i="3"/>
  <c r="S193" i="3"/>
  <c r="Q194" i="3"/>
  <c r="R194" i="3"/>
  <c r="S194" i="3"/>
  <c r="Q207" i="3"/>
  <c r="R207" i="3"/>
  <c r="S207" i="3"/>
  <c r="Q209" i="3"/>
  <c r="R209" i="3"/>
  <c r="S209" i="3"/>
  <c r="Q201" i="3"/>
  <c r="R201" i="3"/>
  <c r="S201" i="3"/>
  <c r="Q185" i="3"/>
  <c r="R185" i="3"/>
  <c r="S185" i="3"/>
  <c r="Q203" i="3"/>
  <c r="R203" i="3"/>
  <c r="S203" i="3"/>
  <c r="Q190" i="3"/>
  <c r="R190" i="3"/>
  <c r="S190" i="3"/>
  <c r="Q192" i="3"/>
  <c r="R192" i="3"/>
  <c r="S192" i="3"/>
  <c r="Q202" i="3"/>
  <c r="R202" i="3"/>
  <c r="S202" i="3"/>
  <c r="Q200" i="3"/>
  <c r="R200" i="3"/>
  <c r="S200" i="3"/>
  <c r="Q188" i="3"/>
  <c r="R188" i="3"/>
  <c r="S188" i="3"/>
  <c r="Q186" i="3"/>
  <c r="R186" i="3"/>
  <c r="S186" i="3"/>
  <c r="Q191" i="3"/>
  <c r="R191" i="3"/>
  <c r="S191" i="3"/>
  <c r="Q189" i="3"/>
  <c r="R189" i="3"/>
  <c r="S189" i="3"/>
  <c r="Q205" i="3"/>
  <c r="R205" i="3"/>
  <c r="S205" i="3"/>
  <c r="Q208" i="3"/>
  <c r="R208" i="3"/>
  <c r="S208" i="3"/>
  <c r="Q212" i="3"/>
  <c r="R212" i="3"/>
  <c r="S212" i="3"/>
  <c r="Q213" i="3"/>
  <c r="R213" i="3"/>
  <c r="S213" i="3"/>
  <c r="Q196" i="3"/>
  <c r="R196" i="3"/>
  <c r="S196" i="3"/>
  <c r="Q204" i="3"/>
  <c r="R204" i="3"/>
  <c r="S204" i="3"/>
  <c r="Q211" i="3"/>
  <c r="R211" i="3"/>
  <c r="S211" i="3"/>
  <c r="Q199" i="3"/>
  <c r="R199" i="3"/>
  <c r="S199" i="3"/>
  <c r="Q198" i="3"/>
  <c r="R198" i="3"/>
  <c r="S198" i="3"/>
  <c r="Q184" i="3"/>
  <c r="R184" i="3"/>
  <c r="S184" i="3"/>
  <c r="Q195" i="3"/>
  <c r="R195" i="3"/>
  <c r="S195" i="3"/>
  <c r="Q210" i="3"/>
  <c r="R210" i="3"/>
  <c r="S210" i="3"/>
  <c r="Q231" i="3"/>
  <c r="R231" i="3"/>
  <c r="S231" i="3"/>
  <c r="Q220" i="3"/>
  <c r="R220" i="3"/>
  <c r="S220" i="3"/>
  <c r="Q241" i="3"/>
  <c r="R241" i="3"/>
  <c r="S241" i="3"/>
  <c r="Q223" i="3"/>
  <c r="R223" i="3"/>
  <c r="S223" i="3"/>
  <c r="Q233" i="3"/>
  <c r="R233" i="3"/>
  <c r="S233" i="3"/>
  <c r="Q215" i="3"/>
  <c r="R215" i="3"/>
  <c r="S215" i="3"/>
  <c r="Q222" i="3"/>
  <c r="R222" i="3"/>
  <c r="S222" i="3"/>
  <c r="Q226" i="3"/>
  <c r="R226" i="3"/>
  <c r="S226" i="3"/>
  <c r="Q229" i="3"/>
  <c r="R229" i="3"/>
  <c r="S229" i="3"/>
  <c r="Q224" i="3"/>
  <c r="R224" i="3"/>
  <c r="S224" i="3"/>
  <c r="Q216" i="3"/>
  <c r="R216" i="3"/>
  <c r="S216" i="3"/>
  <c r="Q238" i="3"/>
  <c r="R238" i="3"/>
  <c r="S238" i="3"/>
  <c r="Q225" i="3"/>
  <c r="R225" i="3"/>
  <c r="S225" i="3"/>
  <c r="Q234" i="3"/>
  <c r="R234" i="3"/>
  <c r="S234" i="3"/>
  <c r="Q236" i="3"/>
  <c r="R236" i="3"/>
  <c r="S236" i="3"/>
  <c r="Q232" i="3"/>
  <c r="R232" i="3"/>
  <c r="S232" i="3"/>
  <c r="Q221" i="3"/>
  <c r="R221" i="3"/>
  <c r="S221" i="3"/>
  <c r="Q217" i="3"/>
  <c r="R217" i="3"/>
  <c r="S217" i="3"/>
  <c r="Q243" i="3"/>
  <c r="R243" i="3"/>
  <c r="S243" i="3"/>
  <c r="Q228" i="3"/>
  <c r="R228" i="3"/>
  <c r="S228" i="3"/>
  <c r="Q214" i="3"/>
  <c r="R214" i="3"/>
  <c r="S214" i="3"/>
  <c r="Q219" i="3"/>
  <c r="R219" i="3"/>
  <c r="S219" i="3"/>
  <c r="Q218" i="3"/>
  <c r="R218" i="3"/>
  <c r="S218" i="3"/>
  <c r="Q227" i="3"/>
  <c r="R227" i="3"/>
  <c r="S227" i="3"/>
  <c r="Q242" i="3"/>
  <c r="R242" i="3"/>
  <c r="S242" i="3"/>
  <c r="Q230" i="3"/>
  <c r="R230" i="3"/>
  <c r="S230" i="3"/>
  <c r="Q239" i="3"/>
  <c r="R239" i="3"/>
  <c r="S239" i="3"/>
  <c r="Q237" i="3"/>
  <c r="R237" i="3"/>
  <c r="S237" i="3"/>
  <c r="Q240" i="3"/>
  <c r="R240" i="3"/>
  <c r="S240" i="3"/>
  <c r="Q235" i="3"/>
  <c r="R235" i="3"/>
  <c r="S235" i="3"/>
  <c r="Q255" i="3"/>
  <c r="R255" i="3"/>
  <c r="S255" i="3"/>
  <c r="Q247" i="3"/>
  <c r="R247" i="3"/>
  <c r="S247" i="3"/>
  <c r="Q265" i="3"/>
  <c r="R265" i="3"/>
  <c r="S265" i="3"/>
  <c r="Q251" i="3"/>
  <c r="R251" i="3"/>
  <c r="S251" i="3"/>
  <c r="Q264" i="3"/>
  <c r="R264" i="3"/>
  <c r="S264" i="3"/>
  <c r="Q263" i="3"/>
  <c r="R263" i="3"/>
  <c r="S263" i="3"/>
  <c r="Q267" i="3"/>
  <c r="R267" i="3"/>
  <c r="S267" i="3"/>
  <c r="Q257" i="3"/>
  <c r="R257" i="3"/>
  <c r="S257" i="3"/>
  <c r="Q246" i="3"/>
  <c r="R246" i="3"/>
  <c r="S246" i="3"/>
  <c r="Q250" i="3"/>
  <c r="R250" i="3"/>
  <c r="S250" i="3"/>
  <c r="Q256" i="3"/>
  <c r="R256" i="3"/>
  <c r="S256" i="3"/>
  <c r="Q249" i="3"/>
  <c r="R249" i="3"/>
  <c r="S249" i="3"/>
  <c r="Q254" i="3"/>
  <c r="R254" i="3"/>
  <c r="S254" i="3"/>
  <c r="Q270" i="3"/>
  <c r="R270" i="3"/>
  <c r="S270" i="3"/>
  <c r="Q248" i="3"/>
  <c r="R248" i="3"/>
  <c r="S248" i="3"/>
  <c r="Q252" i="3"/>
  <c r="R252" i="3"/>
  <c r="S252" i="3"/>
  <c r="Q253" i="3"/>
  <c r="R253" i="3"/>
  <c r="S253" i="3"/>
  <c r="Q272" i="3"/>
  <c r="R272" i="3"/>
  <c r="S272" i="3"/>
  <c r="Q258" i="3"/>
  <c r="R258" i="3"/>
  <c r="S258" i="3"/>
  <c r="Q259" i="3"/>
  <c r="R259" i="3"/>
  <c r="S259" i="3"/>
  <c r="Q260" i="3"/>
  <c r="R260" i="3"/>
  <c r="S260" i="3"/>
  <c r="Q262" i="3"/>
  <c r="R262" i="3"/>
  <c r="S262" i="3"/>
  <c r="Q245" i="3"/>
  <c r="R245" i="3"/>
  <c r="S245" i="3"/>
  <c r="Q266" i="3"/>
  <c r="R266" i="3"/>
  <c r="S266" i="3"/>
  <c r="Q269" i="3"/>
  <c r="R269" i="3"/>
  <c r="S269" i="3"/>
  <c r="Q268" i="3"/>
  <c r="R268" i="3"/>
  <c r="S268" i="3"/>
  <c r="Q271" i="3"/>
  <c r="R271" i="3"/>
  <c r="S271" i="3"/>
  <c r="Q261" i="3"/>
  <c r="R261" i="3"/>
  <c r="S261" i="3"/>
  <c r="Q244" i="3"/>
  <c r="R244" i="3"/>
  <c r="S244" i="3"/>
  <c r="Q273" i="3"/>
  <c r="R273" i="3"/>
  <c r="S273" i="3"/>
  <c r="Q299" i="3"/>
  <c r="R299" i="3"/>
  <c r="S299" i="3"/>
  <c r="Q277" i="3"/>
  <c r="R277" i="3"/>
  <c r="S277" i="3"/>
  <c r="Q287" i="3"/>
  <c r="R287" i="3"/>
  <c r="S287" i="3"/>
  <c r="Q303" i="3"/>
  <c r="R303" i="3"/>
  <c r="S303" i="3"/>
  <c r="Q300" i="3"/>
  <c r="R300" i="3"/>
  <c r="S300" i="3"/>
  <c r="Q279" i="3"/>
  <c r="R279" i="3"/>
  <c r="S279" i="3"/>
  <c r="Q301" i="3"/>
  <c r="R301" i="3"/>
  <c r="S301" i="3"/>
  <c r="Q283" i="3"/>
  <c r="R283" i="3"/>
  <c r="S283" i="3"/>
  <c r="Q284" i="3"/>
  <c r="R284" i="3"/>
  <c r="S284" i="3"/>
  <c r="Q278" i="3"/>
  <c r="R278" i="3"/>
  <c r="S278" i="3"/>
  <c r="Q294" i="3"/>
  <c r="R294" i="3"/>
  <c r="S294" i="3"/>
  <c r="Q293" i="3"/>
  <c r="R293" i="3"/>
  <c r="S293" i="3"/>
  <c r="Q288" i="3"/>
  <c r="R288" i="3"/>
  <c r="S288" i="3"/>
  <c r="Q291" i="3"/>
  <c r="R291" i="3"/>
  <c r="S291" i="3"/>
  <c r="Q295" i="3"/>
  <c r="R295" i="3"/>
  <c r="S295" i="3"/>
  <c r="Q296" i="3"/>
  <c r="R296" i="3"/>
  <c r="S296" i="3"/>
  <c r="Q274" i="3"/>
  <c r="R274" i="3"/>
  <c r="S274" i="3"/>
  <c r="Q290" i="3"/>
  <c r="R290" i="3"/>
  <c r="S290" i="3"/>
  <c r="Q280" i="3"/>
  <c r="R280" i="3"/>
  <c r="S280" i="3"/>
  <c r="Q286" i="3"/>
  <c r="R286" i="3"/>
  <c r="S286" i="3"/>
  <c r="Q289" i="3"/>
  <c r="R289" i="3"/>
  <c r="S289" i="3"/>
  <c r="Q285" i="3"/>
  <c r="R285" i="3"/>
  <c r="S285" i="3"/>
  <c r="Q298" i="3"/>
  <c r="R298" i="3"/>
  <c r="S298" i="3"/>
  <c r="Q276" i="3"/>
  <c r="R276" i="3"/>
  <c r="S276" i="3"/>
  <c r="Q275" i="3"/>
  <c r="R275" i="3"/>
  <c r="S275" i="3"/>
  <c r="Q302" i="3"/>
  <c r="R302" i="3"/>
  <c r="S302" i="3"/>
  <c r="Q282" i="3"/>
  <c r="R282" i="3"/>
  <c r="S282" i="3"/>
  <c r="Q292" i="3"/>
  <c r="R292" i="3"/>
  <c r="S292" i="3"/>
  <c r="Q281" i="3"/>
  <c r="R281" i="3"/>
  <c r="S281" i="3"/>
  <c r="Q297" i="3"/>
  <c r="R297" i="3"/>
  <c r="S297" i="3"/>
  <c r="S25" i="3"/>
  <c r="R25" i="3"/>
  <c r="Q25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H328" i="3" s="1"/>
  <c r="E328" i="3"/>
  <c r="F328" i="3"/>
  <c r="D329" i="3"/>
  <c r="E329" i="3"/>
  <c r="F329" i="3"/>
  <c r="D330" i="3"/>
  <c r="E330" i="3"/>
  <c r="F330" i="3"/>
  <c r="D331" i="3"/>
  <c r="E331" i="3"/>
  <c r="F331" i="3"/>
  <c r="D332" i="3"/>
  <c r="H332" i="3" s="1"/>
  <c r="E332" i="3"/>
  <c r="F332" i="3"/>
  <c r="D333" i="3"/>
  <c r="E333" i="3"/>
  <c r="F333" i="3"/>
  <c r="C304" i="3"/>
  <c r="C305" i="3"/>
  <c r="C306" i="3"/>
  <c r="C307" i="3"/>
  <c r="C308" i="3"/>
  <c r="G308" i="3" s="1"/>
  <c r="C309" i="3"/>
  <c r="C310" i="3"/>
  <c r="C311" i="3"/>
  <c r="C312" i="3"/>
  <c r="G312" i="3" s="1"/>
  <c r="C313" i="3"/>
  <c r="C314" i="3"/>
  <c r="C315" i="3"/>
  <c r="C316" i="3"/>
  <c r="G316" i="3" s="1"/>
  <c r="C317" i="3"/>
  <c r="C318" i="3"/>
  <c r="C319" i="3"/>
  <c r="C320" i="3"/>
  <c r="G320" i="3" s="1"/>
  <c r="C321" i="3"/>
  <c r="C322" i="3"/>
  <c r="C323" i="3"/>
  <c r="C324" i="3"/>
  <c r="G324" i="3" s="1"/>
  <c r="C325" i="3"/>
  <c r="C326" i="3"/>
  <c r="C327" i="3"/>
  <c r="C328" i="3"/>
  <c r="G328" i="3" s="1"/>
  <c r="C329" i="3"/>
  <c r="C330" i="3"/>
  <c r="C331" i="3"/>
  <c r="C332" i="3"/>
  <c r="G332" i="3" s="1"/>
  <c r="C333" i="3"/>
  <c r="G6" i="3"/>
  <c r="H6" i="3"/>
  <c r="I6" i="3"/>
  <c r="G10" i="3"/>
  <c r="H10" i="3"/>
  <c r="I10" i="3"/>
  <c r="G4" i="3"/>
  <c r="H4" i="3"/>
  <c r="I4" i="3"/>
  <c r="G5" i="3"/>
  <c r="H5" i="3"/>
  <c r="I5" i="3"/>
  <c r="G9" i="3"/>
  <c r="H9" i="3"/>
  <c r="I9" i="3"/>
  <c r="G8" i="3"/>
  <c r="H8" i="3"/>
  <c r="I8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9" i="3"/>
  <c r="H29" i="3"/>
  <c r="I29" i="3"/>
  <c r="G23" i="3"/>
  <c r="H23" i="3"/>
  <c r="I23" i="3"/>
  <c r="G27" i="3"/>
  <c r="H27" i="3"/>
  <c r="I27" i="3"/>
  <c r="G24" i="3"/>
  <c r="H24" i="3"/>
  <c r="I24" i="3"/>
  <c r="G26" i="3"/>
  <c r="H26" i="3"/>
  <c r="I26" i="3"/>
  <c r="G28" i="3"/>
  <c r="H28" i="3"/>
  <c r="I28" i="3"/>
  <c r="G25" i="3"/>
  <c r="H25" i="3"/>
  <c r="I25" i="3"/>
  <c r="G30" i="3"/>
  <c r="H30" i="3"/>
  <c r="I30" i="3"/>
  <c r="G32" i="3"/>
  <c r="H32" i="3"/>
  <c r="I32" i="3"/>
  <c r="G33" i="3"/>
  <c r="H33" i="3"/>
  <c r="I33" i="3"/>
  <c r="G31" i="3"/>
  <c r="H31" i="3"/>
  <c r="I31" i="3"/>
  <c r="G35" i="3"/>
  <c r="H35" i="3"/>
  <c r="I35" i="3"/>
  <c r="G34" i="3"/>
  <c r="H34" i="3"/>
  <c r="I34" i="3"/>
  <c r="G39" i="3"/>
  <c r="H39" i="3"/>
  <c r="I39" i="3"/>
  <c r="G44" i="3"/>
  <c r="H44" i="3"/>
  <c r="I44" i="3"/>
  <c r="G38" i="3"/>
  <c r="H38" i="3"/>
  <c r="I38" i="3"/>
  <c r="G40" i="3"/>
  <c r="H40" i="3"/>
  <c r="I40" i="3"/>
  <c r="G41" i="3"/>
  <c r="H41" i="3"/>
  <c r="I41" i="3"/>
  <c r="G36" i="3"/>
  <c r="H36" i="3"/>
  <c r="I36" i="3"/>
  <c r="G43" i="3"/>
  <c r="H43" i="3"/>
  <c r="I43" i="3"/>
  <c r="G49" i="3"/>
  <c r="H49" i="3"/>
  <c r="I49" i="3"/>
  <c r="G45" i="3"/>
  <c r="H45" i="3"/>
  <c r="I45" i="3"/>
  <c r="G50" i="3"/>
  <c r="H50" i="3"/>
  <c r="I50" i="3"/>
  <c r="G52" i="3"/>
  <c r="H52" i="3"/>
  <c r="I52" i="3"/>
  <c r="G37" i="3"/>
  <c r="H37" i="3"/>
  <c r="I37" i="3"/>
  <c r="G47" i="3"/>
  <c r="H47" i="3"/>
  <c r="I47" i="3"/>
  <c r="G54" i="3"/>
  <c r="H54" i="3"/>
  <c r="I54" i="3"/>
  <c r="G48" i="3"/>
  <c r="H48" i="3"/>
  <c r="I48" i="3"/>
  <c r="G51" i="3"/>
  <c r="H51" i="3"/>
  <c r="I51" i="3"/>
  <c r="G46" i="3"/>
  <c r="H46" i="3"/>
  <c r="I46" i="3"/>
  <c r="G53" i="3"/>
  <c r="H53" i="3"/>
  <c r="I53" i="3"/>
  <c r="G42" i="3"/>
  <c r="H42" i="3"/>
  <c r="I42" i="3"/>
  <c r="G58" i="3"/>
  <c r="H58" i="3"/>
  <c r="I58" i="3"/>
  <c r="G60" i="3"/>
  <c r="H60" i="3"/>
  <c r="I60" i="3"/>
  <c r="G59" i="3"/>
  <c r="H59" i="3"/>
  <c r="I59" i="3"/>
  <c r="G61" i="3"/>
  <c r="H61" i="3"/>
  <c r="I61" i="3"/>
  <c r="G56" i="3"/>
  <c r="H56" i="3"/>
  <c r="I56" i="3"/>
  <c r="G62" i="3"/>
  <c r="H62" i="3"/>
  <c r="I62" i="3"/>
  <c r="G57" i="3"/>
  <c r="H57" i="3"/>
  <c r="I57" i="3"/>
  <c r="G55" i="3"/>
  <c r="H55" i="3"/>
  <c r="I55" i="3"/>
  <c r="G63" i="3"/>
  <c r="H63" i="3"/>
  <c r="I63" i="3"/>
  <c r="G67" i="3"/>
  <c r="H67" i="3"/>
  <c r="I67" i="3"/>
  <c r="G66" i="3"/>
  <c r="H66" i="3"/>
  <c r="I66" i="3"/>
  <c r="G65" i="3"/>
  <c r="H65" i="3"/>
  <c r="I65" i="3"/>
  <c r="G68" i="3"/>
  <c r="H68" i="3"/>
  <c r="I68" i="3"/>
  <c r="G64" i="3"/>
  <c r="H64" i="3"/>
  <c r="I64" i="3"/>
  <c r="G69" i="3"/>
  <c r="H69" i="3"/>
  <c r="I69" i="3"/>
  <c r="G71" i="3"/>
  <c r="H71" i="3"/>
  <c r="I71" i="3"/>
  <c r="G74" i="3"/>
  <c r="H74" i="3"/>
  <c r="I74" i="3"/>
  <c r="G70" i="3"/>
  <c r="H70" i="3"/>
  <c r="I70" i="3"/>
  <c r="G73" i="3"/>
  <c r="H73" i="3"/>
  <c r="I73" i="3"/>
  <c r="G79" i="3"/>
  <c r="H79" i="3"/>
  <c r="I79" i="3"/>
  <c r="G72" i="3"/>
  <c r="H72" i="3"/>
  <c r="I72" i="3"/>
  <c r="G75" i="3"/>
  <c r="H75" i="3"/>
  <c r="I75" i="3"/>
  <c r="G77" i="3"/>
  <c r="H77" i="3"/>
  <c r="I77" i="3"/>
  <c r="G81" i="3"/>
  <c r="H81" i="3"/>
  <c r="I81" i="3"/>
  <c r="G76" i="3"/>
  <c r="H76" i="3"/>
  <c r="I76" i="3"/>
  <c r="G80" i="3"/>
  <c r="H80" i="3"/>
  <c r="I80" i="3"/>
  <c r="G82" i="3"/>
  <c r="H82" i="3"/>
  <c r="I82" i="3"/>
  <c r="G85" i="3"/>
  <c r="H85" i="3"/>
  <c r="I85" i="3"/>
  <c r="G84" i="3"/>
  <c r="H84" i="3"/>
  <c r="I84" i="3"/>
  <c r="G83" i="3"/>
  <c r="H83" i="3"/>
  <c r="I83" i="3"/>
  <c r="G87" i="3"/>
  <c r="H87" i="3"/>
  <c r="I87" i="3"/>
  <c r="G88" i="3"/>
  <c r="H88" i="3"/>
  <c r="I88" i="3"/>
  <c r="G78" i="3"/>
  <c r="H78" i="3"/>
  <c r="I78" i="3"/>
  <c r="G86" i="3"/>
  <c r="H86" i="3"/>
  <c r="I86" i="3"/>
  <c r="G89" i="3"/>
  <c r="H89" i="3"/>
  <c r="I89" i="3"/>
  <c r="G90" i="3"/>
  <c r="H90" i="3"/>
  <c r="I90" i="3"/>
  <c r="G92" i="3"/>
  <c r="H92" i="3"/>
  <c r="I92" i="3"/>
  <c r="G91" i="3"/>
  <c r="H91" i="3"/>
  <c r="I91" i="3"/>
  <c r="G93" i="3"/>
  <c r="H93" i="3"/>
  <c r="I93" i="3"/>
  <c r="G95" i="3"/>
  <c r="H95" i="3"/>
  <c r="I95" i="3"/>
  <c r="G96" i="3"/>
  <c r="H96" i="3"/>
  <c r="I96" i="3"/>
  <c r="G97" i="3"/>
  <c r="H97" i="3"/>
  <c r="I97" i="3"/>
  <c r="G94" i="3"/>
  <c r="H94" i="3"/>
  <c r="I94" i="3"/>
  <c r="G98" i="3"/>
  <c r="H98" i="3"/>
  <c r="I98" i="3"/>
  <c r="G100" i="3"/>
  <c r="H100" i="3"/>
  <c r="I100" i="3"/>
  <c r="G103" i="3"/>
  <c r="H103" i="3"/>
  <c r="I103" i="3"/>
  <c r="G101" i="3"/>
  <c r="H101" i="3"/>
  <c r="I101" i="3"/>
  <c r="G106" i="3"/>
  <c r="H106" i="3"/>
  <c r="I106" i="3"/>
  <c r="G99" i="3"/>
  <c r="H99" i="3"/>
  <c r="I99" i="3"/>
  <c r="G102" i="3"/>
  <c r="H102" i="3"/>
  <c r="I102" i="3"/>
  <c r="G104" i="3"/>
  <c r="H104" i="3"/>
  <c r="I104" i="3"/>
  <c r="G107" i="3"/>
  <c r="H107" i="3"/>
  <c r="I107" i="3"/>
  <c r="G108" i="3"/>
  <c r="H108" i="3"/>
  <c r="I108" i="3"/>
  <c r="G110" i="3"/>
  <c r="H110" i="3"/>
  <c r="I110" i="3"/>
  <c r="G112" i="3"/>
  <c r="H112" i="3"/>
  <c r="I112" i="3"/>
  <c r="G116" i="3"/>
  <c r="H116" i="3"/>
  <c r="I116" i="3"/>
  <c r="G109" i="3"/>
  <c r="H109" i="3"/>
  <c r="I109" i="3"/>
  <c r="G118" i="3"/>
  <c r="H118" i="3"/>
  <c r="I118" i="3"/>
  <c r="G113" i="3"/>
  <c r="H113" i="3"/>
  <c r="I113" i="3"/>
  <c r="G115" i="3"/>
  <c r="H115" i="3"/>
  <c r="I115" i="3"/>
  <c r="G105" i="3"/>
  <c r="H105" i="3"/>
  <c r="I105" i="3"/>
  <c r="G111" i="3"/>
  <c r="H111" i="3"/>
  <c r="I111" i="3"/>
  <c r="G114" i="3"/>
  <c r="H114" i="3"/>
  <c r="I114" i="3"/>
  <c r="G119" i="3"/>
  <c r="H119" i="3"/>
  <c r="I119" i="3"/>
  <c r="G120" i="3"/>
  <c r="H120" i="3"/>
  <c r="I120" i="3"/>
  <c r="G122" i="3"/>
  <c r="H122" i="3"/>
  <c r="I122" i="3"/>
  <c r="G121" i="3"/>
  <c r="H121" i="3"/>
  <c r="I121" i="3"/>
  <c r="G123" i="3"/>
  <c r="H123" i="3"/>
  <c r="I123" i="3"/>
  <c r="G117" i="3"/>
  <c r="H117" i="3"/>
  <c r="I117" i="3"/>
  <c r="G124" i="3"/>
  <c r="H124" i="3"/>
  <c r="I124" i="3"/>
  <c r="G125" i="3"/>
  <c r="H125" i="3"/>
  <c r="I125" i="3"/>
  <c r="G127" i="3"/>
  <c r="H127" i="3"/>
  <c r="I127" i="3"/>
  <c r="G130" i="3"/>
  <c r="H130" i="3"/>
  <c r="I130" i="3"/>
  <c r="G129" i="3"/>
  <c r="H129" i="3"/>
  <c r="I129" i="3"/>
  <c r="G126" i="3"/>
  <c r="H126" i="3"/>
  <c r="I126" i="3"/>
  <c r="G128" i="3"/>
  <c r="H128" i="3"/>
  <c r="I128" i="3"/>
  <c r="G131" i="3"/>
  <c r="H131" i="3"/>
  <c r="I131" i="3"/>
  <c r="G136" i="3"/>
  <c r="H136" i="3"/>
  <c r="I136" i="3"/>
  <c r="G134" i="3"/>
  <c r="H134" i="3"/>
  <c r="I134" i="3"/>
  <c r="G132" i="3"/>
  <c r="H132" i="3"/>
  <c r="I132" i="3"/>
  <c r="G137" i="3"/>
  <c r="H137" i="3"/>
  <c r="I137" i="3"/>
  <c r="G135" i="3"/>
  <c r="H135" i="3"/>
  <c r="I135" i="3"/>
  <c r="G133" i="3"/>
  <c r="H133" i="3"/>
  <c r="I133" i="3"/>
  <c r="G139" i="3"/>
  <c r="H139" i="3"/>
  <c r="I139" i="3"/>
  <c r="G141" i="3"/>
  <c r="H141" i="3"/>
  <c r="I141" i="3"/>
  <c r="G138" i="3"/>
  <c r="H138" i="3"/>
  <c r="I138" i="3"/>
  <c r="G142" i="3"/>
  <c r="H142" i="3"/>
  <c r="I142" i="3"/>
  <c r="G145" i="3"/>
  <c r="H145" i="3"/>
  <c r="I145" i="3"/>
  <c r="G143" i="3"/>
  <c r="H143" i="3"/>
  <c r="I143" i="3"/>
  <c r="G148" i="3"/>
  <c r="H148" i="3"/>
  <c r="I148" i="3"/>
  <c r="G144" i="3"/>
  <c r="H144" i="3"/>
  <c r="I144" i="3"/>
  <c r="G140" i="3"/>
  <c r="H140" i="3"/>
  <c r="I140" i="3"/>
  <c r="G153" i="3"/>
  <c r="H153" i="3"/>
  <c r="I153" i="3"/>
  <c r="G147" i="3"/>
  <c r="H147" i="3"/>
  <c r="I147" i="3"/>
  <c r="G146" i="3"/>
  <c r="H146" i="3"/>
  <c r="I146" i="3"/>
  <c r="G151" i="3"/>
  <c r="H151" i="3"/>
  <c r="I151" i="3"/>
  <c r="G150" i="3"/>
  <c r="H150" i="3"/>
  <c r="I150" i="3"/>
  <c r="G152" i="3"/>
  <c r="H152" i="3"/>
  <c r="I152" i="3"/>
  <c r="G149" i="3"/>
  <c r="H149" i="3"/>
  <c r="I149" i="3"/>
  <c r="G156" i="3"/>
  <c r="H156" i="3"/>
  <c r="I156" i="3"/>
  <c r="G154" i="3"/>
  <c r="H154" i="3"/>
  <c r="I154" i="3"/>
  <c r="G155" i="3"/>
  <c r="H155" i="3"/>
  <c r="I155" i="3"/>
  <c r="G158" i="3"/>
  <c r="H158" i="3"/>
  <c r="I158" i="3"/>
  <c r="G161" i="3"/>
  <c r="H161" i="3"/>
  <c r="I161" i="3"/>
  <c r="G159" i="3"/>
  <c r="H159" i="3"/>
  <c r="I159" i="3"/>
  <c r="G166" i="3"/>
  <c r="H166" i="3"/>
  <c r="I166" i="3"/>
  <c r="G164" i="3"/>
  <c r="H164" i="3"/>
  <c r="I164" i="3"/>
  <c r="G157" i="3"/>
  <c r="H157" i="3"/>
  <c r="I157" i="3"/>
  <c r="G170" i="3"/>
  <c r="H170" i="3"/>
  <c r="I170" i="3"/>
  <c r="G163" i="3"/>
  <c r="H163" i="3"/>
  <c r="I163" i="3"/>
  <c r="G165" i="3"/>
  <c r="H165" i="3"/>
  <c r="I165" i="3"/>
  <c r="G160" i="3"/>
  <c r="H160" i="3"/>
  <c r="I160" i="3"/>
  <c r="G162" i="3"/>
  <c r="H162" i="3"/>
  <c r="I162" i="3"/>
  <c r="G167" i="3"/>
  <c r="H167" i="3"/>
  <c r="I167" i="3"/>
  <c r="G168" i="3"/>
  <c r="H168" i="3"/>
  <c r="I168" i="3"/>
  <c r="G169" i="3"/>
  <c r="H169" i="3"/>
  <c r="I169" i="3"/>
  <c r="G171" i="3"/>
  <c r="H171" i="3"/>
  <c r="I171" i="3"/>
  <c r="G172" i="3"/>
  <c r="H172" i="3"/>
  <c r="I172" i="3"/>
  <c r="G174" i="3"/>
  <c r="H174" i="3"/>
  <c r="I174" i="3"/>
  <c r="G176" i="3"/>
  <c r="H176" i="3"/>
  <c r="I176" i="3"/>
  <c r="G178" i="3"/>
  <c r="H178" i="3"/>
  <c r="I178" i="3"/>
  <c r="G173" i="3"/>
  <c r="H173" i="3"/>
  <c r="I173" i="3"/>
  <c r="G177" i="3"/>
  <c r="H177" i="3"/>
  <c r="I177" i="3"/>
  <c r="G175" i="3"/>
  <c r="H175" i="3"/>
  <c r="I175" i="3"/>
  <c r="G179" i="3"/>
  <c r="H179" i="3"/>
  <c r="I179" i="3"/>
  <c r="G181" i="3"/>
  <c r="H181" i="3"/>
  <c r="I181" i="3"/>
  <c r="G182" i="3"/>
  <c r="H182" i="3"/>
  <c r="I182" i="3"/>
  <c r="G183" i="3"/>
  <c r="H183" i="3"/>
  <c r="I183" i="3"/>
  <c r="G180" i="3"/>
  <c r="H180" i="3"/>
  <c r="I180" i="3"/>
  <c r="G188" i="3"/>
  <c r="H188" i="3"/>
  <c r="I188" i="3"/>
  <c r="G184" i="3"/>
  <c r="H184" i="3"/>
  <c r="I184" i="3"/>
  <c r="G186" i="3"/>
  <c r="H186" i="3"/>
  <c r="I186" i="3"/>
  <c r="G187" i="3"/>
  <c r="H187" i="3"/>
  <c r="I187" i="3"/>
  <c r="G190" i="3"/>
  <c r="H190" i="3"/>
  <c r="I190" i="3"/>
  <c r="G185" i="3"/>
  <c r="H185" i="3"/>
  <c r="I185" i="3"/>
  <c r="G189" i="3"/>
  <c r="H189" i="3"/>
  <c r="I189" i="3"/>
  <c r="G193" i="3"/>
  <c r="H193" i="3"/>
  <c r="I193" i="3"/>
  <c r="G194" i="3"/>
  <c r="H194" i="3"/>
  <c r="I194" i="3"/>
  <c r="G195" i="3"/>
  <c r="H195" i="3"/>
  <c r="I195" i="3"/>
  <c r="G191" i="3"/>
  <c r="H191" i="3"/>
  <c r="I191" i="3"/>
  <c r="G192" i="3"/>
  <c r="H192" i="3"/>
  <c r="I192" i="3"/>
  <c r="G196" i="3"/>
  <c r="H196" i="3"/>
  <c r="I196" i="3"/>
  <c r="G199" i="3"/>
  <c r="H199" i="3"/>
  <c r="I199" i="3"/>
  <c r="G197" i="3"/>
  <c r="H197" i="3"/>
  <c r="I197" i="3"/>
  <c r="G198" i="3"/>
  <c r="H198" i="3"/>
  <c r="I198" i="3"/>
  <c r="G202" i="3"/>
  <c r="H202" i="3"/>
  <c r="I202" i="3"/>
  <c r="G201" i="3"/>
  <c r="H201" i="3"/>
  <c r="I201" i="3"/>
  <c r="G204" i="3"/>
  <c r="H204" i="3"/>
  <c r="I204" i="3"/>
  <c r="G200" i="3"/>
  <c r="H200" i="3"/>
  <c r="I200" i="3"/>
  <c r="G203" i="3"/>
  <c r="H203" i="3"/>
  <c r="I203" i="3"/>
  <c r="G205" i="3"/>
  <c r="H205" i="3"/>
  <c r="I205" i="3"/>
  <c r="G206" i="3"/>
  <c r="H206" i="3"/>
  <c r="I206" i="3"/>
  <c r="G207" i="3"/>
  <c r="H207" i="3"/>
  <c r="I207" i="3"/>
  <c r="G209" i="3"/>
  <c r="H209" i="3"/>
  <c r="I209" i="3"/>
  <c r="G210" i="3"/>
  <c r="H210" i="3"/>
  <c r="I210" i="3"/>
  <c r="G208" i="3"/>
  <c r="H208" i="3"/>
  <c r="I208" i="3"/>
  <c r="G211" i="3"/>
  <c r="H211" i="3"/>
  <c r="I211" i="3"/>
  <c r="G212" i="3"/>
  <c r="H212" i="3"/>
  <c r="I212" i="3"/>
  <c r="G213" i="3"/>
  <c r="H213" i="3"/>
  <c r="I213" i="3"/>
  <c r="G215" i="3"/>
  <c r="H215" i="3"/>
  <c r="I215" i="3"/>
  <c r="G214" i="3"/>
  <c r="H214" i="3"/>
  <c r="I214" i="3"/>
  <c r="G217" i="3"/>
  <c r="H217" i="3"/>
  <c r="I217" i="3"/>
  <c r="G219" i="3"/>
  <c r="H219" i="3"/>
  <c r="I219" i="3"/>
  <c r="G225" i="3"/>
  <c r="H225" i="3"/>
  <c r="I225" i="3"/>
  <c r="G223" i="3"/>
  <c r="H223" i="3"/>
  <c r="I223" i="3"/>
  <c r="G218" i="3"/>
  <c r="H218" i="3"/>
  <c r="I218" i="3"/>
  <c r="G220" i="3"/>
  <c r="H220" i="3"/>
  <c r="I220" i="3"/>
  <c r="G221" i="3"/>
  <c r="H221" i="3"/>
  <c r="I221" i="3"/>
  <c r="G216" i="3"/>
  <c r="H216" i="3"/>
  <c r="I216" i="3"/>
  <c r="G222" i="3"/>
  <c r="H222" i="3"/>
  <c r="I222" i="3"/>
  <c r="G227" i="3"/>
  <c r="H227" i="3"/>
  <c r="I227" i="3"/>
  <c r="G226" i="3"/>
  <c r="H226" i="3"/>
  <c r="I226" i="3"/>
  <c r="G230" i="3"/>
  <c r="H230" i="3"/>
  <c r="I230" i="3"/>
  <c r="G224" i="3"/>
  <c r="H224" i="3"/>
  <c r="I224" i="3"/>
  <c r="G228" i="3"/>
  <c r="H228" i="3"/>
  <c r="I228" i="3"/>
  <c r="G229" i="3"/>
  <c r="H229" i="3"/>
  <c r="I229" i="3"/>
  <c r="G231" i="3"/>
  <c r="H231" i="3"/>
  <c r="I231" i="3"/>
  <c r="G233" i="3"/>
  <c r="H233" i="3"/>
  <c r="I233" i="3"/>
  <c r="G235" i="3"/>
  <c r="H235" i="3"/>
  <c r="I235" i="3"/>
  <c r="G232" i="3"/>
  <c r="H232" i="3"/>
  <c r="I232" i="3"/>
  <c r="G234" i="3"/>
  <c r="H234" i="3"/>
  <c r="I234" i="3"/>
  <c r="G236" i="3"/>
  <c r="H236" i="3"/>
  <c r="I236" i="3"/>
  <c r="G237" i="3"/>
  <c r="H237" i="3"/>
  <c r="I237" i="3"/>
  <c r="G240" i="3"/>
  <c r="H240" i="3"/>
  <c r="I240" i="3"/>
  <c r="G238" i="3"/>
  <c r="H238" i="3"/>
  <c r="I238" i="3"/>
  <c r="G241" i="3"/>
  <c r="H241" i="3"/>
  <c r="I241" i="3"/>
  <c r="G242" i="3"/>
  <c r="H242" i="3"/>
  <c r="I242" i="3"/>
  <c r="G239" i="3"/>
  <c r="H239" i="3"/>
  <c r="I239" i="3"/>
  <c r="G243" i="3"/>
  <c r="H243" i="3"/>
  <c r="I243" i="3"/>
  <c r="G247" i="3"/>
  <c r="H247" i="3"/>
  <c r="I247" i="3"/>
  <c r="G244" i="3"/>
  <c r="H244" i="3"/>
  <c r="I244" i="3"/>
  <c r="G246" i="3"/>
  <c r="H246" i="3"/>
  <c r="I246" i="3"/>
  <c r="G245" i="3"/>
  <c r="H245" i="3"/>
  <c r="I245" i="3"/>
  <c r="G249" i="3"/>
  <c r="H249" i="3"/>
  <c r="I249" i="3"/>
  <c r="G248" i="3"/>
  <c r="H248" i="3"/>
  <c r="I248" i="3"/>
  <c r="G250" i="3"/>
  <c r="H250" i="3"/>
  <c r="I250" i="3"/>
  <c r="G252" i="3"/>
  <c r="H252" i="3"/>
  <c r="I252" i="3"/>
  <c r="G251" i="3"/>
  <c r="H251" i="3"/>
  <c r="I251" i="3"/>
  <c r="G253" i="3"/>
  <c r="H253" i="3"/>
  <c r="I253" i="3"/>
  <c r="G255" i="3"/>
  <c r="H255" i="3"/>
  <c r="I255" i="3"/>
  <c r="G257" i="3"/>
  <c r="H257" i="3"/>
  <c r="I257" i="3"/>
  <c r="G254" i="3"/>
  <c r="H254" i="3"/>
  <c r="I254" i="3"/>
  <c r="G256" i="3"/>
  <c r="H256" i="3"/>
  <c r="I256" i="3"/>
  <c r="G259" i="3"/>
  <c r="H259" i="3"/>
  <c r="I259" i="3"/>
  <c r="G261" i="3"/>
  <c r="H261" i="3"/>
  <c r="I261" i="3"/>
  <c r="G262" i="3"/>
  <c r="H262" i="3"/>
  <c r="I262" i="3"/>
  <c r="G258" i="3"/>
  <c r="H258" i="3"/>
  <c r="I258" i="3"/>
  <c r="G260" i="3"/>
  <c r="H260" i="3"/>
  <c r="I260" i="3"/>
  <c r="G264" i="3"/>
  <c r="H264" i="3"/>
  <c r="I264" i="3"/>
  <c r="G267" i="3"/>
  <c r="H267" i="3"/>
  <c r="I267" i="3"/>
  <c r="G269" i="3"/>
  <c r="H269" i="3"/>
  <c r="I269" i="3"/>
  <c r="G270" i="3"/>
  <c r="H270" i="3"/>
  <c r="I270" i="3"/>
  <c r="G265" i="3"/>
  <c r="H265" i="3"/>
  <c r="I265" i="3"/>
  <c r="G266" i="3"/>
  <c r="H266" i="3"/>
  <c r="I266" i="3"/>
  <c r="G263" i="3"/>
  <c r="H263" i="3"/>
  <c r="I263" i="3"/>
  <c r="G268" i="3"/>
  <c r="H268" i="3"/>
  <c r="I268" i="3"/>
  <c r="G271" i="3"/>
  <c r="H271" i="3"/>
  <c r="I271" i="3"/>
  <c r="G273" i="3"/>
  <c r="H273" i="3"/>
  <c r="I273" i="3"/>
  <c r="G272" i="3"/>
  <c r="H272" i="3"/>
  <c r="I272" i="3"/>
  <c r="G274" i="3"/>
  <c r="H274" i="3"/>
  <c r="I274" i="3"/>
  <c r="G275" i="3"/>
  <c r="H275" i="3"/>
  <c r="I275" i="3"/>
  <c r="G276" i="3"/>
  <c r="H276" i="3"/>
  <c r="I276" i="3"/>
  <c r="G278" i="3"/>
  <c r="H278" i="3"/>
  <c r="I278" i="3"/>
  <c r="G279" i="3"/>
  <c r="H279" i="3"/>
  <c r="I279" i="3"/>
  <c r="G280" i="3"/>
  <c r="H280" i="3"/>
  <c r="I280" i="3"/>
  <c r="G281" i="3"/>
  <c r="H281" i="3"/>
  <c r="I281" i="3"/>
  <c r="G282" i="3"/>
  <c r="H282" i="3"/>
  <c r="I282" i="3"/>
  <c r="G283" i="3"/>
  <c r="H283" i="3"/>
  <c r="I283" i="3"/>
  <c r="G277" i="3"/>
  <c r="H277" i="3"/>
  <c r="I277" i="3"/>
  <c r="G286" i="3"/>
  <c r="H286" i="3"/>
  <c r="I286" i="3"/>
  <c r="G289" i="3"/>
  <c r="H289" i="3"/>
  <c r="I289" i="3"/>
  <c r="G285" i="3"/>
  <c r="H285" i="3"/>
  <c r="I285" i="3"/>
  <c r="G292" i="3"/>
  <c r="H292" i="3"/>
  <c r="I292" i="3"/>
  <c r="G291" i="3"/>
  <c r="H291" i="3"/>
  <c r="I291" i="3"/>
  <c r="G284" i="3"/>
  <c r="H284" i="3"/>
  <c r="I284" i="3"/>
  <c r="G288" i="3"/>
  <c r="H288" i="3"/>
  <c r="I288" i="3"/>
  <c r="G287" i="3"/>
  <c r="H287" i="3"/>
  <c r="I287" i="3"/>
  <c r="G290" i="3"/>
  <c r="H290" i="3"/>
  <c r="I290" i="3"/>
  <c r="G294" i="3"/>
  <c r="H294" i="3"/>
  <c r="I294" i="3"/>
  <c r="G296" i="3"/>
  <c r="H296" i="3"/>
  <c r="I296" i="3"/>
  <c r="G293" i="3"/>
  <c r="H293" i="3"/>
  <c r="I293" i="3"/>
  <c r="G295" i="3"/>
  <c r="H295" i="3"/>
  <c r="I295" i="3"/>
  <c r="G299" i="3"/>
  <c r="H299" i="3"/>
  <c r="I299" i="3"/>
  <c r="G298" i="3"/>
  <c r="H298" i="3"/>
  <c r="I298" i="3"/>
  <c r="G300" i="3"/>
  <c r="H300" i="3"/>
  <c r="I300" i="3"/>
  <c r="G297" i="3"/>
  <c r="H297" i="3"/>
  <c r="I297" i="3"/>
  <c r="G301" i="3"/>
  <c r="H301" i="3"/>
  <c r="I301" i="3"/>
  <c r="G302" i="3"/>
  <c r="H302" i="3"/>
  <c r="I302" i="3"/>
  <c r="G303" i="3"/>
  <c r="H303" i="3"/>
  <c r="I303" i="3"/>
  <c r="G7" i="3"/>
  <c r="I7" i="3"/>
  <c r="H7" i="3"/>
  <c r="D25" i="2"/>
  <c r="E25" i="2"/>
  <c r="F25" i="2"/>
  <c r="C25" i="2"/>
  <c r="N25" i="2"/>
  <c r="O25" i="2"/>
  <c r="P25" i="2"/>
  <c r="M25" i="2"/>
  <c r="X25" i="2"/>
  <c r="Y25" i="2"/>
  <c r="Z25" i="2"/>
  <c r="W25" i="2"/>
  <c r="X24" i="2"/>
  <c r="Y24" i="2"/>
  <c r="Z24" i="2"/>
  <c r="W24" i="2"/>
  <c r="N24" i="2"/>
  <c r="O24" i="2"/>
  <c r="O26" i="2" s="1"/>
  <c r="P24" i="2"/>
  <c r="M24" i="2"/>
  <c r="F24" i="2"/>
  <c r="D24" i="2"/>
  <c r="E24" i="2"/>
  <c r="E26" i="2" s="1"/>
  <c r="C24" i="2"/>
  <c r="O4" i="1"/>
  <c r="O5" i="1"/>
  <c r="O6" i="1"/>
  <c r="O7" i="1"/>
  <c r="O8" i="1"/>
  <c r="O9" i="1"/>
  <c r="O10" i="1"/>
  <c r="O11" i="1"/>
  <c r="O12" i="1"/>
  <c r="O13" i="1"/>
  <c r="AA5" i="2"/>
  <c r="AB5" i="2"/>
  <c r="AC5" i="2"/>
  <c r="AA6" i="2"/>
  <c r="AB6" i="2"/>
  <c r="AC6" i="2"/>
  <c r="AA7" i="2"/>
  <c r="AB7" i="2"/>
  <c r="AC7" i="2"/>
  <c r="AA8" i="2"/>
  <c r="AB8" i="2"/>
  <c r="AC8" i="2"/>
  <c r="AA9" i="2"/>
  <c r="AB9" i="2"/>
  <c r="AC9" i="2"/>
  <c r="AA10" i="2"/>
  <c r="AB10" i="2"/>
  <c r="AC10" i="2"/>
  <c r="AA11" i="2"/>
  <c r="AB11" i="2"/>
  <c r="AC11" i="2"/>
  <c r="AA12" i="2"/>
  <c r="AB12" i="2"/>
  <c r="AC1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21" i="2"/>
  <c r="AB21" i="2"/>
  <c r="AC21" i="2"/>
  <c r="AA22" i="2"/>
  <c r="AB22" i="2"/>
  <c r="AC22" i="2"/>
  <c r="AA23" i="2"/>
  <c r="AB23" i="2"/>
  <c r="AC23" i="2"/>
  <c r="AB4" i="2"/>
  <c r="AC4" i="2"/>
  <c r="AA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R4" i="2"/>
  <c r="S4" i="2"/>
  <c r="Q4" i="2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4" i="1"/>
  <c r="Q4" i="1"/>
  <c r="E14" i="1"/>
  <c r="B14" i="1"/>
  <c r="C14" i="1"/>
  <c r="D14" i="1"/>
  <c r="G12" i="1"/>
  <c r="H12" i="1"/>
  <c r="G13" i="1"/>
  <c r="H13" i="1"/>
  <c r="I13" i="2"/>
  <c r="H13" i="2"/>
  <c r="G13" i="2"/>
  <c r="I12" i="2"/>
  <c r="H12" i="2"/>
  <c r="G12" i="2"/>
  <c r="I10" i="2"/>
  <c r="H10" i="2"/>
  <c r="G10" i="2"/>
  <c r="I11" i="2"/>
  <c r="H11" i="2"/>
  <c r="G11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G23" i="2"/>
  <c r="H23" i="2"/>
  <c r="I23" i="2"/>
  <c r="I22" i="2"/>
  <c r="H22" i="2"/>
  <c r="G22" i="2"/>
  <c r="I21" i="2"/>
  <c r="H21" i="2"/>
  <c r="G21" i="2"/>
  <c r="I20" i="2"/>
  <c r="H20" i="2"/>
  <c r="G20" i="2"/>
  <c r="I18" i="2"/>
  <c r="H18" i="2"/>
  <c r="G18" i="2"/>
  <c r="I19" i="2"/>
  <c r="H19" i="2"/>
  <c r="G19" i="2"/>
  <c r="I16" i="2"/>
  <c r="H16" i="2"/>
  <c r="G16" i="2"/>
  <c r="I17" i="2"/>
  <c r="H17" i="2"/>
  <c r="G17" i="2"/>
  <c r="I15" i="2"/>
  <c r="H15" i="2"/>
  <c r="G15" i="2"/>
  <c r="I14" i="2"/>
  <c r="H14" i="2"/>
  <c r="G14" i="2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318" i="5" l="1"/>
  <c r="G326" i="5"/>
  <c r="H318" i="5"/>
  <c r="H326" i="5"/>
  <c r="AB317" i="5"/>
  <c r="AB321" i="5"/>
  <c r="AC317" i="5"/>
  <c r="AB333" i="5"/>
  <c r="AC321" i="5"/>
  <c r="AC333" i="5"/>
  <c r="E334" i="5"/>
  <c r="F334" i="5"/>
  <c r="AB304" i="5"/>
  <c r="AD305" i="5"/>
  <c r="AC307" i="5"/>
  <c r="I311" i="5"/>
  <c r="S311" i="5"/>
  <c r="AB312" i="5"/>
  <c r="AD313" i="5"/>
  <c r="AD314" i="5"/>
  <c r="I315" i="5"/>
  <c r="AC315" i="5"/>
  <c r="R316" i="5"/>
  <c r="AD307" i="5"/>
  <c r="H309" i="5"/>
  <c r="AD311" i="5"/>
  <c r="I312" i="5"/>
  <c r="AC312" i="5"/>
  <c r="H313" i="5"/>
  <c r="H315" i="5"/>
  <c r="AD315" i="5"/>
  <c r="H323" i="5"/>
  <c r="AD323" i="5"/>
  <c r="S324" i="5"/>
  <c r="I328" i="5"/>
  <c r="S328" i="5"/>
  <c r="H329" i="5"/>
  <c r="H331" i="5"/>
  <c r="AC332" i="5"/>
  <c r="I305" i="5"/>
  <c r="AD320" i="5"/>
  <c r="I321" i="5"/>
  <c r="I325" i="5"/>
  <c r="I329" i="5"/>
  <c r="AD332" i="5"/>
  <c r="I333" i="5"/>
  <c r="Q319" i="5"/>
  <c r="N334" i="5"/>
  <c r="Q305" i="5"/>
  <c r="Q309" i="5"/>
  <c r="Q325" i="5"/>
  <c r="Q333" i="5"/>
  <c r="R305" i="5"/>
  <c r="R309" i="5"/>
  <c r="R313" i="5"/>
  <c r="Q322" i="5"/>
  <c r="R325" i="5"/>
  <c r="R329" i="5"/>
  <c r="R333" i="5"/>
  <c r="S305" i="5"/>
  <c r="R318" i="5"/>
  <c r="R322" i="5"/>
  <c r="S325" i="5"/>
  <c r="S333" i="5"/>
  <c r="M56" i="2"/>
  <c r="P56" i="2"/>
  <c r="R56" i="2" s="1"/>
  <c r="F59" i="1"/>
  <c r="O59" i="1"/>
  <c r="G59" i="1"/>
  <c r="P59" i="1"/>
  <c r="H59" i="1"/>
  <c r="Q59" i="1"/>
  <c r="Q317" i="5"/>
  <c r="Q323" i="5"/>
  <c r="AB326" i="5"/>
  <c r="AB330" i="5"/>
  <c r="Q331" i="5"/>
  <c r="AD331" i="5"/>
  <c r="Q307" i="5"/>
  <c r="Q314" i="5"/>
  <c r="Q320" i="5"/>
  <c r="R307" i="5"/>
  <c r="AB307" i="5"/>
  <c r="I308" i="5"/>
  <c r="I309" i="5"/>
  <c r="S309" i="5"/>
  <c r="AC309" i="5"/>
  <c r="Q311" i="5"/>
  <c r="AC311" i="5"/>
  <c r="AD312" i="5"/>
  <c r="I313" i="5"/>
  <c r="S313" i="5"/>
  <c r="S316" i="5"/>
  <c r="S319" i="5"/>
  <c r="Q324" i="5"/>
  <c r="AD325" i="5"/>
  <c r="AC326" i="5"/>
  <c r="AB327" i="5"/>
  <c r="Q328" i="5"/>
  <c r="AC330" i="5"/>
  <c r="R331" i="5"/>
  <c r="AD306" i="5"/>
  <c r="I307" i="5"/>
  <c r="S307" i="5"/>
  <c r="AD309" i="5"/>
  <c r="I310" i="5"/>
  <c r="H311" i="5"/>
  <c r="R311" i="5"/>
  <c r="AC314" i="5"/>
  <c r="AD316" i="5"/>
  <c r="I317" i="5"/>
  <c r="AD319" i="5"/>
  <c r="AC320" i="5"/>
  <c r="H321" i="5"/>
  <c r="AD322" i="5"/>
  <c r="I323" i="5"/>
  <c r="S323" i="5"/>
  <c r="AC323" i="5"/>
  <c r="R324" i="5"/>
  <c r="AD326" i="5"/>
  <c r="S327" i="5"/>
  <c r="AC327" i="5"/>
  <c r="R328" i="5"/>
  <c r="Q329" i="5"/>
  <c r="AD330" i="5"/>
  <c r="I331" i="5"/>
  <c r="S331" i="5"/>
  <c r="AB305" i="5"/>
  <c r="AB313" i="5"/>
  <c r="AB328" i="5"/>
  <c r="AB331" i="5"/>
  <c r="AC305" i="5"/>
  <c r="AB308" i="5"/>
  <c r="AB311" i="5"/>
  <c r="AC313" i="5"/>
  <c r="AB316" i="5"/>
  <c r="AC318" i="5"/>
  <c r="AB319" i="5"/>
  <c r="AB322" i="5"/>
  <c r="AC324" i="5"/>
  <c r="AB325" i="5"/>
  <c r="AD327" i="5"/>
  <c r="AC328" i="5"/>
  <c r="AB329" i="5"/>
  <c r="AC331" i="5"/>
  <c r="AB310" i="5"/>
  <c r="AB318" i="5"/>
  <c r="AB324" i="5"/>
  <c r="AB306" i="5"/>
  <c r="AC308" i="5"/>
  <c r="AB309" i="5"/>
  <c r="AD310" i="5"/>
  <c r="AB314" i="5"/>
  <c r="AC316" i="5"/>
  <c r="AD318" i="5"/>
  <c r="AC319" i="5"/>
  <c r="AB320" i="5"/>
  <c r="AC322" i="5"/>
  <c r="AB323" i="5"/>
  <c r="AD324" i="5"/>
  <c r="AC325" i="5"/>
  <c r="AD328" i="5"/>
  <c r="AC329" i="5"/>
  <c r="AB332" i="5"/>
  <c r="Q304" i="5"/>
  <c r="Q306" i="5"/>
  <c r="Q308" i="5"/>
  <c r="Q310" i="5"/>
  <c r="Q312" i="5"/>
  <c r="R314" i="5"/>
  <c r="Q315" i="5"/>
  <c r="R317" i="5"/>
  <c r="R320" i="5"/>
  <c r="Q321" i="5"/>
  <c r="S322" i="5"/>
  <c r="R323" i="5"/>
  <c r="Q326" i="5"/>
  <c r="Q332" i="5"/>
  <c r="R306" i="5"/>
  <c r="R312" i="5"/>
  <c r="Q313" i="5"/>
  <c r="S314" i="5"/>
  <c r="R315" i="5"/>
  <c r="Q318" i="5"/>
  <c r="S320" i="5"/>
  <c r="R321" i="5"/>
  <c r="R326" i="5"/>
  <c r="Q327" i="5"/>
  <c r="S329" i="5"/>
  <c r="Q330" i="5"/>
  <c r="R332" i="5"/>
  <c r="S306" i="5"/>
  <c r="S310" i="5"/>
  <c r="S312" i="5"/>
  <c r="S315" i="5"/>
  <c r="S321" i="5"/>
  <c r="S326" i="5"/>
  <c r="R327" i="5"/>
  <c r="R330" i="5"/>
  <c r="S332" i="5"/>
  <c r="G308" i="5"/>
  <c r="G316" i="5"/>
  <c r="I320" i="5"/>
  <c r="G319" i="5"/>
  <c r="G327" i="5"/>
  <c r="G305" i="5"/>
  <c r="G307" i="5"/>
  <c r="G312" i="5"/>
  <c r="G315" i="5"/>
  <c r="G317" i="5"/>
  <c r="H319" i="5"/>
  <c r="G320" i="5"/>
  <c r="G323" i="5"/>
  <c r="G325" i="5"/>
  <c r="H327" i="5"/>
  <c r="G328" i="5"/>
  <c r="G331" i="5"/>
  <c r="G333" i="5"/>
  <c r="G324" i="5"/>
  <c r="G332" i="5"/>
  <c r="H305" i="5"/>
  <c r="I306" i="5"/>
  <c r="H307" i="5"/>
  <c r="G309" i="5"/>
  <c r="H310" i="5"/>
  <c r="G311" i="5"/>
  <c r="G313" i="5"/>
  <c r="I316" i="5"/>
  <c r="H317" i="5"/>
  <c r="I319" i="5"/>
  <c r="G321" i="5"/>
  <c r="I324" i="5"/>
  <c r="H325" i="5"/>
  <c r="I327" i="5"/>
  <c r="G329" i="5"/>
  <c r="I332" i="5"/>
  <c r="H333" i="5"/>
  <c r="Y335" i="5"/>
  <c r="X334" i="5"/>
  <c r="X335" i="5"/>
  <c r="AA334" i="5"/>
  <c r="AA335" i="5"/>
  <c r="Z334" i="5"/>
  <c r="Z335" i="5"/>
  <c r="M334" i="5"/>
  <c r="O334" i="5"/>
  <c r="G306" i="5"/>
  <c r="AC306" i="5"/>
  <c r="H308" i="5"/>
  <c r="AD308" i="5"/>
  <c r="R310" i="5"/>
  <c r="G314" i="5"/>
  <c r="H316" i="5"/>
  <c r="I318" i="5"/>
  <c r="G322" i="5"/>
  <c r="H324" i="5"/>
  <c r="I326" i="5"/>
  <c r="G330" i="5"/>
  <c r="H332" i="5"/>
  <c r="I334" i="5"/>
  <c r="C334" i="5"/>
  <c r="I304" i="5"/>
  <c r="P334" i="5"/>
  <c r="AC304" i="5"/>
  <c r="H306" i="5"/>
  <c r="R308" i="5"/>
  <c r="H314" i="5"/>
  <c r="H322" i="5"/>
  <c r="H330" i="5"/>
  <c r="Y334" i="5"/>
  <c r="D334" i="5"/>
  <c r="AD304" i="5"/>
  <c r="S308" i="5"/>
  <c r="G310" i="5"/>
  <c r="AC310" i="5"/>
  <c r="H312" i="5"/>
  <c r="I314" i="5"/>
  <c r="H320" i="5"/>
  <c r="I322" i="5"/>
  <c r="H328" i="5"/>
  <c r="I330" i="5"/>
  <c r="G304" i="5"/>
  <c r="R304" i="5"/>
  <c r="H304" i="5"/>
  <c r="S304" i="5"/>
  <c r="D56" i="2"/>
  <c r="Q55" i="2"/>
  <c r="R55" i="2"/>
  <c r="O56" i="2"/>
  <c r="AA55" i="2"/>
  <c r="AB56" i="2"/>
  <c r="AB55" i="2"/>
  <c r="AA54" i="2"/>
  <c r="AC56" i="2"/>
  <c r="AC55" i="2"/>
  <c r="G56" i="2"/>
  <c r="Q56" i="2"/>
  <c r="H56" i="2"/>
  <c r="AB54" i="2"/>
  <c r="G54" i="2"/>
  <c r="R54" i="2"/>
  <c r="AC54" i="2"/>
  <c r="E56" i="2"/>
  <c r="I56" i="2" s="1"/>
  <c r="W56" i="2"/>
  <c r="AA56" i="2" s="1"/>
  <c r="Q54" i="2"/>
  <c r="F335" i="4"/>
  <c r="AB335" i="4"/>
  <c r="E334" i="4"/>
  <c r="P334" i="4"/>
  <c r="AE305" i="4"/>
  <c r="AG305" i="4"/>
  <c r="G336" i="4"/>
  <c r="AE308" i="4"/>
  <c r="S309" i="4"/>
  <c r="AD338" i="4"/>
  <c r="AE334" i="4"/>
  <c r="S317" i="4"/>
  <c r="U319" i="4"/>
  <c r="T320" i="4"/>
  <c r="AE320" i="4"/>
  <c r="J323" i="4"/>
  <c r="T328" i="4"/>
  <c r="AE332" i="4"/>
  <c r="H333" i="4"/>
  <c r="S333" i="4"/>
  <c r="AD336" i="4"/>
  <c r="AE336" i="4" s="1"/>
  <c r="AC338" i="4"/>
  <c r="AG338" i="4" s="1"/>
  <c r="U312" i="4"/>
  <c r="AC339" i="4"/>
  <c r="AG339" i="4" s="1"/>
  <c r="I329" i="4"/>
  <c r="U331" i="4"/>
  <c r="AF332" i="4"/>
  <c r="I333" i="4"/>
  <c r="T333" i="4"/>
  <c r="AD335" i="4"/>
  <c r="AG332" i="4"/>
  <c r="J333" i="4"/>
  <c r="U333" i="4"/>
  <c r="AE335" i="4"/>
  <c r="AF335" i="4"/>
  <c r="AC335" i="4"/>
  <c r="AG335" i="4" s="1"/>
  <c r="AC336" i="4"/>
  <c r="AB336" i="4"/>
  <c r="AF329" i="4"/>
  <c r="AE337" i="4"/>
  <c r="AB338" i="4"/>
  <c r="AF338" i="4" s="1"/>
  <c r="AE304" i="4"/>
  <c r="AF322" i="4"/>
  <c r="AG325" i="4"/>
  <c r="AG329" i="4"/>
  <c r="AG333" i="4"/>
  <c r="AE338" i="4"/>
  <c r="AG334" i="4"/>
  <c r="G335" i="4"/>
  <c r="R335" i="4"/>
  <c r="D336" i="4"/>
  <c r="H336" i="4" s="1"/>
  <c r="U307" i="4"/>
  <c r="T309" i="4"/>
  <c r="S310" i="4"/>
  <c r="AE313" i="4"/>
  <c r="S314" i="4"/>
  <c r="U315" i="4"/>
  <c r="AF316" i="4"/>
  <c r="T317" i="4"/>
  <c r="AG326" i="4"/>
  <c r="AE328" i="4"/>
  <c r="H329" i="4"/>
  <c r="AE330" i="4"/>
  <c r="D335" i="4"/>
  <c r="H335" i="4" s="1"/>
  <c r="O335" i="4"/>
  <c r="E336" i="4"/>
  <c r="T306" i="4"/>
  <c r="AE306" i="4"/>
  <c r="U309" i="4"/>
  <c r="E335" i="4"/>
  <c r="AE310" i="4"/>
  <c r="AG311" i="4"/>
  <c r="U313" i="4"/>
  <c r="AF313" i="4"/>
  <c r="AE314" i="4"/>
  <c r="AG316" i="4"/>
  <c r="U317" i="4"/>
  <c r="U321" i="4"/>
  <c r="AE322" i="4"/>
  <c r="H323" i="4"/>
  <c r="U323" i="4"/>
  <c r="AF324" i="4"/>
  <c r="I325" i="4"/>
  <c r="H326" i="4"/>
  <c r="AF328" i="4"/>
  <c r="AF330" i="4"/>
  <c r="P335" i="4"/>
  <c r="T335" i="4" s="1"/>
  <c r="F336" i="4"/>
  <c r="AG309" i="4"/>
  <c r="AG313" i="4"/>
  <c r="AG321" i="4"/>
  <c r="AG324" i="4"/>
  <c r="J325" i="4"/>
  <c r="U325" i="4"/>
  <c r="AE326" i="4"/>
  <c r="AG327" i="4"/>
  <c r="AG328" i="4"/>
  <c r="J329" i="4"/>
  <c r="AE329" i="4"/>
  <c r="AG330" i="4"/>
  <c r="J331" i="4"/>
  <c r="H327" i="4"/>
  <c r="H331" i="4"/>
  <c r="J326" i="4"/>
  <c r="I331" i="4"/>
  <c r="J320" i="4"/>
  <c r="J327" i="4"/>
  <c r="Q335" i="4"/>
  <c r="S305" i="4"/>
  <c r="U306" i="4"/>
  <c r="S308" i="4"/>
  <c r="T310" i="4"/>
  <c r="T314" i="4"/>
  <c r="S318" i="4"/>
  <c r="U320" i="4"/>
  <c r="S322" i="4"/>
  <c r="T324" i="4"/>
  <c r="S325" i="4"/>
  <c r="U326" i="4"/>
  <c r="Q336" i="4"/>
  <c r="U336" i="4" s="1"/>
  <c r="Q334" i="4"/>
  <c r="T308" i="4"/>
  <c r="U310" i="4"/>
  <c r="T311" i="4"/>
  <c r="S312" i="4"/>
  <c r="U314" i="4"/>
  <c r="S316" i="4"/>
  <c r="T318" i="4"/>
  <c r="T322" i="4"/>
  <c r="U324" i="4"/>
  <c r="T325" i="4"/>
  <c r="T327" i="4"/>
  <c r="S328" i="4"/>
  <c r="P336" i="4"/>
  <c r="O334" i="4"/>
  <c r="S334" i="4" s="1"/>
  <c r="R336" i="4"/>
  <c r="U305" i="4"/>
  <c r="S306" i="4"/>
  <c r="U308" i="4"/>
  <c r="U311" i="4"/>
  <c r="U318" i="4"/>
  <c r="U322" i="4"/>
  <c r="U327" i="4"/>
  <c r="U329" i="4"/>
  <c r="O336" i="4"/>
  <c r="I336" i="4"/>
  <c r="J336" i="4"/>
  <c r="I335" i="4"/>
  <c r="J335" i="4"/>
  <c r="U335" i="4"/>
  <c r="S335" i="4"/>
  <c r="S336" i="4"/>
  <c r="T336" i="4"/>
  <c r="J305" i="4"/>
  <c r="AF305" i="4"/>
  <c r="AG307" i="4"/>
  <c r="AF308" i="4"/>
  <c r="AG310" i="4"/>
  <c r="J311" i="4"/>
  <c r="AE312" i="4"/>
  <c r="AF314" i="4"/>
  <c r="AE315" i="4"/>
  <c r="H316" i="4"/>
  <c r="I318" i="4"/>
  <c r="AE318" i="4"/>
  <c r="H319" i="4"/>
  <c r="AF320" i="4"/>
  <c r="I321" i="4"/>
  <c r="AE321" i="4"/>
  <c r="AG322" i="4"/>
  <c r="AE323" i="4"/>
  <c r="AG308" i="4"/>
  <c r="J309" i="4"/>
  <c r="I311" i="4"/>
  <c r="J312" i="4"/>
  <c r="AF312" i="4"/>
  <c r="AG314" i="4"/>
  <c r="J315" i="4"/>
  <c r="AF315" i="4"/>
  <c r="I316" i="4"/>
  <c r="AE316" i="4"/>
  <c r="AG317" i="4"/>
  <c r="J318" i="4"/>
  <c r="AF318" i="4"/>
  <c r="AG319" i="4"/>
  <c r="AG320" i="4"/>
  <c r="J321" i="4"/>
  <c r="AF321" i="4"/>
  <c r="AF323" i="4"/>
  <c r="AE324" i="4"/>
  <c r="AG312" i="4"/>
  <c r="J313" i="4"/>
  <c r="AG315" i="4"/>
  <c r="AG318" i="4"/>
  <c r="AG323" i="4"/>
  <c r="H310" i="4"/>
  <c r="I307" i="4"/>
  <c r="I310" i="4"/>
  <c r="J319" i="4"/>
  <c r="I305" i="4"/>
  <c r="J307" i="4"/>
  <c r="J310" i="4"/>
  <c r="H312" i="4"/>
  <c r="I313" i="4"/>
  <c r="H334" i="4"/>
  <c r="H308" i="4"/>
  <c r="H311" i="4"/>
  <c r="H313" i="4"/>
  <c r="H314" i="4"/>
  <c r="H317" i="4"/>
  <c r="H306" i="4"/>
  <c r="I308" i="4"/>
  <c r="H309" i="4"/>
  <c r="H315" i="4"/>
  <c r="I317" i="4"/>
  <c r="H320" i="4"/>
  <c r="H324" i="4"/>
  <c r="H305" i="4"/>
  <c r="H307" i="4"/>
  <c r="I309" i="4"/>
  <c r="I315" i="4"/>
  <c r="J317" i="4"/>
  <c r="H318" i="4"/>
  <c r="H321" i="4"/>
  <c r="H322" i="4"/>
  <c r="I324" i="4"/>
  <c r="H325" i="4"/>
  <c r="J51" i="6"/>
  <c r="K52" i="6"/>
  <c r="J53" i="6"/>
  <c r="U52" i="6"/>
  <c r="V52" i="6"/>
  <c r="W52" i="6"/>
  <c r="U51" i="6"/>
  <c r="I52" i="6"/>
  <c r="V51" i="6"/>
  <c r="V24" i="6"/>
  <c r="I51" i="6"/>
  <c r="J52" i="6"/>
  <c r="V25" i="6"/>
  <c r="K51" i="6"/>
  <c r="U24" i="6"/>
  <c r="U25" i="6"/>
  <c r="U26" i="6"/>
  <c r="J24" i="6"/>
  <c r="V26" i="6"/>
  <c r="W24" i="6"/>
  <c r="W25" i="6"/>
  <c r="W26" i="6"/>
  <c r="K24" i="6"/>
  <c r="I24" i="6"/>
  <c r="I25" i="6"/>
  <c r="I26" i="6"/>
  <c r="J25" i="6"/>
  <c r="J26" i="6"/>
  <c r="K26" i="6"/>
  <c r="K25" i="6"/>
  <c r="H43" i="1"/>
  <c r="O43" i="1"/>
  <c r="Q43" i="1"/>
  <c r="P43" i="1"/>
  <c r="F43" i="1"/>
  <c r="G43" i="1"/>
  <c r="Q29" i="1"/>
  <c r="H29" i="1"/>
  <c r="G29" i="1"/>
  <c r="F29" i="1"/>
  <c r="O29" i="1"/>
  <c r="P29" i="1"/>
  <c r="Y335" i="3"/>
  <c r="AB317" i="3"/>
  <c r="AD309" i="3"/>
  <c r="AD305" i="3"/>
  <c r="H324" i="3"/>
  <c r="H316" i="3"/>
  <c r="H320" i="3"/>
  <c r="H312" i="3"/>
  <c r="G329" i="3"/>
  <c r="G325" i="3"/>
  <c r="G321" i="3"/>
  <c r="G317" i="3"/>
  <c r="G313" i="3"/>
  <c r="G309" i="3"/>
  <c r="G305" i="3"/>
  <c r="S319" i="3"/>
  <c r="S313" i="3"/>
  <c r="S309" i="3"/>
  <c r="S325" i="3"/>
  <c r="S324" i="3"/>
  <c r="S333" i="3"/>
  <c r="S321" i="3"/>
  <c r="X335" i="3"/>
  <c r="Q333" i="3"/>
  <c r="Q325" i="3"/>
  <c r="Q321" i="3"/>
  <c r="Q305" i="3"/>
  <c r="S330" i="3"/>
  <c r="S326" i="3"/>
  <c r="S322" i="3"/>
  <c r="S318" i="3"/>
  <c r="S315" i="3"/>
  <c r="R309" i="3"/>
  <c r="S308" i="3"/>
  <c r="S305" i="3"/>
  <c r="R304" i="3"/>
  <c r="AB333" i="3"/>
  <c r="AC333" i="3"/>
  <c r="AD330" i="3"/>
  <c r="AC329" i="3"/>
  <c r="AD326" i="3"/>
  <c r="AC325" i="3"/>
  <c r="AD322" i="3"/>
  <c r="AC321" i="3"/>
  <c r="AD318" i="3"/>
  <c r="AC317" i="3"/>
  <c r="AD314" i="3"/>
  <c r="AC313" i="3"/>
  <c r="AD310" i="3"/>
  <c r="AC309" i="3"/>
  <c r="AD306" i="3"/>
  <c r="Q308" i="3"/>
  <c r="R330" i="3"/>
  <c r="R328" i="3"/>
  <c r="R320" i="3"/>
  <c r="R318" i="3"/>
  <c r="R307" i="3"/>
  <c r="AC330" i="3"/>
  <c r="AC326" i="3"/>
  <c r="AC322" i="3"/>
  <c r="AC318" i="3"/>
  <c r="AA334" i="3"/>
  <c r="I333" i="3"/>
  <c r="I329" i="3"/>
  <c r="I325" i="3"/>
  <c r="I321" i="3"/>
  <c r="I317" i="3"/>
  <c r="I313" i="3"/>
  <c r="I309" i="3"/>
  <c r="I305" i="3"/>
  <c r="S310" i="3"/>
  <c r="AB326" i="3"/>
  <c r="AB322" i="3"/>
  <c r="AB318" i="3"/>
  <c r="AB314" i="3"/>
  <c r="AB310" i="3"/>
  <c r="AB306" i="3"/>
  <c r="H25" i="2"/>
  <c r="D26" i="2"/>
  <c r="F26" i="2"/>
  <c r="I26" i="2" s="1"/>
  <c r="S25" i="2"/>
  <c r="G24" i="2"/>
  <c r="S24" i="2"/>
  <c r="AC25" i="2"/>
  <c r="P26" i="2"/>
  <c r="S26" i="2" s="1"/>
  <c r="R24" i="2"/>
  <c r="Q24" i="2"/>
  <c r="I24" i="2"/>
  <c r="R25" i="2"/>
  <c r="H24" i="2"/>
  <c r="Q25" i="2"/>
  <c r="C26" i="2"/>
  <c r="G26" i="2" s="1"/>
  <c r="T304" i="4"/>
  <c r="AF304" i="4"/>
  <c r="S307" i="4"/>
  <c r="AE311" i="4"/>
  <c r="S315" i="4"/>
  <c r="AE319" i="4"/>
  <c r="S323" i="4"/>
  <c r="AE327" i="4"/>
  <c r="S331" i="4"/>
  <c r="S304" i="4"/>
  <c r="H304" i="4"/>
  <c r="U304" i="4"/>
  <c r="AG304" i="4"/>
  <c r="T305" i="4"/>
  <c r="I306" i="4"/>
  <c r="T307" i="4"/>
  <c r="J308" i="4"/>
  <c r="AE309" i="4"/>
  <c r="AF311" i="4"/>
  <c r="S313" i="4"/>
  <c r="I314" i="4"/>
  <c r="T315" i="4"/>
  <c r="J316" i="4"/>
  <c r="AE317" i="4"/>
  <c r="AF319" i="4"/>
  <c r="S321" i="4"/>
  <c r="I322" i="4"/>
  <c r="T323" i="4"/>
  <c r="J324" i="4"/>
  <c r="AE325" i="4"/>
  <c r="AF327" i="4"/>
  <c r="S329" i="4"/>
  <c r="I330" i="4"/>
  <c r="T331" i="4"/>
  <c r="J332" i="4"/>
  <c r="AE333" i="4"/>
  <c r="I334" i="4"/>
  <c r="I304" i="4"/>
  <c r="J306" i="4"/>
  <c r="AF309" i="4"/>
  <c r="S311" i="4"/>
  <c r="I312" i="4"/>
  <c r="T313" i="4"/>
  <c r="J314" i="4"/>
  <c r="AF317" i="4"/>
  <c r="S319" i="4"/>
  <c r="I320" i="4"/>
  <c r="T321" i="4"/>
  <c r="J322" i="4"/>
  <c r="AF325" i="4"/>
  <c r="S327" i="4"/>
  <c r="I328" i="4"/>
  <c r="T329" i="4"/>
  <c r="J330" i="4"/>
  <c r="AF333" i="4"/>
  <c r="J304" i="4"/>
  <c r="C334" i="3"/>
  <c r="H333" i="3"/>
  <c r="G331" i="3"/>
  <c r="I330" i="3"/>
  <c r="H329" i="3"/>
  <c r="G327" i="3"/>
  <c r="I326" i="3"/>
  <c r="H325" i="3"/>
  <c r="G323" i="3"/>
  <c r="I322" i="3"/>
  <c r="H321" i="3"/>
  <c r="G319" i="3"/>
  <c r="I318" i="3"/>
  <c r="H317" i="3"/>
  <c r="G315" i="3"/>
  <c r="I314" i="3"/>
  <c r="H313" i="3"/>
  <c r="G311" i="3"/>
  <c r="I310" i="3"/>
  <c r="H309" i="3"/>
  <c r="G307" i="3"/>
  <c r="Q307" i="3"/>
  <c r="R306" i="3"/>
  <c r="AB329" i="3"/>
  <c r="AB325" i="3"/>
  <c r="AB321" i="3"/>
  <c r="AB313" i="3"/>
  <c r="AB309" i="3"/>
  <c r="AB305" i="3"/>
  <c r="AD304" i="3"/>
  <c r="X334" i="3"/>
  <c r="X336" i="3" s="1"/>
  <c r="H330" i="3"/>
  <c r="H326" i="3"/>
  <c r="H322" i="3"/>
  <c r="H318" i="3"/>
  <c r="H314" i="3"/>
  <c r="H310" i="3"/>
  <c r="H308" i="3"/>
  <c r="H306" i="3"/>
  <c r="R315" i="3"/>
  <c r="AC304" i="3"/>
  <c r="AA335" i="3"/>
  <c r="Z334" i="3"/>
  <c r="G330" i="3"/>
  <c r="G326" i="3"/>
  <c r="G322" i="3"/>
  <c r="G318" i="3"/>
  <c r="G314" i="3"/>
  <c r="G310" i="3"/>
  <c r="G306" i="3"/>
  <c r="Q313" i="3"/>
  <c r="Q306" i="3"/>
  <c r="AB324" i="3"/>
  <c r="AB320" i="3"/>
  <c r="AB316" i="3"/>
  <c r="AB312" i="3"/>
  <c r="AB308" i="3"/>
  <c r="AB304" i="3"/>
  <c r="Z335" i="3"/>
  <c r="Y334" i="3"/>
  <c r="Y336" i="3" s="1"/>
  <c r="I331" i="3"/>
  <c r="I327" i="3"/>
  <c r="I323" i="3"/>
  <c r="I319" i="3"/>
  <c r="I315" i="3"/>
  <c r="I311" i="3"/>
  <c r="I307" i="3"/>
  <c r="AB323" i="3"/>
  <c r="AB319" i="3"/>
  <c r="AB315" i="3"/>
  <c r="AB311" i="3"/>
  <c r="AB307" i="3"/>
  <c r="AB327" i="3"/>
  <c r="AD331" i="3"/>
  <c r="AD327" i="3"/>
  <c r="AD323" i="3"/>
  <c r="AD319" i="3"/>
  <c r="AD315" i="3"/>
  <c r="AC314" i="3"/>
  <c r="AD311" i="3"/>
  <c r="AC310" i="3"/>
  <c r="AC306" i="3"/>
  <c r="I332" i="3"/>
  <c r="H331" i="3"/>
  <c r="I328" i="3"/>
  <c r="H327" i="3"/>
  <c r="I324" i="3"/>
  <c r="H323" i="3"/>
  <c r="I320" i="3"/>
  <c r="H319" i="3"/>
  <c r="I316" i="3"/>
  <c r="H315" i="3"/>
  <c r="I312" i="3"/>
  <c r="H311" i="3"/>
  <c r="I308" i="3"/>
  <c r="H307" i="3"/>
  <c r="AB331" i="3"/>
  <c r="AD332" i="3"/>
  <c r="AC331" i="3"/>
  <c r="AD328" i="3"/>
  <c r="AC327" i="3"/>
  <c r="AD324" i="3"/>
  <c r="AC323" i="3"/>
  <c r="AD320" i="3"/>
  <c r="AC319" i="3"/>
  <c r="AD316" i="3"/>
  <c r="AC315" i="3"/>
  <c r="AD312" i="3"/>
  <c r="AC311" i="3"/>
  <c r="AD308" i="3"/>
  <c r="AC307" i="3"/>
  <c r="G333" i="3"/>
  <c r="AD333" i="3"/>
  <c r="AC332" i="3"/>
  <c r="AD329" i="3"/>
  <c r="AC328" i="3"/>
  <c r="AD325" i="3"/>
  <c r="AC324" i="3"/>
  <c r="AD321" i="3"/>
  <c r="AC320" i="3"/>
  <c r="AD317" i="3"/>
  <c r="AC316" i="3"/>
  <c r="AD313" i="3"/>
  <c r="AC312" i="3"/>
  <c r="AC308" i="3"/>
  <c r="D334" i="3"/>
  <c r="AD307" i="3"/>
  <c r="E334" i="3"/>
  <c r="G304" i="3"/>
  <c r="I306" i="3"/>
  <c r="R305" i="3"/>
  <c r="F334" i="3"/>
  <c r="S314" i="3"/>
  <c r="R313" i="3"/>
  <c r="AC305" i="3"/>
  <c r="S327" i="3"/>
  <c r="R326" i="3"/>
  <c r="S323" i="3"/>
  <c r="R322" i="3"/>
  <c r="S316" i="3"/>
  <c r="R314" i="3"/>
  <c r="R329" i="3"/>
  <c r="R325" i="3"/>
  <c r="Q317" i="3"/>
  <c r="S329" i="3"/>
  <c r="S317" i="3"/>
  <c r="R333" i="3"/>
  <c r="R331" i="3"/>
  <c r="R327" i="3"/>
  <c r="R323" i="3"/>
  <c r="R321" i="3"/>
  <c r="R317" i="3"/>
  <c r="O334" i="3"/>
  <c r="Q329" i="3"/>
  <c r="Q332" i="3"/>
  <c r="Q312" i="3"/>
  <c r="S311" i="3"/>
  <c r="S304" i="3"/>
  <c r="S328" i="3"/>
  <c r="Q316" i="3"/>
  <c r="S312" i="3"/>
  <c r="R312" i="3"/>
  <c r="S331" i="3"/>
  <c r="S307" i="3"/>
  <c r="P334" i="3"/>
  <c r="R324" i="3"/>
  <c r="Q320" i="3"/>
  <c r="R316" i="3"/>
  <c r="Q324" i="3"/>
  <c r="R332" i="3"/>
  <c r="S320" i="3"/>
  <c r="R319" i="3"/>
  <c r="R311" i="3"/>
  <c r="R308" i="3"/>
  <c r="Q304" i="3"/>
  <c r="Q311" i="3"/>
  <c r="Q331" i="3"/>
  <c r="Q327" i="3"/>
  <c r="Q323" i="3"/>
  <c r="Q319" i="3"/>
  <c r="Q315" i="3"/>
  <c r="S332" i="3"/>
  <c r="S306" i="3"/>
  <c r="M334" i="3"/>
  <c r="N334" i="3"/>
  <c r="R334" i="3" s="1"/>
  <c r="H305" i="3"/>
  <c r="H304" i="3"/>
  <c r="I304" i="3"/>
  <c r="G25" i="2"/>
  <c r="AA25" i="2"/>
  <c r="AC24" i="2"/>
  <c r="AB24" i="2"/>
  <c r="AA24" i="2"/>
  <c r="AB25" i="2"/>
  <c r="Y26" i="2"/>
  <c r="Z26" i="2"/>
  <c r="W26" i="2"/>
  <c r="X26" i="2"/>
  <c r="N26" i="2"/>
  <c r="I25" i="2"/>
  <c r="O14" i="1"/>
  <c r="P14" i="1"/>
  <c r="Q14" i="1"/>
  <c r="F14" i="1"/>
  <c r="G14" i="1"/>
  <c r="H14" i="1"/>
  <c r="H334" i="5" l="1"/>
  <c r="G334" i="5"/>
  <c r="R334" i="5"/>
  <c r="S56" i="2"/>
  <c r="AD335" i="5"/>
  <c r="AB335" i="5"/>
  <c r="Q334" i="5"/>
  <c r="AD334" i="5"/>
  <c r="AB334" i="5"/>
  <c r="AC334" i="5"/>
  <c r="S334" i="5"/>
  <c r="AC335" i="5"/>
  <c r="AF336" i="4"/>
  <c r="AG336" i="4"/>
  <c r="J334" i="4"/>
  <c r="AC334" i="3"/>
  <c r="AB334" i="3"/>
  <c r="S334" i="3"/>
  <c r="AD334" i="3"/>
  <c r="H334" i="3"/>
  <c r="I334" i="3"/>
  <c r="AA336" i="3"/>
  <c r="AB336" i="3" s="1"/>
  <c r="H26" i="2"/>
  <c r="R26" i="2"/>
  <c r="T334" i="4"/>
  <c r="U334" i="4"/>
  <c r="AC335" i="3"/>
  <c r="AD335" i="3"/>
  <c r="AB335" i="3"/>
  <c r="G334" i="3"/>
  <c r="Z336" i="3"/>
  <c r="Q334" i="3"/>
  <c r="AC26" i="2"/>
  <c r="AB26" i="2"/>
  <c r="AA26" i="2"/>
  <c r="M26" i="2"/>
  <c r="Q26" i="2" s="1"/>
  <c r="AD336" i="3" l="1"/>
  <c r="AC336" i="3"/>
</calcChain>
</file>

<file path=xl/sharedStrings.xml><?xml version="1.0" encoding="utf-8"?>
<sst xmlns="http://schemas.openxmlformats.org/spreadsheetml/2006/main" count="379" uniqueCount="37">
  <si>
    <t>Run #</t>
  </si>
  <si>
    <t>Sleep</t>
  </si>
  <si>
    <t>Runnable</t>
  </si>
  <si>
    <t>Running</t>
  </si>
  <si>
    <t>Sleep%</t>
  </si>
  <si>
    <t>Runnable%</t>
  </si>
  <si>
    <t>Running%</t>
  </si>
  <si>
    <t>Priority</t>
  </si>
  <si>
    <t>CPU</t>
  </si>
  <si>
    <t>Tournaround</t>
  </si>
  <si>
    <t>Proc #</t>
  </si>
  <si>
    <t>I/O</t>
  </si>
  <si>
    <t>AVG</t>
  </si>
  <si>
    <t>TOTAL</t>
  </si>
  <si>
    <t>Combined</t>
  </si>
  <si>
    <t>Single process - Uniform run</t>
  </si>
  <si>
    <t>Double Process - Uniform Run</t>
  </si>
  <si>
    <t>Multi Process - Uniform Run (30 Processes)</t>
  </si>
  <si>
    <t>CPU Only (fib(41))</t>
  </si>
  <si>
    <t>I\O Only (sleep(1)*1750)</t>
  </si>
  <si>
    <t>I/O (sleep(1)*1750)</t>
  </si>
  <si>
    <t>CPU (fib(41))</t>
  </si>
  <si>
    <t>CPU Only (fib (37))</t>
  </si>
  <si>
    <t>Combined (I/O = Even, CPU = Odd) - sleep(1)*1750, fib(38)</t>
  </si>
  <si>
    <t>Type</t>
  </si>
  <si>
    <t>Multi Process - Paiority Run (30 Processes)</t>
  </si>
  <si>
    <t>Double Process - Priority Run</t>
  </si>
  <si>
    <t>Single process - Priority run</t>
  </si>
  <si>
    <t>I/O (sleep(1)*1750) - Priority(100)</t>
  </si>
  <si>
    <t>CPU (fib(41)) - Priority(100)</t>
  </si>
  <si>
    <t>CPU (fib(41)) - Priority(1)</t>
  </si>
  <si>
    <t>I/O (sleep(1)*1750) - Priority(1)</t>
  </si>
  <si>
    <t>Combined (I/O Priority Changes)</t>
  </si>
  <si>
    <t>Combined (CPU Priority Changes)</t>
  </si>
  <si>
    <t>Single process - Dynamic run</t>
  </si>
  <si>
    <t>Double Process - Dynamic Run</t>
  </si>
  <si>
    <t>Multi Process - Dynamic Run (30 Processes)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</si>
</sst>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0.0"/>
  </numFmts>
  <fonts count="1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theme="3"/>
      <name val="Arial"/>
      <family val="2"/>
      <charset val="177"/>
      <scheme val="minor"/>
    </font>
    <font>
      <b/>
      <sz val="11"/>
      <color theme="3"/>
      <name val="Arial"/>
      <family val="2"/>
      <scheme val="minor"/>
    </font>
    <font>
      <b/>
      <sz val="9"/>
      <color theme="3"/>
      <name val="Arial"/>
      <family val="2"/>
      <charset val="177"/>
      <scheme val="minor"/>
    </font>
    <font>
      <b/>
      <u/>
      <sz val="1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1"/>
      <color theme="3"/>
      <name val="Arial"/>
      <family val="2"/>
      <scheme val="minor"/>
    </font>
    <font>
      <sz val="10"/>
      <color theme="3"/>
      <name val="Arial"/>
      <family val="2"/>
      <charset val="177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167" fontId="2" fillId="3" borderId="15" xfId="0" applyNumberFormat="1" applyFont="1" applyFill="1" applyBorder="1" applyAlignment="1">
      <alignment horizontal="center"/>
    </xf>
    <xf numFmtId="167" fontId="2" fillId="4" borderId="15" xfId="0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4" fillId="4" borderId="15" xfId="1" applyNumberFormat="1" applyFont="1" applyFill="1" applyBorder="1" applyAlignment="1">
      <alignment horizontal="center"/>
    </xf>
    <xf numFmtId="164" fontId="4" fillId="4" borderId="16" xfId="1" applyNumberFormat="1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5" fillId="0" borderId="0" xfId="0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4" fontId="4" fillId="3" borderId="15" xfId="1" applyNumberFormat="1" applyFont="1" applyFill="1" applyBorder="1" applyAlignment="1">
      <alignment horizontal="center"/>
    </xf>
    <xf numFmtId="164" fontId="4" fillId="3" borderId="16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164" fontId="0" fillId="0" borderId="23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2" borderId="21" xfId="0" applyFont="1" applyFill="1" applyBorder="1" applyAlignment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4" fillId="3" borderId="27" xfId="1" applyNumberFormat="1" applyFont="1" applyFill="1" applyBorder="1" applyAlignment="1">
      <alignment horizontal="center"/>
    </xf>
    <xf numFmtId="164" fontId="4" fillId="3" borderId="28" xfId="1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164" fontId="0" fillId="0" borderId="2" xfId="1" applyNumberFormat="1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4" fillId="3" borderId="14" xfId="0" applyFont="1" applyFill="1" applyBorder="1"/>
    <xf numFmtId="0" fontId="3" fillId="3" borderId="4" xfId="0" applyFont="1" applyFill="1" applyBorder="1" applyAlignment="1">
      <alignment horizontal="center"/>
    </xf>
    <xf numFmtId="164" fontId="3" fillId="3" borderId="5" xfId="1" applyNumberFormat="1" applyFont="1" applyFill="1" applyBorder="1" applyAlignment="1">
      <alignment horizontal="center"/>
    </xf>
    <xf numFmtId="164" fontId="3" fillId="3" borderId="6" xfId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/>
    </xf>
    <xf numFmtId="164" fontId="3" fillId="3" borderId="11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164" fontId="3" fillId="3" borderId="8" xfId="1" applyNumberFormat="1" applyFont="1" applyFill="1" applyBorder="1" applyAlignment="1">
      <alignment horizontal="center"/>
    </xf>
    <xf numFmtId="164" fontId="4" fillId="3" borderId="10" xfId="1" applyNumberFormat="1" applyFont="1" applyFill="1" applyBorder="1" applyAlignment="1">
      <alignment horizontal="center"/>
    </xf>
    <xf numFmtId="164" fontId="4" fillId="3" borderId="11" xfId="1" applyNumberFormat="1" applyFont="1" applyFill="1" applyBorder="1" applyAlignment="1">
      <alignment horizontal="center"/>
    </xf>
    <xf numFmtId="167" fontId="4" fillId="3" borderId="15" xfId="0" applyNumberFormat="1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3" fillId="3" borderId="27" xfId="1" applyNumberFormat="1" applyFont="1" applyFill="1" applyBorder="1" applyAlignment="1">
      <alignment horizontal="center"/>
    </xf>
    <xf numFmtId="164" fontId="3" fillId="3" borderId="28" xfId="1" applyNumberFormat="1" applyFont="1" applyFill="1" applyBorder="1" applyAlignment="1">
      <alignment horizontal="center"/>
    </xf>
    <xf numFmtId="0" fontId="4" fillId="3" borderId="40" xfId="0" applyFont="1" applyFill="1" applyBorder="1"/>
    <xf numFmtId="0" fontId="4" fillId="3" borderId="2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3" borderId="2" xfId="1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4" fontId="3" fillId="3" borderId="13" xfId="1" applyNumberFormat="1" applyFont="1" applyFill="1" applyBorder="1" applyAlignment="1">
      <alignment horizontal="center"/>
    </xf>
    <xf numFmtId="2" fontId="4" fillId="3" borderId="15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 applyAlignment="1">
      <alignment horizontal="center"/>
    </xf>
    <xf numFmtId="164" fontId="8" fillId="3" borderId="23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164" fontId="8" fillId="3" borderId="5" xfId="1" applyNumberFormat="1" applyFont="1" applyFill="1" applyBorder="1" applyAlignment="1">
      <alignment horizontal="center"/>
    </xf>
    <xf numFmtId="164" fontId="8" fillId="3" borderId="6" xfId="1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164" fontId="8" fillId="3" borderId="33" xfId="1" applyNumberFormat="1" applyFont="1" applyFill="1" applyBorder="1" applyAlignment="1">
      <alignment horizontal="center"/>
    </xf>
    <xf numFmtId="164" fontId="8" fillId="3" borderId="34" xfId="1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167" fontId="4" fillId="3" borderId="1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7" fontId="4" fillId="3" borderId="5" xfId="0" applyNumberFormat="1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center"/>
    </xf>
    <xf numFmtId="164" fontId="4" fillId="3" borderId="6" xfId="1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167" fontId="4" fillId="3" borderId="10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8" fillId="3" borderId="42" xfId="0" applyFont="1" applyFill="1" applyBorder="1" applyAlignment="1">
      <alignment horizontal="center"/>
    </xf>
    <xf numFmtId="0" fontId="8" fillId="3" borderId="43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0" fontId="4" fillId="3" borderId="45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67" fontId="4" fillId="3" borderId="3" xfId="0" applyNumberFormat="1" applyFont="1" applyFill="1" applyBorder="1" applyAlignment="1">
      <alignment horizontal="center"/>
    </xf>
    <xf numFmtId="0" fontId="4" fillId="3" borderId="47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/>
    </xf>
    <xf numFmtId="164" fontId="3" fillId="3" borderId="23" xfId="1" applyNumberFormat="1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" fontId="4" fillId="3" borderId="20" xfId="0" applyNumberFormat="1" applyFont="1" applyFill="1" applyBorder="1" applyAlignment="1">
      <alignment horizontal="center"/>
    </xf>
    <xf numFmtId="167" fontId="4" fillId="3" borderId="20" xfId="0" applyNumberFormat="1" applyFont="1" applyFill="1" applyBorder="1" applyAlignment="1">
      <alignment horizontal="center"/>
    </xf>
    <xf numFmtId="164" fontId="4" fillId="3" borderId="20" xfId="1" applyNumberFormat="1" applyFont="1" applyFill="1" applyBorder="1" applyAlignment="1">
      <alignment horizontal="center"/>
    </xf>
    <xf numFmtId="164" fontId="4" fillId="3" borderId="21" xfId="1" applyNumberFormat="1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1" fontId="4" fillId="3" borderId="27" xfId="0" applyNumberFormat="1" applyFont="1" applyFill="1" applyBorder="1" applyAlignment="1">
      <alignment horizontal="center"/>
    </xf>
    <xf numFmtId="167" fontId="4" fillId="3" borderId="27" xfId="0" applyNumberFormat="1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6" xfId="1" applyNumberFormat="1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1" fontId="2" fillId="4" borderId="15" xfId="0" applyNumberFormat="1" applyFont="1" applyFill="1" applyBorder="1" applyAlignment="1">
      <alignment horizontal="center"/>
    </xf>
    <xf numFmtId="1" fontId="2" fillId="3" borderId="15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51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7" fillId="0" borderId="0" xfId="0" applyFont="1" applyAlignment="1"/>
    <xf numFmtId="0" fontId="10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0" fillId="0" borderId="12" xfId="0" applyBorder="1"/>
    <xf numFmtId="0" fontId="10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zoomScale="115" zoomScaleNormal="115" workbookViewId="0">
      <selection activeCell="G60" sqref="G60"/>
    </sheetView>
  </sheetViews>
  <sheetFormatPr defaultRowHeight="14.25" x14ac:dyDescent="0.2"/>
  <cols>
    <col min="1" max="1" width="5.75" bestFit="1" customWidth="1"/>
    <col min="2" max="2" width="6.75" style="1" bestFit="1" customWidth="1"/>
    <col min="3" max="3" width="8.625" bestFit="1" customWidth="1"/>
    <col min="4" max="4" width="7.625" bestFit="1" customWidth="1"/>
    <col min="5" max="6" width="9.75" bestFit="1" customWidth="1"/>
    <col min="7" max="7" width="10.25" bestFit="1" customWidth="1"/>
    <col min="8" max="8" width="9.25" bestFit="1" customWidth="1"/>
    <col min="9" max="9" width="1.125" customWidth="1"/>
    <col min="10" max="10" width="7.75" customWidth="1"/>
    <col min="11" max="11" width="5.25" customWidth="1"/>
    <col min="12" max="12" width="8.625" bestFit="1" customWidth="1"/>
    <col min="13" max="13" width="7.625" bestFit="1" customWidth="1"/>
    <col min="14" max="14" width="9.75" bestFit="1" customWidth="1"/>
    <col min="15" max="15" width="8.625" bestFit="1" customWidth="1"/>
    <col min="16" max="16" width="10.25" bestFit="1" customWidth="1"/>
    <col min="17" max="17" width="9.75" bestFit="1" customWidth="1"/>
    <col min="18" max="18" width="7.125" bestFit="1" customWidth="1"/>
  </cols>
  <sheetData>
    <row r="1" spans="1:17" ht="15.75" thickBot="1" x14ac:dyDescent="0.3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5.75" thickBot="1" x14ac:dyDescent="0.3">
      <c r="A2" s="26" t="s">
        <v>20</v>
      </c>
      <c r="B2" s="27"/>
      <c r="C2" s="27"/>
      <c r="D2" s="27"/>
      <c r="E2" s="27"/>
      <c r="F2" s="27"/>
      <c r="G2" s="27"/>
      <c r="H2" s="28"/>
      <c r="J2" s="26" t="s">
        <v>21</v>
      </c>
      <c r="K2" s="27"/>
      <c r="L2" s="27"/>
      <c r="M2" s="27"/>
      <c r="N2" s="27"/>
      <c r="O2" s="27"/>
      <c r="P2" s="27"/>
      <c r="Q2" s="28"/>
    </row>
    <row r="3" spans="1:17" ht="15" thickBot="1" x14ac:dyDescent="0.25">
      <c r="A3" s="23" t="s">
        <v>0</v>
      </c>
      <c r="B3" s="23" t="s">
        <v>1</v>
      </c>
      <c r="C3" s="23" t="s">
        <v>2</v>
      </c>
      <c r="D3" s="23" t="s">
        <v>3</v>
      </c>
      <c r="E3" s="172" t="s">
        <v>9</v>
      </c>
      <c r="F3" s="23" t="s">
        <v>4</v>
      </c>
      <c r="G3" s="23" t="s">
        <v>5</v>
      </c>
      <c r="H3" s="25" t="s">
        <v>6</v>
      </c>
      <c r="J3" s="22" t="s">
        <v>0</v>
      </c>
      <c r="K3" s="23" t="s">
        <v>1</v>
      </c>
      <c r="L3" s="23" t="s">
        <v>2</v>
      </c>
      <c r="M3" s="23" t="s">
        <v>3</v>
      </c>
      <c r="N3" s="172" t="s">
        <v>9</v>
      </c>
      <c r="O3" s="23" t="s">
        <v>4</v>
      </c>
      <c r="P3" s="23" t="s">
        <v>5</v>
      </c>
      <c r="Q3" s="25" t="s">
        <v>6</v>
      </c>
    </row>
    <row r="4" spans="1:17" ht="15" hidden="1" thickBot="1" x14ac:dyDescent="0.25">
      <c r="A4" s="151">
        <v>1</v>
      </c>
      <c r="B4" s="152">
        <v>1750</v>
      </c>
      <c r="C4" s="152">
        <v>373</v>
      </c>
      <c r="D4" s="152">
        <v>3</v>
      </c>
      <c r="E4" s="152">
        <v>2127</v>
      </c>
      <c r="F4" s="8">
        <f>B4/$E4</f>
        <v>0.82275505406676075</v>
      </c>
      <c r="G4" s="8">
        <f>C4/$E4</f>
        <v>0.17536436295251528</v>
      </c>
      <c r="H4" s="9">
        <f>D4/$E4</f>
        <v>1.4104372355430183E-3</v>
      </c>
      <c r="J4" s="6">
        <v>1</v>
      </c>
      <c r="K4" s="7">
        <v>0</v>
      </c>
      <c r="L4" s="7">
        <v>55</v>
      </c>
      <c r="M4" s="7">
        <v>2787</v>
      </c>
      <c r="N4" s="7">
        <v>2845</v>
      </c>
      <c r="O4" s="8">
        <f>K4/$N4</f>
        <v>0</v>
      </c>
      <c r="P4" s="8">
        <f>L4/$N4</f>
        <v>1.9332161687170474E-2</v>
      </c>
      <c r="Q4" s="9">
        <f>M4/$N4</f>
        <v>0.9796133567662566</v>
      </c>
    </row>
    <row r="5" spans="1:17" ht="15" hidden="1" thickBot="1" x14ac:dyDescent="0.25">
      <c r="A5" s="95">
        <v>2</v>
      </c>
      <c r="B5" s="94">
        <v>1750</v>
      </c>
      <c r="C5" s="94">
        <v>356</v>
      </c>
      <c r="D5" s="94">
        <v>2</v>
      </c>
      <c r="E5" s="94">
        <v>2108</v>
      </c>
      <c r="F5" s="3">
        <f>B5/$E5</f>
        <v>0.83017077798861483</v>
      </c>
      <c r="G5" s="3">
        <f>C5/$E5</f>
        <v>0.16888045540796964</v>
      </c>
      <c r="H5" s="11">
        <f>D5/$E5</f>
        <v>9.4876660341555979E-4</v>
      </c>
      <c r="J5" s="10">
        <v>2</v>
      </c>
      <c r="K5" s="2">
        <v>0</v>
      </c>
      <c r="L5" s="2">
        <v>558</v>
      </c>
      <c r="M5" s="2">
        <v>1443</v>
      </c>
      <c r="N5" s="2">
        <v>2002</v>
      </c>
      <c r="O5" s="3">
        <f>K5/$N5</f>
        <v>0</v>
      </c>
      <c r="P5" s="3">
        <f>L5/$N5</f>
        <v>0.27872127872127872</v>
      </c>
      <c r="Q5" s="11">
        <f>M5/$N5</f>
        <v>0.72077922077922074</v>
      </c>
    </row>
    <row r="6" spans="1:17" ht="15" hidden="1" thickBot="1" x14ac:dyDescent="0.25">
      <c r="A6" s="95">
        <v>3</v>
      </c>
      <c r="B6" s="94">
        <v>1750</v>
      </c>
      <c r="C6" s="94">
        <v>330</v>
      </c>
      <c r="D6" s="94">
        <v>2</v>
      </c>
      <c r="E6" s="94">
        <v>2082</v>
      </c>
      <c r="F6" s="3">
        <f>B6/$E6</f>
        <v>0.84053794428434203</v>
      </c>
      <c r="G6" s="3">
        <f>C6/$E6</f>
        <v>0.15850144092219021</v>
      </c>
      <c r="H6" s="11">
        <f>D6/$E6</f>
        <v>9.6061479346781938E-4</v>
      </c>
      <c r="J6" s="10">
        <v>3</v>
      </c>
      <c r="K6" s="2">
        <v>0</v>
      </c>
      <c r="L6" s="2">
        <v>404</v>
      </c>
      <c r="M6" s="2">
        <v>1880</v>
      </c>
      <c r="N6" s="2">
        <v>2285</v>
      </c>
      <c r="O6" s="3">
        <f>K6/$N6</f>
        <v>0</v>
      </c>
      <c r="P6" s="3">
        <f>L6/$N6</f>
        <v>0.17680525164113786</v>
      </c>
      <c r="Q6" s="11">
        <f>M6/$N6</f>
        <v>0.82275711159737419</v>
      </c>
    </row>
    <row r="7" spans="1:17" ht="15" hidden="1" thickBot="1" x14ac:dyDescent="0.25">
      <c r="A7" s="95">
        <v>4</v>
      </c>
      <c r="B7" s="94">
        <v>1750</v>
      </c>
      <c r="C7" s="94">
        <v>389</v>
      </c>
      <c r="D7" s="94">
        <v>0</v>
      </c>
      <c r="E7" s="94">
        <v>2139</v>
      </c>
      <c r="F7" s="3">
        <f>B7/$E7</f>
        <v>0.81813931743805512</v>
      </c>
      <c r="G7" s="3">
        <f>C7/$E7</f>
        <v>0.18186068256194485</v>
      </c>
      <c r="H7" s="11">
        <f>D7/$E7</f>
        <v>0</v>
      </c>
      <c r="J7" s="10">
        <v>4</v>
      </c>
      <c r="K7" s="2">
        <v>0</v>
      </c>
      <c r="L7" s="2">
        <v>594</v>
      </c>
      <c r="M7" s="2">
        <v>1510</v>
      </c>
      <c r="N7" s="2">
        <v>2104</v>
      </c>
      <c r="O7" s="3">
        <f>K7/$N7</f>
        <v>0</v>
      </c>
      <c r="P7" s="3">
        <f>L7/$N7</f>
        <v>0.28231939163498099</v>
      </c>
      <c r="Q7" s="11">
        <f>M7/$N7</f>
        <v>0.71768060836501901</v>
      </c>
    </row>
    <row r="8" spans="1:17" ht="15" hidden="1" thickBot="1" x14ac:dyDescent="0.25">
      <c r="A8" s="95">
        <v>5</v>
      </c>
      <c r="B8" s="94">
        <v>1750</v>
      </c>
      <c r="C8" s="94">
        <v>356</v>
      </c>
      <c r="D8" s="94">
        <v>2</v>
      </c>
      <c r="E8" s="94">
        <v>2108</v>
      </c>
      <c r="F8" s="3">
        <f>B8/$E8</f>
        <v>0.83017077798861483</v>
      </c>
      <c r="G8" s="3">
        <f>C8/$E8</f>
        <v>0.16888045540796964</v>
      </c>
      <c r="H8" s="11">
        <f>D8/$E8</f>
        <v>9.4876660341555979E-4</v>
      </c>
      <c r="J8" s="10">
        <v>5</v>
      </c>
      <c r="K8" s="2">
        <v>0</v>
      </c>
      <c r="L8" s="2">
        <v>667</v>
      </c>
      <c r="M8" s="2">
        <v>1261</v>
      </c>
      <c r="N8" s="2">
        <v>1928</v>
      </c>
      <c r="O8" s="3">
        <f>K8/$N8</f>
        <v>0</v>
      </c>
      <c r="P8" s="3">
        <f>L8/$N8</f>
        <v>0.34595435684647302</v>
      </c>
      <c r="Q8" s="11">
        <f>M8/$N8</f>
        <v>0.65404564315352698</v>
      </c>
    </row>
    <row r="9" spans="1:17" ht="15" hidden="1" thickBot="1" x14ac:dyDescent="0.25">
      <c r="A9" s="95">
        <v>6</v>
      </c>
      <c r="B9" s="94">
        <v>1749</v>
      </c>
      <c r="C9" s="94">
        <v>369</v>
      </c>
      <c r="D9" s="94">
        <v>2</v>
      </c>
      <c r="E9" s="94">
        <v>2121</v>
      </c>
      <c r="F9" s="3">
        <f>B9/$E9</f>
        <v>0.82461103253182466</v>
      </c>
      <c r="G9" s="3">
        <f>C9/$E9</f>
        <v>0.17397454031117399</v>
      </c>
      <c r="H9" s="11">
        <f>D9/$E9</f>
        <v>9.4295143800094295E-4</v>
      </c>
      <c r="J9" s="10">
        <v>6</v>
      </c>
      <c r="K9" s="2">
        <v>0</v>
      </c>
      <c r="L9" s="2">
        <v>608</v>
      </c>
      <c r="M9" s="2">
        <v>1400</v>
      </c>
      <c r="N9" s="2">
        <v>2010</v>
      </c>
      <c r="O9" s="3">
        <f>K9/$N9</f>
        <v>0</v>
      </c>
      <c r="P9" s="3">
        <f>L9/$N9</f>
        <v>0.3024875621890547</v>
      </c>
      <c r="Q9" s="11">
        <f>M9/$N9</f>
        <v>0.69651741293532343</v>
      </c>
    </row>
    <row r="10" spans="1:17" ht="15" hidden="1" thickBot="1" x14ac:dyDescent="0.25">
      <c r="A10" s="95">
        <v>7</v>
      </c>
      <c r="B10" s="94">
        <v>1750</v>
      </c>
      <c r="C10" s="94">
        <v>358</v>
      </c>
      <c r="D10" s="94">
        <v>2</v>
      </c>
      <c r="E10" s="94">
        <v>2112</v>
      </c>
      <c r="F10" s="3">
        <f>B10/$E10</f>
        <v>0.82859848484848486</v>
      </c>
      <c r="G10" s="3">
        <f>C10/$E10</f>
        <v>0.16950757575757575</v>
      </c>
      <c r="H10" s="11">
        <f>D10/$E10</f>
        <v>9.46969696969697E-4</v>
      </c>
      <c r="J10" s="10">
        <v>7</v>
      </c>
      <c r="K10" s="2">
        <v>0</v>
      </c>
      <c r="L10" s="2">
        <v>431</v>
      </c>
      <c r="M10" s="2">
        <v>1873</v>
      </c>
      <c r="N10" s="2">
        <v>2304</v>
      </c>
      <c r="O10" s="3">
        <f>K10/$N10</f>
        <v>0</v>
      </c>
      <c r="P10" s="3">
        <f>L10/$N10</f>
        <v>0.18706597222222221</v>
      </c>
      <c r="Q10" s="11">
        <f>M10/$N10</f>
        <v>0.81293402777777779</v>
      </c>
    </row>
    <row r="11" spans="1:17" ht="15" hidden="1" thickBot="1" x14ac:dyDescent="0.25">
      <c r="A11" s="95">
        <v>8</v>
      </c>
      <c r="B11" s="94">
        <v>1750</v>
      </c>
      <c r="C11" s="94">
        <v>359</v>
      </c>
      <c r="D11" s="94">
        <v>3</v>
      </c>
      <c r="E11" s="94">
        <v>2112</v>
      </c>
      <c r="F11" s="3">
        <f>B11/$E11</f>
        <v>0.82859848484848486</v>
      </c>
      <c r="G11" s="3">
        <f>C11/$E11</f>
        <v>0.16998106060606061</v>
      </c>
      <c r="H11" s="11">
        <f>D11/$E11</f>
        <v>1.4204545454545455E-3</v>
      </c>
      <c r="J11" s="10">
        <v>8</v>
      </c>
      <c r="K11" s="2">
        <v>0</v>
      </c>
      <c r="L11" s="2">
        <v>482</v>
      </c>
      <c r="M11" s="2">
        <v>1829</v>
      </c>
      <c r="N11" s="2">
        <v>2312</v>
      </c>
      <c r="O11" s="3">
        <f>K11/$N11</f>
        <v>0</v>
      </c>
      <c r="P11" s="3">
        <f>L11/$N11</f>
        <v>0.20847750865051903</v>
      </c>
      <c r="Q11" s="11">
        <f>M11/$N11</f>
        <v>0.79108996539792387</v>
      </c>
    </row>
    <row r="12" spans="1:17" ht="15" hidden="1" thickBot="1" x14ac:dyDescent="0.25">
      <c r="A12" s="95">
        <v>9</v>
      </c>
      <c r="B12" s="94">
        <v>1750</v>
      </c>
      <c r="C12" s="94">
        <v>387</v>
      </c>
      <c r="D12" s="94">
        <v>2</v>
      </c>
      <c r="E12" s="94">
        <v>2139</v>
      </c>
      <c r="F12" s="3">
        <f>B12/$E12</f>
        <v>0.81813931743805512</v>
      </c>
      <c r="G12" s="3">
        <f>C12/$E12</f>
        <v>0.18092566619915848</v>
      </c>
      <c r="H12" s="11">
        <f>D12/$E12</f>
        <v>9.3501636278634881E-4</v>
      </c>
      <c r="J12" s="10">
        <v>9</v>
      </c>
      <c r="K12" s="2">
        <v>0</v>
      </c>
      <c r="L12" s="2">
        <v>711</v>
      </c>
      <c r="M12" s="2">
        <v>1285</v>
      </c>
      <c r="N12" s="2">
        <v>1996</v>
      </c>
      <c r="O12" s="3">
        <f>K12/$N12</f>
        <v>0</v>
      </c>
      <c r="P12" s="3">
        <f>L12/$N12</f>
        <v>0.35621242484969939</v>
      </c>
      <c r="Q12" s="11">
        <f>M12/$N12</f>
        <v>0.64378757515030061</v>
      </c>
    </row>
    <row r="13" spans="1:17" ht="15" hidden="1" thickBot="1" x14ac:dyDescent="0.25">
      <c r="A13" s="97">
        <v>10</v>
      </c>
      <c r="B13" s="98">
        <v>1750</v>
      </c>
      <c r="C13" s="98">
        <v>357</v>
      </c>
      <c r="D13" s="98">
        <v>6</v>
      </c>
      <c r="E13" s="98">
        <v>2113</v>
      </c>
      <c r="F13" s="17">
        <f>B13/$E13</f>
        <v>0.82820634169427354</v>
      </c>
      <c r="G13" s="17">
        <f>C13/$E13</f>
        <v>0.1689540937056318</v>
      </c>
      <c r="H13" s="18">
        <f>D13/$E13</f>
        <v>2.8395646000946521E-3</v>
      </c>
      <c r="J13" s="12">
        <v>10</v>
      </c>
      <c r="K13" s="29">
        <v>0</v>
      </c>
      <c r="L13" s="29">
        <v>282</v>
      </c>
      <c r="M13" s="29">
        <v>2204</v>
      </c>
      <c r="N13" s="29">
        <v>2486</v>
      </c>
      <c r="O13" s="17">
        <f>K13/$N13</f>
        <v>0</v>
      </c>
      <c r="P13" s="17">
        <f>L13/$N13</f>
        <v>0.11343523732904263</v>
      </c>
      <c r="Q13" s="18">
        <f>M13/$N13</f>
        <v>0.88656476267095741</v>
      </c>
    </row>
    <row r="14" spans="1:17" ht="15.75" thickBot="1" x14ac:dyDescent="0.3">
      <c r="A14" s="21" t="s">
        <v>12</v>
      </c>
      <c r="B14" s="173">
        <f>AVERAGE(B4:B13)</f>
        <v>1749.9</v>
      </c>
      <c r="C14" s="16">
        <f>AVERAGE(C4:C13)</f>
        <v>363.4</v>
      </c>
      <c r="D14" s="16">
        <f>AVERAGE(D4:D13)</f>
        <v>2.4</v>
      </c>
      <c r="E14" s="16">
        <f>AVERAGE(E4:E13)</f>
        <v>2116.1</v>
      </c>
      <c r="F14" s="19">
        <f>B14/$E14</f>
        <v>0.82694579651245226</v>
      </c>
      <c r="G14" s="19">
        <f>C14/$E14</f>
        <v>0.17173101460233448</v>
      </c>
      <c r="H14" s="20">
        <f>D14/$E14</f>
        <v>1.134161901611455E-3</v>
      </c>
      <c r="J14" s="40" t="s">
        <v>12</v>
      </c>
      <c r="K14" s="174">
        <f>AVERAGE(K4:K13)</f>
        <v>0</v>
      </c>
      <c r="L14" s="15">
        <f t="shared" ref="L14:N14" si="0">AVERAGE(L4:L13)</f>
        <v>479.2</v>
      </c>
      <c r="M14" s="15">
        <f t="shared" si="0"/>
        <v>1747.2</v>
      </c>
      <c r="N14" s="15">
        <f t="shared" si="0"/>
        <v>2227.1999999999998</v>
      </c>
      <c r="O14" s="41">
        <f>K14/$N14</f>
        <v>0</v>
      </c>
      <c r="P14" s="41">
        <f>L14/$N14</f>
        <v>0.21515804597701152</v>
      </c>
      <c r="Q14" s="42">
        <f>M14/$N14</f>
        <v>0.78448275862068972</v>
      </c>
    </row>
    <row r="15" spans="1:17" ht="15" x14ac:dyDescent="0.25">
      <c r="A15" s="35"/>
      <c r="B15" s="36"/>
      <c r="C15" s="36"/>
      <c r="D15" s="36"/>
      <c r="E15" s="36"/>
      <c r="F15" s="37"/>
      <c r="G15" s="37"/>
      <c r="H15" s="37"/>
    </row>
    <row r="16" spans="1:17" ht="15.75" customHeight="1" thickBot="1" x14ac:dyDescent="0.3">
      <c r="A16" s="50" t="s">
        <v>27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</row>
    <row r="17" spans="1:17" ht="15.75" thickBot="1" x14ac:dyDescent="0.3">
      <c r="A17" s="26" t="s">
        <v>28</v>
      </c>
      <c r="B17" s="27"/>
      <c r="C17" s="27"/>
      <c r="D17" s="27"/>
      <c r="E17" s="27"/>
      <c r="F17" s="27"/>
      <c r="G17" s="27"/>
      <c r="H17" s="28"/>
      <c r="J17" s="26" t="s">
        <v>29</v>
      </c>
      <c r="K17" s="27"/>
      <c r="L17" s="27"/>
      <c r="M17" s="27"/>
      <c r="N17" s="27"/>
      <c r="O17" s="27"/>
      <c r="P17" s="27"/>
      <c r="Q17" s="28"/>
    </row>
    <row r="18" spans="1:17" ht="15" thickBot="1" x14ac:dyDescent="0.25">
      <c r="A18" s="22" t="s">
        <v>0</v>
      </c>
      <c r="B18" s="23" t="s">
        <v>1</v>
      </c>
      <c r="C18" s="23" t="s">
        <v>2</v>
      </c>
      <c r="D18" s="23" t="s">
        <v>3</v>
      </c>
      <c r="E18" s="172" t="s">
        <v>9</v>
      </c>
      <c r="F18" s="23" t="s">
        <v>4</v>
      </c>
      <c r="G18" s="23" t="s">
        <v>5</v>
      </c>
      <c r="H18" s="52" t="s">
        <v>6</v>
      </c>
      <c r="J18" s="22" t="s">
        <v>0</v>
      </c>
      <c r="K18" s="23" t="s">
        <v>1</v>
      </c>
      <c r="L18" s="23" t="s">
        <v>2</v>
      </c>
      <c r="M18" s="23" t="s">
        <v>3</v>
      </c>
      <c r="N18" s="172" t="s">
        <v>9</v>
      </c>
      <c r="O18" s="23" t="s">
        <v>4</v>
      </c>
      <c r="P18" s="23" t="s">
        <v>5</v>
      </c>
      <c r="Q18" s="25" t="s">
        <v>6</v>
      </c>
    </row>
    <row r="19" spans="1:17" ht="15" hidden="1" customHeight="1" thickBot="1" x14ac:dyDescent="0.25">
      <c r="A19" s="6">
        <v>1</v>
      </c>
      <c r="B19" s="7">
        <v>1750</v>
      </c>
      <c r="C19" s="7">
        <v>386</v>
      </c>
      <c r="D19" s="7">
        <v>1</v>
      </c>
      <c r="E19" s="7">
        <v>2137</v>
      </c>
      <c r="F19" s="8">
        <f>B19/$E19</f>
        <v>0.81890500701918578</v>
      </c>
      <c r="G19" s="8">
        <f>C19/$E19</f>
        <v>0.18062704726251755</v>
      </c>
      <c r="H19" s="9">
        <f>D19/$E19</f>
        <v>4.6794571829667761E-4</v>
      </c>
      <c r="J19" s="6">
        <v>1</v>
      </c>
      <c r="K19" s="7">
        <v>0</v>
      </c>
      <c r="L19" s="7">
        <v>174</v>
      </c>
      <c r="M19" s="7">
        <v>2371</v>
      </c>
      <c r="N19" s="7">
        <v>2545</v>
      </c>
      <c r="O19" s="8">
        <f>K19/$N19</f>
        <v>0</v>
      </c>
      <c r="P19" s="8">
        <f>L19/$N19</f>
        <v>6.8369351669941056E-2</v>
      </c>
      <c r="Q19" s="9">
        <f>M19/$N19</f>
        <v>0.93163064833005893</v>
      </c>
    </row>
    <row r="20" spans="1:17" ht="15" hidden="1" customHeight="1" thickBot="1" x14ac:dyDescent="0.25">
      <c r="A20" s="10">
        <v>2</v>
      </c>
      <c r="B20" s="2">
        <v>1750</v>
      </c>
      <c r="C20" s="2">
        <v>354</v>
      </c>
      <c r="D20" s="2">
        <v>2</v>
      </c>
      <c r="E20" s="2">
        <v>2106</v>
      </c>
      <c r="F20" s="3">
        <f>B20/$E20</f>
        <v>0.83095916429249761</v>
      </c>
      <c r="G20" s="3">
        <f>C20/$E20</f>
        <v>0.16809116809116809</v>
      </c>
      <c r="H20" s="11">
        <f>D20/$E20</f>
        <v>9.4966761633428305E-4</v>
      </c>
      <c r="J20" s="10">
        <v>2</v>
      </c>
      <c r="K20" s="2">
        <v>0</v>
      </c>
      <c r="L20" s="2">
        <v>627</v>
      </c>
      <c r="M20" s="2">
        <v>1135</v>
      </c>
      <c r="N20" s="2">
        <v>1765</v>
      </c>
      <c r="O20" s="3">
        <f>K20/$N20</f>
        <v>0</v>
      </c>
      <c r="P20" s="3">
        <f>L20/$N20</f>
        <v>0.35524079320113316</v>
      </c>
      <c r="Q20" s="11">
        <f>M20/$N20</f>
        <v>0.64305949008498586</v>
      </c>
    </row>
    <row r="21" spans="1:17" ht="15" hidden="1" customHeight="1" thickBot="1" x14ac:dyDescent="0.25">
      <c r="A21" s="10">
        <v>3</v>
      </c>
      <c r="B21" s="2">
        <v>1750</v>
      </c>
      <c r="C21" s="2">
        <v>367</v>
      </c>
      <c r="D21" s="2">
        <v>1</v>
      </c>
      <c r="E21" s="2">
        <v>2118</v>
      </c>
      <c r="F21" s="3">
        <f>B21/$E21</f>
        <v>0.82625118035882905</v>
      </c>
      <c r="G21" s="3">
        <f>C21/$E21</f>
        <v>0.17327667610953729</v>
      </c>
      <c r="H21" s="11">
        <f>D21/$E21</f>
        <v>4.7214353163361664E-4</v>
      </c>
      <c r="J21" s="10">
        <v>3</v>
      </c>
      <c r="K21" s="2">
        <v>0</v>
      </c>
      <c r="L21" s="2">
        <v>651</v>
      </c>
      <c r="M21" s="2">
        <v>1119</v>
      </c>
      <c r="N21" s="2">
        <v>1772</v>
      </c>
      <c r="O21" s="3">
        <f>K21/$N21</f>
        <v>0</v>
      </c>
      <c r="P21" s="3">
        <f>L21/$N21</f>
        <v>0.36738148984198643</v>
      </c>
      <c r="Q21" s="11">
        <f>M21/$N21</f>
        <v>0.63148984198645597</v>
      </c>
    </row>
    <row r="22" spans="1:17" ht="15" hidden="1" customHeight="1" thickBot="1" x14ac:dyDescent="0.25">
      <c r="A22" s="10">
        <v>4</v>
      </c>
      <c r="B22" s="2">
        <v>1750</v>
      </c>
      <c r="C22" s="2">
        <v>378</v>
      </c>
      <c r="D22" s="2">
        <v>0</v>
      </c>
      <c r="E22" s="2">
        <v>2128</v>
      </c>
      <c r="F22" s="3">
        <f>B22/$E22</f>
        <v>0.82236842105263153</v>
      </c>
      <c r="G22" s="3">
        <f>C22/$E22</f>
        <v>0.17763157894736842</v>
      </c>
      <c r="H22" s="11">
        <f>D22/$E22</f>
        <v>0</v>
      </c>
      <c r="J22" s="10">
        <v>4</v>
      </c>
      <c r="K22" s="2">
        <v>0</v>
      </c>
      <c r="L22" s="2">
        <v>584</v>
      </c>
      <c r="M22" s="2">
        <v>1100</v>
      </c>
      <c r="N22" s="2">
        <v>1684</v>
      </c>
      <c r="O22" s="3">
        <f>K22/$N22</f>
        <v>0</v>
      </c>
      <c r="P22" s="3">
        <f>L22/$N22</f>
        <v>0.34679334916864607</v>
      </c>
      <c r="Q22" s="11">
        <f>M22/$N22</f>
        <v>0.65320665083135387</v>
      </c>
    </row>
    <row r="23" spans="1:17" ht="15" hidden="1" customHeight="1" thickBot="1" x14ac:dyDescent="0.25">
      <c r="A23" s="10">
        <v>5</v>
      </c>
      <c r="B23" s="2">
        <v>1750</v>
      </c>
      <c r="C23" s="2">
        <v>397</v>
      </c>
      <c r="D23" s="2">
        <v>2</v>
      </c>
      <c r="E23" s="2">
        <v>2149</v>
      </c>
      <c r="F23" s="3">
        <f>B23/$E23</f>
        <v>0.81433224755700329</v>
      </c>
      <c r="G23" s="3">
        <f>C23/$E23</f>
        <v>0.18473708701721731</v>
      </c>
      <c r="H23" s="11">
        <f>D23/$E23</f>
        <v>9.3066542577943234E-4</v>
      </c>
      <c r="J23" s="10">
        <v>5</v>
      </c>
      <c r="K23" s="2">
        <v>0</v>
      </c>
      <c r="L23" s="2">
        <v>632</v>
      </c>
      <c r="M23" s="2">
        <v>1138</v>
      </c>
      <c r="N23" s="2">
        <v>1770</v>
      </c>
      <c r="O23" s="3">
        <f>K23/$N23</f>
        <v>0</v>
      </c>
      <c r="P23" s="3">
        <f>L23/$N23</f>
        <v>0.35706214689265536</v>
      </c>
      <c r="Q23" s="11">
        <f>M23/$N23</f>
        <v>0.64293785310734464</v>
      </c>
    </row>
    <row r="24" spans="1:17" ht="15" hidden="1" customHeight="1" thickBot="1" x14ac:dyDescent="0.25">
      <c r="A24" s="10">
        <v>6</v>
      </c>
      <c r="B24" s="2">
        <v>1750</v>
      </c>
      <c r="C24" s="2">
        <v>375</v>
      </c>
      <c r="D24" s="2">
        <v>5</v>
      </c>
      <c r="E24" s="2">
        <v>2130</v>
      </c>
      <c r="F24" s="3">
        <f>B24/$E24</f>
        <v>0.82159624413145538</v>
      </c>
      <c r="G24" s="3">
        <f>C24/$E24</f>
        <v>0.176056338028169</v>
      </c>
      <c r="H24" s="11">
        <f>D24/$E24</f>
        <v>2.3474178403755869E-3</v>
      </c>
      <c r="J24" s="10">
        <v>6</v>
      </c>
      <c r="K24" s="2">
        <v>0</v>
      </c>
      <c r="L24" s="2">
        <v>399</v>
      </c>
      <c r="M24" s="2">
        <v>1618</v>
      </c>
      <c r="N24" s="2">
        <v>2017</v>
      </c>
      <c r="O24" s="3">
        <f>K24/$N24</f>
        <v>0</v>
      </c>
      <c r="P24" s="3">
        <f>L24/$N24</f>
        <v>0.19781854238968766</v>
      </c>
      <c r="Q24" s="11">
        <f>M24/$N24</f>
        <v>0.80218145761031234</v>
      </c>
    </row>
    <row r="25" spans="1:17" ht="15" hidden="1" customHeight="1" thickBot="1" x14ac:dyDescent="0.25">
      <c r="A25" s="10">
        <v>7</v>
      </c>
      <c r="B25" s="2">
        <v>1750</v>
      </c>
      <c r="C25" s="2">
        <v>385</v>
      </c>
      <c r="D25" s="2">
        <v>2</v>
      </c>
      <c r="E25" s="2">
        <v>2137</v>
      </c>
      <c r="F25" s="3">
        <f>B25/$E25</f>
        <v>0.81890500701918578</v>
      </c>
      <c r="G25" s="3">
        <f>C25/$E25</f>
        <v>0.18015910154422088</v>
      </c>
      <c r="H25" s="11">
        <f>D25/$E25</f>
        <v>9.3589143659335522E-4</v>
      </c>
      <c r="J25" s="10">
        <v>7</v>
      </c>
      <c r="K25" s="2">
        <v>0</v>
      </c>
      <c r="L25" s="2">
        <v>641</v>
      </c>
      <c r="M25" s="2">
        <v>1169</v>
      </c>
      <c r="N25" s="2">
        <v>1810</v>
      </c>
      <c r="O25" s="3">
        <f>K25/$N25</f>
        <v>0</v>
      </c>
      <c r="P25" s="3">
        <f>L25/$N25</f>
        <v>0.35414364640883977</v>
      </c>
      <c r="Q25" s="11">
        <f>M25/$N25</f>
        <v>0.64585635359116023</v>
      </c>
    </row>
    <row r="26" spans="1:17" ht="15" hidden="1" customHeight="1" thickBot="1" x14ac:dyDescent="0.25">
      <c r="A26" s="10">
        <v>8</v>
      </c>
      <c r="B26" s="2">
        <v>1750</v>
      </c>
      <c r="C26" s="2">
        <v>386</v>
      </c>
      <c r="D26" s="2">
        <v>3</v>
      </c>
      <c r="E26" s="2">
        <v>2139</v>
      </c>
      <c r="F26" s="3">
        <f>B26/$E26</f>
        <v>0.81813931743805512</v>
      </c>
      <c r="G26" s="3">
        <f>C26/$E26</f>
        <v>0.18045815801776532</v>
      </c>
      <c r="H26" s="11">
        <f>D26/$E26</f>
        <v>1.4025245441795231E-3</v>
      </c>
      <c r="J26" s="10">
        <v>8</v>
      </c>
      <c r="K26" s="2">
        <v>0</v>
      </c>
      <c r="L26" s="2">
        <v>616</v>
      </c>
      <c r="M26" s="2">
        <v>1116</v>
      </c>
      <c r="N26" s="2">
        <v>1739</v>
      </c>
      <c r="O26" s="3">
        <f>K26/$N26</f>
        <v>0</v>
      </c>
      <c r="P26" s="3">
        <f>L26/$N26</f>
        <v>0.35422656699252442</v>
      </c>
      <c r="Q26" s="11">
        <f>M26/$N26</f>
        <v>0.6417481311098332</v>
      </c>
    </row>
    <row r="27" spans="1:17" ht="15" hidden="1" customHeight="1" thickBot="1" x14ac:dyDescent="0.25">
      <c r="A27" s="10">
        <v>9</v>
      </c>
      <c r="B27" s="2">
        <v>1750</v>
      </c>
      <c r="C27" s="2">
        <v>380</v>
      </c>
      <c r="D27" s="2">
        <v>1</v>
      </c>
      <c r="E27" s="2">
        <v>2131</v>
      </c>
      <c r="F27" s="3">
        <f>B27/$E27</f>
        <v>0.82121069920225243</v>
      </c>
      <c r="G27" s="3">
        <f>C27/$E27</f>
        <v>0.17832003754106054</v>
      </c>
      <c r="H27" s="11">
        <f>D27/$E27</f>
        <v>4.6926325668700139E-4</v>
      </c>
      <c r="J27" s="10">
        <v>9</v>
      </c>
      <c r="K27" s="2">
        <v>0</v>
      </c>
      <c r="L27" s="2">
        <v>584</v>
      </c>
      <c r="M27" s="2">
        <v>1045</v>
      </c>
      <c r="N27" s="2">
        <v>1629</v>
      </c>
      <c r="O27" s="3">
        <f>K27/$N27</f>
        <v>0</v>
      </c>
      <c r="P27" s="3">
        <f>L27/$N27</f>
        <v>0.35850214855739715</v>
      </c>
      <c r="Q27" s="11">
        <f>M27/$N27</f>
        <v>0.64149785144260285</v>
      </c>
    </row>
    <row r="28" spans="1:17" ht="15" hidden="1" customHeight="1" thickBot="1" x14ac:dyDescent="0.25">
      <c r="A28" s="12">
        <v>10</v>
      </c>
      <c r="B28" s="29">
        <v>1750</v>
      </c>
      <c r="C28" s="29">
        <v>375</v>
      </c>
      <c r="D28" s="29">
        <v>5</v>
      </c>
      <c r="E28" s="29">
        <v>2132</v>
      </c>
      <c r="F28" s="17">
        <f>B28/$E28</f>
        <v>0.82082551594746722</v>
      </c>
      <c r="G28" s="17">
        <f>C28/$E28</f>
        <v>0.17589118198874296</v>
      </c>
      <c r="H28" s="18">
        <f>D28/$E28</f>
        <v>2.3452157598499064E-3</v>
      </c>
      <c r="J28" s="12">
        <v>10</v>
      </c>
      <c r="K28" s="29">
        <v>0</v>
      </c>
      <c r="L28" s="29">
        <v>410</v>
      </c>
      <c r="M28" s="29">
        <v>1518</v>
      </c>
      <c r="N28" s="29">
        <v>1932</v>
      </c>
      <c r="O28" s="17">
        <f>K28/$N28</f>
        <v>0</v>
      </c>
      <c r="P28" s="17">
        <f>L28/$N28</f>
        <v>0.21221532091097309</v>
      </c>
      <c r="Q28" s="18">
        <f>M28/$N28</f>
        <v>0.7857142857142857</v>
      </c>
    </row>
    <row r="29" spans="1:17" ht="15.75" thickBot="1" x14ac:dyDescent="0.3">
      <c r="A29" s="175" t="s">
        <v>12</v>
      </c>
      <c r="B29" s="173">
        <f>AVERAGE(B19:B28)</f>
        <v>1750</v>
      </c>
      <c r="C29" s="16">
        <f>AVERAGE(C19:C28)</f>
        <v>378.3</v>
      </c>
      <c r="D29" s="16">
        <f>AVERAGE(D19:D28)</f>
        <v>2.2000000000000002</v>
      </c>
      <c r="E29" s="16">
        <f>AVERAGE(E19:E28)</f>
        <v>2130.6999999999998</v>
      </c>
      <c r="F29" s="19">
        <f>B29/$E29</f>
        <v>0.82132632468202948</v>
      </c>
      <c r="G29" s="19">
        <f>C29/$E29</f>
        <v>0.17754728492983529</v>
      </c>
      <c r="H29" s="20">
        <f>D29/$E29</f>
        <v>1.0325245224574084E-3</v>
      </c>
      <c r="J29" s="40" t="s">
        <v>12</v>
      </c>
      <c r="K29" s="174">
        <f>AVERAGE(K19:K28)</f>
        <v>0</v>
      </c>
      <c r="L29" s="15">
        <f t="shared" ref="L29:N29" si="1">AVERAGE(L19:L28)</f>
        <v>531.79999999999995</v>
      </c>
      <c r="M29" s="15">
        <f t="shared" si="1"/>
        <v>1332.9</v>
      </c>
      <c r="N29" s="15">
        <f t="shared" si="1"/>
        <v>1866.3</v>
      </c>
      <c r="O29" s="41">
        <f>K29/$N29</f>
        <v>0</v>
      </c>
      <c r="P29" s="41">
        <f>L29/$N29</f>
        <v>0.28494882923431386</v>
      </c>
      <c r="Q29" s="42">
        <f>M29/$N29</f>
        <v>0.71419385950811776</v>
      </c>
    </row>
    <row r="30" spans="1:17" ht="15" thickBot="1" x14ac:dyDescent="0.25">
      <c r="F30" s="1"/>
    </row>
    <row r="31" spans="1:17" ht="15.75" thickBot="1" x14ac:dyDescent="0.3">
      <c r="A31" s="26" t="s">
        <v>31</v>
      </c>
      <c r="B31" s="27"/>
      <c r="C31" s="27"/>
      <c r="D31" s="27"/>
      <c r="E31" s="27"/>
      <c r="F31" s="27"/>
      <c r="G31" s="27"/>
      <c r="H31" s="28"/>
      <c r="J31" s="26" t="s">
        <v>30</v>
      </c>
      <c r="K31" s="27"/>
      <c r="L31" s="27"/>
      <c r="M31" s="27"/>
      <c r="N31" s="27"/>
      <c r="O31" s="27"/>
      <c r="P31" s="27"/>
      <c r="Q31" s="28"/>
    </row>
    <row r="32" spans="1:17" ht="15" thickBot="1" x14ac:dyDescent="0.25">
      <c r="A32" s="22" t="s">
        <v>0</v>
      </c>
      <c r="B32" s="23" t="s">
        <v>1</v>
      </c>
      <c r="C32" s="23" t="s">
        <v>2</v>
      </c>
      <c r="D32" s="23" t="s">
        <v>3</v>
      </c>
      <c r="E32" s="172" t="s">
        <v>9</v>
      </c>
      <c r="F32" s="23" t="s">
        <v>4</v>
      </c>
      <c r="G32" s="23" t="s">
        <v>5</v>
      </c>
      <c r="H32" s="52" t="s">
        <v>6</v>
      </c>
      <c r="J32" s="22" t="s">
        <v>0</v>
      </c>
      <c r="K32" s="23" t="s">
        <v>1</v>
      </c>
      <c r="L32" s="23" t="s">
        <v>2</v>
      </c>
      <c r="M32" s="23" t="s">
        <v>3</v>
      </c>
      <c r="N32" s="172" t="s">
        <v>9</v>
      </c>
      <c r="O32" s="23" t="s">
        <v>4</v>
      </c>
      <c r="P32" s="23" t="s">
        <v>5</v>
      </c>
      <c r="Q32" s="25" t="s">
        <v>6</v>
      </c>
    </row>
    <row r="33" spans="1:17" ht="15" hidden="1" customHeight="1" thickBot="1" x14ac:dyDescent="0.25">
      <c r="A33" s="6">
        <v>1</v>
      </c>
      <c r="B33" s="7">
        <v>1750</v>
      </c>
      <c r="C33" s="7">
        <v>388</v>
      </c>
      <c r="D33" s="7">
        <v>4</v>
      </c>
      <c r="E33" s="7">
        <v>2143</v>
      </c>
      <c r="F33" s="8">
        <f>B33/$E33</f>
        <v>0.81661222585160986</v>
      </c>
      <c r="G33" s="8">
        <f>C33/$E33</f>
        <v>0.18105459636024265</v>
      </c>
      <c r="H33" s="9">
        <f>D33/$E33</f>
        <v>1.8665422305179655E-3</v>
      </c>
      <c r="J33" s="6">
        <v>1</v>
      </c>
      <c r="K33" s="7">
        <v>0</v>
      </c>
      <c r="L33" s="7">
        <v>579</v>
      </c>
      <c r="M33" s="7">
        <v>1756</v>
      </c>
      <c r="N33" s="7">
        <v>2335</v>
      </c>
      <c r="O33" s="8">
        <f>K33/$N33</f>
        <v>0</v>
      </c>
      <c r="P33" s="8">
        <f>L33/$N33</f>
        <v>0.24796573875802999</v>
      </c>
      <c r="Q33" s="9">
        <f>M33/$N33</f>
        <v>0.75203426124197004</v>
      </c>
    </row>
    <row r="34" spans="1:17" ht="15" hidden="1" customHeight="1" thickBot="1" x14ac:dyDescent="0.25">
      <c r="A34" s="10">
        <v>2</v>
      </c>
      <c r="B34" s="2">
        <v>1750</v>
      </c>
      <c r="C34" s="2">
        <v>386</v>
      </c>
      <c r="D34" s="2">
        <v>2</v>
      </c>
      <c r="E34" s="2">
        <v>2138</v>
      </c>
      <c r="F34" s="3">
        <f>B34/$E34</f>
        <v>0.81852198316183344</v>
      </c>
      <c r="G34" s="3">
        <f>C34/$E34</f>
        <v>0.18054256314312442</v>
      </c>
      <c r="H34" s="11">
        <f>D34/$E34</f>
        <v>9.3545369504209543E-4</v>
      </c>
      <c r="J34" s="10">
        <v>2</v>
      </c>
      <c r="K34" s="2">
        <v>0</v>
      </c>
      <c r="L34" s="2">
        <v>119</v>
      </c>
      <c r="M34" s="2">
        <v>2674</v>
      </c>
      <c r="N34" s="2">
        <v>2796</v>
      </c>
      <c r="O34" s="3">
        <f>K34/$N34</f>
        <v>0</v>
      </c>
      <c r="P34" s="3">
        <f>L34/$N34</f>
        <v>4.2560801144492129E-2</v>
      </c>
      <c r="Q34" s="11">
        <f>M34/$N34</f>
        <v>0.95636623748211735</v>
      </c>
    </row>
    <row r="35" spans="1:17" ht="15" hidden="1" customHeight="1" thickBot="1" x14ac:dyDescent="0.25">
      <c r="A35" s="10">
        <v>3</v>
      </c>
      <c r="B35" s="2">
        <v>1750</v>
      </c>
      <c r="C35" s="2">
        <v>359</v>
      </c>
      <c r="D35" s="2">
        <v>2</v>
      </c>
      <c r="E35" s="2">
        <v>2111</v>
      </c>
      <c r="F35" s="3">
        <f>B35/$E35</f>
        <v>0.82899099952629085</v>
      </c>
      <c r="G35" s="3">
        <f>C35/$E35</f>
        <v>0.17006158218853623</v>
      </c>
      <c r="H35" s="11">
        <f>D35/$E35</f>
        <v>9.4741828517290385E-4</v>
      </c>
      <c r="J35" s="10">
        <v>3</v>
      </c>
      <c r="K35" s="2">
        <v>0</v>
      </c>
      <c r="L35" s="2">
        <v>590</v>
      </c>
      <c r="M35" s="2">
        <v>1545</v>
      </c>
      <c r="N35" s="2">
        <v>2135</v>
      </c>
      <c r="O35" s="3">
        <f>K35/$N35</f>
        <v>0</v>
      </c>
      <c r="P35" s="3">
        <f>L35/$N35</f>
        <v>0.27634660421545665</v>
      </c>
      <c r="Q35" s="11">
        <f>M35/$N35</f>
        <v>0.72365339578454335</v>
      </c>
    </row>
    <row r="36" spans="1:17" ht="15" hidden="1" thickBot="1" x14ac:dyDescent="0.25">
      <c r="A36" s="10">
        <v>4</v>
      </c>
      <c r="B36" s="2">
        <v>1750</v>
      </c>
      <c r="C36" s="2">
        <v>377</v>
      </c>
      <c r="D36" s="2">
        <v>1</v>
      </c>
      <c r="E36" s="2">
        <v>2128</v>
      </c>
      <c r="F36" s="3">
        <f>B36/$E36</f>
        <v>0.82236842105263153</v>
      </c>
      <c r="G36" s="3">
        <f>C36/$E36</f>
        <v>0.17716165413533835</v>
      </c>
      <c r="H36" s="11">
        <f>D36/$E36</f>
        <v>4.6992481203007516E-4</v>
      </c>
      <c r="J36" s="10">
        <v>4</v>
      </c>
      <c r="K36" s="2">
        <v>0</v>
      </c>
      <c r="L36" s="2">
        <v>675</v>
      </c>
      <c r="M36" s="2">
        <v>1503</v>
      </c>
      <c r="N36" s="2">
        <v>2179</v>
      </c>
      <c r="O36" s="3">
        <f>K36/$N36</f>
        <v>0</v>
      </c>
      <c r="P36" s="3">
        <f>L36/$N36</f>
        <v>0.30977512620468106</v>
      </c>
      <c r="Q36" s="11">
        <f>M36/$N36</f>
        <v>0.68976594768242316</v>
      </c>
    </row>
    <row r="37" spans="1:17" ht="15" hidden="1" thickBot="1" x14ac:dyDescent="0.25">
      <c r="A37" s="10">
        <v>5</v>
      </c>
      <c r="B37" s="2">
        <v>1750</v>
      </c>
      <c r="C37" s="2">
        <v>352</v>
      </c>
      <c r="D37" s="2">
        <v>2</v>
      </c>
      <c r="E37" s="2">
        <v>2104</v>
      </c>
      <c r="F37" s="3">
        <f>B37/$E37</f>
        <v>0.83174904942965777</v>
      </c>
      <c r="G37" s="3">
        <f>C37/$E37</f>
        <v>0.16730038022813687</v>
      </c>
      <c r="H37" s="11">
        <f>D37/$E37</f>
        <v>9.5057034220532319E-4</v>
      </c>
      <c r="J37" s="10">
        <v>5</v>
      </c>
      <c r="K37" s="2">
        <v>0</v>
      </c>
      <c r="L37" s="2">
        <v>641</v>
      </c>
      <c r="M37" s="2">
        <v>1246</v>
      </c>
      <c r="N37" s="2">
        <v>1887</v>
      </c>
      <c r="O37" s="3">
        <f>K37/$N37</f>
        <v>0</v>
      </c>
      <c r="P37" s="3">
        <f>L37/$N37</f>
        <v>0.33969263381028086</v>
      </c>
      <c r="Q37" s="11">
        <f>M37/$N37</f>
        <v>0.66030736618971908</v>
      </c>
    </row>
    <row r="38" spans="1:17" ht="15" hidden="1" thickBot="1" x14ac:dyDescent="0.25">
      <c r="A38" s="10">
        <v>6</v>
      </c>
      <c r="B38" s="2">
        <v>1750</v>
      </c>
      <c r="C38" s="2">
        <v>378</v>
      </c>
      <c r="D38" s="2">
        <v>4</v>
      </c>
      <c r="E38" s="2">
        <v>2132</v>
      </c>
      <c r="F38" s="3">
        <f>B38/$E38</f>
        <v>0.82082551594746722</v>
      </c>
      <c r="G38" s="3">
        <f>C38/$E38</f>
        <v>0.17729831144465291</v>
      </c>
      <c r="H38" s="11">
        <f>D38/$E38</f>
        <v>1.876172607879925E-3</v>
      </c>
      <c r="J38" s="10">
        <v>6</v>
      </c>
      <c r="K38" s="2">
        <v>0</v>
      </c>
      <c r="L38" s="2">
        <v>486</v>
      </c>
      <c r="M38" s="2">
        <v>1723</v>
      </c>
      <c r="N38" s="2">
        <v>2209</v>
      </c>
      <c r="O38" s="3">
        <f>K38/$N38</f>
        <v>0</v>
      </c>
      <c r="P38" s="3">
        <f>L38/$N38</f>
        <v>0.22000905387052966</v>
      </c>
      <c r="Q38" s="11">
        <f>M38/$N38</f>
        <v>0.7799909461294704</v>
      </c>
    </row>
    <row r="39" spans="1:17" ht="15" hidden="1" thickBot="1" x14ac:dyDescent="0.25">
      <c r="A39" s="10">
        <v>7</v>
      </c>
      <c r="B39" s="2">
        <v>1750</v>
      </c>
      <c r="C39" s="2">
        <v>361</v>
      </c>
      <c r="D39" s="2">
        <v>10</v>
      </c>
      <c r="E39" s="2">
        <v>2121</v>
      </c>
      <c r="F39" s="3">
        <f>B39/$E39</f>
        <v>0.82508250825082508</v>
      </c>
      <c r="G39" s="3">
        <f>C39/$E39</f>
        <v>0.1702027345591702</v>
      </c>
      <c r="H39" s="11">
        <f>D39/$E39</f>
        <v>4.7147571900047151E-3</v>
      </c>
      <c r="J39" s="10">
        <v>7</v>
      </c>
      <c r="K39" s="2">
        <v>0</v>
      </c>
      <c r="L39" s="2">
        <v>537</v>
      </c>
      <c r="M39" s="2">
        <v>1813</v>
      </c>
      <c r="N39" s="2">
        <v>2350</v>
      </c>
      <c r="O39" s="3">
        <f>K39/$N39</f>
        <v>0</v>
      </c>
      <c r="P39" s="3">
        <f>L39/$N39</f>
        <v>0.22851063829787235</v>
      </c>
      <c r="Q39" s="11">
        <f>M39/$N39</f>
        <v>0.77148936170212767</v>
      </c>
    </row>
    <row r="40" spans="1:17" ht="15" hidden="1" thickBot="1" x14ac:dyDescent="0.25">
      <c r="A40" s="10">
        <v>8</v>
      </c>
      <c r="B40" s="2">
        <v>1750</v>
      </c>
      <c r="C40" s="2">
        <v>367</v>
      </c>
      <c r="D40" s="2">
        <v>8</v>
      </c>
      <c r="E40" s="2">
        <v>2125</v>
      </c>
      <c r="F40" s="3">
        <f>B40/$E40</f>
        <v>0.82352941176470584</v>
      </c>
      <c r="G40" s="3">
        <f>C40/$E40</f>
        <v>0.17270588235294118</v>
      </c>
      <c r="H40" s="11">
        <f>D40/$E40</f>
        <v>3.7647058823529413E-3</v>
      </c>
      <c r="J40" s="10">
        <v>8</v>
      </c>
      <c r="K40" s="2">
        <v>0</v>
      </c>
      <c r="L40" s="2">
        <v>573</v>
      </c>
      <c r="M40" s="2">
        <v>1591</v>
      </c>
      <c r="N40" s="2">
        <v>2164</v>
      </c>
      <c r="O40" s="3">
        <f>K40/$N40</f>
        <v>0</v>
      </c>
      <c r="P40" s="3">
        <f>L40/$N40</f>
        <v>0.26478743068391869</v>
      </c>
      <c r="Q40" s="11">
        <f>M40/$N40</f>
        <v>0.73521256931608137</v>
      </c>
    </row>
    <row r="41" spans="1:17" ht="15" hidden="1" thickBot="1" x14ac:dyDescent="0.25">
      <c r="A41" s="10">
        <v>9</v>
      </c>
      <c r="B41" s="2">
        <v>1750</v>
      </c>
      <c r="C41" s="2">
        <v>405</v>
      </c>
      <c r="D41" s="2">
        <v>6</v>
      </c>
      <c r="E41" s="2">
        <v>2161</v>
      </c>
      <c r="F41" s="3">
        <f>B41/$E41</f>
        <v>0.80981027302174924</v>
      </c>
      <c r="G41" s="3">
        <f>C41/$E41</f>
        <v>0.18741323461360482</v>
      </c>
      <c r="H41" s="11">
        <f>D41/$E41</f>
        <v>2.7764923646459972E-3</v>
      </c>
      <c r="J41" s="10">
        <v>9</v>
      </c>
      <c r="K41" s="2">
        <v>0</v>
      </c>
      <c r="L41" s="2">
        <v>318</v>
      </c>
      <c r="M41" s="2">
        <v>2191</v>
      </c>
      <c r="N41" s="2">
        <v>2510</v>
      </c>
      <c r="O41" s="3">
        <f>K41/$N41</f>
        <v>0</v>
      </c>
      <c r="P41" s="3">
        <f>L41/$N41</f>
        <v>0.12669322709163347</v>
      </c>
      <c r="Q41" s="11">
        <f>M41/$N41</f>
        <v>0.8729083665338645</v>
      </c>
    </row>
    <row r="42" spans="1:17" ht="15" hidden="1" thickBot="1" x14ac:dyDescent="0.25">
      <c r="A42" s="12">
        <v>10</v>
      </c>
      <c r="B42" s="29">
        <v>1750</v>
      </c>
      <c r="C42" s="29">
        <v>354</v>
      </c>
      <c r="D42" s="29">
        <v>3</v>
      </c>
      <c r="E42" s="29">
        <v>2107</v>
      </c>
      <c r="F42" s="17">
        <f>B42/$E42</f>
        <v>0.83056478405315615</v>
      </c>
      <c r="G42" s="17">
        <f>C42/$E42</f>
        <v>0.16801139060275272</v>
      </c>
      <c r="H42" s="18">
        <f>D42/$E42</f>
        <v>1.4238253440911248E-3</v>
      </c>
      <c r="J42" s="12">
        <v>10</v>
      </c>
      <c r="K42" s="29">
        <v>0</v>
      </c>
      <c r="L42" s="29">
        <v>513</v>
      </c>
      <c r="M42" s="29">
        <v>1827</v>
      </c>
      <c r="N42" s="29">
        <v>2340</v>
      </c>
      <c r="O42" s="17">
        <f>K42/$N42</f>
        <v>0</v>
      </c>
      <c r="P42" s="17">
        <f>L42/$N42</f>
        <v>0.21923076923076923</v>
      </c>
      <c r="Q42" s="18">
        <f>M42/$N42</f>
        <v>0.78076923076923077</v>
      </c>
    </row>
    <row r="43" spans="1:17" ht="15.75" thickBot="1" x14ac:dyDescent="0.3">
      <c r="A43" s="175" t="s">
        <v>12</v>
      </c>
      <c r="B43" s="173">
        <f>AVERAGE(B33:B42)</f>
        <v>1750</v>
      </c>
      <c r="C43" s="16">
        <f>AVERAGE(C33:C42)</f>
        <v>372.7</v>
      </c>
      <c r="D43" s="16">
        <f>AVERAGE(D33:D42)</f>
        <v>4.2</v>
      </c>
      <c r="E43" s="16">
        <f>AVERAGE(E33:E42)</f>
        <v>2127</v>
      </c>
      <c r="F43" s="19">
        <f>B43/$E43</f>
        <v>0.82275505406676075</v>
      </c>
      <c r="G43" s="19">
        <f>C43/$E43</f>
        <v>0.17522331922896098</v>
      </c>
      <c r="H43" s="20">
        <f>D43/$E43</f>
        <v>1.9746121297602257E-3</v>
      </c>
      <c r="J43" s="40" t="s">
        <v>12</v>
      </c>
      <c r="K43" s="174">
        <f>AVERAGE(K33:K42)</f>
        <v>0</v>
      </c>
      <c r="L43" s="174">
        <f t="shared" ref="L43:N43" si="2">AVERAGE(L33:L42)</f>
        <v>503.1</v>
      </c>
      <c r="M43" s="174">
        <f t="shared" si="2"/>
        <v>1786.9</v>
      </c>
      <c r="N43" s="174">
        <f t="shared" si="2"/>
        <v>2290.5</v>
      </c>
      <c r="O43" s="41">
        <f>K43/$N43</f>
        <v>0</v>
      </c>
      <c r="P43" s="41">
        <f>L43/$N43</f>
        <v>0.21964636542239688</v>
      </c>
      <c r="Q43" s="42">
        <f>M43/$N43</f>
        <v>0.78013534162846543</v>
      </c>
    </row>
    <row r="46" spans="1:17" ht="15.75" thickBot="1" x14ac:dyDescent="0.3">
      <c r="A46" s="50" t="s">
        <v>34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</row>
    <row r="47" spans="1:17" ht="15.75" thickBot="1" x14ac:dyDescent="0.3">
      <c r="A47" s="26" t="s">
        <v>20</v>
      </c>
      <c r="B47" s="27"/>
      <c r="C47" s="27"/>
      <c r="D47" s="27"/>
      <c r="E47" s="27"/>
      <c r="F47" s="27"/>
      <c r="G47" s="27"/>
      <c r="H47" s="28"/>
      <c r="J47" s="26" t="s">
        <v>21</v>
      </c>
      <c r="K47" s="27"/>
      <c r="L47" s="27"/>
      <c r="M47" s="27"/>
      <c r="N47" s="27"/>
      <c r="O47" s="27"/>
      <c r="P47" s="27"/>
      <c r="Q47" s="28"/>
    </row>
    <row r="48" spans="1:17" ht="15" thickBot="1" x14ac:dyDescent="0.25">
      <c r="A48" s="23" t="s">
        <v>0</v>
      </c>
      <c r="B48" s="23" t="s">
        <v>1</v>
      </c>
      <c r="C48" s="23" t="s">
        <v>2</v>
      </c>
      <c r="D48" s="23" t="s">
        <v>3</v>
      </c>
      <c r="E48" s="172" t="s">
        <v>9</v>
      </c>
      <c r="F48" s="23" t="s">
        <v>4</v>
      </c>
      <c r="G48" s="23" t="s">
        <v>5</v>
      </c>
      <c r="H48" s="25" t="s">
        <v>6</v>
      </c>
      <c r="J48" s="22" t="s">
        <v>0</v>
      </c>
      <c r="K48" s="23" t="s">
        <v>1</v>
      </c>
      <c r="L48" s="23" t="s">
        <v>2</v>
      </c>
      <c r="M48" s="23" t="s">
        <v>3</v>
      </c>
      <c r="N48" s="172" t="s">
        <v>9</v>
      </c>
      <c r="O48" s="23" t="s">
        <v>4</v>
      </c>
      <c r="P48" s="23" t="s">
        <v>5</v>
      </c>
      <c r="Q48" s="25" t="s">
        <v>6</v>
      </c>
    </row>
    <row r="49" spans="1:17" hidden="1" x14ac:dyDescent="0.2">
      <c r="A49" s="6">
        <v>1</v>
      </c>
      <c r="B49" s="7">
        <v>1750</v>
      </c>
      <c r="C49" s="7">
        <v>371</v>
      </c>
      <c r="D49" s="7">
        <v>5</v>
      </c>
      <c r="E49" s="7">
        <v>2127</v>
      </c>
      <c r="F49" s="8">
        <f>B49/$E49</f>
        <v>0.82275505406676075</v>
      </c>
      <c r="G49" s="8">
        <f>C49/$E49</f>
        <v>0.17442407146215327</v>
      </c>
      <c r="H49" s="9">
        <f>D49/$E49</f>
        <v>2.3507287259050304E-3</v>
      </c>
      <c r="J49" s="6">
        <v>1</v>
      </c>
      <c r="K49" s="7">
        <v>0</v>
      </c>
      <c r="L49" s="7">
        <v>194</v>
      </c>
      <c r="M49" s="7">
        <v>2325</v>
      </c>
      <c r="N49" s="7">
        <v>2525</v>
      </c>
      <c r="O49" s="8">
        <f>K49/$N49</f>
        <v>0</v>
      </c>
      <c r="P49" s="8">
        <f>L49/$N49</f>
        <v>7.6831683168316831E-2</v>
      </c>
      <c r="Q49" s="9">
        <f>M49/$N49</f>
        <v>0.92079207920792083</v>
      </c>
    </row>
    <row r="50" spans="1:17" hidden="1" x14ac:dyDescent="0.2">
      <c r="A50" s="10">
        <v>2</v>
      </c>
      <c r="B50" s="2">
        <v>1750</v>
      </c>
      <c r="C50" s="2">
        <v>353</v>
      </c>
      <c r="D50" s="2">
        <v>3</v>
      </c>
      <c r="E50" s="2">
        <v>2109</v>
      </c>
      <c r="F50" s="3">
        <f>B50/$E50</f>
        <v>0.8297771455666193</v>
      </c>
      <c r="G50" s="3">
        <f>C50/$E50</f>
        <v>0.16737790422000948</v>
      </c>
      <c r="H50" s="11">
        <f>D50/$E50</f>
        <v>1.4224751066856331E-3</v>
      </c>
      <c r="J50" s="10">
        <v>2</v>
      </c>
      <c r="K50" s="2">
        <v>0</v>
      </c>
      <c r="L50" s="2">
        <v>537</v>
      </c>
      <c r="M50" s="2">
        <v>1521</v>
      </c>
      <c r="N50" s="2">
        <v>2062</v>
      </c>
      <c r="O50" s="3">
        <f>K50/$N50</f>
        <v>0</v>
      </c>
      <c r="P50" s="3">
        <f>L50/$N50</f>
        <v>0.26042677012609117</v>
      </c>
      <c r="Q50" s="11">
        <f>M50/$N50</f>
        <v>0.73763336566440352</v>
      </c>
    </row>
    <row r="51" spans="1:17" hidden="1" x14ac:dyDescent="0.2">
      <c r="A51" s="10">
        <v>3</v>
      </c>
      <c r="B51" s="2">
        <v>1750</v>
      </c>
      <c r="C51" s="2">
        <v>355</v>
      </c>
      <c r="D51" s="2">
        <v>2</v>
      </c>
      <c r="E51" s="2">
        <v>2107</v>
      </c>
      <c r="F51" s="3">
        <f>B51/$E51</f>
        <v>0.83056478405315615</v>
      </c>
      <c r="G51" s="3">
        <f>C51/$E51</f>
        <v>0.1684859990507831</v>
      </c>
      <c r="H51" s="11">
        <f>D51/$E51</f>
        <v>9.4921689606074992E-4</v>
      </c>
      <c r="J51" s="10">
        <v>3</v>
      </c>
      <c r="K51" s="2">
        <v>0</v>
      </c>
      <c r="L51" s="2">
        <v>216</v>
      </c>
      <c r="M51" s="2">
        <v>2229</v>
      </c>
      <c r="N51" s="2">
        <v>2452</v>
      </c>
      <c r="O51" s="3">
        <f>K51/$N51</f>
        <v>0</v>
      </c>
      <c r="P51" s="3">
        <f>L51/$N51</f>
        <v>8.8091353996737357E-2</v>
      </c>
      <c r="Q51" s="11">
        <f>M51/$N51</f>
        <v>0.90905383360522019</v>
      </c>
    </row>
    <row r="52" spans="1:17" hidden="1" x14ac:dyDescent="0.2">
      <c r="A52" s="10">
        <v>4</v>
      </c>
      <c r="B52" s="2">
        <v>1750</v>
      </c>
      <c r="C52" s="2">
        <v>382</v>
      </c>
      <c r="D52" s="2">
        <v>4</v>
      </c>
      <c r="E52" s="2">
        <v>2136</v>
      </c>
      <c r="F52" s="3">
        <f>B52/$E52</f>
        <v>0.81928838951310856</v>
      </c>
      <c r="G52" s="3">
        <f>C52/$E52</f>
        <v>0.17883895131086142</v>
      </c>
      <c r="H52" s="11">
        <f>D52/$E52</f>
        <v>1.8726591760299626E-3</v>
      </c>
      <c r="J52" s="10">
        <v>4</v>
      </c>
      <c r="K52" s="2">
        <v>0</v>
      </c>
      <c r="L52" s="2">
        <v>221</v>
      </c>
      <c r="M52" s="2">
        <v>2220</v>
      </c>
      <c r="N52" s="2">
        <v>2441</v>
      </c>
      <c r="O52" s="3">
        <f>K52/$N52</f>
        <v>0</v>
      </c>
      <c r="P52" s="3">
        <f>L52/$N52</f>
        <v>9.0536665301106101E-2</v>
      </c>
      <c r="Q52" s="11">
        <f>M52/$N52</f>
        <v>0.90946333469889384</v>
      </c>
    </row>
    <row r="53" spans="1:17" hidden="1" x14ac:dyDescent="0.2">
      <c r="A53" s="10">
        <v>5</v>
      </c>
      <c r="B53" s="2">
        <v>1750</v>
      </c>
      <c r="C53" s="2">
        <v>373</v>
      </c>
      <c r="D53" s="2">
        <v>2</v>
      </c>
      <c r="E53" s="2">
        <v>2126</v>
      </c>
      <c r="F53" s="3">
        <f>B53/$E53</f>
        <v>0.82314205079962366</v>
      </c>
      <c r="G53" s="3">
        <f>C53/$E53</f>
        <v>0.17544684854186265</v>
      </c>
      <c r="H53" s="11">
        <f>D53/$E53</f>
        <v>9.4073377234242712E-4</v>
      </c>
      <c r="J53" s="10">
        <v>5</v>
      </c>
      <c r="K53" s="2">
        <v>0</v>
      </c>
      <c r="L53" s="2">
        <v>561</v>
      </c>
      <c r="M53" s="2">
        <v>1601</v>
      </c>
      <c r="N53" s="2">
        <v>2162</v>
      </c>
      <c r="O53" s="3">
        <f>K53/$N53</f>
        <v>0</v>
      </c>
      <c r="P53" s="3">
        <f>L53/$N53</f>
        <v>0.25948196114708605</v>
      </c>
      <c r="Q53" s="11">
        <f>M53/$N53</f>
        <v>0.74051803885291401</v>
      </c>
    </row>
    <row r="54" spans="1:17" hidden="1" x14ac:dyDescent="0.2">
      <c r="A54" s="10">
        <v>6</v>
      </c>
      <c r="B54" s="2">
        <v>1750</v>
      </c>
      <c r="C54" s="2">
        <v>392</v>
      </c>
      <c r="D54" s="2">
        <v>6</v>
      </c>
      <c r="E54" s="2">
        <v>2148</v>
      </c>
      <c r="F54" s="3">
        <f>B54/$E54</f>
        <v>0.81471135940409678</v>
      </c>
      <c r="G54" s="3">
        <f>C54/$E54</f>
        <v>0.18249534450651769</v>
      </c>
      <c r="H54" s="11">
        <f>D54/$E54</f>
        <v>2.7932960893854749E-3</v>
      </c>
      <c r="J54" s="10">
        <v>6</v>
      </c>
      <c r="K54" s="2">
        <v>0</v>
      </c>
      <c r="L54" s="2">
        <v>296</v>
      </c>
      <c r="M54" s="2">
        <v>2221</v>
      </c>
      <c r="N54" s="2">
        <v>2517</v>
      </c>
      <c r="O54" s="3">
        <f>K54/$N54</f>
        <v>0</v>
      </c>
      <c r="P54" s="3">
        <f>L54/$N54</f>
        <v>0.11760031783869686</v>
      </c>
      <c r="Q54" s="11">
        <f>M54/$N54</f>
        <v>0.88239968216130316</v>
      </c>
    </row>
    <row r="55" spans="1:17" hidden="1" x14ac:dyDescent="0.2">
      <c r="A55" s="10">
        <v>7</v>
      </c>
      <c r="B55" s="2">
        <v>1750</v>
      </c>
      <c r="C55" s="2">
        <v>382</v>
      </c>
      <c r="D55" s="2">
        <v>2</v>
      </c>
      <c r="E55" s="2">
        <v>2134</v>
      </c>
      <c r="F55" s="3">
        <f>B55/$E55</f>
        <v>0.82005623242736647</v>
      </c>
      <c r="G55" s="3">
        <f>C55/$E55</f>
        <v>0.17900656044985941</v>
      </c>
      <c r="H55" s="11">
        <f>D55/$E55</f>
        <v>9.372071227741331E-4</v>
      </c>
      <c r="J55" s="10">
        <v>7</v>
      </c>
      <c r="K55" s="2">
        <v>0</v>
      </c>
      <c r="L55" s="2">
        <v>354</v>
      </c>
      <c r="M55" s="2">
        <v>1957</v>
      </c>
      <c r="N55" s="2">
        <v>2312</v>
      </c>
      <c r="O55" s="3">
        <f>K55/$N55</f>
        <v>0</v>
      </c>
      <c r="P55" s="3">
        <f>L55/$N55</f>
        <v>0.15311418685121106</v>
      </c>
      <c r="Q55" s="11">
        <f>M55/$N55</f>
        <v>0.84645328719723179</v>
      </c>
    </row>
    <row r="56" spans="1:17" hidden="1" x14ac:dyDescent="0.2">
      <c r="A56" s="10">
        <v>8</v>
      </c>
      <c r="B56" s="2">
        <v>1750</v>
      </c>
      <c r="C56" s="2">
        <v>413</v>
      </c>
      <c r="D56" s="2">
        <v>3</v>
      </c>
      <c r="E56" s="2">
        <v>2166</v>
      </c>
      <c r="F56" s="3">
        <f>B56/$E56</f>
        <v>0.80794090489381343</v>
      </c>
      <c r="G56" s="3">
        <f>C56/$E56</f>
        <v>0.19067405355493999</v>
      </c>
      <c r="H56" s="11">
        <f>D56/$E56</f>
        <v>1.3850415512465374E-3</v>
      </c>
      <c r="J56" s="10">
        <v>8</v>
      </c>
      <c r="K56" s="2">
        <v>0</v>
      </c>
      <c r="L56" s="2">
        <v>182</v>
      </c>
      <c r="M56" s="2">
        <v>2299</v>
      </c>
      <c r="N56" s="2">
        <v>2481</v>
      </c>
      <c r="O56" s="3">
        <f>K56/$N56</f>
        <v>0</v>
      </c>
      <c r="P56" s="3">
        <f>L56/$N56</f>
        <v>7.335751713018944E-2</v>
      </c>
      <c r="Q56" s="11">
        <f>M56/$N56</f>
        <v>0.92664248286981055</v>
      </c>
    </row>
    <row r="57" spans="1:17" hidden="1" x14ac:dyDescent="0.2">
      <c r="A57" s="10">
        <v>9</v>
      </c>
      <c r="B57" s="2">
        <v>1749</v>
      </c>
      <c r="C57" s="2">
        <v>345</v>
      </c>
      <c r="D57" s="2">
        <v>4</v>
      </c>
      <c r="E57" s="2">
        <v>2098</v>
      </c>
      <c r="F57" s="3">
        <f>B57/$E57</f>
        <v>0.83365109628217349</v>
      </c>
      <c r="G57" s="3">
        <f>C57/$E57</f>
        <v>0.16444232602478551</v>
      </c>
      <c r="H57" s="11">
        <f>D57/$E57</f>
        <v>1.9065776930409914E-3</v>
      </c>
      <c r="J57" s="10">
        <v>9</v>
      </c>
      <c r="K57" s="2">
        <v>0</v>
      </c>
      <c r="L57" s="2">
        <v>358</v>
      </c>
      <c r="M57" s="2">
        <v>1965</v>
      </c>
      <c r="N57" s="2">
        <v>2323</v>
      </c>
      <c r="O57" s="3">
        <f>K57/$N57</f>
        <v>0</v>
      </c>
      <c r="P57" s="3">
        <f>L57/$N57</f>
        <v>0.15411106328024107</v>
      </c>
      <c r="Q57" s="11">
        <f>M57/$N57</f>
        <v>0.84588893671975895</v>
      </c>
    </row>
    <row r="58" spans="1:17" ht="15" hidden="1" thickBot="1" x14ac:dyDescent="0.25">
      <c r="A58" s="12">
        <v>10</v>
      </c>
      <c r="B58" s="29">
        <v>1750</v>
      </c>
      <c r="C58" s="29">
        <v>390</v>
      </c>
      <c r="D58" s="29">
        <v>3</v>
      </c>
      <c r="E58" s="29">
        <v>2143</v>
      </c>
      <c r="F58" s="17">
        <f>B58/$E58</f>
        <v>0.81661222585160986</v>
      </c>
      <c r="G58" s="17">
        <f>C58/$E58</f>
        <v>0.18198786747550164</v>
      </c>
      <c r="H58" s="18">
        <f>D58/$E58</f>
        <v>1.3999066728884741E-3</v>
      </c>
      <c r="J58" s="12">
        <v>10</v>
      </c>
      <c r="K58" s="29">
        <v>0</v>
      </c>
      <c r="L58" s="29">
        <v>353</v>
      </c>
      <c r="M58" s="29">
        <v>1979</v>
      </c>
      <c r="N58" s="29">
        <v>2332</v>
      </c>
      <c r="O58" s="17">
        <f>K58/$N58</f>
        <v>0</v>
      </c>
      <c r="P58" s="17">
        <f>L58/$N58</f>
        <v>0.15137221269296741</v>
      </c>
      <c r="Q58" s="18">
        <f>M58/$N58</f>
        <v>0.84862778730703259</v>
      </c>
    </row>
    <row r="59" spans="1:17" ht="15.75" thickBot="1" x14ac:dyDescent="0.3">
      <c r="A59" s="21" t="s">
        <v>12</v>
      </c>
      <c r="B59" s="173">
        <f>AVERAGE(B49:B58)</f>
        <v>1749.9</v>
      </c>
      <c r="C59" s="16">
        <f>AVERAGE(C49:C58)</f>
        <v>375.6</v>
      </c>
      <c r="D59" s="16">
        <f>AVERAGE(D49:D58)</f>
        <v>3.4</v>
      </c>
      <c r="E59" s="16">
        <f>AVERAGE(E49:E58)</f>
        <v>2129.4</v>
      </c>
      <c r="F59" s="19">
        <f>B59/$E59</f>
        <v>0.82178078331924487</v>
      </c>
      <c r="G59" s="19">
        <f>C59/$E59</f>
        <v>0.17638771484925331</v>
      </c>
      <c r="H59" s="20">
        <f>D59/$E59</f>
        <v>1.5966939043862119E-3</v>
      </c>
      <c r="J59" s="40" t="s">
        <v>12</v>
      </c>
      <c r="K59" s="174">
        <f>AVERAGE(K49:K58)</f>
        <v>0</v>
      </c>
      <c r="L59" s="15">
        <f t="shared" ref="L59" si="3">AVERAGE(L49:L58)</f>
        <v>327.2</v>
      </c>
      <c r="M59" s="15">
        <f t="shared" ref="M59" si="4">AVERAGE(M49:M58)</f>
        <v>2031.7</v>
      </c>
      <c r="N59" s="15">
        <f t="shared" ref="N59" si="5">AVERAGE(N49:N58)</f>
        <v>2360.6999999999998</v>
      </c>
      <c r="O59" s="41">
        <f>K59/$N59</f>
        <v>0</v>
      </c>
      <c r="P59" s="41">
        <f>L59/$N59</f>
        <v>0.1386029567501165</v>
      </c>
      <c r="Q59" s="42">
        <f>M59/$N59</f>
        <v>0.86063455754649054</v>
      </c>
    </row>
  </sheetData>
  <mergeCells count="11">
    <mergeCell ref="A47:H47"/>
    <mergeCell ref="J47:Q47"/>
    <mergeCell ref="A31:H31"/>
    <mergeCell ref="J17:Q17"/>
    <mergeCell ref="J31:Q31"/>
    <mergeCell ref="A46:Q46"/>
    <mergeCell ref="A2:H2"/>
    <mergeCell ref="J2:Q2"/>
    <mergeCell ref="A1:Q1"/>
    <mergeCell ref="A16:Q16"/>
    <mergeCell ref="A17:H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Normal="100" workbookViewId="0">
      <selection activeCell="X54" sqref="X54:X55"/>
    </sheetView>
  </sheetViews>
  <sheetFormatPr defaultRowHeight="14.25" x14ac:dyDescent="0.2"/>
  <cols>
    <col min="1" max="1" width="5.75" bestFit="1" customWidth="1"/>
    <col min="2" max="2" width="6.75" bestFit="1" customWidth="1"/>
    <col min="3" max="3" width="7.875" bestFit="1" customWidth="1"/>
    <col min="4" max="4" width="8.625" bestFit="1" customWidth="1"/>
    <col min="5" max="5" width="7.625" bestFit="1" customWidth="1"/>
    <col min="6" max="6" width="11.25" style="1" bestFit="1" customWidth="1"/>
    <col min="7" max="7" width="7.125" bestFit="1" customWidth="1"/>
    <col min="8" max="8" width="10.25" bestFit="1" customWidth="1"/>
    <col min="9" max="9" width="9.25" bestFit="1" customWidth="1"/>
    <col min="10" max="10" width="1.125" customWidth="1"/>
    <col min="11" max="11" width="5.75" style="1" bestFit="1" customWidth="1"/>
    <col min="12" max="12" width="7.125" style="1" bestFit="1" customWidth="1"/>
    <col min="13" max="13" width="6.875" style="1" bestFit="1" customWidth="1"/>
    <col min="14" max="14" width="8.625" style="1" bestFit="1" customWidth="1"/>
    <col min="15" max="15" width="7.625" style="1" bestFit="1" customWidth="1"/>
    <col min="16" max="16" width="11.25" style="1" bestFit="1" customWidth="1"/>
    <col min="17" max="17" width="7.125" style="1" bestFit="1" customWidth="1"/>
    <col min="18" max="18" width="10.25" style="1" bestFit="1" customWidth="1"/>
    <col min="19" max="19" width="9.25" style="1" bestFit="1" customWidth="1"/>
    <col min="20" max="20" width="1.125" customWidth="1"/>
    <col min="21" max="21" width="5.75" bestFit="1" customWidth="1"/>
    <col min="22" max="22" width="7.125" bestFit="1" customWidth="1"/>
    <col min="23" max="23" width="6.875" bestFit="1" customWidth="1"/>
    <col min="24" max="24" width="8.625" bestFit="1" customWidth="1"/>
    <col min="25" max="25" width="7.625" bestFit="1" customWidth="1"/>
    <col min="26" max="26" width="11.25" bestFit="1" customWidth="1"/>
    <col min="27" max="27" width="7.125" bestFit="1" customWidth="1"/>
    <col min="28" max="28" width="10.25" bestFit="1" customWidth="1"/>
    <col min="29" max="29" width="9.25" bestFit="1" customWidth="1"/>
  </cols>
  <sheetData>
    <row r="1" spans="1:29" ht="15.75" thickBot="1" x14ac:dyDescent="0.3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ht="15.75" thickBot="1" x14ac:dyDescent="0.3">
      <c r="A2" s="26" t="s">
        <v>19</v>
      </c>
      <c r="B2" s="27"/>
      <c r="C2" s="27"/>
      <c r="D2" s="27"/>
      <c r="E2" s="27"/>
      <c r="F2" s="27"/>
      <c r="G2" s="27"/>
      <c r="H2" s="27"/>
      <c r="I2" s="28"/>
      <c r="K2" s="53" t="s">
        <v>18</v>
      </c>
      <c r="L2" s="54"/>
      <c r="M2" s="54"/>
      <c r="N2" s="54"/>
      <c r="O2" s="54"/>
      <c r="P2" s="54"/>
      <c r="Q2" s="54"/>
      <c r="R2" s="54"/>
      <c r="S2" s="55"/>
      <c r="U2" s="26" t="s">
        <v>14</v>
      </c>
      <c r="V2" s="27"/>
      <c r="W2" s="27"/>
      <c r="X2" s="27"/>
      <c r="Y2" s="27"/>
      <c r="Z2" s="27"/>
      <c r="AA2" s="27"/>
      <c r="AB2" s="27"/>
      <c r="AC2" s="28"/>
    </row>
    <row r="3" spans="1:29" ht="15" thickBot="1" x14ac:dyDescent="0.25">
      <c r="A3" s="22" t="s">
        <v>0</v>
      </c>
      <c r="B3" s="23" t="s">
        <v>10</v>
      </c>
      <c r="C3" s="23" t="s">
        <v>1</v>
      </c>
      <c r="D3" s="23" t="s">
        <v>2</v>
      </c>
      <c r="E3" s="23" t="s">
        <v>3</v>
      </c>
      <c r="F3" s="23" t="s">
        <v>9</v>
      </c>
      <c r="G3" s="23" t="s">
        <v>4</v>
      </c>
      <c r="H3" s="23" t="s">
        <v>5</v>
      </c>
      <c r="I3" s="25" t="s">
        <v>6</v>
      </c>
      <c r="K3" s="118" t="s">
        <v>0</v>
      </c>
      <c r="L3" s="4" t="s">
        <v>10</v>
      </c>
      <c r="M3" s="4" t="s">
        <v>1</v>
      </c>
      <c r="N3" s="4" t="s">
        <v>2</v>
      </c>
      <c r="O3" s="4" t="s">
        <v>3</v>
      </c>
      <c r="P3" s="4" t="s">
        <v>9</v>
      </c>
      <c r="Q3" s="4" t="s">
        <v>4</v>
      </c>
      <c r="R3" s="4" t="s">
        <v>5</v>
      </c>
      <c r="S3" s="119" t="s">
        <v>6</v>
      </c>
      <c r="U3" s="22" t="s">
        <v>0</v>
      </c>
      <c r="V3" s="23" t="s">
        <v>10</v>
      </c>
      <c r="W3" s="23" t="s">
        <v>1</v>
      </c>
      <c r="X3" s="23" t="s">
        <v>2</v>
      </c>
      <c r="Y3" s="23" t="s">
        <v>3</v>
      </c>
      <c r="Z3" s="23" t="s">
        <v>9</v>
      </c>
      <c r="AA3" s="23" t="s">
        <v>4</v>
      </c>
      <c r="AB3" s="23" t="s">
        <v>5</v>
      </c>
      <c r="AC3" s="25" t="s">
        <v>6</v>
      </c>
    </row>
    <row r="4" spans="1:29" hidden="1" x14ac:dyDescent="0.2">
      <c r="A4" s="6">
        <v>1</v>
      </c>
      <c r="B4" s="7">
        <v>0</v>
      </c>
      <c r="C4" s="7">
        <v>1750</v>
      </c>
      <c r="D4" s="7">
        <v>403</v>
      </c>
      <c r="E4" s="7">
        <v>3</v>
      </c>
      <c r="F4" s="7">
        <v>2156</v>
      </c>
      <c r="G4" s="48">
        <f>C4/$F4</f>
        <v>0.81168831168831168</v>
      </c>
      <c r="H4" s="48">
        <f>D4/$F4</f>
        <v>0.18692022263450836</v>
      </c>
      <c r="I4" s="49">
        <f>E4/$F4</f>
        <v>1.3914656771799629E-3</v>
      </c>
      <c r="K4" s="2">
        <v>1</v>
      </c>
      <c r="L4" s="2">
        <v>0</v>
      </c>
      <c r="M4" s="2">
        <v>0</v>
      </c>
      <c r="N4" s="2">
        <v>5</v>
      </c>
      <c r="O4" s="2">
        <v>1245</v>
      </c>
      <c r="P4" s="2">
        <v>1250</v>
      </c>
      <c r="Q4" s="38">
        <f>M4/$P4</f>
        <v>0</v>
      </c>
      <c r="R4" s="38">
        <f>N4/$P4</f>
        <v>4.0000000000000001E-3</v>
      </c>
      <c r="S4" s="38">
        <f>O4/$P4</f>
        <v>0.996</v>
      </c>
      <c r="U4" s="6">
        <v>1</v>
      </c>
      <c r="V4" s="7">
        <v>1</v>
      </c>
      <c r="W4" s="7">
        <v>0</v>
      </c>
      <c r="X4" s="7">
        <v>667</v>
      </c>
      <c r="Y4" s="7">
        <v>1248</v>
      </c>
      <c r="Z4" s="7">
        <v>1915</v>
      </c>
      <c r="AA4" s="48">
        <f>W4/$Z4</f>
        <v>0</v>
      </c>
      <c r="AB4" s="48">
        <f>X4/$Z4</f>
        <v>0.34830287206266319</v>
      </c>
      <c r="AC4" s="49">
        <f>Y4/$Z4</f>
        <v>0.65169712793733681</v>
      </c>
    </row>
    <row r="5" spans="1:29" hidden="1" x14ac:dyDescent="0.2">
      <c r="A5" s="10">
        <v>1</v>
      </c>
      <c r="B5" s="2">
        <v>1</v>
      </c>
      <c r="C5" s="2">
        <v>1750</v>
      </c>
      <c r="D5" s="2">
        <v>404</v>
      </c>
      <c r="E5" s="2">
        <v>2</v>
      </c>
      <c r="F5" s="2">
        <v>2157</v>
      </c>
      <c r="G5" s="38">
        <f>C5/$F5</f>
        <v>0.81131200741770981</v>
      </c>
      <c r="H5" s="38">
        <f>D5/$F5</f>
        <v>0.18729717199814558</v>
      </c>
      <c r="I5" s="45">
        <f>E5/$F5</f>
        <v>9.2721372276309685E-4</v>
      </c>
      <c r="K5" s="2">
        <v>1</v>
      </c>
      <c r="L5" s="2">
        <v>1</v>
      </c>
      <c r="M5" s="2">
        <v>0</v>
      </c>
      <c r="N5" s="2">
        <v>1</v>
      </c>
      <c r="O5" s="2">
        <v>1294</v>
      </c>
      <c r="P5" s="2">
        <v>1295</v>
      </c>
      <c r="Q5" s="38">
        <f>M5/$P5</f>
        <v>0</v>
      </c>
      <c r="R5" s="38">
        <f>N5/$P5</f>
        <v>7.722007722007722E-4</v>
      </c>
      <c r="S5" s="38">
        <f>O5/$P5</f>
        <v>0.99922779922779925</v>
      </c>
      <c r="U5" s="10">
        <v>1</v>
      </c>
      <c r="V5" s="2">
        <v>0</v>
      </c>
      <c r="W5" s="2">
        <v>1749</v>
      </c>
      <c r="X5" s="2">
        <v>763</v>
      </c>
      <c r="Y5" s="2">
        <v>1</v>
      </c>
      <c r="Z5" s="2">
        <v>2516</v>
      </c>
      <c r="AA5" s="38">
        <f>W5/$Z5</f>
        <v>0.69515103338632755</v>
      </c>
      <c r="AB5" s="38">
        <f>X5/$Z5</f>
        <v>0.30325914149443561</v>
      </c>
      <c r="AC5" s="45">
        <f>Y5/$Z5</f>
        <v>3.9745627980922101E-4</v>
      </c>
    </row>
    <row r="6" spans="1:29" hidden="1" x14ac:dyDescent="0.2">
      <c r="A6" s="10">
        <v>2</v>
      </c>
      <c r="B6" s="2">
        <v>0</v>
      </c>
      <c r="C6" s="2">
        <v>1750</v>
      </c>
      <c r="D6" s="2">
        <v>368</v>
      </c>
      <c r="E6" s="2">
        <v>3</v>
      </c>
      <c r="F6" s="2">
        <v>2121</v>
      </c>
      <c r="G6" s="38">
        <f>C6/$F6</f>
        <v>0.82508250825082508</v>
      </c>
      <c r="H6" s="38">
        <f>D6/$F6</f>
        <v>0.17350306459217349</v>
      </c>
      <c r="I6" s="45">
        <f>E6/$F6</f>
        <v>1.4144271570014145E-3</v>
      </c>
      <c r="K6" s="2">
        <v>2</v>
      </c>
      <c r="L6" s="2">
        <v>0</v>
      </c>
      <c r="M6" s="2">
        <v>0</v>
      </c>
      <c r="N6" s="2">
        <v>6</v>
      </c>
      <c r="O6" s="2">
        <v>1255</v>
      </c>
      <c r="P6" s="2">
        <v>1261</v>
      </c>
      <c r="Q6" s="38">
        <f>M6/$P6</f>
        <v>0</v>
      </c>
      <c r="R6" s="38">
        <f>N6/$P6</f>
        <v>4.7581284694686752E-3</v>
      </c>
      <c r="S6" s="38">
        <f>O6/$P6</f>
        <v>0.99524187153053134</v>
      </c>
      <c r="U6" s="10">
        <v>2</v>
      </c>
      <c r="V6" s="2">
        <v>1</v>
      </c>
      <c r="W6" s="2">
        <v>0</v>
      </c>
      <c r="X6" s="2">
        <v>676</v>
      </c>
      <c r="Y6" s="2">
        <v>1252</v>
      </c>
      <c r="Z6" s="2">
        <v>1928</v>
      </c>
      <c r="AA6" s="38">
        <f>W6/$Z6</f>
        <v>0</v>
      </c>
      <c r="AB6" s="38">
        <f>X6/$Z6</f>
        <v>0.35062240663900412</v>
      </c>
      <c r="AC6" s="45">
        <f>Y6/$Z6</f>
        <v>0.64937759336099588</v>
      </c>
    </row>
    <row r="7" spans="1:29" hidden="1" x14ac:dyDescent="0.2">
      <c r="A7" s="10">
        <v>2</v>
      </c>
      <c r="B7" s="2">
        <v>1</v>
      </c>
      <c r="C7" s="2">
        <v>1750</v>
      </c>
      <c r="D7" s="2">
        <v>371</v>
      </c>
      <c r="E7" s="2">
        <v>0</v>
      </c>
      <c r="F7" s="2">
        <v>2122</v>
      </c>
      <c r="G7" s="38">
        <f>C7/$F7</f>
        <v>0.82469368520263897</v>
      </c>
      <c r="H7" s="38">
        <f>D7/$F7</f>
        <v>0.17483506126295947</v>
      </c>
      <c r="I7" s="45">
        <f>E7/$F7</f>
        <v>0</v>
      </c>
      <c r="K7" s="2">
        <v>2</v>
      </c>
      <c r="L7" s="2">
        <v>1</v>
      </c>
      <c r="M7" s="2">
        <v>0</v>
      </c>
      <c r="N7" s="2">
        <v>0</v>
      </c>
      <c r="O7" s="2">
        <v>1308</v>
      </c>
      <c r="P7" s="2">
        <v>1308</v>
      </c>
      <c r="Q7" s="38">
        <f>M7/$P7</f>
        <v>0</v>
      </c>
      <c r="R7" s="38">
        <f>N7/$P7</f>
        <v>0</v>
      </c>
      <c r="S7" s="38">
        <f>O7/$P7</f>
        <v>1</v>
      </c>
      <c r="U7" s="10">
        <v>2</v>
      </c>
      <c r="V7" s="2">
        <v>0</v>
      </c>
      <c r="W7" s="2">
        <v>1750</v>
      </c>
      <c r="X7" s="2">
        <v>762</v>
      </c>
      <c r="Y7" s="2">
        <v>0</v>
      </c>
      <c r="Z7" s="2">
        <v>2512</v>
      </c>
      <c r="AA7" s="38">
        <f>W7/$Z7</f>
        <v>0.69665605095541405</v>
      </c>
      <c r="AB7" s="38">
        <f>X7/$Z7</f>
        <v>0.303343949044586</v>
      </c>
      <c r="AC7" s="45">
        <f>Y7/$Z7</f>
        <v>0</v>
      </c>
    </row>
    <row r="8" spans="1:29" hidden="1" x14ac:dyDescent="0.2">
      <c r="A8" s="10">
        <v>3</v>
      </c>
      <c r="B8" s="2">
        <v>1</v>
      </c>
      <c r="C8" s="2">
        <v>1749</v>
      </c>
      <c r="D8" s="2">
        <v>354</v>
      </c>
      <c r="E8" s="2">
        <v>2</v>
      </c>
      <c r="F8" s="2">
        <v>2105</v>
      </c>
      <c r="G8" s="38">
        <f>C8/$F8</f>
        <v>0.83087885985748222</v>
      </c>
      <c r="H8" s="38">
        <f>D8/$F8</f>
        <v>0.1681710213776722</v>
      </c>
      <c r="I8" s="45">
        <f>E8/$F8</f>
        <v>9.501187648456057E-4</v>
      </c>
      <c r="K8" s="2">
        <v>3</v>
      </c>
      <c r="L8" s="2">
        <v>0</v>
      </c>
      <c r="M8" s="2">
        <v>0</v>
      </c>
      <c r="N8" s="2">
        <v>5</v>
      </c>
      <c r="O8" s="2">
        <v>1208</v>
      </c>
      <c r="P8" s="2">
        <v>1215</v>
      </c>
      <c r="Q8" s="38">
        <f>M8/$P8</f>
        <v>0</v>
      </c>
      <c r="R8" s="38">
        <f>N8/$P8</f>
        <v>4.11522633744856E-3</v>
      </c>
      <c r="S8" s="38">
        <f>O8/$P8</f>
        <v>0.99423868312757202</v>
      </c>
      <c r="U8" s="10">
        <v>3</v>
      </c>
      <c r="V8" s="2">
        <v>1</v>
      </c>
      <c r="W8" s="2">
        <v>0</v>
      </c>
      <c r="X8" s="2">
        <v>635</v>
      </c>
      <c r="Y8" s="2">
        <v>1291</v>
      </c>
      <c r="Z8" s="2">
        <v>1926</v>
      </c>
      <c r="AA8" s="38">
        <f>W8/$Z8</f>
        <v>0</v>
      </c>
      <c r="AB8" s="38">
        <f>X8/$Z8</f>
        <v>0.32969885773624091</v>
      </c>
      <c r="AC8" s="45">
        <f>Y8/$Z8</f>
        <v>0.67030114226375903</v>
      </c>
    </row>
    <row r="9" spans="1:29" hidden="1" x14ac:dyDescent="0.2">
      <c r="A9" s="10">
        <v>3</v>
      </c>
      <c r="B9" s="2">
        <v>0</v>
      </c>
      <c r="C9" s="2">
        <v>1750</v>
      </c>
      <c r="D9" s="2">
        <v>354</v>
      </c>
      <c r="E9" s="2">
        <v>6</v>
      </c>
      <c r="F9" s="2">
        <v>2113</v>
      </c>
      <c r="G9" s="38">
        <f>C9/$F9</f>
        <v>0.82820634169427354</v>
      </c>
      <c r="H9" s="38">
        <f>D9/$F9</f>
        <v>0.16753431140558447</v>
      </c>
      <c r="I9" s="45">
        <f>E9/$F9</f>
        <v>2.8395646000946521E-3</v>
      </c>
      <c r="K9" s="2">
        <v>3</v>
      </c>
      <c r="L9" s="2">
        <v>1</v>
      </c>
      <c r="M9" s="2">
        <v>0</v>
      </c>
      <c r="N9" s="2">
        <v>38</v>
      </c>
      <c r="O9" s="2">
        <v>1267</v>
      </c>
      <c r="P9" s="2">
        <v>1307</v>
      </c>
      <c r="Q9" s="38">
        <f>M9/$P9</f>
        <v>0</v>
      </c>
      <c r="R9" s="38">
        <f>N9/$P9</f>
        <v>2.9074215761285386E-2</v>
      </c>
      <c r="S9" s="38">
        <f>O9/$P9</f>
        <v>0.96939556235654167</v>
      </c>
      <c r="U9" s="10">
        <v>3</v>
      </c>
      <c r="V9" s="2">
        <v>0</v>
      </c>
      <c r="W9" s="2">
        <v>1750</v>
      </c>
      <c r="X9" s="2">
        <v>739</v>
      </c>
      <c r="Y9" s="2">
        <v>4</v>
      </c>
      <c r="Z9" s="2">
        <v>2493</v>
      </c>
      <c r="AA9" s="38">
        <f>W9/$Z9</f>
        <v>0.70196550340954678</v>
      </c>
      <c r="AB9" s="38">
        <f>X9/$Z9</f>
        <v>0.29643000401123143</v>
      </c>
      <c r="AC9" s="45">
        <f>Y9/$Z9</f>
        <v>1.604492579221821E-3</v>
      </c>
    </row>
    <row r="10" spans="1:29" hidden="1" x14ac:dyDescent="0.2">
      <c r="A10" s="10">
        <v>4</v>
      </c>
      <c r="B10" s="2">
        <v>0</v>
      </c>
      <c r="C10" s="2">
        <v>1750</v>
      </c>
      <c r="D10" s="2">
        <v>350</v>
      </c>
      <c r="E10" s="2">
        <v>2</v>
      </c>
      <c r="F10" s="2">
        <v>2104</v>
      </c>
      <c r="G10" s="38">
        <f>C10/$F10</f>
        <v>0.83174904942965777</v>
      </c>
      <c r="H10" s="38">
        <f>D10/$F10</f>
        <v>0.16634980988593157</v>
      </c>
      <c r="I10" s="45">
        <f>E10/$F10</f>
        <v>9.5057034220532319E-4</v>
      </c>
      <c r="K10" s="2">
        <v>4</v>
      </c>
      <c r="L10" s="2">
        <v>0</v>
      </c>
      <c r="M10" s="2">
        <v>0</v>
      </c>
      <c r="N10" s="2">
        <v>4</v>
      </c>
      <c r="O10" s="2">
        <v>1254</v>
      </c>
      <c r="P10" s="2">
        <v>1258</v>
      </c>
      <c r="Q10" s="38">
        <f>M10/$P10</f>
        <v>0</v>
      </c>
      <c r="R10" s="38">
        <f>N10/$P10</f>
        <v>3.1796502384737681E-3</v>
      </c>
      <c r="S10" s="38">
        <f>O10/$P10</f>
        <v>0.99682034976152623</v>
      </c>
      <c r="U10" s="10">
        <v>4</v>
      </c>
      <c r="V10" s="2">
        <v>1</v>
      </c>
      <c r="W10" s="2">
        <v>0</v>
      </c>
      <c r="X10" s="2">
        <v>556</v>
      </c>
      <c r="Y10" s="2">
        <v>1494</v>
      </c>
      <c r="Z10" s="2">
        <v>2052</v>
      </c>
      <c r="AA10" s="38">
        <f>W10/$Z10</f>
        <v>0</v>
      </c>
      <c r="AB10" s="38">
        <f>X10/$Z10</f>
        <v>0.27095516569200778</v>
      </c>
      <c r="AC10" s="45">
        <f>Y10/$Z10</f>
        <v>0.72807017543859653</v>
      </c>
    </row>
    <row r="11" spans="1:29" hidden="1" x14ac:dyDescent="0.2">
      <c r="A11" s="10">
        <v>4</v>
      </c>
      <c r="B11" s="2">
        <v>1</v>
      </c>
      <c r="C11" s="2">
        <v>1750</v>
      </c>
      <c r="D11" s="2">
        <v>351</v>
      </c>
      <c r="E11" s="2">
        <v>4</v>
      </c>
      <c r="F11" s="2">
        <v>2106</v>
      </c>
      <c r="G11" s="38">
        <f>C11/$F11</f>
        <v>0.83095916429249761</v>
      </c>
      <c r="H11" s="38">
        <f>D11/$F11</f>
        <v>0.16666666666666666</v>
      </c>
      <c r="I11" s="45">
        <f>E11/$F11</f>
        <v>1.8993352326685661E-3</v>
      </c>
      <c r="K11" s="2">
        <v>4</v>
      </c>
      <c r="L11" s="2">
        <v>1</v>
      </c>
      <c r="M11" s="2">
        <v>0</v>
      </c>
      <c r="N11" s="2">
        <v>9</v>
      </c>
      <c r="O11" s="2">
        <v>1256</v>
      </c>
      <c r="P11" s="2">
        <v>1265</v>
      </c>
      <c r="Q11" s="38">
        <f>M11/$P11</f>
        <v>0</v>
      </c>
      <c r="R11" s="38">
        <f>N11/$P11</f>
        <v>7.1146245059288534E-3</v>
      </c>
      <c r="S11" s="38">
        <f>O11/$P11</f>
        <v>0.99288537549407119</v>
      </c>
      <c r="U11" s="10">
        <v>4</v>
      </c>
      <c r="V11" s="2">
        <v>0</v>
      </c>
      <c r="W11" s="2">
        <v>1750</v>
      </c>
      <c r="X11" s="2">
        <v>608</v>
      </c>
      <c r="Y11" s="2">
        <v>1</v>
      </c>
      <c r="Z11" s="2">
        <v>2359</v>
      </c>
      <c r="AA11" s="38">
        <f>W11/$Z11</f>
        <v>0.74183976261127593</v>
      </c>
      <c r="AB11" s="38">
        <f>X11/$Z11</f>
        <v>0.25773632895294618</v>
      </c>
      <c r="AC11" s="45">
        <f>Y11/$Z11</f>
        <v>4.2390843577787198E-4</v>
      </c>
    </row>
    <row r="12" spans="1:29" hidden="1" x14ac:dyDescent="0.2">
      <c r="A12" s="10">
        <v>5</v>
      </c>
      <c r="B12" s="2">
        <v>1</v>
      </c>
      <c r="C12" s="2">
        <v>1750</v>
      </c>
      <c r="D12" s="2">
        <v>320</v>
      </c>
      <c r="E12" s="2">
        <v>4</v>
      </c>
      <c r="F12" s="2">
        <v>2074</v>
      </c>
      <c r="G12" s="38">
        <f>C12/$F12</f>
        <v>0.84378013500482163</v>
      </c>
      <c r="H12" s="38">
        <f>D12/$F12</f>
        <v>0.15429122468659595</v>
      </c>
      <c r="I12" s="45">
        <f>E12/$F12</f>
        <v>1.9286403085824494E-3</v>
      </c>
      <c r="K12" s="2">
        <v>5</v>
      </c>
      <c r="L12" s="2">
        <v>0</v>
      </c>
      <c r="M12" s="2">
        <v>0</v>
      </c>
      <c r="N12" s="2">
        <v>5</v>
      </c>
      <c r="O12" s="2">
        <v>1225</v>
      </c>
      <c r="P12" s="2">
        <v>1230</v>
      </c>
      <c r="Q12" s="38">
        <f>M12/$P12</f>
        <v>0</v>
      </c>
      <c r="R12" s="38">
        <f>N12/$P12</f>
        <v>4.0650406504065045E-3</v>
      </c>
      <c r="S12" s="38">
        <f>O12/$P12</f>
        <v>0.99593495934959353</v>
      </c>
      <c r="U12" s="10">
        <v>5</v>
      </c>
      <c r="V12" s="2">
        <v>1</v>
      </c>
      <c r="W12" s="2">
        <v>0</v>
      </c>
      <c r="X12" s="2">
        <v>654</v>
      </c>
      <c r="Y12" s="2">
        <v>1254</v>
      </c>
      <c r="Z12" s="2">
        <v>1908</v>
      </c>
      <c r="AA12" s="38">
        <f>W12/$Z12</f>
        <v>0</v>
      </c>
      <c r="AB12" s="38">
        <f>X12/$Z12</f>
        <v>0.34276729559748426</v>
      </c>
      <c r="AC12" s="45">
        <f>Y12/$Z12</f>
        <v>0.65723270440251569</v>
      </c>
    </row>
    <row r="13" spans="1:29" hidden="1" x14ac:dyDescent="0.2">
      <c r="A13" s="10">
        <v>5</v>
      </c>
      <c r="B13" s="2">
        <v>0</v>
      </c>
      <c r="C13" s="2">
        <v>1750</v>
      </c>
      <c r="D13" s="2">
        <v>324</v>
      </c>
      <c r="E13" s="2">
        <v>0</v>
      </c>
      <c r="F13" s="2">
        <v>2074</v>
      </c>
      <c r="G13" s="38">
        <f>C13/$F13</f>
        <v>0.84378013500482163</v>
      </c>
      <c r="H13" s="38">
        <f>D13/$F13</f>
        <v>0.1562198649951784</v>
      </c>
      <c r="I13" s="45">
        <f>E13/$F13</f>
        <v>0</v>
      </c>
      <c r="K13" s="2">
        <v>5</v>
      </c>
      <c r="L13" s="2">
        <v>1</v>
      </c>
      <c r="M13" s="2">
        <v>0</v>
      </c>
      <c r="N13" s="2">
        <v>0</v>
      </c>
      <c r="O13" s="2">
        <v>1306</v>
      </c>
      <c r="P13" s="2">
        <v>1308</v>
      </c>
      <c r="Q13" s="38">
        <f>M13/$P13</f>
        <v>0</v>
      </c>
      <c r="R13" s="38">
        <f>N13/$P13</f>
        <v>0</v>
      </c>
      <c r="S13" s="38">
        <f>O13/$P13</f>
        <v>0.99847094801223246</v>
      </c>
      <c r="U13" s="10">
        <v>5</v>
      </c>
      <c r="V13" s="2">
        <v>0</v>
      </c>
      <c r="W13" s="2">
        <v>1750</v>
      </c>
      <c r="X13" s="2">
        <v>755</v>
      </c>
      <c r="Y13" s="2">
        <v>0</v>
      </c>
      <c r="Z13" s="2">
        <v>2505</v>
      </c>
      <c r="AA13" s="38">
        <f>W13/$Z13</f>
        <v>0.69860279441117767</v>
      </c>
      <c r="AB13" s="38">
        <f>X13/$Z13</f>
        <v>0.30139720558882238</v>
      </c>
      <c r="AC13" s="45">
        <f>Y13/$Z13</f>
        <v>0</v>
      </c>
    </row>
    <row r="14" spans="1:29" hidden="1" x14ac:dyDescent="0.2">
      <c r="A14" s="10">
        <v>6</v>
      </c>
      <c r="B14" s="2">
        <v>1</v>
      </c>
      <c r="C14" s="2">
        <v>1750</v>
      </c>
      <c r="D14" s="2">
        <v>337</v>
      </c>
      <c r="E14" s="2">
        <v>0</v>
      </c>
      <c r="F14" s="2">
        <v>2087</v>
      </c>
      <c r="G14" s="38">
        <f>C14/$F14</f>
        <v>0.83852419741255391</v>
      </c>
      <c r="H14" s="38">
        <f>D14/$F14</f>
        <v>0.16147580258744609</v>
      </c>
      <c r="I14" s="45">
        <f>E14/$F14</f>
        <v>0</v>
      </c>
      <c r="K14" s="2">
        <v>6</v>
      </c>
      <c r="L14" s="2">
        <v>0</v>
      </c>
      <c r="M14" s="2">
        <v>0</v>
      </c>
      <c r="N14" s="2">
        <v>7</v>
      </c>
      <c r="O14" s="2">
        <v>1229</v>
      </c>
      <c r="P14" s="2">
        <v>1236</v>
      </c>
      <c r="Q14" s="38">
        <f>M14/$P14</f>
        <v>0</v>
      </c>
      <c r="R14" s="38">
        <f>N14/$P14</f>
        <v>5.6634304207119745E-3</v>
      </c>
      <c r="S14" s="38">
        <f>O14/$P14</f>
        <v>0.99433656957928807</v>
      </c>
      <c r="U14" s="10">
        <v>6</v>
      </c>
      <c r="V14" s="2">
        <v>0</v>
      </c>
      <c r="W14" s="2">
        <v>1750</v>
      </c>
      <c r="X14" s="2">
        <v>310</v>
      </c>
      <c r="Y14" s="2">
        <v>1</v>
      </c>
      <c r="Z14" s="2">
        <v>2061</v>
      </c>
      <c r="AA14" s="38">
        <f>W14/$Z14</f>
        <v>0.84910237748665696</v>
      </c>
      <c r="AB14" s="38">
        <f>X14/$Z14</f>
        <v>0.15041242115477924</v>
      </c>
      <c r="AC14" s="45">
        <f>Y14/$Z14</f>
        <v>4.8520135856380397E-4</v>
      </c>
    </row>
    <row r="15" spans="1:29" hidden="1" x14ac:dyDescent="0.2">
      <c r="A15" s="10">
        <v>6</v>
      </c>
      <c r="B15" s="2">
        <v>0</v>
      </c>
      <c r="C15" s="2">
        <v>1750</v>
      </c>
      <c r="D15" s="2">
        <v>338</v>
      </c>
      <c r="E15" s="2">
        <v>3</v>
      </c>
      <c r="F15" s="2">
        <v>2091</v>
      </c>
      <c r="G15" s="38">
        <f>C15/$F15</f>
        <v>0.83692013390722142</v>
      </c>
      <c r="H15" s="38">
        <f>D15/$F15</f>
        <v>0.16164514586322334</v>
      </c>
      <c r="I15" s="45">
        <f>E15/$F15</f>
        <v>1.4347202295552368E-3</v>
      </c>
      <c r="K15" s="2">
        <v>6</v>
      </c>
      <c r="L15" s="2">
        <v>1</v>
      </c>
      <c r="M15" s="2">
        <v>0</v>
      </c>
      <c r="N15" s="2">
        <v>0</v>
      </c>
      <c r="O15" s="2">
        <v>1450</v>
      </c>
      <c r="P15" s="2">
        <v>1450</v>
      </c>
      <c r="Q15" s="38">
        <f>M15/$P15</f>
        <v>0</v>
      </c>
      <c r="R15" s="38">
        <f>N15/$P15</f>
        <v>0</v>
      </c>
      <c r="S15" s="38">
        <f>O15/$P15</f>
        <v>1</v>
      </c>
      <c r="U15" s="10">
        <v>6</v>
      </c>
      <c r="V15" s="2">
        <v>1</v>
      </c>
      <c r="W15" s="2">
        <v>0</v>
      </c>
      <c r="X15" s="2">
        <v>301</v>
      </c>
      <c r="Y15" s="2">
        <v>2168</v>
      </c>
      <c r="Z15" s="2">
        <v>2469</v>
      </c>
      <c r="AA15" s="38">
        <f>W15/$Z15</f>
        <v>0</v>
      </c>
      <c r="AB15" s="38">
        <f>X15/$Z15</f>
        <v>0.12191170514378291</v>
      </c>
      <c r="AC15" s="45">
        <f>Y15/$Z15</f>
        <v>0.87808829485621709</v>
      </c>
    </row>
    <row r="16" spans="1:29" hidden="1" x14ac:dyDescent="0.2">
      <c r="A16" s="10">
        <v>7</v>
      </c>
      <c r="B16" s="2">
        <v>0</v>
      </c>
      <c r="C16" s="2">
        <v>1750</v>
      </c>
      <c r="D16" s="2">
        <v>352</v>
      </c>
      <c r="E16" s="2">
        <v>1</v>
      </c>
      <c r="F16" s="2">
        <v>2103</v>
      </c>
      <c r="G16" s="38">
        <f>C16/$F16</f>
        <v>0.83214455539705179</v>
      </c>
      <c r="H16" s="38">
        <f>D16/$F16</f>
        <v>0.16737993342843557</v>
      </c>
      <c r="I16" s="45">
        <f>E16/$F16</f>
        <v>4.7551117451260106E-4</v>
      </c>
      <c r="K16" s="2">
        <v>7</v>
      </c>
      <c r="L16" s="2">
        <v>1</v>
      </c>
      <c r="M16" s="2">
        <v>0</v>
      </c>
      <c r="N16" s="2">
        <v>0</v>
      </c>
      <c r="O16" s="2">
        <v>1252</v>
      </c>
      <c r="P16" s="2">
        <v>1253</v>
      </c>
      <c r="Q16" s="38">
        <f>M16/$P16</f>
        <v>0</v>
      </c>
      <c r="R16" s="38">
        <f>N16/$P16</f>
        <v>0</v>
      </c>
      <c r="S16" s="38">
        <f>O16/$P16</f>
        <v>0.99920191540303271</v>
      </c>
      <c r="U16" s="10">
        <v>7</v>
      </c>
      <c r="V16" s="2">
        <v>1</v>
      </c>
      <c r="W16" s="2">
        <v>0</v>
      </c>
      <c r="X16" s="2">
        <v>582</v>
      </c>
      <c r="Y16" s="2">
        <v>1597</v>
      </c>
      <c r="Z16" s="2">
        <v>2179</v>
      </c>
      <c r="AA16" s="38">
        <f>W16/$Z16</f>
        <v>0</v>
      </c>
      <c r="AB16" s="38">
        <f>X16/$Z16</f>
        <v>0.26709499770536943</v>
      </c>
      <c r="AC16" s="45">
        <f>Y16/$Z16</f>
        <v>0.73290500229463051</v>
      </c>
    </row>
    <row r="17" spans="1:29" hidden="1" x14ac:dyDescent="0.2">
      <c r="A17" s="10">
        <v>7</v>
      </c>
      <c r="B17" s="2">
        <v>1</v>
      </c>
      <c r="C17" s="2">
        <v>1750</v>
      </c>
      <c r="D17" s="2">
        <v>352</v>
      </c>
      <c r="E17" s="2">
        <v>1</v>
      </c>
      <c r="F17" s="2">
        <v>2103</v>
      </c>
      <c r="G17" s="38">
        <f>C17/$F17</f>
        <v>0.83214455539705179</v>
      </c>
      <c r="H17" s="38">
        <f>D17/$F17</f>
        <v>0.16737993342843557</v>
      </c>
      <c r="I17" s="45">
        <f>E17/$F17</f>
        <v>4.7551117451260106E-4</v>
      </c>
      <c r="K17" s="2">
        <v>7</v>
      </c>
      <c r="L17" s="2">
        <v>0</v>
      </c>
      <c r="M17" s="2">
        <v>0</v>
      </c>
      <c r="N17" s="2">
        <v>5</v>
      </c>
      <c r="O17" s="2">
        <v>1326</v>
      </c>
      <c r="P17" s="2">
        <v>1331</v>
      </c>
      <c r="Q17" s="38">
        <f>M17/$P17</f>
        <v>0</v>
      </c>
      <c r="R17" s="38">
        <f>N17/$P17</f>
        <v>3.7565740045078888E-3</v>
      </c>
      <c r="S17" s="38">
        <f>O17/$P17</f>
        <v>0.99624342599549209</v>
      </c>
      <c r="U17" s="10">
        <v>7</v>
      </c>
      <c r="V17" s="2">
        <v>0</v>
      </c>
      <c r="W17" s="2">
        <v>1750</v>
      </c>
      <c r="X17" s="2">
        <v>613</v>
      </c>
      <c r="Y17" s="2">
        <v>0</v>
      </c>
      <c r="Z17" s="2">
        <v>2366</v>
      </c>
      <c r="AA17" s="38">
        <f>W17/$Z17</f>
        <v>0.73964497041420119</v>
      </c>
      <c r="AB17" s="38">
        <f>X17/$Z17</f>
        <v>0.25908706677937449</v>
      </c>
      <c r="AC17" s="45">
        <f>Y17/$Z17</f>
        <v>0</v>
      </c>
    </row>
    <row r="18" spans="1:29" hidden="1" x14ac:dyDescent="0.2">
      <c r="A18" s="10">
        <v>8</v>
      </c>
      <c r="B18" s="2">
        <v>0</v>
      </c>
      <c r="C18" s="2">
        <v>1750</v>
      </c>
      <c r="D18" s="2">
        <v>372</v>
      </c>
      <c r="E18" s="2">
        <v>3</v>
      </c>
      <c r="F18" s="2">
        <v>2125</v>
      </c>
      <c r="G18" s="38">
        <f>C18/$F18</f>
        <v>0.82352941176470584</v>
      </c>
      <c r="H18" s="38">
        <f>D18/$F18</f>
        <v>0.17505882352941177</v>
      </c>
      <c r="I18" s="45">
        <f>E18/$F18</f>
        <v>1.411764705882353E-3</v>
      </c>
      <c r="K18" s="2">
        <v>8</v>
      </c>
      <c r="L18" s="2">
        <v>1</v>
      </c>
      <c r="M18" s="2">
        <v>0</v>
      </c>
      <c r="N18" s="2">
        <v>11</v>
      </c>
      <c r="O18" s="2">
        <v>1220</v>
      </c>
      <c r="P18" s="2">
        <v>1231</v>
      </c>
      <c r="Q18" s="38">
        <f>M18/$P18</f>
        <v>0</v>
      </c>
      <c r="R18" s="38">
        <f>N18/$P18</f>
        <v>8.9358245329000819E-3</v>
      </c>
      <c r="S18" s="38">
        <f>O18/$P18</f>
        <v>0.99106417546709991</v>
      </c>
      <c r="U18" s="10">
        <v>8</v>
      </c>
      <c r="V18" s="2">
        <v>1</v>
      </c>
      <c r="W18" s="2">
        <v>0</v>
      </c>
      <c r="X18" s="2">
        <v>497</v>
      </c>
      <c r="Y18" s="2">
        <v>1728</v>
      </c>
      <c r="Z18" s="2">
        <v>2228</v>
      </c>
      <c r="AA18" s="38">
        <f>W18/$Z18</f>
        <v>0</v>
      </c>
      <c r="AB18" s="38">
        <f>X18/$Z18</f>
        <v>0.22307001795332138</v>
      </c>
      <c r="AC18" s="45">
        <f>Y18/$Z18</f>
        <v>0.77558348294434465</v>
      </c>
    </row>
    <row r="19" spans="1:29" hidden="1" x14ac:dyDescent="0.2">
      <c r="A19" s="10">
        <v>8</v>
      </c>
      <c r="B19" s="2">
        <v>1</v>
      </c>
      <c r="C19" s="2">
        <v>1750</v>
      </c>
      <c r="D19" s="2">
        <v>372</v>
      </c>
      <c r="E19" s="2">
        <v>1</v>
      </c>
      <c r="F19" s="2">
        <v>2125</v>
      </c>
      <c r="G19" s="38">
        <f>C19/$F19</f>
        <v>0.82352941176470584</v>
      </c>
      <c r="H19" s="38">
        <f>D19/$F19</f>
        <v>0.17505882352941177</v>
      </c>
      <c r="I19" s="45">
        <f>E19/$F19</f>
        <v>4.7058823529411766E-4</v>
      </c>
      <c r="K19" s="2">
        <v>8</v>
      </c>
      <c r="L19" s="2">
        <v>0</v>
      </c>
      <c r="M19" s="2">
        <v>0</v>
      </c>
      <c r="N19" s="2">
        <v>14</v>
      </c>
      <c r="O19" s="2">
        <v>1356</v>
      </c>
      <c r="P19" s="2">
        <v>1371</v>
      </c>
      <c r="Q19" s="38">
        <f>M19/$P19</f>
        <v>0</v>
      </c>
      <c r="R19" s="38">
        <f>N19/$P19</f>
        <v>1.0211524434719184E-2</v>
      </c>
      <c r="S19" s="38">
        <f>O19/$P19</f>
        <v>0.98905908096280093</v>
      </c>
      <c r="U19" s="10">
        <v>8</v>
      </c>
      <c r="V19" s="2">
        <v>0</v>
      </c>
      <c r="W19" s="2">
        <v>1750</v>
      </c>
      <c r="X19" s="2">
        <v>505</v>
      </c>
      <c r="Y19" s="2">
        <v>1</v>
      </c>
      <c r="Z19" s="2">
        <v>2256</v>
      </c>
      <c r="AA19" s="38">
        <f>W19/$Z19</f>
        <v>0.775709219858156</v>
      </c>
      <c r="AB19" s="38">
        <f>X19/$Z19</f>
        <v>0.22384751773049646</v>
      </c>
      <c r="AC19" s="45">
        <f>Y19/$Z19</f>
        <v>4.4326241134751772E-4</v>
      </c>
    </row>
    <row r="20" spans="1:29" hidden="1" x14ac:dyDescent="0.2">
      <c r="A20" s="10">
        <v>9</v>
      </c>
      <c r="B20" s="2">
        <v>1</v>
      </c>
      <c r="C20" s="2">
        <v>1750</v>
      </c>
      <c r="D20" s="2">
        <v>393</v>
      </c>
      <c r="E20" s="2">
        <v>1</v>
      </c>
      <c r="F20" s="2">
        <v>2144</v>
      </c>
      <c r="G20" s="38">
        <f>C20/$F20</f>
        <v>0.81623134328358204</v>
      </c>
      <c r="H20" s="38">
        <f>D20/$F20</f>
        <v>0.18330223880597016</v>
      </c>
      <c r="I20" s="45">
        <f>E20/$F20</f>
        <v>4.6641791044776119E-4</v>
      </c>
      <c r="K20" s="2">
        <v>9</v>
      </c>
      <c r="L20" s="2">
        <v>0</v>
      </c>
      <c r="M20" s="2">
        <v>0</v>
      </c>
      <c r="N20" s="2">
        <v>6</v>
      </c>
      <c r="O20" s="2">
        <v>1248</v>
      </c>
      <c r="P20" s="2">
        <v>1254</v>
      </c>
      <c r="Q20" s="38">
        <f>M20/$P20</f>
        <v>0</v>
      </c>
      <c r="R20" s="38">
        <f>N20/$P20</f>
        <v>4.7846889952153108E-3</v>
      </c>
      <c r="S20" s="38">
        <f>O20/$P20</f>
        <v>0.99521531100478466</v>
      </c>
      <c r="U20" s="10">
        <v>9</v>
      </c>
      <c r="V20" s="2">
        <v>1</v>
      </c>
      <c r="W20" s="2">
        <v>0</v>
      </c>
      <c r="X20" s="2">
        <v>470</v>
      </c>
      <c r="Y20" s="2">
        <v>1544</v>
      </c>
      <c r="Z20" s="2">
        <v>2014</v>
      </c>
      <c r="AA20" s="38">
        <f>W20/$Z20</f>
        <v>0</v>
      </c>
      <c r="AB20" s="38">
        <f>X20/$Z20</f>
        <v>0.23336643495531281</v>
      </c>
      <c r="AC20" s="45">
        <f>Y20/$Z20</f>
        <v>0.76663356504468716</v>
      </c>
    </row>
    <row r="21" spans="1:29" hidden="1" x14ac:dyDescent="0.2">
      <c r="A21" s="10">
        <v>9</v>
      </c>
      <c r="B21" s="2">
        <v>0</v>
      </c>
      <c r="C21" s="2">
        <v>1750</v>
      </c>
      <c r="D21" s="2">
        <v>395</v>
      </c>
      <c r="E21" s="2">
        <v>1</v>
      </c>
      <c r="F21" s="2">
        <v>2146</v>
      </c>
      <c r="G21" s="38">
        <f>C21/$F21</f>
        <v>0.81547064305684991</v>
      </c>
      <c r="H21" s="38">
        <f>D21/$F21</f>
        <v>0.18406337371854614</v>
      </c>
      <c r="I21" s="45">
        <f>E21/$F21</f>
        <v>4.6598322460391424E-4</v>
      </c>
      <c r="K21" s="2">
        <v>9</v>
      </c>
      <c r="L21" s="2">
        <v>1</v>
      </c>
      <c r="M21" s="2">
        <v>0</v>
      </c>
      <c r="N21" s="2">
        <v>0</v>
      </c>
      <c r="O21" s="2">
        <v>1316</v>
      </c>
      <c r="P21" s="2">
        <v>1316</v>
      </c>
      <c r="Q21" s="38">
        <f>M21/$P21</f>
        <v>0</v>
      </c>
      <c r="R21" s="38">
        <f>N21/$P21</f>
        <v>0</v>
      </c>
      <c r="S21" s="38">
        <f>O21/$P21</f>
        <v>1</v>
      </c>
      <c r="U21" s="10">
        <v>9</v>
      </c>
      <c r="V21" s="2">
        <v>0</v>
      </c>
      <c r="W21" s="2">
        <v>1750</v>
      </c>
      <c r="X21" s="2">
        <v>514</v>
      </c>
      <c r="Y21" s="2">
        <v>3</v>
      </c>
      <c r="Z21" s="2">
        <v>2267</v>
      </c>
      <c r="AA21" s="38">
        <f>W21/$Z21</f>
        <v>0.77194530216144686</v>
      </c>
      <c r="AB21" s="38">
        <f>X21/$Z21</f>
        <v>0.22673136303484781</v>
      </c>
      <c r="AC21" s="45">
        <f>Y21/$Z21</f>
        <v>1.3233348037053375E-3</v>
      </c>
    </row>
    <row r="22" spans="1:29" hidden="1" x14ac:dyDescent="0.2">
      <c r="A22" s="10">
        <v>10</v>
      </c>
      <c r="B22" s="2">
        <v>0</v>
      </c>
      <c r="C22" s="2">
        <v>1750</v>
      </c>
      <c r="D22" s="2">
        <v>354</v>
      </c>
      <c r="E22" s="2">
        <v>0</v>
      </c>
      <c r="F22" s="2">
        <v>2104</v>
      </c>
      <c r="G22" s="38">
        <f>C22/$F22</f>
        <v>0.83174904942965777</v>
      </c>
      <c r="H22" s="38">
        <f>D22/$F22</f>
        <v>0.1682509505703422</v>
      </c>
      <c r="I22" s="45">
        <f>E22/$F22</f>
        <v>0</v>
      </c>
      <c r="K22" s="2">
        <v>10</v>
      </c>
      <c r="L22" s="2">
        <v>0</v>
      </c>
      <c r="M22" s="2">
        <v>0</v>
      </c>
      <c r="N22" s="2">
        <v>3</v>
      </c>
      <c r="O22" s="2">
        <v>1225</v>
      </c>
      <c r="P22" s="2">
        <v>1229</v>
      </c>
      <c r="Q22" s="38">
        <f>M22/$P22</f>
        <v>0</v>
      </c>
      <c r="R22" s="38">
        <f>N22/$P22</f>
        <v>2.4410089503661514E-3</v>
      </c>
      <c r="S22" s="38">
        <f>O22/$P22</f>
        <v>0.99674532139951177</v>
      </c>
      <c r="U22" s="10">
        <v>10</v>
      </c>
      <c r="V22" s="2">
        <v>1</v>
      </c>
      <c r="W22" s="2">
        <v>0</v>
      </c>
      <c r="X22" s="2">
        <v>641</v>
      </c>
      <c r="Y22" s="2">
        <v>1324</v>
      </c>
      <c r="Z22" s="2">
        <v>1967</v>
      </c>
      <c r="AA22" s="38">
        <f>W22/$Z22</f>
        <v>0</v>
      </c>
      <c r="AB22" s="38">
        <f>X22/$Z22</f>
        <v>0.32587697000508387</v>
      </c>
      <c r="AC22" s="45">
        <f>Y22/$Z22</f>
        <v>0.67310625317742756</v>
      </c>
    </row>
    <row r="23" spans="1:29" ht="15" hidden="1" thickBot="1" x14ac:dyDescent="0.25">
      <c r="A23" s="12">
        <v>10</v>
      </c>
      <c r="B23" s="29">
        <v>1</v>
      </c>
      <c r="C23" s="29">
        <v>1750</v>
      </c>
      <c r="D23" s="29">
        <v>353</v>
      </c>
      <c r="E23" s="29">
        <v>2</v>
      </c>
      <c r="F23" s="29">
        <v>2105</v>
      </c>
      <c r="G23" s="46">
        <f>C23/$F23</f>
        <v>0.83135391923990498</v>
      </c>
      <c r="H23" s="46">
        <f>D23/$F23</f>
        <v>0.16769596199524942</v>
      </c>
      <c r="I23" s="47">
        <f>E23/$F23</f>
        <v>9.501187648456057E-4</v>
      </c>
      <c r="K23" s="14">
        <v>10</v>
      </c>
      <c r="L23" s="14">
        <v>1</v>
      </c>
      <c r="M23" s="14">
        <v>0</v>
      </c>
      <c r="N23" s="14">
        <v>46</v>
      </c>
      <c r="O23" s="14">
        <v>1304</v>
      </c>
      <c r="P23" s="14">
        <v>1350</v>
      </c>
      <c r="Q23" s="66">
        <f>M23/$P23</f>
        <v>0</v>
      </c>
      <c r="R23" s="66">
        <f>N23/$P23</f>
        <v>3.4074074074074076E-2</v>
      </c>
      <c r="S23" s="66">
        <f>O23/$P23</f>
        <v>0.96592592592592597</v>
      </c>
      <c r="U23" s="12">
        <v>10</v>
      </c>
      <c r="V23" s="29">
        <v>0</v>
      </c>
      <c r="W23" s="29">
        <v>1750</v>
      </c>
      <c r="X23" s="29">
        <v>730</v>
      </c>
      <c r="Y23" s="29">
        <v>2</v>
      </c>
      <c r="Z23" s="29">
        <v>2482</v>
      </c>
      <c r="AA23" s="46">
        <f>W23/$Z23</f>
        <v>0.70507655116841261</v>
      </c>
      <c r="AB23" s="46">
        <f>X23/$Z23</f>
        <v>0.29411764705882354</v>
      </c>
      <c r="AC23" s="47">
        <f>Y23/$Z23</f>
        <v>8.0580177276390005E-4</v>
      </c>
    </row>
    <row r="24" spans="1:29" ht="15" x14ac:dyDescent="0.25">
      <c r="A24" s="78" t="s">
        <v>12</v>
      </c>
      <c r="B24" s="69">
        <v>0</v>
      </c>
      <c r="C24" s="75">
        <f>AVERAGEIF($B$4:$B$23,"=0",C4:C23)</f>
        <v>1750</v>
      </c>
      <c r="D24" s="75">
        <f t="shared" ref="D24:E24" si="0">AVERAGEIF($B$4:$B$23,"=0",D4:D23)</f>
        <v>361</v>
      </c>
      <c r="E24" s="75">
        <f t="shared" si="0"/>
        <v>2.2000000000000002</v>
      </c>
      <c r="F24" s="75">
        <f>AVERAGEIF($B$4:$B$23,"=0",F4:F23)</f>
        <v>2113.6999999999998</v>
      </c>
      <c r="G24" s="70">
        <f t="shared" ref="G24:G26" si="1">C24/$F24</f>
        <v>0.82793206226049121</v>
      </c>
      <c r="H24" s="70">
        <f t="shared" ref="H24:H26" si="2">D24/$F24</f>
        <v>0.17079055684344988</v>
      </c>
      <c r="I24" s="71">
        <f t="shared" ref="I24:I26" si="3">E24/$F24</f>
        <v>1.0408288782703318E-3</v>
      </c>
      <c r="K24" s="78" t="s">
        <v>12</v>
      </c>
      <c r="L24" s="69">
        <v>0</v>
      </c>
      <c r="M24" s="75">
        <f>AVERAGEIF($L$4:$L$23,"=0",M4:M23)</f>
        <v>0</v>
      </c>
      <c r="N24" s="75">
        <f t="shared" ref="N24:P24" si="4">AVERAGEIF($L$4:$L$23,"=0",N4:N23)</f>
        <v>6</v>
      </c>
      <c r="O24" s="75">
        <f t="shared" si="4"/>
        <v>1257.0999999999999</v>
      </c>
      <c r="P24" s="75">
        <f t="shared" si="4"/>
        <v>1263.5</v>
      </c>
      <c r="Q24" s="70">
        <f t="shared" ref="Q24:Q26" si="5">M24/$P24</f>
        <v>0</v>
      </c>
      <c r="R24" s="70">
        <f t="shared" ref="R24:R26" si="6">N24/$P24</f>
        <v>4.7487138899881282E-3</v>
      </c>
      <c r="S24" s="71">
        <f t="shared" ref="S24:S26" si="7">O24/$P24</f>
        <v>0.99493470518401261</v>
      </c>
      <c r="U24" s="78" t="s">
        <v>12</v>
      </c>
      <c r="V24" s="138" t="s">
        <v>11</v>
      </c>
      <c r="W24" s="75">
        <f>AVERAGEIF($V$4:$V$23,"=0",W4:W23)</f>
        <v>1749.9</v>
      </c>
      <c r="X24" s="75">
        <f t="shared" ref="X24:Z24" si="8">AVERAGEIF($V$4:$V$23,"=0",X4:X23)</f>
        <v>629.9</v>
      </c>
      <c r="Y24" s="75">
        <f t="shared" si="8"/>
        <v>1.3</v>
      </c>
      <c r="Z24" s="75">
        <f t="shared" si="8"/>
        <v>2381.6999999999998</v>
      </c>
      <c r="AA24" s="70">
        <f t="shared" ref="AA24:AA26" si="9">W24/$Z24</f>
        <v>0.73472729562917249</v>
      </c>
      <c r="AB24" s="70">
        <f t="shared" ref="AB24:AB26" si="10">X24/$Z24</f>
        <v>0.26447495486417266</v>
      </c>
      <c r="AC24" s="71">
        <f t="shared" ref="AC24:AC26" si="11">Y24/$Z24</f>
        <v>5.4582860981651764E-4</v>
      </c>
    </row>
    <row r="25" spans="1:29" ht="15.75" thickBot="1" x14ac:dyDescent="0.3">
      <c r="A25" s="79"/>
      <c r="B25" s="72">
        <v>1</v>
      </c>
      <c r="C25" s="76">
        <f>AVERAGEIF($B$4:$B$23,"=1",C4:C23)</f>
        <v>1749.9</v>
      </c>
      <c r="D25" s="76">
        <f t="shared" ref="D25:F25" si="12">AVERAGEIF($B$4:$B$23,"=1",D4:D23)</f>
        <v>360.7</v>
      </c>
      <c r="E25" s="76">
        <f t="shared" si="12"/>
        <v>1.7</v>
      </c>
      <c r="F25" s="76">
        <f t="shared" si="12"/>
        <v>2112.8000000000002</v>
      </c>
      <c r="G25" s="73">
        <f t="shared" si="1"/>
        <v>0.8282374100719424</v>
      </c>
      <c r="H25" s="73">
        <f t="shared" si="2"/>
        <v>0.17072131768269594</v>
      </c>
      <c r="I25" s="74">
        <f t="shared" si="3"/>
        <v>8.0461946232487686E-4</v>
      </c>
      <c r="K25" s="79"/>
      <c r="L25" s="72">
        <v>1</v>
      </c>
      <c r="M25" s="76">
        <f>AVERAGEIF($L$4:$L$23,"=1",M4:M23)</f>
        <v>0</v>
      </c>
      <c r="N25" s="76">
        <f t="shared" ref="N25:P25" si="13">AVERAGEIF($L$4:$L$23,"=1",N4:N23)</f>
        <v>10.5</v>
      </c>
      <c r="O25" s="76">
        <f t="shared" si="13"/>
        <v>1297.3</v>
      </c>
      <c r="P25" s="76">
        <f t="shared" si="13"/>
        <v>1308.3</v>
      </c>
      <c r="Q25" s="73">
        <f t="shared" si="5"/>
        <v>0</v>
      </c>
      <c r="R25" s="73">
        <f t="shared" si="6"/>
        <v>8.0256821829855548E-3</v>
      </c>
      <c r="S25" s="74">
        <f t="shared" si="7"/>
        <v>0.99159214247496752</v>
      </c>
      <c r="U25" s="79"/>
      <c r="V25" s="135" t="s">
        <v>8</v>
      </c>
      <c r="W25" s="76">
        <f>AVERAGEIF($V$4:$V$23,"=1",W4:W23)</f>
        <v>0</v>
      </c>
      <c r="X25" s="76">
        <f t="shared" ref="X25:Z25" si="14">AVERAGEIF($V$4:$V$23,"=1",X4:X23)</f>
        <v>567.9</v>
      </c>
      <c r="Y25" s="76">
        <f t="shared" si="14"/>
        <v>1490</v>
      </c>
      <c r="Z25" s="76">
        <f t="shared" si="14"/>
        <v>2058.6</v>
      </c>
      <c r="AA25" s="73">
        <f t="shared" si="9"/>
        <v>0</v>
      </c>
      <c r="AB25" s="73">
        <f t="shared" si="10"/>
        <v>0.27586709414164967</v>
      </c>
      <c r="AC25" s="74">
        <f t="shared" si="11"/>
        <v>0.72379286894005634</v>
      </c>
    </row>
    <row r="26" spans="1:29" ht="15.75" thickBot="1" x14ac:dyDescent="0.3">
      <c r="A26" s="80"/>
      <c r="B26" s="68" t="s">
        <v>13</v>
      </c>
      <c r="C26" s="77">
        <f>AVERAGE(C24:C25)</f>
        <v>1749.95</v>
      </c>
      <c r="D26" s="84">
        <f t="shared" ref="D26:F26" si="15">AVERAGE(D24:D25)</f>
        <v>360.85</v>
      </c>
      <c r="E26" s="84">
        <f t="shared" si="15"/>
        <v>1.9500000000000002</v>
      </c>
      <c r="F26" s="84">
        <f t="shared" si="15"/>
        <v>2113.25</v>
      </c>
      <c r="G26" s="41">
        <f t="shared" si="1"/>
        <v>0.8280847036555069</v>
      </c>
      <c r="H26" s="41">
        <f t="shared" si="2"/>
        <v>0.17075594463504082</v>
      </c>
      <c r="I26" s="42">
        <f t="shared" si="3"/>
        <v>9.2274931976812978E-4</v>
      </c>
      <c r="K26" s="80"/>
      <c r="L26" s="68" t="s">
        <v>13</v>
      </c>
      <c r="M26" s="77">
        <f>AVERAGE(M24:M25)</f>
        <v>0</v>
      </c>
      <c r="N26" s="77">
        <f t="shared" ref="N26" si="16">AVERAGE(N24:N25)</f>
        <v>8.25</v>
      </c>
      <c r="O26" s="77">
        <f t="shared" ref="O26" si="17">AVERAGE(O24:O25)</f>
        <v>1277.1999999999998</v>
      </c>
      <c r="P26" s="77">
        <f t="shared" ref="P26" si="18">AVERAGE(P24:P25)</f>
        <v>1285.9000000000001</v>
      </c>
      <c r="Q26" s="82">
        <f t="shared" si="5"/>
        <v>0</v>
      </c>
      <c r="R26" s="82">
        <f t="shared" si="6"/>
        <v>6.4157399486740796E-3</v>
      </c>
      <c r="S26" s="83">
        <f t="shared" si="7"/>
        <v>0.99323431059957989</v>
      </c>
      <c r="U26" s="80"/>
      <c r="V26" s="90" t="s">
        <v>13</v>
      </c>
      <c r="W26" s="91">
        <f>AVERAGE(W24:W25)</f>
        <v>874.95</v>
      </c>
      <c r="X26" s="91">
        <f t="shared" ref="X26" si="19">AVERAGE(X24:X25)</f>
        <v>598.9</v>
      </c>
      <c r="Y26" s="91">
        <f t="shared" ref="Y26" si="20">AVERAGE(Y24:Y25)</f>
        <v>745.65</v>
      </c>
      <c r="Z26" s="91">
        <f t="shared" ref="Z26" si="21">AVERAGE(Z24:Z25)</f>
        <v>2220.1499999999996</v>
      </c>
      <c r="AA26" s="88">
        <f t="shared" si="9"/>
        <v>0.39409499358151484</v>
      </c>
      <c r="AB26" s="88">
        <f t="shared" si="10"/>
        <v>0.2697565479809923</v>
      </c>
      <c r="AC26" s="89">
        <f t="shared" si="11"/>
        <v>0.33585568542666039</v>
      </c>
    </row>
    <row r="31" spans="1:29" ht="15.75" thickBot="1" x14ac:dyDescent="0.3">
      <c r="A31" s="59" t="s">
        <v>35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</row>
    <row r="32" spans="1:29" ht="15.75" thickBot="1" x14ac:dyDescent="0.3">
      <c r="A32" s="26" t="s">
        <v>19</v>
      </c>
      <c r="B32" s="27"/>
      <c r="C32" s="27"/>
      <c r="D32" s="27"/>
      <c r="E32" s="27"/>
      <c r="F32" s="27"/>
      <c r="G32" s="27"/>
      <c r="H32" s="27"/>
      <c r="I32" s="28"/>
      <c r="K32" s="53" t="s">
        <v>18</v>
      </c>
      <c r="L32" s="54"/>
      <c r="M32" s="54"/>
      <c r="N32" s="54"/>
      <c r="O32" s="54"/>
      <c r="P32" s="54"/>
      <c r="Q32" s="54"/>
      <c r="R32" s="54"/>
      <c r="S32" s="55"/>
      <c r="U32" s="26" t="s">
        <v>14</v>
      </c>
      <c r="V32" s="27"/>
      <c r="W32" s="27"/>
      <c r="X32" s="27"/>
      <c r="Y32" s="27"/>
      <c r="Z32" s="27"/>
      <c r="AA32" s="27"/>
      <c r="AB32" s="27"/>
      <c r="AC32" s="28"/>
    </row>
    <row r="33" spans="1:29" ht="15" thickBot="1" x14ac:dyDescent="0.25">
      <c r="A33" s="22" t="s">
        <v>0</v>
      </c>
      <c r="B33" s="23" t="s">
        <v>10</v>
      </c>
      <c r="C33" s="23" t="s">
        <v>1</v>
      </c>
      <c r="D33" s="23" t="s">
        <v>2</v>
      </c>
      <c r="E33" s="23" t="s">
        <v>3</v>
      </c>
      <c r="F33" s="23" t="s">
        <v>9</v>
      </c>
      <c r="G33" s="23" t="s">
        <v>4</v>
      </c>
      <c r="H33" s="23" t="s">
        <v>5</v>
      </c>
      <c r="I33" s="25" t="s">
        <v>6</v>
      </c>
      <c r="K33" s="56" t="s">
        <v>0</v>
      </c>
      <c r="L33" s="57" t="s">
        <v>10</v>
      </c>
      <c r="M33" s="57" t="s">
        <v>1</v>
      </c>
      <c r="N33" s="57" t="s">
        <v>2</v>
      </c>
      <c r="O33" s="57" t="s">
        <v>3</v>
      </c>
      <c r="P33" s="57" t="s">
        <v>9</v>
      </c>
      <c r="Q33" s="57" t="s">
        <v>4</v>
      </c>
      <c r="R33" s="57" t="s">
        <v>5</v>
      </c>
      <c r="S33" s="58" t="s">
        <v>6</v>
      </c>
      <c r="U33" s="22" t="s">
        <v>0</v>
      </c>
      <c r="V33" s="23" t="s">
        <v>10</v>
      </c>
      <c r="W33" s="23" t="s">
        <v>1</v>
      </c>
      <c r="X33" s="23" t="s">
        <v>2</v>
      </c>
      <c r="Y33" s="23" t="s">
        <v>3</v>
      </c>
      <c r="Z33" s="23" t="s">
        <v>9</v>
      </c>
      <c r="AA33" s="23" t="s">
        <v>4</v>
      </c>
      <c r="AB33" s="23" t="s">
        <v>5</v>
      </c>
      <c r="AC33" s="25" t="s">
        <v>6</v>
      </c>
    </row>
    <row r="34" spans="1:29" hidden="1" x14ac:dyDescent="0.2">
      <c r="A34" s="6">
        <v>1</v>
      </c>
      <c r="B34" s="7">
        <v>0</v>
      </c>
      <c r="C34" s="7">
        <v>1750</v>
      </c>
      <c r="D34" s="7">
        <v>367</v>
      </c>
      <c r="E34" s="7">
        <v>0</v>
      </c>
      <c r="F34" s="7">
        <v>2118</v>
      </c>
      <c r="G34" s="48">
        <f>C34/$F34</f>
        <v>0.82625118035882905</v>
      </c>
      <c r="H34" s="48">
        <f>D34/$F34</f>
        <v>0.17327667610953729</v>
      </c>
      <c r="I34" s="49">
        <f>E34/$F34</f>
        <v>0</v>
      </c>
      <c r="K34" s="24">
        <v>1</v>
      </c>
      <c r="L34" s="5">
        <v>0</v>
      </c>
      <c r="M34" s="5">
        <v>0</v>
      </c>
      <c r="N34" s="5">
        <v>32</v>
      </c>
      <c r="O34" s="5">
        <v>1245</v>
      </c>
      <c r="P34" s="5">
        <v>1277</v>
      </c>
      <c r="Q34" s="43">
        <f>M34/$P34</f>
        <v>0</v>
      </c>
      <c r="R34" s="43">
        <f>N34/$P34</f>
        <v>2.5058731401722788E-2</v>
      </c>
      <c r="S34" s="44">
        <f>O34/$P34</f>
        <v>0.97494126859827723</v>
      </c>
      <c r="U34" s="6">
        <v>1</v>
      </c>
      <c r="V34" s="7">
        <v>0</v>
      </c>
      <c r="W34" s="7">
        <v>1750</v>
      </c>
      <c r="X34" s="7">
        <v>194</v>
      </c>
      <c r="Y34" s="7">
        <v>5</v>
      </c>
      <c r="Z34" s="7">
        <v>1949</v>
      </c>
      <c r="AA34" s="48">
        <f>W34/$Z34</f>
        <v>0.8978963571062083</v>
      </c>
      <c r="AB34" s="48">
        <f>X34/$Z34</f>
        <v>9.9538224730631092E-2</v>
      </c>
      <c r="AC34" s="49">
        <f>Y34/$Z34</f>
        <v>2.5654181631605951E-3</v>
      </c>
    </row>
    <row r="35" spans="1:29" hidden="1" x14ac:dyDescent="0.2">
      <c r="A35" s="10">
        <v>1</v>
      </c>
      <c r="B35" s="2">
        <v>1</v>
      </c>
      <c r="C35" s="2">
        <v>1750</v>
      </c>
      <c r="D35" s="2">
        <v>367</v>
      </c>
      <c r="E35" s="2">
        <v>2</v>
      </c>
      <c r="F35" s="2">
        <v>2119</v>
      </c>
      <c r="G35" s="38">
        <f>C35/$F35</f>
        <v>0.82586125530910803</v>
      </c>
      <c r="H35" s="38">
        <f>D35/$F35</f>
        <v>0.17319490325625295</v>
      </c>
      <c r="I35" s="45">
        <f>E35/$F35</f>
        <v>9.4384143463898068E-4</v>
      </c>
      <c r="K35" s="10">
        <v>1</v>
      </c>
      <c r="L35" s="2">
        <v>1</v>
      </c>
      <c r="M35" s="2">
        <v>0</v>
      </c>
      <c r="N35" s="2">
        <v>49</v>
      </c>
      <c r="O35" s="2">
        <v>1380</v>
      </c>
      <c r="P35" s="2">
        <v>1429</v>
      </c>
      <c r="Q35" s="38">
        <f>M35/$P35</f>
        <v>0</v>
      </c>
      <c r="R35" s="38">
        <f>N35/$P35</f>
        <v>3.4289713086074175E-2</v>
      </c>
      <c r="S35" s="45">
        <f>O35/$P35</f>
        <v>0.9657102869139258</v>
      </c>
      <c r="U35" s="10">
        <v>1</v>
      </c>
      <c r="V35" s="2">
        <v>1</v>
      </c>
      <c r="W35" s="2">
        <v>0</v>
      </c>
      <c r="X35" s="2">
        <v>322</v>
      </c>
      <c r="Y35" s="2">
        <v>2194</v>
      </c>
      <c r="Z35" s="2">
        <v>2516</v>
      </c>
      <c r="AA35" s="38">
        <f>W35/$Z35</f>
        <v>0</v>
      </c>
      <c r="AB35" s="38">
        <f>X35/$Z35</f>
        <v>0.12798092209856915</v>
      </c>
      <c r="AC35" s="45">
        <f>Y35/$Z35</f>
        <v>0.87201907790143085</v>
      </c>
    </row>
    <row r="36" spans="1:29" hidden="1" x14ac:dyDescent="0.2">
      <c r="A36" s="10">
        <v>2</v>
      </c>
      <c r="B36" s="2">
        <v>0</v>
      </c>
      <c r="C36" s="2">
        <v>1749</v>
      </c>
      <c r="D36" s="2">
        <v>375</v>
      </c>
      <c r="E36" s="2">
        <v>2</v>
      </c>
      <c r="F36" s="2">
        <v>2126</v>
      </c>
      <c r="G36" s="38">
        <f>C36/$F36</f>
        <v>0.82267168391345247</v>
      </c>
      <c r="H36" s="38">
        <f>D36/$F36</f>
        <v>0.17638758231420509</v>
      </c>
      <c r="I36" s="45">
        <f>E36/$F36</f>
        <v>9.4073377234242712E-4</v>
      </c>
      <c r="K36" s="10">
        <v>2</v>
      </c>
      <c r="L36" s="2">
        <v>0</v>
      </c>
      <c r="M36" s="2">
        <v>0</v>
      </c>
      <c r="N36" s="2">
        <v>20</v>
      </c>
      <c r="O36" s="2">
        <v>1243</v>
      </c>
      <c r="P36" s="2">
        <v>1263</v>
      </c>
      <c r="Q36" s="38">
        <f>M36/$P36</f>
        <v>0</v>
      </c>
      <c r="R36" s="38">
        <f>N36/$P36</f>
        <v>1.583531274742676E-2</v>
      </c>
      <c r="S36" s="45">
        <f>O36/$P36</f>
        <v>0.98416468725257322</v>
      </c>
      <c r="U36" s="10">
        <v>2</v>
      </c>
      <c r="V36" s="2">
        <v>0</v>
      </c>
      <c r="W36" s="2">
        <v>1750</v>
      </c>
      <c r="X36" s="2">
        <v>256</v>
      </c>
      <c r="Y36" s="2">
        <v>4</v>
      </c>
      <c r="Z36" s="2">
        <v>2010</v>
      </c>
      <c r="AA36" s="38">
        <f>W36/$Z36</f>
        <v>0.87064676616915426</v>
      </c>
      <c r="AB36" s="38">
        <f>X36/$Z36</f>
        <v>0.12736318407960198</v>
      </c>
      <c r="AC36" s="45">
        <f>Y36/$Z36</f>
        <v>1.990049751243781E-3</v>
      </c>
    </row>
    <row r="37" spans="1:29" hidden="1" x14ac:dyDescent="0.2">
      <c r="A37" s="10">
        <v>2</v>
      </c>
      <c r="B37" s="2">
        <v>1</v>
      </c>
      <c r="C37" s="2">
        <v>1750</v>
      </c>
      <c r="D37" s="2">
        <v>375</v>
      </c>
      <c r="E37" s="2">
        <v>3</v>
      </c>
      <c r="F37" s="2">
        <v>2128</v>
      </c>
      <c r="G37" s="38">
        <f>C37/$F37</f>
        <v>0.82236842105263153</v>
      </c>
      <c r="H37" s="38">
        <f>D37/$F37</f>
        <v>0.1762218045112782</v>
      </c>
      <c r="I37" s="45">
        <f>E37/$F37</f>
        <v>1.4097744360902255E-3</v>
      </c>
      <c r="K37" s="10">
        <v>2</v>
      </c>
      <c r="L37" s="2">
        <v>1</v>
      </c>
      <c r="M37" s="2">
        <v>0</v>
      </c>
      <c r="N37" s="2">
        <v>36</v>
      </c>
      <c r="O37" s="2">
        <v>1240</v>
      </c>
      <c r="P37" s="2">
        <v>1276</v>
      </c>
      <c r="Q37" s="38">
        <f>M37/$P37</f>
        <v>0</v>
      </c>
      <c r="R37" s="38">
        <f>N37/$P37</f>
        <v>2.8213166144200628E-2</v>
      </c>
      <c r="S37" s="45">
        <f>O37/$P37</f>
        <v>0.97178683385579934</v>
      </c>
      <c r="U37" s="10">
        <v>2</v>
      </c>
      <c r="V37" s="2">
        <v>1</v>
      </c>
      <c r="W37" s="2">
        <v>0</v>
      </c>
      <c r="X37" s="2">
        <v>272</v>
      </c>
      <c r="Y37" s="2">
        <v>2217</v>
      </c>
      <c r="Z37" s="2">
        <v>2489</v>
      </c>
      <c r="AA37" s="38">
        <f>W37/$Z37</f>
        <v>0</v>
      </c>
      <c r="AB37" s="38">
        <f>X37/$Z37</f>
        <v>0.1092808356769787</v>
      </c>
      <c r="AC37" s="45">
        <f>Y37/$Z37</f>
        <v>0.89071916432302134</v>
      </c>
    </row>
    <row r="38" spans="1:29" hidden="1" x14ac:dyDescent="0.2">
      <c r="A38" s="10">
        <v>3</v>
      </c>
      <c r="B38" s="2">
        <v>0</v>
      </c>
      <c r="C38" s="2">
        <v>1750</v>
      </c>
      <c r="D38" s="2">
        <v>379</v>
      </c>
      <c r="E38" s="2">
        <v>1</v>
      </c>
      <c r="F38" s="2">
        <v>2130</v>
      </c>
      <c r="G38" s="38">
        <f>C38/$F38</f>
        <v>0.82159624413145538</v>
      </c>
      <c r="H38" s="38">
        <f>D38/$F38</f>
        <v>0.17793427230046949</v>
      </c>
      <c r="I38" s="45">
        <f>E38/$F38</f>
        <v>4.6948356807511736E-4</v>
      </c>
      <c r="K38" s="10">
        <v>3</v>
      </c>
      <c r="L38" s="2">
        <v>0</v>
      </c>
      <c r="M38" s="2">
        <v>0</v>
      </c>
      <c r="N38" s="2">
        <v>92</v>
      </c>
      <c r="O38" s="2">
        <v>1344</v>
      </c>
      <c r="P38" s="2">
        <v>1436</v>
      </c>
      <c r="Q38" s="38">
        <f>M38/$P38</f>
        <v>0</v>
      </c>
      <c r="R38" s="38">
        <f>N38/$P38</f>
        <v>6.4066852367688026E-2</v>
      </c>
      <c r="S38" s="45">
        <f>O38/$P38</f>
        <v>0.93593314763231195</v>
      </c>
      <c r="U38" s="10">
        <v>3</v>
      </c>
      <c r="V38" s="2">
        <v>0</v>
      </c>
      <c r="W38" s="2">
        <v>1750</v>
      </c>
      <c r="X38" s="2">
        <v>308</v>
      </c>
      <c r="Y38" s="2">
        <v>1</v>
      </c>
      <c r="Z38" s="2">
        <v>2059</v>
      </c>
      <c r="AA38" s="38">
        <f>W38/$Z38</f>
        <v>0.84992714910150557</v>
      </c>
      <c r="AB38" s="38">
        <f>X38/$Z38</f>
        <v>0.14958717824186499</v>
      </c>
      <c r="AC38" s="45">
        <f>Y38/$Z38</f>
        <v>4.8567265662943174E-4</v>
      </c>
    </row>
    <row r="39" spans="1:29" hidden="1" x14ac:dyDescent="0.2">
      <c r="A39" s="10">
        <v>3</v>
      </c>
      <c r="B39" s="2">
        <v>1</v>
      </c>
      <c r="C39" s="2">
        <v>1750</v>
      </c>
      <c r="D39" s="2">
        <v>381</v>
      </c>
      <c r="E39" s="2">
        <v>3</v>
      </c>
      <c r="F39" s="2">
        <v>2134</v>
      </c>
      <c r="G39" s="38">
        <f>C39/$F39</f>
        <v>0.82005623242736647</v>
      </c>
      <c r="H39" s="38">
        <f>D39/$F39</f>
        <v>0.17853795688847235</v>
      </c>
      <c r="I39" s="45">
        <f>E39/$F39</f>
        <v>1.4058106841611997E-3</v>
      </c>
      <c r="K39" s="10">
        <v>3</v>
      </c>
      <c r="L39" s="2">
        <v>1</v>
      </c>
      <c r="M39" s="2">
        <v>0</v>
      </c>
      <c r="N39" s="2">
        <v>29</v>
      </c>
      <c r="O39" s="2">
        <v>1132</v>
      </c>
      <c r="P39" s="2">
        <v>1163</v>
      </c>
      <c r="Q39" s="38">
        <f>M39/$P39</f>
        <v>0</v>
      </c>
      <c r="R39" s="38">
        <f>N39/$P39</f>
        <v>2.4935511607910577E-2</v>
      </c>
      <c r="S39" s="45">
        <f>O39/$P39</f>
        <v>0.97334479793637141</v>
      </c>
      <c r="U39" s="10">
        <v>3</v>
      </c>
      <c r="V39" s="2">
        <v>1</v>
      </c>
      <c r="W39" s="2">
        <v>0</v>
      </c>
      <c r="X39" s="2">
        <v>320</v>
      </c>
      <c r="Y39" s="2">
        <v>2017</v>
      </c>
      <c r="Z39" s="2">
        <v>2337</v>
      </c>
      <c r="AA39" s="38">
        <f>W39/$Z39</f>
        <v>0</v>
      </c>
      <c r="AB39" s="38">
        <f>X39/$Z39</f>
        <v>0.13692768506632436</v>
      </c>
      <c r="AC39" s="45">
        <f>Y39/$Z39</f>
        <v>0.86307231493367564</v>
      </c>
    </row>
    <row r="40" spans="1:29" hidden="1" x14ac:dyDescent="0.2">
      <c r="A40" s="10">
        <v>4</v>
      </c>
      <c r="B40" s="2">
        <v>0</v>
      </c>
      <c r="C40" s="2">
        <v>1750</v>
      </c>
      <c r="D40" s="2">
        <v>376</v>
      </c>
      <c r="E40" s="2">
        <v>2</v>
      </c>
      <c r="F40" s="2">
        <v>2128</v>
      </c>
      <c r="G40" s="38">
        <f>C40/$F40</f>
        <v>0.82236842105263153</v>
      </c>
      <c r="H40" s="38">
        <f>D40/$F40</f>
        <v>0.17669172932330826</v>
      </c>
      <c r="I40" s="45">
        <f>E40/$F40</f>
        <v>9.3984962406015032E-4</v>
      </c>
      <c r="K40" s="10">
        <v>4</v>
      </c>
      <c r="L40" s="2">
        <v>0</v>
      </c>
      <c r="M40" s="2">
        <v>0</v>
      </c>
      <c r="N40" s="2">
        <v>32</v>
      </c>
      <c r="O40" s="2">
        <v>1206</v>
      </c>
      <c r="P40" s="2">
        <v>1238</v>
      </c>
      <c r="Q40" s="38">
        <f>M40/$P40</f>
        <v>0</v>
      </c>
      <c r="R40" s="38">
        <f>N40/$P40</f>
        <v>2.5848142164781908E-2</v>
      </c>
      <c r="S40" s="45">
        <f>O40/$P40</f>
        <v>0.97415185783521807</v>
      </c>
      <c r="U40" s="10">
        <v>4</v>
      </c>
      <c r="V40" s="2">
        <v>0</v>
      </c>
      <c r="W40" s="2">
        <v>1750</v>
      </c>
      <c r="X40" s="2">
        <v>368</v>
      </c>
      <c r="Y40" s="2">
        <v>2</v>
      </c>
      <c r="Z40" s="2">
        <v>2120</v>
      </c>
      <c r="AA40" s="38">
        <f>W40/$Z40</f>
        <v>0.82547169811320753</v>
      </c>
      <c r="AB40" s="38">
        <f>X40/$Z40</f>
        <v>0.17358490566037735</v>
      </c>
      <c r="AC40" s="45">
        <f>Y40/$Z40</f>
        <v>9.4339622641509435E-4</v>
      </c>
    </row>
    <row r="41" spans="1:29" hidden="1" x14ac:dyDescent="0.2">
      <c r="A41" s="10">
        <v>4</v>
      </c>
      <c r="B41" s="2">
        <v>1</v>
      </c>
      <c r="C41" s="2">
        <v>1750</v>
      </c>
      <c r="D41" s="2">
        <v>378</v>
      </c>
      <c r="E41" s="2">
        <v>2</v>
      </c>
      <c r="F41" s="2">
        <v>2130</v>
      </c>
      <c r="G41" s="38">
        <f>C41/$F41</f>
        <v>0.82159624413145538</v>
      </c>
      <c r="H41" s="38">
        <f>D41/$F41</f>
        <v>0.17746478873239438</v>
      </c>
      <c r="I41" s="45">
        <f>E41/$F41</f>
        <v>9.3896713615023472E-4</v>
      </c>
      <c r="K41" s="10">
        <v>4</v>
      </c>
      <c r="L41" s="2">
        <v>1</v>
      </c>
      <c r="M41" s="2">
        <v>0</v>
      </c>
      <c r="N41" s="2">
        <v>20</v>
      </c>
      <c r="O41" s="2">
        <v>1231</v>
      </c>
      <c r="P41" s="2">
        <v>1252</v>
      </c>
      <c r="Q41" s="38">
        <f>M41/$P41</f>
        <v>0</v>
      </c>
      <c r="R41" s="38">
        <f>N41/$P41</f>
        <v>1.5974440894568689E-2</v>
      </c>
      <c r="S41" s="45">
        <f>O41/$P41</f>
        <v>0.98322683706070291</v>
      </c>
      <c r="U41" s="10">
        <v>4</v>
      </c>
      <c r="V41" s="2">
        <v>1</v>
      </c>
      <c r="W41" s="2">
        <v>0</v>
      </c>
      <c r="X41" s="2">
        <v>377</v>
      </c>
      <c r="Y41" s="2">
        <v>1917</v>
      </c>
      <c r="Z41" s="2">
        <v>2296</v>
      </c>
      <c r="AA41" s="38">
        <f>W41/$Z41</f>
        <v>0</v>
      </c>
      <c r="AB41" s="38">
        <f>X41/$Z41</f>
        <v>0.16419860627177701</v>
      </c>
      <c r="AC41" s="45">
        <f>Y41/$Z41</f>
        <v>0.83493031358885017</v>
      </c>
    </row>
    <row r="42" spans="1:29" hidden="1" x14ac:dyDescent="0.2">
      <c r="A42" s="10">
        <v>5</v>
      </c>
      <c r="B42" s="2">
        <v>0</v>
      </c>
      <c r="C42" s="2">
        <v>1750</v>
      </c>
      <c r="D42" s="2">
        <v>390</v>
      </c>
      <c r="E42" s="2">
        <v>4</v>
      </c>
      <c r="F42" s="2">
        <v>2144</v>
      </c>
      <c r="G42" s="38">
        <f>C42/$F42</f>
        <v>0.81623134328358204</v>
      </c>
      <c r="H42" s="38">
        <f>D42/$F42</f>
        <v>0.18190298507462688</v>
      </c>
      <c r="I42" s="45">
        <f>E42/$F42</f>
        <v>1.8656716417910447E-3</v>
      </c>
      <c r="K42" s="10">
        <v>5</v>
      </c>
      <c r="L42" s="2">
        <v>0</v>
      </c>
      <c r="M42" s="2">
        <v>0</v>
      </c>
      <c r="N42" s="2">
        <v>19</v>
      </c>
      <c r="O42" s="2">
        <v>1197</v>
      </c>
      <c r="P42" s="2">
        <v>1218</v>
      </c>
      <c r="Q42" s="38">
        <f>M42/$P42</f>
        <v>0</v>
      </c>
      <c r="R42" s="38">
        <f>N42/$P42</f>
        <v>1.5599343185550082E-2</v>
      </c>
      <c r="S42" s="45">
        <f>O42/$P42</f>
        <v>0.98275862068965514</v>
      </c>
      <c r="U42" s="10">
        <v>5</v>
      </c>
      <c r="V42" s="2">
        <v>0</v>
      </c>
      <c r="W42" s="2">
        <v>1750</v>
      </c>
      <c r="X42" s="2">
        <v>155</v>
      </c>
      <c r="Y42" s="2">
        <v>4</v>
      </c>
      <c r="Z42" s="2">
        <v>1909</v>
      </c>
      <c r="AA42" s="38">
        <f>W42/$Z42</f>
        <v>0.91671031953902571</v>
      </c>
      <c r="AB42" s="38">
        <f>X42/$Z42</f>
        <v>8.1194342587742274E-2</v>
      </c>
      <c r="AC42" s="45">
        <f>Y42/$Z42</f>
        <v>2.0953378732320588E-3</v>
      </c>
    </row>
    <row r="43" spans="1:29" hidden="1" x14ac:dyDescent="0.2">
      <c r="A43" s="10">
        <v>5</v>
      </c>
      <c r="B43" s="2">
        <v>1</v>
      </c>
      <c r="C43" s="2">
        <v>1750</v>
      </c>
      <c r="D43" s="2">
        <v>391</v>
      </c>
      <c r="E43" s="2">
        <v>0</v>
      </c>
      <c r="F43" s="2">
        <v>2141</v>
      </c>
      <c r="G43" s="38">
        <f>C43/$F43</f>
        <v>0.81737505838393276</v>
      </c>
      <c r="H43" s="38">
        <f>D43/$F43</f>
        <v>0.18262494161606727</v>
      </c>
      <c r="I43" s="45">
        <f>E43/$F43</f>
        <v>0</v>
      </c>
      <c r="K43" s="10">
        <v>5</v>
      </c>
      <c r="L43" s="2">
        <v>1</v>
      </c>
      <c r="M43" s="2">
        <v>0</v>
      </c>
      <c r="N43" s="2">
        <v>25</v>
      </c>
      <c r="O43" s="2">
        <v>1164</v>
      </c>
      <c r="P43" s="2">
        <v>1190</v>
      </c>
      <c r="Q43" s="38">
        <f>M43/$P43</f>
        <v>0</v>
      </c>
      <c r="R43" s="38">
        <f>N43/$P43</f>
        <v>2.100840336134454E-2</v>
      </c>
      <c r="S43" s="45">
        <f>O43/$P43</f>
        <v>0.97815126050420165</v>
      </c>
      <c r="U43" s="10">
        <v>5</v>
      </c>
      <c r="V43" s="2">
        <v>1</v>
      </c>
      <c r="W43" s="2">
        <v>0</v>
      </c>
      <c r="X43" s="2">
        <v>202</v>
      </c>
      <c r="Y43" s="2">
        <v>2335</v>
      </c>
      <c r="Z43" s="2">
        <v>2547</v>
      </c>
      <c r="AA43" s="38">
        <f>W43/$Z43</f>
        <v>0</v>
      </c>
      <c r="AB43" s="38">
        <f>X43/$Z43</f>
        <v>7.9308990969768359E-2</v>
      </c>
      <c r="AC43" s="45">
        <f>Y43/$Z43</f>
        <v>0.91676482135846094</v>
      </c>
    </row>
    <row r="44" spans="1:29" hidden="1" x14ac:dyDescent="0.2">
      <c r="A44" s="10">
        <v>6</v>
      </c>
      <c r="B44" s="2">
        <v>0</v>
      </c>
      <c r="C44" s="2">
        <v>1750</v>
      </c>
      <c r="D44" s="2">
        <v>404</v>
      </c>
      <c r="E44" s="2">
        <v>0</v>
      </c>
      <c r="F44" s="2">
        <v>2154</v>
      </c>
      <c r="G44" s="38">
        <f>C44/$F44</f>
        <v>0.81244196843082639</v>
      </c>
      <c r="H44" s="38">
        <f>D44/$F44</f>
        <v>0.18755803156917364</v>
      </c>
      <c r="I44" s="45">
        <f>E44/$F44</f>
        <v>0</v>
      </c>
      <c r="K44" s="10">
        <v>6</v>
      </c>
      <c r="L44" s="2">
        <v>0</v>
      </c>
      <c r="M44" s="2">
        <v>0</v>
      </c>
      <c r="N44" s="2">
        <v>58</v>
      </c>
      <c r="O44" s="2">
        <v>1195</v>
      </c>
      <c r="P44" s="2">
        <v>1253</v>
      </c>
      <c r="Q44" s="38">
        <f>M44/$P44</f>
        <v>0</v>
      </c>
      <c r="R44" s="38">
        <f>N44/$P44</f>
        <v>4.6288906624102157E-2</v>
      </c>
      <c r="S44" s="45">
        <f>O44/$P44</f>
        <v>0.95371109337589788</v>
      </c>
      <c r="U44" s="10">
        <v>6</v>
      </c>
      <c r="V44" s="2">
        <v>0</v>
      </c>
      <c r="W44" s="2">
        <v>1750</v>
      </c>
      <c r="X44" s="2">
        <v>124</v>
      </c>
      <c r="Y44" s="2">
        <v>1</v>
      </c>
      <c r="Z44" s="2">
        <v>1875</v>
      </c>
      <c r="AA44" s="38">
        <f>W44/$Z44</f>
        <v>0.93333333333333335</v>
      </c>
      <c r="AB44" s="38">
        <f>X44/$Z44</f>
        <v>6.6133333333333336E-2</v>
      </c>
      <c r="AC44" s="45">
        <f>Y44/$Z44</f>
        <v>5.3333333333333336E-4</v>
      </c>
    </row>
    <row r="45" spans="1:29" hidden="1" x14ac:dyDescent="0.2">
      <c r="A45" s="10">
        <v>6</v>
      </c>
      <c r="B45" s="2">
        <v>1</v>
      </c>
      <c r="C45" s="2">
        <v>1750</v>
      </c>
      <c r="D45" s="2">
        <v>400</v>
      </c>
      <c r="E45" s="2">
        <v>2</v>
      </c>
      <c r="F45" s="2">
        <v>2155</v>
      </c>
      <c r="G45" s="38">
        <f>C45/$F45</f>
        <v>0.81206496519721583</v>
      </c>
      <c r="H45" s="38">
        <f>D45/$F45</f>
        <v>0.18561484918793503</v>
      </c>
      <c r="I45" s="45">
        <f>E45/$F45</f>
        <v>9.2807424593967518E-4</v>
      </c>
      <c r="K45" s="10">
        <v>6</v>
      </c>
      <c r="L45" s="2">
        <v>1</v>
      </c>
      <c r="M45" s="2">
        <v>0</v>
      </c>
      <c r="N45" s="2">
        <v>17</v>
      </c>
      <c r="O45" s="2">
        <v>1160</v>
      </c>
      <c r="P45" s="2">
        <v>1177</v>
      </c>
      <c r="Q45" s="38">
        <f>M45/$P45</f>
        <v>0</v>
      </c>
      <c r="R45" s="38">
        <f>N45/$P45</f>
        <v>1.4443500424808835E-2</v>
      </c>
      <c r="S45" s="45">
        <f>O45/$P45</f>
        <v>0.9855564995751912</v>
      </c>
      <c r="U45" s="10">
        <v>6</v>
      </c>
      <c r="V45" s="2">
        <v>1</v>
      </c>
      <c r="W45" s="2">
        <v>0</v>
      </c>
      <c r="X45" s="2">
        <v>180</v>
      </c>
      <c r="Y45" s="2">
        <v>2417</v>
      </c>
      <c r="Z45" s="2">
        <v>2597</v>
      </c>
      <c r="AA45" s="38">
        <f>W45/$Z45</f>
        <v>0</v>
      </c>
      <c r="AB45" s="38">
        <f>X45/$Z45</f>
        <v>6.9310743165190605E-2</v>
      </c>
      <c r="AC45" s="45">
        <f>Y45/$Z45</f>
        <v>0.93068925683480941</v>
      </c>
    </row>
    <row r="46" spans="1:29" hidden="1" x14ac:dyDescent="0.2">
      <c r="A46" s="10">
        <v>7</v>
      </c>
      <c r="B46" s="2">
        <v>0</v>
      </c>
      <c r="C46" s="2">
        <v>1750</v>
      </c>
      <c r="D46" s="2">
        <v>402</v>
      </c>
      <c r="E46" s="2">
        <v>5</v>
      </c>
      <c r="F46" s="2">
        <v>2157</v>
      </c>
      <c r="G46" s="38">
        <f>C46/$F46</f>
        <v>0.81131200741770981</v>
      </c>
      <c r="H46" s="38">
        <f>D46/$F46</f>
        <v>0.18636995827538247</v>
      </c>
      <c r="I46" s="45">
        <f>E46/$F46</f>
        <v>2.3180343069077423E-3</v>
      </c>
      <c r="K46" s="10">
        <v>7</v>
      </c>
      <c r="L46" s="2">
        <v>0</v>
      </c>
      <c r="M46" s="2">
        <v>0</v>
      </c>
      <c r="N46" s="2">
        <v>36</v>
      </c>
      <c r="O46" s="2">
        <v>1234</v>
      </c>
      <c r="P46" s="2">
        <v>1271</v>
      </c>
      <c r="Q46" s="38">
        <f>M46/$P46</f>
        <v>0</v>
      </c>
      <c r="R46" s="38">
        <f>N46/$P46</f>
        <v>2.8324154209284028E-2</v>
      </c>
      <c r="S46" s="45">
        <f>O46/$P46</f>
        <v>0.97088906372934702</v>
      </c>
      <c r="U46" s="10">
        <v>7</v>
      </c>
      <c r="V46" s="2">
        <v>0</v>
      </c>
      <c r="W46" s="2">
        <v>1750</v>
      </c>
      <c r="X46" s="2">
        <v>283</v>
      </c>
      <c r="Y46" s="2">
        <v>3</v>
      </c>
      <c r="Z46" s="2">
        <v>2036</v>
      </c>
      <c r="AA46" s="38">
        <f>W46/$Z46</f>
        <v>0.85952848722986253</v>
      </c>
      <c r="AB46" s="38">
        <f>X46/$Z46</f>
        <v>0.13899803536345776</v>
      </c>
      <c r="AC46" s="45">
        <f>Y46/$Z46</f>
        <v>1.4734774066797642E-3</v>
      </c>
    </row>
    <row r="47" spans="1:29" hidden="1" x14ac:dyDescent="0.2">
      <c r="A47" s="10">
        <v>7</v>
      </c>
      <c r="B47" s="2">
        <v>1</v>
      </c>
      <c r="C47" s="2">
        <v>1750</v>
      </c>
      <c r="D47" s="2">
        <v>408</v>
      </c>
      <c r="E47" s="2">
        <v>1</v>
      </c>
      <c r="F47" s="2">
        <v>2159</v>
      </c>
      <c r="G47" s="38">
        <f>C47/$F47</f>
        <v>0.81056044465030108</v>
      </c>
      <c r="H47" s="38">
        <f>D47/$F47</f>
        <v>0.1889763779527559</v>
      </c>
      <c r="I47" s="45">
        <f>E47/$F47</f>
        <v>4.6317739694302917E-4</v>
      </c>
      <c r="K47" s="10">
        <v>7</v>
      </c>
      <c r="L47" s="2">
        <v>1</v>
      </c>
      <c r="M47" s="2">
        <v>0</v>
      </c>
      <c r="N47" s="2">
        <v>18</v>
      </c>
      <c r="O47" s="2">
        <v>1238</v>
      </c>
      <c r="P47" s="2">
        <v>1256</v>
      </c>
      <c r="Q47" s="38">
        <f>M47/$P47</f>
        <v>0</v>
      </c>
      <c r="R47" s="38">
        <f>N47/$P47</f>
        <v>1.4331210191082803E-2</v>
      </c>
      <c r="S47" s="45">
        <f>O47/$P47</f>
        <v>0.98566878980891715</v>
      </c>
      <c r="U47" s="10">
        <v>7</v>
      </c>
      <c r="V47" s="2">
        <v>1</v>
      </c>
      <c r="W47" s="2">
        <v>0</v>
      </c>
      <c r="X47" s="2">
        <v>280</v>
      </c>
      <c r="Y47" s="2">
        <v>2138</v>
      </c>
      <c r="Z47" s="2">
        <v>2419</v>
      </c>
      <c r="AA47" s="38">
        <f>W47/$Z47</f>
        <v>0</v>
      </c>
      <c r="AB47" s="38">
        <f>X47/$Z47</f>
        <v>0.11575031004547334</v>
      </c>
      <c r="AC47" s="45">
        <f>Y47/$Z47</f>
        <v>0.88383629599007851</v>
      </c>
    </row>
    <row r="48" spans="1:29" hidden="1" x14ac:dyDescent="0.2">
      <c r="A48" s="10">
        <v>8</v>
      </c>
      <c r="B48" s="2">
        <v>0</v>
      </c>
      <c r="C48" s="2">
        <v>1750</v>
      </c>
      <c r="D48" s="2">
        <v>348</v>
      </c>
      <c r="E48" s="2">
        <v>3</v>
      </c>
      <c r="F48" s="2">
        <v>2101</v>
      </c>
      <c r="G48" s="38">
        <f>C48/$F48</f>
        <v>0.83293669681104232</v>
      </c>
      <c r="H48" s="38">
        <f>D48/$F48</f>
        <v>0.16563541170871013</v>
      </c>
      <c r="I48" s="45">
        <f>E48/$F48</f>
        <v>1.4278914802475012E-3</v>
      </c>
      <c r="K48" s="10">
        <v>8</v>
      </c>
      <c r="L48" s="2">
        <v>0</v>
      </c>
      <c r="M48" s="2">
        <v>0</v>
      </c>
      <c r="N48" s="2">
        <v>54</v>
      </c>
      <c r="O48" s="2">
        <v>1167</v>
      </c>
      <c r="P48" s="2">
        <v>1223</v>
      </c>
      <c r="Q48" s="38">
        <f>M48/$P48</f>
        <v>0</v>
      </c>
      <c r="R48" s="38">
        <f>N48/$P48</f>
        <v>4.4153720359771054E-2</v>
      </c>
      <c r="S48" s="45">
        <f>O48/$P48</f>
        <v>0.95421095666394118</v>
      </c>
      <c r="U48" s="10">
        <v>8</v>
      </c>
      <c r="V48" s="2">
        <v>0</v>
      </c>
      <c r="W48" s="2">
        <v>1750</v>
      </c>
      <c r="X48" s="2">
        <v>251</v>
      </c>
      <c r="Y48" s="2">
        <v>0</v>
      </c>
      <c r="Z48" s="2">
        <v>2001</v>
      </c>
      <c r="AA48" s="38">
        <f>W48/$Z48</f>
        <v>0.87456271864067969</v>
      </c>
      <c r="AB48" s="38">
        <f>X48/$Z48</f>
        <v>0.12543728135932034</v>
      </c>
      <c r="AC48" s="45">
        <f>Y48/$Z48</f>
        <v>0</v>
      </c>
    </row>
    <row r="49" spans="1:29" hidden="1" x14ac:dyDescent="0.2">
      <c r="A49" s="10">
        <v>8</v>
      </c>
      <c r="B49" s="2">
        <v>1</v>
      </c>
      <c r="C49" s="2">
        <v>1750</v>
      </c>
      <c r="D49" s="2">
        <v>349</v>
      </c>
      <c r="E49" s="2">
        <v>4</v>
      </c>
      <c r="F49" s="2">
        <v>2103</v>
      </c>
      <c r="G49" s="38">
        <f>C49/$F49</f>
        <v>0.83214455539705179</v>
      </c>
      <c r="H49" s="38">
        <f>D49/$F49</f>
        <v>0.16595339990489777</v>
      </c>
      <c r="I49" s="45">
        <f>E49/$F49</f>
        <v>1.9020446980504042E-3</v>
      </c>
      <c r="K49" s="10">
        <v>8</v>
      </c>
      <c r="L49" s="2">
        <v>1</v>
      </c>
      <c r="M49" s="2">
        <v>0</v>
      </c>
      <c r="N49" s="2">
        <v>33</v>
      </c>
      <c r="O49" s="2">
        <v>1158</v>
      </c>
      <c r="P49" s="2">
        <v>1191</v>
      </c>
      <c r="Q49" s="38">
        <f>M49/$P49</f>
        <v>0</v>
      </c>
      <c r="R49" s="38">
        <f>N49/$P49</f>
        <v>2.7707808564231738E-2</v>
      </c>
      <c r="S49" s="45">
        <f>O49/$P49</f>
        <v>0.97229219143576828</v>
      </c>
      <c r="U49" s="10">
        <v>8</v>
      </c>
      <c r="V49" s="2">
        <v>1</v>
      </c>
      <c r="W49" s="2">
        <v>0</v>
      </c>
      <c r="X49" s="2">
        <v>304</v>
      </c>
      <c r="Y49" s="2">
        <v>2114</v>
      </c>
      <c r="Z49" s="2">
        <v>2418</v>
      </c>
      <c r="AA49" s="38">
        <f>W49/$Z49</f>
        <v>0</v>
      </c>
      <c r="AB49" s="38">
        <f>X49/$Z49</f>
        <v>0.12572373862696443</v>
      </c>
      <c r="AC49" s="45">
        <f>Y49/$Z49</f>
        <v>0.8742762613730356</v>
      </c>
    </row>
    <row r="50" spans="1:29" hidden="1" x14ac:dyDescent="0.2">
      <c r="A50" s="10">
        <v>9</v>
      </c>
      <c r="B50" s="2">
        <v>0</v>
      </c>
      <c r="C50" s="2">
        <v>1750</v>
      </c>
      <c r="D50" s="2">
        <v>412</v>
      </c>
      <c r="E50" s="2">
        <v>2</v>
      </c>
      <c r="F50" s="2">
        <v>2164</v>
      </c>
      <c r="G50" s="38">
        <f>C50/$F50</f>
        <v>0.80868761552680224</v>
      </c>
      <c r="H50" s="38">
        <f>D50/$F50</f>
        <v>0.19038817005545286</v>
      </c>
      <c r="I50" s="45">
        <f>E50/$F50</f>
        <v>9.2421441774491681E-4</v>
      </c>
      <c r="K50" s="10">
        <v>9</v>
      </c>
      <c r="L50" s="2">
        <v>0</v>
      </c>
      <c r="M50" s="2">
        <v>0</v>
      </c>
      <c r="N50" s="2">
        <v>19</v>
      </c>
      <c r="O50" s="2">
        <v>1249</v>
      </c>
      <c r="P50" s="2">
        <v>1270</v>
      </c>
      <c r="Q50" s="38">
        <f>M50/$P50</f>
        <v>0</v>
      </c>
      <c r="R50" s="38">
        <f>N50/$P50</f>
        <v>1.4960629921259842E-2</v>
      </c>
      <c r="S50" s="45">
        <f>O50/$P50</f>
        <v>0.98346456692913387</v>
      </c>
      <c r="U50" s="10">
        <v>9</v>
      </c>
      <c r="V50" s="2">
        <v>0</v>
      </c>
      <c r="W50" s="2">
        <v>1750</v>
      </c>
      <c r="X50" s="2">
        <v>355</v>
      </c>
      <c r="Y50" s="2">
        <v>0</v>
      </c>
      <c r="Z50" s="2">
        <v>2108</v>
      </c>
      <c r="AA50" s="38">
        <f>W50/$Z50</f>
        <v>0.83017077798861483</v>
      </c>
      <c r="AB50" s="38">
        <f>X50/$Z50</f>
        <v>0.16840607210626185</v>
      </c>
      <c r="AC50" s="45">
        <f>Y50/$Z50</f>
        <v>0</v>
      </c>
    </row>
    <row r="51" spans="1:29" hidden="1" x14ac:dyDescent="0.2">
      <c r="A51" s="10">
        <v>9</v>
      </c>
      <c r="B51" s="2">
        <v>1</v>
      </c>
      <c r="C51" s="2">
        <v>1750</v>
      </c>
      <c r="D51" s="2">
        <v>415</v>
      </c>
      <c r="E51" s="2">
        <v>5</v>
      </c>
      <c r="F51" s="2">
        <v>2170</v>
      </c>
      <c r="G51" s="38">
        <f>C51/$F51</f>
        <v>0.80645161290322576</v>
      </c>
      <c r="H51" s="38">
        <f>D51/$F51</f>
        <v>0.19124423963133641</v>
      </c>
      <c r="I51" s="45">
        <f>E51/$F51</f>
        <v>2.304147465437788E-3</v>
      </c>
      <c r="K51" s="10">
        <v>9</v>
      </c>
      <c r="L51" s="2">
        <v>1</v>
      </c>
      <c r="M51" s="2">
        <v>0</v>
      </c>
      <c r="N51" s="2">
        <v>21</v>
      </c>
      <c r="O51" s="2">
        <v>1205</v>
      </c>
      <c r="P51" s="2">
        <v>1226</v>
      </c>
      <c r="Q51" s="38">
        <f>M51/$P51</f>
        <v>0</v>
      </c>
      <c r="R51" s="38">
        <f>N51/$P51</f>
        <v>1.7128874388254486E-2</v>
      </c>
      <c r="S51" s="45">
        <f>O51/$P51</f>
        <v>0.9828711256117455</v>
      </c>
      <c r="U51" s="10">
        <v>9</v>
      </c>
      <c r="V51" s="2">
        <v>1</v>
      </c>
      <c r="W51" s="2">
        <v>0</v>
      </c>
      <c r="X51" s="2">
        <v>365</v>
      </c>
      <c r="Y51" s="2">
        <v>1828</v>
      </c>
      <c r="Z51" s="2">
        <v>2193</v>
      </c>
      <c r="AA51" s="38">
        <f>W51/$Z51</f>
        <v>0</v>
      </c>
      <c r="AB51" s="38">
        <f>X51/$Z51</f>
        <v>0.16643866849065209</v>
      </c>
      <c r="AC51" s="45">
        <f>Y51/$Z51</f>
        <v>0.83356133150934797</v>
      </c>
    </row>
    <row r="52" spans="1:29" hidden="1" x14ac:dyDescent="0.2">
      <c r="A52" s="10">
        <v>10</v>
      </c>
      <c r="B52" s="2">
        <v>0</v>
      </c>
      <c r="C52" s="2">
        <v>1750</v>
      </c>
      <c r="D52" s="2">
        <v>356</v>
      </c>
      <c r="E52" s="2">
        <v>1</v>
      </c>
      <c r="F52" s="2">
        <v>2107</v>
      </c>
      <c r="G52" s="38">
        <f>C52/$F52</f>
        <v>0.83056478405315615</v>
      </c>
      <c r="H52" s="38">
        <f>D52/$F52</f>
        <v>0.16896060749881348</v>
      </c>
      <c r="I52" s="45">
        <f>E52/$F52</f>
        <v>4.7460844803037496E-4</v>
      </c>
      <c r="K52" s="10">
        <v>10</v>
      </c>
      <c r="L52" s="2">
        <v>0</v>
      </c>
      <c r="M52" s="2">
        <v>0</v>
      </c>
      <c r="N52" s="2">
        <v>32</v>
      </c>
      <c r="O52" s="2">
        <v>1165</v>
      </c>
      <c r="P52" s="2">
        <v>1197</v>
      </c>
      <c r="Q52" s="38">
        <f>M52/$P52</f>
        <v>0</v>
      </c>
      <c r="R52" s="38">
        <f>N52/$P52</f>
        <v>2.6733500417710943E-2</v>
      </c>
      <c r="S52" s="45">
        <f>O52/$P52</f>
        <v>0.97326649958228906</v>
      </c>
      <c r="U52" s="10">
        <v>10</v>
      </c>
      <c r="V52" s="2">
        <v>0</v>
      </c>
      <c r="W52" s="2">
        <v>1750</v>
      </c>
      <c r="X52" s="2">
        <v>302</v>
      </c>
      <c r="Y52" s="2">
        <v>6</v>
      </c>
      <c r="Z52" s="2">
        <v>2058</v>
      </c>
      <c r="AA52" s="38">
        <f>W52/$Z52</f>
        <v>0.85034013605442171</v>
      </c>
      <c r="AB52" s="38">
        <f>X52/$Z52</f>
        <v>0.14674441205053451</v>
      </c>
      <c r="AC52" s="45">
        <f>Y52/$Z52</f>
        <v>2.9154518950437317E-3</v>
      </c>
    </row>
    <row r="53" spans="1:29" ht="15" hidden="1" thickBot="1" x14ac:dyDescent="0.25">
      <c r="A53" s="12">
        <v>10</v>
      </c>
      <c r="B53" s="29">
        <v>1</v>
      </c>
      <c r="C53" s="29">
        <v>1750</v>
      </c>
      <c r="D53" s="29">
        <v>361</v>
      </c>
      <c r="E53" s="29">
        <v>4</v>
      </c>
      <c r="F53" s="29">
        <v>2115</v>
      </c>
      <c r="G53" s="46">
        <f>C53/$F53</f>
        <v>0.82742316784869974</v>
      </c>
      <c r="H53" s="46">
        <f>D53/$F53</f>
        <v>0.17068557919621749</v>
      </c>
      <c r="I53" s="47">
        <f>E53/$F53</f>
        <v>1.8912529550827422E-3</v>
      </c>
      <c r="K53" s="12">
        <v>10</v>
      </c>
      <c r="L53" s="29">
        <v>1</v>
      </c>
      <c r="M53" s="29">
        <v>0</v>
      </c>
      <c r="N53" s="29">
        <v>50</v>
      </c>
      <c r="O53" s="29">
        <v>1236</v>
      </c>
      <c r="P53" s="29">
        <v>1287</v>
      </c>
      <c r="Q53" s="46">
        <f>M53/$P53</f>
        <v>0</v>
      </c>
      <c r="R53" s="46">
        <f>N53/$P53</f>
        <v>3.8850038850038848E-2</v>
      </c>
      <c r="S53" s="47">
        <f>O53/$P53</f>
        <v>0.96037296037296038</v>
      </c>
      <c r="U53" s="12">
        <v>10</v>
      </c>
      <c r="V53" s="29">
        <v>1</v>
      </c>
      <c r="W53" s="29">
        <v>0</v>
      </c>
      <c r="X53" s="29">
        <v>313</v>
      </c>
      <c r="Y53" s="29">
        <v>2153</v>
      </c>
      <c r="Z53" s="29">
        <v>2466</v>
      </c>
      <c r="AA53" s="46">
        <f>W53/$Z53</f>
        <v>0</v>
      </c>
      <c r="AB53" s="46">
        <f>X53/$Z53</f>
        <v>0.12692619626926196</v>
      </c>
      <c r="AC53" s="47">
        <f>Y53/$Z53</f>
        <v>0.87307380373073806</v>
      </c>
    </row>
    <row r="54" spans="1:29" ht="15" x14ac:dyDescent="0.25">
      <c r="A54" s="85" t="s">
        <v>12</v>
      </c>
      <c r="B54" s="86">
        <v>0</v>
      </c>
      <c r="C54" s="87">
        <f>AVERAGEIF($B$34:$B$53,"=0",C34:C53)</f>
        <v>1749.9</v>
      </c>
      <c r="D54" s="87">
        <f t="shared" ref="D54:F54" si="22">AVERAGEIF($B$34:$B$53,"=0",D34:D53)</f>
        <v>380.9</v>
      </c>
      <c r="E54" s="87">
        <f t="shared" si="22"/>
        <v>2</v>
      </c>
      <c r="F54" s="87">
        <f t="shared" si="22"/>
        <v>2132.9</v>
      </c>
      <c r="G54" s="153">
        <f t="shared" ref="G54:G56" si="23">C54/$F54</f>
        <v>0.82043227530592155</v>
      </c>
      <c r="H54" s="153">
        <f t="shared" ref="H54:H56" si="24">D54/$F54</f>
        <v>0.17858314970228326</v>
      </c>
      <c r="I54" s="154">
        <f t="shared" ref="I54:I56" si="25">E54/$F54</f>
        <v>9.3769046837638892E-4</v>
      </c>
      <c r="K54" s="85" t="s">
        <v>12</v>
      </c>
      <c r="L54" s="86">
        <v>0</v>
      </c>
      <c r="M54" s="87">
        <f>AVERAGEIF($L$34:$L$53,"=0",M34:M53)</f>
        <v>0</v>
      </c>
      <c r="N54" s="87">
        <f>AVERAGEIF($L$34:$L$53,"=0",N34:N53)</f>
        <v>39.4</v>
      </c>
      <c r="O54" s="87">
        <f>AVERAGEIF($L$34:$L$53,"=0",O34:O53)</f>
        <v>1224.5</v>
      </c>
      <c r="P54" s="87">
        <f>AVERAGEIF($L$34:$L$53,"=0",P34:P53)</f>
        <v>1264.5999999999999</v>
      </c>
      <c r="Q54" s="153">
        <f t="shared" ref="Q54:Q56" si="26">M54/$P54</f>
        <v>0</v>
      </c>
      <c r="R54" s="153">
        <f t="shared" ref="R54:R56" si="27">N54/$P54</f>
        <v>3.1156096789498655E-2</v>
      </c>
      <c r="S54" s="154">
        <f t="shared" ref="S54:S56" si="28">O54/$P54</f>
        <v>0.96829036849596717</v>
      </c>
      <c r="U54" s="78" t="s">
        <v>12</v>
      </c>
      <c r="V54" s="138" t="s">
        <v>11</v>
      </c>
      <c r="W54" s="75">
        <f>AVERAGEIF($V$34:$V$53,"=0",W34:W53)</f>
        <v>1750</v>
      </c>
      <c r="X54" s="75">
        <f t="shared" ref="X54:Z54" si="29">AVERAGEIF($V$34:$V$53,"=0",X34:X53)</f>
        <v>259.60000000000002</v>
      </c>
      <c r="Y54" s="75">
        <f>AVERAGEIF($V$34:$V$53,"=0",Y34:Y53)</f>
        <v>2.6</v>
      </c>
      <c r="Z54" s="75">
        <f t="shared" si="29"/>
        <v>2012.5</v>
      </c>
      <c r="AA54" s="70">
        <f t="shared" ref="AA54:AA56" si="30">W54/$Z54</f>
        <v>0.86956521739130432</v>
      </c>
      <c r="AB54" s="70">
        <f t="shared" ref="AB54:AB56" si="31">X54/$Z54</f>
        <v>0.12899378881987578</v>
      </c>
      <c r="AC54" s="71">
        <f t="shared" ref="AC54:AC56" si="32">Y54/$Z54</f>
        <v>1.2919254658385095E-3</v>
      </c>
    </row>
    <row r="55" spans="1:29" ht="15.75" thickBot="1" x14ac:dyDescent="0.3">
      <c r="A55" s="79"/>
      <c r="B55" s="72">
        <v>1</v>
      </c>
      <c r="C55" s="76">
        <f>AVERAGEIF($B$34:$B$53,"=1",C34:C53)</f>
        <v>1750</v>
      </c>
      <c r="D55" s="76">
        <f t="shared" ref="D55:F55" si="33">AVERAGEIF($B$34:$B$53,"=1",D34:D53)</f>
        <v>382.5</v>
      </c>
      <c r="E55" s="76">
        <f t="shared" si="33"/>
        <v>2.6</v>
      </c>
      <c r="F55" s="76">
        <f t="shared" si="33"/>
        <v>2135.4</v>
      </c>
      <c r="G55" s="73">
        <f t="shared" si="23"/>
        <v>0.81951859136461547</v>
      </c>
      <c r="H55" s="73">
        <f t="shared" si="24"/>
        <v>0.17912334925540882</v>
      </c>
      <c r="I55" s="74">
        <f t="shared" si="25"/>
        <v>1.2175704785988574E-3</v>
      </c>
      <c r="K55" s="79"/>
      <c r="L55" s="72">
        <v>1</v>
      </c>
      <c r="M55" s="76">
        <f>AVERAGEIF($L$34:$L$53,"=1",M34:M53)</f>
        <v>0</v>
      </c>
      <c r="N55" s="76">
        <f t="shared" ref="N55:P55" si="34">AVERAGEIF($L$34:$L$53,"=1",N34:N53)</f>
        <v>29.8</v>
      </c>
      <c r="O55" s="76">
        <f t="shared" si="34"/>
        <v>1214.4000000000001</v>
      </c>
      <c r="P55" s="76">
        <f t="shared" si="34"/>
        <v>1244.7</v>
      </c>
      <c r="Q55" s="73">
        <f t="shared" si="26"/>
        <v>0</v>
      </c>
      <c r="R55" s="73">
        <f t="shared" si="27"/>
        <v>2.3941512010926327E-2</v>
      </c>
      <c r="S55" s="74">
        <f t="shared" si="28"/>
        <v>0.97565678476741391</v>
      </c>
      <c r="U55" s="79"/>
      <c r="V55" s="135" t="s">
        <v>8</v>
      </c>
      <c r="W55" s="76">
        <f>AVERAGEIF($V$34:$V$53,"=1",W34:W53)</f>
        <v>0</v>
      </c>
      <c r="X55" s="76">
        <f t="shared" ref="X55:Z55" si="35">AVERAGEIF($V$34:$V$53,"=1",X34:X53)</f>
        <v>293.5</v>
      </c>
      <c r="Y55" s="76">
        <f t="shared" si="35"/>
        <v>2133</v>
      </c>
      <c r="Z55" s="76">
        <f t="shared" si="35"/>
        <v>2427.8000000000002</v>
      </c>
      <c r="AA55" s="73">
        <f t="shared" si="30"/>
        <v>0</v>
      </c>
      <c r="AB55" s="73">
        <f t="shared" si="31"/>
        <v>0.12089134195568003</v>
      </c>
      <c r="AC55" s="74">
        <f t="shared" si="32"/>
        <v>0.87857319383804255</v>
      </c>
    </row>
    <row r="56" spans="1:29" ht="15.75" thickBot="1" x14ac:dyDescent="0.3">
      <c r="A56" s="80"/>
      <c r="B56" s="68" t="s">
        <v>13</v>
      </c>
      <c r="C56" s="77">
        <f>AVERAGE(C54:C55)</f>
        <v>1749.95</v>
      </c>
      <c r="D56" s="84">
        <f t="shared" ref="D56" si="36">AVERAGE(D54:D55)</f>
        <v>381.7</v>
      </c>
      <c r="E56" s="84">
        <f t="shared" ref="E56" si="37">AVERAGE(E54:E55)</f>
        <v>2.2999999999999998</v>
      </c>
      <c r="F56" s="84">
        <f t="shared" ref="F56" si="38">AVERAGE(F54:F55)</f>
        <v>2134.15</v>
      </c>
      <c r="G56" s="41">
        <f t="shared" si="23"/>
        <v>0.81997516575685869</v>
      </c>
      <c r="H56" s="41">
        <f t="shared" si="24"/>
        <v>0.17885340767987254</v>
      </c>
      <c r="I56" s="42">
        <f t="shared" si="25"/>
        <v>1.0777124382072487E-3</v>
      </c>
      <c r="K56" s="80"/>
      <c r="L56" s="68" t="s">
        <v>13</v>
      </c>
      <c r="M56" s="77">
        <f>AVERAGE(M54:M55)</f>
        <v>0</v>
      </c>
      <c r="N56" s="77">
        <f t="shared" ref="N56" si="39">AVERAGE(N54:N55)</f>
        <v>34.6</v>
      </c>
      <c r="O56" s="77">
        <f t="shared" ref="O56" si="40">AVERAGE(O54:O55)</f>
        <v>1219.45</v>
      </c>
      <c r="P56" s="77">
        <f t="shared" ref="P56" si="41">AVERAGE(P54:P55)</f>
        <v>1254.6500000000001</v>
      </c>
      <c r="Q56" s="82">
        <f t="shared" si="26"/>
        <v>0</v>
      </c>
      <c r="R56" s="82">
        <f t="shared" si="27"/>
        <v>2.7577412027258597E-2</v>
      </c>
      <c r="S56" s="83">
        <f t="shared" si="28"/>
        <v>0.97194436695492759</v>
      </c>
      <c r="U56" s="80"/>
      <c r="V56" s="90" t="s">
        <v>13</v>
      </c>
      <c r="W56" s="91">
        <f>AVERAGE(W54:W55)</f>
        <v>875</v>
      </c>
      <c r="X56" s="91">
        <f t="shared" ref="X56" si="42">AVERAGE(X54:X55)</f>
        <v>276.55</v>
      </c>
      <c r="Y56" s="91">
        <f t="shared" ref="Y56" si="43">AVERAGE(Y54:Y55)</f>
        <v>1067.8</v>
      </c>
      <c r="Z56" s="91">
        <f t="shared" ref="Z56" si="44">AVERAGE(Z54:Z55)</f>
        <v>2220.15</v>
      </c>
      <c r="AA56" s="88">
        <f t="shared" si="30"/>
        <v>0.39411751458234801</v>
      </c>
      <c r="AB56" s="88">
        <f t="shared" si="31"/>
        <v>0.12456365560885525</v>
      </c>
      <c r="AC56" s="89">
        <f t="shared" si="32"/>
        <v>0.48095849379546424</v>
      </c>
    </row>
  </sheetData>
  <mergeCells count="14">
    <mergeCell ref="K54:K56"/>
    <mergeCell ref="U54:U56"/>
    <mergeCell ref="A31:AC31"/>
    <mergeCell ref="A32:I32"/>
    <mergeCell ref="K32:S32"/>
    <mergeCell ref="U32:AC32"/>
    <mergeCell ref="A54:A56"/>
    <mergeCell ref="U2:AC2"/>
    <mergeCell ref="A1:AC1"/>
    <mergeCell ref="A24:A26"/>
    <mergeCell ref="K24:K26"/>
    <mergeCell ref="U24:U26"/>
    <mergeCell ref="A2:I2"/>
    <mergeCell ref="K2:S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115" zoomScaleNormal="115" workbookViewId="0">
      <selection activeCell="G60" sqref="G60"/>
    </sheetView>
  </sheetViews>
  <sheetFormatPr defaultRowHeight="14.25" x14ac:dyDescent="0.2"/>
  <cols>
    <col min="1" max="1" width="5.75" bestFit="1" customWidth="1"/>
    <col min="2" max="2" width="6.75" bestFit="1" customWidth="1"/>
    <col min="3" max="3" width="6.75" customWidth="1"/>
    <col min="4" max="4" width="7.875" bestFit="1" customWidth="1"/>
    <col min="5" max="5" width="8.625" bestFit="1" customWidth="1"/>
    <col min="6" max="6" width="7.625" bestFit="1" customWidth="1"/>
    <col min="7" max="7" width="11.25" style="1" bestFit="1" customWidth="1"/>
    <col min="8" max="8" width="11.5" bestFit="1" customWidth="1"/>
    <col min="9" max="9" width="10.25" bestFit="1" customWidth="1"/>
    <col min="10" max="10" width="10.625" bestFit="1" customWidth="1"/>
    <col min="11" max="11" width="9.5" bestFit="1" customWidth="1"/>
    <col min="12" max="12" width="1" style="1" customWidth="1"/>
    <col min="13" max="13" width="7.125" style="1" bestFit="1" customWidth="1"/>
    <col min="14" max="14" width="7.125" style="1" customWidth="1"/>
    <col min="15" max="15" width="5.5" style="1" bestFit="1" customWidth="1"/>
    <col min="16" max="16" width="8.625" style="1" bestFit="1" customWidth="1"/>
    <col min="17" max="17" width="7.625" style="1" bestFit="1" customWidth="1"/>
    <col min="18" max="18" width="11.25" style="1" bestFit="1" customWidth="1"/>
    <col min="19" max="19" width="7.125" style="1" bestFit="1" customWidth="1"/>
    <col min="20" max="20" width="10.25" style="1" bestFit="1" customWidth="1"/>
    <col min="21" max="21" width="9.25" style="1" bestFit="1" customWidth="1"/>
    <col min="22" max="22" width="10.625" bestFit="1" customWidth="1"/>
    <col min="23" max="23" width="9.5" bestFit="1" customWidth="1"/>
    <col min="24" max="25" width="7.125" bestFit="1" customWidth="1"/>
    <col min="26" max="26" width="10.25" bestFit="1" customWidth="1"/>
    <col min="27" max="27" width="9.25" bestFit="1" customWidth="1"/>
  </cols>
  <sheetData>
    <row r="1" spans="1:27" ht="15.75" thickBo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187"/>
      <c r="X1" s="187"/>
      <c r="Y1" s="187"/>
      <c r="Z1" s="187"/>
      <c r="AA1" s="187"/>
    </row>
    <row r="2" spans="1:27" ht="15.75" thickBot="1" x14ac:dyDescent="0.3">
      <c r="B2" s="26" t="s">
        <v>19</v>
      </c>
      <c r="C2" s="27"/>
      <c r="D2" s="27"/>
      <c r="E2" s="27"/>
      <c r="F2" s="27"/>
      <c r="G2" s="27"/>
      <c r="H2" s="27"/>
      <c r="I2" s="27"/>
      <c r="J2" s="27"/>
      <c r="K2" s="28"/>
      <c r="N2" s="53" t="s">
        <v>18</v>
      </c>
      <c r="O2" s="54"/>
      <c r="P2" s="54"/>
      <c r="Q2" s="54"/>
      <c r="R2" s="54"/>
      <c r="S2" s="54"/>
      <c r="T2" s="54"/>
      <c r="U2" s="54"/>
      <c r="V2" s="54"/>
      <c r="W2" s="55"/>
    </row>
    <row r="3" spans="1:27" ht="15" thickBot="1" x14ac:dyDescent="0.25">
      <c r="B3" s="22" t="s">
        <v>0</v>
      </c>
      <c r="C3" s="23" t="s">
        <v>10</v>
      </c>
      <c r="D3" s="23" t="s">
        <v>7</v>
      </c>
      <c r="E3" s="23" t="s">
        <v>1</v>
      </c>
      <c r="F3" s="23" t="s">
        <v>2</v>
      </c>
      <c r="G3" s="23" t="s">
        <v>3</v>
      </c>
      <c r="H3" s="23" t="s">
        <v>9</v>
      </c>
      <c r="I3" s="23" t="s">
        <v>4</v>
      </c>
      <c r="J3" s="23" t="s">
        <v>5</v>
      </c>
      <c r="K3" s="25" t="s">
        <v>6</v>
      </c>
      <c r="N3" s="118" t="s">
        <v>0</v>
      </c>
      <c r="O3" s="4" t="s">
        <v>10</v>
      </c>
      <c r="P3" s="4" t="s">
        <v>7</v>
      </c>
      <c r="Q3" s="4" t="s">
        <v>1</v>
      </c>
      <c r="R3" s="4" t="s">
        <v>2</v>
      </c>
      <c r="S3" s="4" t="s">
        <v>3</v>
      </c>
      <c r="T3" s="4" t="s">
        <v>9</v>
      </c>
      <c r="U3" s="4" t="s">
        <v>4</v>
      </c>
      <c r="V3" s="4" t="s">
        <v>5</v>
      </c>
      <c r="W3" s="119" t="s">
        <v>6</v>
      </c>
    </row>
    <row r="4" spans="1:27" hidden="1" x14ac:dyDescent="0.2">
      <c r="B4" s="6">
        <v>1</v>
      </c>
      <c r="C4" s="7">
        <v>0</v>
      </c>
      <c r="D4" s="7">
        <v>100</v>
      </c>
      <c r="E4" s="7">
        <v>0</v>
      </c>
      <c r="F4" s="7">
        <v>29</v>
      </c>
      <c r="G4" s="7">
        <v>1246</v>
      </c>
      <c r="H4" s="7">
        <v>1275</v>
      </c>
      <c r="I4" s="48">
        <f>E4/$H4</f>
        <v>0</v>
      </c>
      <c r="J4" s="48">
        <f>F4/$H4</f>
        <v>2.2745098039215685E-2</v>
      </c>
      <c r="K4" s="49">
        <f>G4/$H4</f>
        <v>0.97725490196078435</v>
      </c>
      <c r="N4" s="6">
        <v>1</v>
      </c>
      <c r="O4" s="7">
        <v>0</v>
      </c>
      <c r="P4" s="7">
        <v>100</v>
      </c>
      <c r="Q4" s="7">
        <v>1750</v>
      </c>
      <c r="R4" s="7">
        <v>364</v>
      </c>
      <c r="S4" s="7">
        <v>4</v>
      </c>
      <c r="T4" s="7">
        <v>2118</v>
      </c>
      <c r="U4" s="48">
        <f>Q4/$T4</f>
        <v>0.82625118035882905</v>
      </c>
      <c r="V4" s="48">
        <f>R4/$T4</f>
        <v>0.17186024551463644</v>
      </c>
      <c r="W4" s="49">
        <f>S4/$T4</f>
        <v>1.8885741265344666E-3</v>
      </c>
    </row>
    <row r="5" spans="1:27" hidden="1" x14ac:dyDescent="0.2">
      <c r="B5" s="10">
        <v>1</v>
      </c>
      <c r="C5" s="2">
        <v>1</v>
      </c>
      <c r="D5" s="2">
        <v>10</v>
      </c>
      <c r="E5" s="2">
        <v>0</v>
      </c>
      <c r="F5" s="2">
        <v>0</v>
      </c>
      <c r="G5" s="2">
        <v>1220</v>
      </c>
      <c r="H5" s="2">
        <v>1222</v>
      </c>
      <c r="I5" s="38">
        <f>E5/$H5</f>
        <v>0</v>
      </c>
      <c r="J5" s="38">
        <f>F5/$H5</f>
        <v>0</v>
      </c>
      <c r="K5" s="45">
        <f>G5/$H5</f>
        <v>0.99836333878887074</v>
      </c>
      <c r="N5" s="10">
        <v>1</v>
      </c>
      <c r="O5" s="2">
        <v>1</v>
      </c>
      <c r="P5" s="2">
        <v>10</v>
      </c>
      <c r="Q5" s="2">
        <v>1750</v>
      </c>
      <c r="R5" s="2">
        <v>368</v>
      </c>
      <c r="S5" s="2">
        <v>1</v>
      </c>
      <c r="T5" s="2">
        <v>2120</v>
      </c>
      <c r="U5" s="38">
        <f>Q5/$T5</f>
        <v>0.82547169811320753</v>
      </c>
      <c r="V5" s="38">
        <f>R5/$T5</f>
        <v>0.17358490566037735</v>
      </c>
      <c r="W5" s="45">
        <f>S5/$T5</f>
        <v>4.7169811320754717E-4</v>
      </c>
    </row>
    <row r="6" spans="1:27" hidden="1" x14ac:dyDescent="0.2">
      <c r="B6" s="10">
        <v>2</v>
      </c>
      <c r="C6" s="2">
        <v>0</v>
      </c>
      <c r="D6" s="2">
        <v>100</v>
      </c>
      <c r="E6" s="2">
        <v>0</v>
      </c>
      <c r="F6" s="2">
        <v>6</v>
      </c>
      <c r="G6" s="2">
        <v>1120</v>
      </c>
      <c r="H6" s="2">
        <v>1126</v>
      </c>
      <c r="I6" s="38">
        <f>E6/$H6</f>
        <v>0</v>
      </c>
      <c r="J6" s="38">
        <f>F6/$H6</f>
        <v>5.3285968028419185E-3</v>
      </c>
      <c r="K6" s="45">
        <f>G6/$H6</f>
        <v>0.99467140319715808</v>
      </c>
      <c r="N6" s="10">
        <v>2</v>
      </c>
      <c r="O6" s="2">
        <v>0</v>
      </c>
      <c r="P6" s="2">
        <v>100</v>
      </c>
      <c r="Q6" s="2">
        <v>1750</v>
      </c>
      <c r="R6" s="2">
        <v>378</v>
      </c>
      <c r="S6" s="2">
        <v>0</v>
      </c>
      <c r="T6" s="2">
        <v>2128</v>
      </c>
      <c r="U6" s="38">
        <f>Q6/$T6</f>
        <v>0.82236842105263153</v>
      </c>
      <c r="V6" s="38">
        <f>R6/$T6</f>
        <v>0.17763157894736842</v>
      </c>
      <c r="W6" s="45">
        <f>S6/$T6</f>
        <v>0</v>
      </c>
    </row>
    <row r="7" spans="1:27" hidden="1" x14ac:dyDescent="0.2">
      <c r="B7" s="10">
        <v>2</v>
      </c>
      <c r="C7" s="2">
        <v>1</v>
      </c>
      <c r="D7" s="2">
        <v>10</v>
      </c>
      <c r="E7" s="2">
        <v>0</v>
      </c>
      <c r="F7" s="2">
        <v>1</v>
      </c>
      <c r="G7" s="2">
        <v>1292</v>
      </c>
      <c r="H7" s="2">
        <v>1293</v>
      </c>
      <c r="I7" s="38">
        <f>E7/$H7</f>
        <v>0</v>
      </c>
      <c r="J7" s="38">
        <f>F7/$H7</f>
        <v>7.7339520494972935E-4</v>
      </c>
      <c r="K7" s="45">
        <f>G7/$H7</f>
        <v>0.99922660479505032</v>
      </c>
      <c r="N7" s="10">
        <v>2</v>
      </c>
      <c r="O7" s="2">
        <v>1</v>
      </c>
      <c r="P7" s="2">
        <v>10</v>
      </c>
      <c r="Q7" s="2">
        <v>1750</v>
      </c>
      <c r="R7" s="2">
        <v>379</v>
      </c>
      <c r="S7" s="2">
        <v>0</v>
      </c>
      <c r="T7" s="2">
        <v>2129</v>
      </c>
      <c r="U7" s="38">
        <f>Q7/$T7</f>
        <v>0.82198215124471585</v>
      </c>
      <c r="V7" s="38">
        <f>R7/$T7</f>
        <v>0.17801784875528417</v>
      </c>
      <c r="W7" s="45">
        <f>S7/$T7</f>
        <v>0</v>
      </c>
    </row>
    <row r="8" spans="1:27" hidden="1" x14ac:dyDescent="0.2">
      <c r="B8" s="10">
        <v>3</v>
      </c>
      <c r="C8" s="2">
        <v>0</v>
      </c>
      <c r="D8" s="2">
        <v>100</v>
      </c>
      <c r="E8" s="2">
        <v>0</v>
      </c>
      <c r="F8" s="2">
        <v>9</v>
      </c>
      <c r="G8" s="2">
        <v>1125</v>
      </c>
      <c r="H8" s="2">
        <v>1134</v>
      </c>
      <c r="I8" s="38">
        <f>E8/$H8</f>
        <v>0</v>
      </c>
      <c r="J8" s="38">
        <f>F8/$H8</f>
        <v>7.9365079365079361E-3</v>
      </c>
      <c r="K8" s="45">
        <f>G8/$H8</f>
        <v>0.99206349206349209</v>
      </c>
      <c r="N8" s="10">
        <v>3</v>
      </c>
      <c r="O8" s="2">
        <v>0</v>
      </c>
      <c r="P8" s="2">
        <v>100</v>
      </c>
      <c r="Q8" s="2">
        <v>1750</v>
      </c>
      <c r="R8" s="2">
        <v>380</v>
      </c>
      <c r="S8" s="2">
        <v>3</v>
      </c>
      <c r="T8" s="2">
        <v>2137</v>
      </c>
      <c r="U8" s="38">
        <f>Q8/$T8</f>
        <v>0.81890500701918578</v>
      </c>
      <c r="V8" s="38">
        <f>R8/$T8</f>
        <v>0.17781937295273748</v>
      </c>
      <c r="W8" s="45">
        <f>S8/$T8</f>
        <v>1.4038371548900327E-3</v>
      </c>
    </row>
    <row r="9" spans="1:27" hidden="1" x14ac:dyDescent="0.2">
      <c r="B9" s="10">
        <v>3</v>
      </c>
      <c r="C9" s="2">
        <v>1</v>
      </c>
      <c r="D9" s="2">
        <v>10</v>
      </c>
      <c r="E9" s="2">
        <v>0</v>
      </c>
      <c r="F9" s="2">
        <v>0</v>
      </c>
      <c r="G9" s="2">
        <v>1182</v>
      </c>
      <c r="H9" s="2">
        <v>1183</v>
      </c>
      <c r="I9" s="38">
        <f>E9/$H9</f>
        <v>0</v>
      </c>
      <c r="J9" s="38">
        <f>F9/$H9</f>
        <v>0</v>
      </c>
      <c r="K9" s="45">
        <f>G9/$H9</f>
        <v>0.99915469146238378</v>
      </c>
      <c r="N9" s="10">
        <v>3</v>
      </c>
      <c r="O9" s="2">
        <v>1</v>
      </c>
      <c r="P9" s="2">
        <v>10</v>
      </c>
      <c r="Q9" s="2">
        <v>1750</v>
      </c>
      <c r="R9" s="2">
        <v>383</v>
      </c>
      <c r="S9" s="2">
        <v>0</v>
      </c>
      <c r="T9" s="2">
        <v>2133</v>
      </c>
      <c r="U9" s="38">
        <f>Q9/$T9</f>
        <v>0.82044069385841534</v>
      </c>
      <c r="V9" s="38">
        <f>R9/$T9</f>
        <v>0.17955930614158463</v>
      </c>
      <c r="W9" s="45">
        <f>S9/$T9</f>
        <v>0</v>
      </c>
    </row>
    <row r="10" spans="1:27" hidden="1" x14ac:dyDescent="0.2">
      <c r="B10" s="10">
        <v>4</v>
      </c>
      <c r="C10" s="2">
        <v>0</v>
      </c>
      <c r="D10" s="2">
        <v>100</v>
      </c>
      <c r="E10" s="2">
        <v>0</v>
      </c>
      <c r="F10" s="2">
        <v>10</v>
      </c>
      <c r="G10" s="2">
        <v>1117</v>
      </c>
      <c r="H10" s="2">
        <v>1127</v>
      </c>
      <c r="I10" s="38">
        <f>E10/$H10</f>
        <v>0</v>
      </c>
      <c r="J10" s="38">
        <f>F10/$H10</f>
        <v>8.8731144631765749E-3</v>
      </c>
      <c r="K10" s="45">
        <f>G10/$H10</f>
        <v>0.99112688553682338</v>
      </c>
      <c r="N10" s="10">
        <v>4</v>
      </c>
      <c r="O10" s="2">
        <v>0</v>
      </c>
      <c r="P10" s="2">
        <v>100</v>
      </c>
      <c r="Q10" s="2">
        <v>1750</v>
      </c>
      <c r="R10" s="2">
        <v>383</v>
      </c>
      <c r="S10" s="2">
        <v>3</v>
      </c>
      <c r="T10" s="2">
        <v>2136</v>
      </c>
      <c r="U10" s="38">
        <f>Q10/$T10</f>
        <v>0.81928838951310856</v>
      </c>
      <c r="V10" s="38">
        <f>R10/$T10</f>
        <v>0.17930711610486891</v>
      </c>
      <c r="W10" s="45">
        <f>S10/$T10</f>
        <v>1.4044943820224719E-3</v>
      </c>
    </row>
    <row r="11" spans="1:27" hidden="1" x14ac:dyDescent="0.2">
      <c r="B11" s="10">
        <v>4</v>
      </c>
      <c r="C11" s="2">
        <v>1</v>
      </c>
      <c r="D11" s="2">
        <v>10</v>
      </c>
      <c r="E11" s="2">
        <v>0</v>
      </c>
      <c r="F11" s="2">
        <v>1</v>
      </c>
      <c r="G11" s="2">
        <v>1193</v>
      </c>
      <c r="H11" s="2">
        <v>1195</v>
      </c>
      <c r="I11" s="38">
        <f>E11/$H11</f>
        <v>0</v>
      </c>
      <c r="J11" s="38">
        <f>F11/$H11</f>
        <v>8.3682008368200832E-4</v>
      </c>
      <c r="K11" s="45">
        <f>G11/$H11</f>
        <v>0.99832635983263596</v>
      </c>
      <c r="N11" s="10">
        <v>4</v>
      </c>
      <c r="O11" s="2">
        <v>1</v>
      </c>
      <c r="P11" s="2">
        <v>10</v>
      </c>
      <c r="Q11" s="2">
        <v>1750</v>
      </c>
      <c r="R11" s="2">
        <v>384</v>
      </c>
      <c r="S11" s="2">
        <v>2</v>
      </c>
      <c r="T11" s="2">
        <v>2136</v>
      </c>
      <c r="U11" s="38">
        <f>Q11/$T11</f>
        <v>0.81928838951310856</v>
      </c>
      <c r="V11" s="38">
        <f>R11/$T11</f>
        <v>0.1797752808988764</v>
      </c>
      <c r="W11" s="45">
        <f>S11/$T11</f>
        <v>9.3632958801498128E-4</v>
      </c>
    </row>
    <row r="12" spans="1:27" hidden="1" x14ac:dyDescent="0.2">
      <c r="B12" s="10">
        <v>5</v>
      </c>
      <c r="C12" s="2">
        <v>0</v>
      </c>
      <c r="D12" s="2">
        <v>100</v>
      </c>
      <c r="E12" s="2">
        <v>0</v>
      </c>
      <c r="F12" s="2">
        <v>15</v>
      </c>
      <c r="G12" s="2">
        <v>1126</v>
      </c>
      <c r="H12" s="2">
        <v>1146</v>
      </c>
      <c r="I12" s="38">
        <f>E12/$H12</f>
        <v>0</v>
      </c>
      <c r="J12" s="38">
        <f>F12/$H12</f>
        <v>1.3089005235602094E-2</v>
      </c>
      <c r="K12" s="45">
        <f>G12/$H12</f>
        <v>0.98254799301919715</v>
      </c>
      <c r="N12" s="10">
        <v>5</v>
      </c>
      <c r="O12" s="2">
        <v>0</v>
      </c>
      <c r="P12" s="2">
        <v>100</v>
      </c>
      <c r="Q12" s="2">
        <v>1750</v>
      </c>
      <c r="R12" s="2">
        <v>365</v>
      </c>
      <c r="S12" s="2">
        <v>2</v>
      </c>
      <c r="T12" s="2">
        <v>2119</v>
      </c>
      <c r="U12" s="38">
        <f>Q12/$T12</f>
        <v>0.82586125530910803</v>
      </c>
      <c r="V12" s="38">
        <f>R12/$T12</f>
        <v>0.17225106182161398</v>
      </c>
      <c r="W12" s="45">
        <f>S12/$T12</f>
        <v>9.4384143463898068E-4</v>
      </c>
    </row>
    <row r="13" spans="1:27" hidden="1" x14ac:dyDescent="0.2">
      <c r="B13" s="10">
        <v>5</v>
      </c>
      <c r="C13" s="2">
        <v>1</v>
      </c>
      <c r="D13" s="2">
        <v>10</v>
      </c>
      <c r="E13" s="2">
        <v>0</v>
      </c>
      <c r="F13" s="2">
        <v>3</v>
      </c>
      <c r="G13" s="2">
        <v>1213</v>
      </c>
      <c r="H13" s="2">
        <v>1216</v>
      </c>
      <c r="I13" s="38">
        <f>E13/$H13</f>
        <v>0</v>
      </c>
      <c r="J13" s="38">
        <f>F13/$H13</f>
        <v>2.4671052631578946E-3</v>
      </c>
      <c r="K13" s="45">
        <f>G13/$H13</f>
        <v>0.99753289473684215</v>
      </c>
      <c r="N13" s="10">
        <v>5</v>
      </c>
      <c r="O13" s="2">
        <v>1</v>
      </c>
      <c r="P13" s="2">
        <v>10</v>
      </c>
      <c r="Q13" s="2">
        <v>1749</v>
      </c>
      <c r="R13" s="2">
        <v>367</v>
      </c>
      <c r="S13" s="2">
        <v>1</v>
      </c>
      <c r="T13" s="2">
        <v>2118</v>
      </c>
      <c r="U13" s="38">
        <f>Q13/$T13</f>
        <v>0.82577903682719545</v>
      </c>
      <c r="V13" s="38">
        <f>R13/$T13</f>
        <v>0.17327667610953729</v>
      </c>
      <c r="W13" s="45">
        <f>S13/$T13</f>
        <v>4.7214353163361664E-4</v>
      </c>
    </row>
    <row r="14" spans="1:27" hidden="1" x14ac:dyDescent="0.2">
      <c r="B14" s="10">
        <v>6</v>
      </c>
      <c r="C14" s="2">
        <v>0</v>
      </c>
      <c r="D14" s="2">
        <v>1</v>
      </c>
      <c r="E14" s="2">
        <v>0</v>
      </c>
      <c r="F14" s="2">
        <v>26</v>
      </c>
      <c r="G14" s="2">
        <v>1172</v>
      </c>
      <c r="H14" s="2">
        <v>1198</v>
      </c>
      <c r="I14" s="38">
        <f>E14/$H14</f>
        <v>0</v>
      </c>
      <c r="J14" s="38">
        <f>F14/$H14</f>
        <v>2.1702838063439065E-2</v>
      </c>
      <c r="K14" s="45">
        <f>G14/$H14</f>
        <v>0.97829716193656091</v>
      </c>
      <c r="N14" s="10">
        <v>6</v>
      </c>
      <c r="O14" s="2">
        <v>0</v>
      </c>
      <c r="P14" s="2">
        <v>1</v>
      </c>
      <c r="Q14" s="2">
        <v>1750</v>
      </c>
      <c r="R14" s="2">
        <v>400</v>
      </c>
      <c r="S14" s="2">
        <v>1</v>
      </c>
      <c r="T14" s="2">
        <v>2153</v>
      </c>
      <c r="U14" s="38">
        <f>Q14/$T14</f>
        <v>0.81281932187645145</v>
      </c>
      <c r="V14" s="38">
        <f>R14/$T14</f>
        <v>0.18578727357176034</v>
      </c>
      <c r="W14" s="45">
        <f>S14/$T14</f>
        <v>4.6446818392940084E-4</v>
      </c>
    </row>
    <row r="15" spans="1:27" hidden="1" x14ac:dyDescent="0.2">
      <c r="B15" s="10">
        <v>6</v>
      </c>
      <c r="C15" s="2">
        <v>1</v>
      </c>
      <c r="D15" s="2">
        <v>10</v>
      </c>
      <c r="E15" s="2">
        <v>0</v>
      </c>
      <c r="F15" s="2">
        <v>0</v>
      </c>
      <c r="G15" s="2">
        <v>1151</v>
      </c>
      <c r="H15" s="2">
        <v>1153</v>
      </c>
      <c r="I15" s="38">
        <f>E15/$H15</f>
        <v>0</v>
      </c>
      <c r="J15" s="38">
        <f>F15/$H15</f>
        <v>0</v>
      </c>
      <c r="K15" s="45">
        <f>G15/$H15</f>
        <v>0.99826539462272335</v>
      </c>
      <c r="N15" s="10">
        <v>6</v>
      </c>
      <c r="O15" s="2">
        <v>1</v>
      </c>
      <c r="P15" s="2">
        <v>10</v>
      </c>
      <c r="Q15" s="2">
        <v>1750</v>
      </c>
      <c r="R15" s="2">
        <v>400</v>
      </c>
      <c r="S15" s="2">
        <v>5</v>
      </c>
      <c r="T15" s="2">
        <v>2156</v>
      </c>
      <c r="U15" s="38">
        <f>Q15/$T15</f>
        <v>0.81168831168831168</v>
      </c>
      <c r="V15" s="38">
        <f>R15/$T15</f>
        <v>0.18552875695732837</v>
      </c>
      <c r="W15" s="45">
        <f>S15/$T15</f>
        <v>2.3191094619666049E-3</v>
      </c>
    </row>
    <row r="16" spans="1:27" hidden="1" x14ac:dyDescent="0.2">
      <c r="B16" s="10">
        <v>7</v>
      </c>
      <c r="C16" s="2">
        <v>0</v>
      </c>
      <c r="D16" s="2">
        <v>1</v>
      </c>
      <c r="E16" s="2">
        <v>0</v>
      </c>
      <c r="F16" s="2">
        <v>6</v>
      </c>
      <c r="G16" s="2">
        <v>1167</v>
      </c>
      <c r="H16" s="2">
        <v>1173</v>
      </c>
      <c r="I16" s="38">
        <f>E16/$H16</f>
        <v>0</v>
      </c>
      <c r="J16" s="38">
        <f>F16/$H16</f>
        <v>5.1150895140664966E-3</v>
      </c>
      <c r="K16" s="45">
        <f>G16/$H16</f>
        <v>0.99488491048593353</v>
      </c>
      <c r="N16" s="10">
        <v>7</v>
      </c>
      <c r="O16" s="2">
        <v>0</v>
      </c>
      <c r="P16" s="2">
        <v>1</v>
      </c>
      <c r="Q16" s="2">
        <v>1750</v>
      </c>
      <c r="R16" s="2">
        <v>409</v>
      </c>
      <c r="S16" s="2">
        <v>0</v>
      </c>
      <c r="T16" s="2">
        <v>2159</v>
      </c>
      <c r="U16" s="38">
        <f>Q16/$T16</f>
        <v>0.81056044465030108</v>
      </c>
      <c r="V16" s="38">
        <f>R16/$T16</f>
        <v>0.18943955534969895</v>
      </c>
      <c r="W16" s="45">
        <f>S16/$T16</f>
        <v>0</v>
      </c>
    </row>
    <row r="17" spans="1:23" hidden="1" x14ac:dyDescent="0.2">
      <c r="B17" s="10">
        <v>7</v>
      </c>
      <c r="C17" s="2">
        <v>1</v>
      </c>
      <c r="D17" s="2">
        <v>10</v>
      </c>
      <c r="E17" s="2">
        <v>0</v>
      </c>
      <c r="F17" s="2">
        <v>6</v>
      </c>
      <c r="G17" s="2">
        <v>1213</v>
      </c>
      <c r="H17" s="2">
        <v>1220</v>
      </c>
      <c r="I17" s="38">
        <f>E17/$H17</f>
        <v>0</v>
      </c>
      <c r="J17" s="38">
        <f>F17/$H17</f>
        <v>4.9180327868852463E-3</v>
      </c>
      <c r="K17" s="45">
        <f>G17/$H17</f>
        <v>0.99426229508196717</v>
      </c>
      <c r="N17" s="10">
        <v>7</v>
      </c>
      <c r="O17" s="2">
        <v>1</v>
      </c>
      <c r="P17" s="2">
        <v>10</v>
      </c>
      <c r="Q17" s="2">
        <v>1750</v>
      </c>
      <c r="R17" s="2">
        <v>406</v>
      </c>
      <c r="S17" s="2">
        <v>1</v>
      </c>
      <c r="T17" s="2">
        <v>2157</v>
      </c>
      <c r="U17" s="38">
        <f>Q17/$T17</f>
        <v>0.81131200741770981</v>
      </c>
      <c r="V17" s="38">
        <f>R17/$T17</f>
        <v>0.18822438572090866</v>
      </c>
      <c r="W17" s="45">
        <f>S17/$T17</f>
        <v>4.6360686138154843E-4</v>
      </c>
    </row>
    <row r="18" spans="1:23" hidden="1" x14ac:dyDescent="0.2">
      <c r="B18" s="10">
        <v>8</v>
      </c>
      <c r="C18" s="2">
        <v>0</v>
      </c>
      <c r="D18" s="2">
        <v>1</v>
      </c>
      <c r="E18" s="2">
        <v>0</v>
      </c>
      <c r="F18" s="2">
        <v>12</v>
      </c>
      <c r="G18" s="2">
        <v>1149</v>
      </c>
      <c r="H18" s="2">
        <v>1164</v>
      </c>
      <c r="I18" s="38">
        <f>E18/$H18</f>
        <v>0</v>
      </c>
      <c r="J18" s="38">
        <f>F18/$H18</f>
        <v>1.0309278350515464E-2</v>
      </c>
      <c r="K18" s="45">
        <f>G18/$H18</f>
        <v>0.98711340206185572</v>
      </c>
      <c r="N18" s="10">
        <v>8</v>
      </c>
      <c r="O18" s="2">
        <v>0</v>
      </c>
      <c r="P18" s="2">
        <v>1</v>
      </c>
      <c r="Q18" s="2">
        <v>1750</v>
      </c>
      <c r="R18" s="2">
        <v>385</v>
      </c>
      <c r="S18" s="2">
        <v>2</v>
      </c>
      <c r="T18" s="2">
        <v>2137</v>
      </c>
      <c r="U18" s="38">
        <f>Q18/$T18</f>
        <v>0.81890500701918578</v>
      </c>
      <c r="V18" s="38">
        <f>R18/$T18</f>
        <v>0.18015910154422088</v>
      </c>
      <c r="W18" s="45">
        <f>S18/$T18</f>
        <v>9.3589143659335522E-4</v>
      </c>
    </row>
    <row r="19" spans="1:23" hidden="1" x14ac:dyDescent="0.2">
      <c r="B19" s="10">
        <v>8</v>
      </c>
      <c r="C19" s="2">
        <v>1</v>
      </c>
      <c r="D19" s="2">
        <v>10</v>
      </c>
      <c r="E19" s="2">
        <v>0</v>
      </c>
      <c r="F19" s="2">
        <v>0</v>
      </c>
      <c r="G19" s="2">
        <v>1167</v>
      </c>
      <c r="H19" s="2">
        <v>1167</v>
      </c>
      <c r="I19" s="38">
        <f>E19/$H19</f>
        <v>0</v>
      </c>
      <c r="J19" s="38">
        <f>F19/$H19</f>
        <v>0</v>
      </c>
      <c r="K19" s="45">
        <f>G19/$H19</f>
        <v>1</v>
      </c>
      <c r="N19" s="10">
        <v>8</v>
      </c>
      <c r="O19" s="2">
        <v>1</v>
      </c>
      <c r="P19" s="2">
        <v>10</v>
      </c>
      <c r="Q19" s="2">
        <v>1750</v>
      </c>
      <c r="R19" s="2">
        <v>381</v>
      </c>
      <c r="S19" s="2">
        <v>1</v>
      </c>
      <c r="T19" s="2">
        <v>2132</v>
      </c>
      <c r="U19" s="38">
        <f>Q19/$T19</f>
        <v>0.82082551594746722</v>
      </c>
      <c r="V19" s="38">
        <f>R19/$T19</f>
        <v>0.17870544090056284</v>
      </c>
      <c r="W19" s="45">
        <f>S19/$T19</f>
        <v>4.6904315196998124E-4</v>
      </c>
    </row>
    <row r="20" spans="1:23" hidden="1" x14ac:dyDescent="0.2">
      <c r="B20" s="10">
        <v>9</v>
      </c>
      <c r="C20" s="2">
        <v>0</v>
      </c>
      <c r="D20" s="2">
        <v>1</v>
      </c>
      <c r="E20" s="2">
        <v>0</v>
      </c>
      <c r="F20" s="2">
        <v>12</v>
      </c>
      <c r="G20" s="2">
        <v>1138</v>
      </c>
      <c r="H20" s="2">
        <v>1152</v>
      </c>
      <c r="I20" s="38">
        <f>E20/$H20</f>
        <v>0</v>
      </c>
      <c r="J20" s="38">
        <f>F20/$H20</f>
        <v>1.0416666666666666E-2</v>
      </c>
      <c r="K20" s="45">
        <f>G20/$H20</f>
        <v>0.98784722222222221</v>
      </c>
      <c r="N20" s="10">
        <v>9</v>
      </c>
      <c r="O20" s="2">
        <v>0</v>
      </c>
      <c r="P20" s="2">
        <v>1</v>
      </c>
      <c r="Q20" s="2">
        <v>1750</v>
      </c>
      <c r="R20" s="2">
        <v>370</v>
      </c>
      <c r="S20" s="2">
        <v>0</v>
      </c>
      <c r="T20" s="2">
        <v>2120</v>
      </c>
      <c r="U20" s="38">
        <f>Q20/$T20</f>
        <v>0.82547169811320753</v>
      </c>
      <c r="V20" s="38">
        <f>R20/$T20</f>
        <v>0.17452830188679244</v>
      </c>
      <c r="W20" s="45">
        <f>S20/$T20</f>
        <v>0</v>
      </c>
    </row>
    <row r="21" spans="1:23" hidden="1" x14ac:dyDescent="0.2">
      <c r="B21" s="10">
        <v>9</v>
      </c>
      <c r="C21" s="2">
        <v>1</v>
      </c>
      <c r="D21" s="2">
        <v>10</v>
      </c>
      <c r="E21" s="2">
        <v>0</v>
      </c>
      <c r="F21" s="2">
        <v>0</v>
      </c>
      <c r="G21" s="2">
        <v>1158</v>
      </c>
      <c r="H21" s="2">
        <v>1158</v>
      </c>
      <c r="I21" s="38">
        <f>E21/$H21</f>
        <v>0</v>
      </c>
      <c r="J21" s="38">
        <f>F21/$H21</f>
        <v>0</v>
      </c>
      <c r="K21" s="45">
        <f>G21/$H21</f>
        <v>1</v>
      </c>
      <c r="N21" s="10">
        <v>9</v>
      </c>
      <c r="O21" s="2">
        <v>1</v>
      </c>
      <c r="P21" s="2">
        <v>10</v>
      </c>
      <c r="Q21" s="2">
        <v>1750</v>
      </c>
      <c r="R21" s="2">
        <v>363</v>
      </c>
      <c r="S21" s="2">
        <v>4</v>
      </c>
      <c r="T21" s="2">
        <v>2117</v>
      </c>
      <c r="U21" s="38">
        <f>Q21/$T21</f>
        <v>0.82664147378365616</v>
      </c>
      <c r="V21" s="38">
        <f>R21/$T21</f>
        <v>0.17146905999055267</v>
      </c>
      <c r="W21" s="45">
        <f>S21/$T21</f>
        <v>1.8894662257912141E-3</v>
      </c>
    </row>
    <row r="22" spans="1:23" hidden="1" x14ac:dyDescent="0.2">
      <c r="B22" s="10">
        <v>10</v>
      </c>
      <c r="C22" s="2">
        <v>0</v>
      </c>
      <c r="D22" s="2">
        <v>1</v>
      </c>
      <c r="E22" s="2">
        <v>0</v>
      </c>
      <c r="F22" s="2">
        <v>22</v>
      </c>
      <c r="G22" s="2">
        <v>1156</v>
      </c>
      <c r="H22" s="2">
        <v>1178</v>
      </c>
      <c r="I22" s="38">
        <f>E22/$H22</f>
        <v>0</v>
      </c>
      <c r="J22" s="38">
        <f>F22/$H22</f>
        <v>1.8675721561969439E-2</v>
      </c>
      <c r="K22" s="45">
        <f>G22/$H22</f>
        <v>0.98132427843803061</v>
      </c>
      <c r="N22" s="10">
        <v>10</v>
      </c>
      <c r="O22" s="2">
        <v>0</v>
      </c>
      <c r="P22" s="2">
        <v>1</v>
      </c>
      <c r="Q22" s="2">
        <v>1750</v>
      </c>
      <c r="R22" s="2">
        <v>359</v>
      </c>
      <c r="S22" s="2">
        <v>4</v>
      </c>
      <c r="T22" s="2">
        <v>2113</v>
      </c>
      <c r="U22" s="38">
        <f>Q22/$T22</f>
        <v>0.82820634169427354</v>
      </c>
      <c r="V22" s="38">
        <f>R22/$T22</f>
        <v>0.16990061523899669</v>
      </c>
      <c r="W22" s="45">
        <f>S22/$T22</f>
        <v>1.893043066729768E-3</v>
      </c>
    </row>
    <row r="23" spans="1:23" ht="15" hidden="1" thickBot="1" x14ac:dyDescent="0.25">
      <c r="B23" s="13">
        <v>10</v>
      </c>
      <c r="C23" s="14">
        <v>1</v>
      </c>
      <c r="D23" s="14">
        <v>10</v>
      </c>
      <c r="E23" s="14">
        <v>0</v>
      </c>
      <c r="F23" s="14">
        <v>0</v>
      </c>
      <c r="G23" s="14">
        <v>1146</v>
      </c>
      <c r="H23" s="14">
        <v>1146</v>
      </c>
      <c r="I23" s="66">
        <f>E23/$H23</f>
        <v>0</v>
      </c>
      <c r="J23" s="66">
        <f>F23/$H23</f>
        <v>0</v>
      </c>
      <c r="K23" s="67">
        <f>G23/$H23</f>
        <v>1</v>
      </c>
      <c r="N23" s="12">
        <v>10</v>
      </c>
      <c r="O23" s="29">
        <v>1</v>
      </c>
      <c r="P23" s="29">
        <v>10</v>
      </c>
      <c r="Q23" s="29">
        <v>1750</v>
      </c>
      <c r="R23" s="29">
        <v>355</v>
      </c>
      <c r="S23" s="29">
        <v>1</v>
      </c>
      <c r="T23" s="29">
        <v>2106</v>
      </c>
      <c r="U23" s="46">
        <f>Q23/$T23</f>
        <v>0.83095916429249761</v>
      </c>
      <c r="V23" s="46">
        <f>R23/$T23</f>
        <v>0.16856600189933524</v>
      </c>
      <c r="W23" s="47">
        <f>S23/$T23</f>
        <v>4.7483380816714152E-4</v>
      </c>
    </row>
    <row r="24" spans="1:23" ht="15" customHeight="1" x14ac:dyDescent="0.25">
      <c r="B24" s="106" t="s">
        <v>12</v>
      </c>
      <c r="C24" s="130">
        <v>0</v>
      </c>
      <c r="D24" s="130">
        <v>1</v>
      </c>
      <c r="E24" s="130">
        <f>AVERAGE(E14,E16,E18,E20,E22)</f>
        <v>0</v>
      </c>
      <c r="F24" s="130">
        <f t="shared" ref="F24:H24" si="0">AVERAGE(F14,F16,F18,F20,F22)</f>
        <v>15.6</v>
      </c>
      <c r="G24" s="130">
        <f t="shared" si="0"/>
        <v>1156.4000000000001</v>
      </c>
      <c r="H24" s="130">
        <f t="shared" si="0"/>
        <v>1173</v>
      </c>
      <c r="I24" s="132">
        <f>E24/$H24</f>
        <v>0</v>
      </c>
      <c r="J24" s="132">
        <f>F24/$H24</f>
        <v>1.3299232736572889E-2</v>
      </c>
      <c r="K24" s="133">
        <f>G24/$H24</f>
        <v>0.98584825234441609</v>
      </c>
      <c r="N24" s="180" t="s">
        <v>12</v>
      </c>
      <c r="O24" s="130">
        <v>0</v>
      </c>
      <c r="P24" s="130">
        <v>1</v>
      </c>
      <c r="Q24" s="130">
        <f>AVERAGE(Q14,Q16,Q18,Q20,Q22)</f>
        <v>1750</v>
      </c>
      <c r="R24" s="130">
        <f>AVERAGE(R14,R16,R18,R20,R22)</f>
        <v>384.6</v>
      </c>
      <c r="S24" s="130">
        <f>AVERAGE(S14,S16,S18,S20,S22)</f>
        <v>1.4</v>
      </c>
      <c r="T24" s="130">
        <f>AVERAGE(T14,T16,T18,T20,T22)</f>
        <v>2136.4</v>
      </c>
      <c r="U24" s="132">
        <f>Q24/$T24</f>
        <v>0.81913499344691998</v>
      </c>
      <c r="V24" s="132">
        <f>R24/$T24</f>
        <v>0.18002246770267741</v>
      </c>
      <c r="W24" s="133">
        <f>S24/$T24</f>
        <v>6.5530799475753594E-4</v>
      </c>
    </row>
    <row r="25" spans="1:23" ht="15" x14ac:dyDescent="0.25">
      <c r="B25" s="107"/>
      <c r="C25" s="102">
        <v>0</v>
      </c>
      <c r="D25" s="102">
        <v>100</v>
      </c>
      <c r="E25" s="102">
        <f>AVERAGE(E4,E6,E8,E10,E12)</f>
        <v>0</v>
      </c>
      <c r="F25" s="102">
        <f t="shared" ref="F25:H25" si="1">AVERAGE(F4,F6,F8,F10,F12)</f>
        <v>13.8</v>
      </c>
      <c r="G25" s="102">
        <f t="shared" si="1"/>
        <v>1146.8</v>
      </c>
      <c r="H25" s="102">
        <f t="shared" si="1"/>
        <v>1161.5999999999999</v>
      </c>
      <c r="I25" s="103">
        <f>E25/$H25</f>
        <v>0</v>
      </c>
      <c r="J25" s="103">
        <f>F25/$H25</f>
        <v>1.18801652892562E-2</v>
      </c>
      <c r="K25" s="134">
        <f>G25/$H25</f>
        <v>0.98725895316804413</v>
      </c>
      <c r="N25" s="181"/>
      <c r="O25" s="102">
        <v>0</v>
      </c>
      <c r="P25" s="102">
        <v>100</v>
      </c>
      <c r="Q25" s="102">
        <f>AVERAGE(Q4,Q6,Q8,Q10,Q12)</f>
        <v>1750</v>
      </c>
      <c r="R25" s="102">
        <f>AVERAGE(R4,R6,R8,R10,R12)</f>
        <v>374</v>
      </c>
      <c r="S25" s="102">
        <f>AVERAGE(S4,S6,S8,S10,S12)</f>
        <v>2.4</v>
      </c>
      <c r="T25" s="102">
        <f>AVERAGE(T4,T6,T8,T10,T12)</f>
        <v>2127.6</v>
      </c>
      <c r="U25" s="103">
        <f>Q25/$T25</f>
        <v>0.8225230306448581</v>
      </c>
      <c r="V25" s="103">
        <f>R25/$T25</f>
        <v>0.17578492197781539</v>
      </c>
      <c r="W25" s="134">
        <f>S25/$T25</f>
        <v>1.1280315848843769E-3</v>
      </c>
    </row>
    <row r="26" spans="1:23" ht="15.75" thickBot="1" x14ac:dyDescent="0.3">
      <c r="B26" s="179"/>
      <c r="C26" s="136">
        <v>1</v>
      </c>
      <c r="D26" s="136">
        <v>10</v>
      </c>
      <c r="E26" s="136">
        <f>AVERAGEIF($C$4:$C$23,"=1",E4:E23)</f>
        <v>0</v>
      </c>
      <c r="F26" s="136">
        <f>AVERAGEIF($C$4:$C$23,"=1",F4:F23)</f>
        <v>1.1000000000000001</v>
      </c>
      <c r="G26" s="136">
        <f>AVERAGEIF($C$4:$C$23,"=1",G4:G23)</f>
        <v>1193.5</v>
      </c>
      <c r="H26" s="136">
        <f>AVERAGEIF($C$4:$C$23,"=1",H4:H23)</f>
        <v>1195.3</v>
      </c>
      <c r="I26" s="82">
        <f>E26/$H26</f>
        <v>0</v>
      </c>
      <c r="J26" s="82">
        <f>F26/$H26</f>
        <v>9.2027106165816128E-4</v>
      </c>
      <c r="K26" s="83">
        <f>G26/$H26</f>
        <v>0.99849410189910481</v>
      </c>
      <c r="N26" s="182"/>
      <c r="O26" s="136">
        <v>1</v>
      </c>
      <c r="P26" s="136">
        <v>10</v>
      </c>
      <c r="Q26" s="136">
        <f>AVERAGEIF($O$4:$O$23,"=1",Q4:Q23)</f>
        <v>1749.9</v>
      </c>
      <c r="R26" s="136">
        <f t="shared" ref="R26:T26" si="2">AVERAGEIF($O$4:$O$23,"=1",R4:R23)</f>
        <v>378.6</v>
      </c>
      <c r="S26" s="136">
        <f t="shared" si="2"/>
        <v>1.6</v>
      </c>
      <c r="T26" s="136">
        <f t="shared" si="2"/>
        <v>2130.4</v>
      </c>
      <c r="U26" s="82">
        <f>Q26/$T26</f>
        <v>0.8213950431843785</v>
      </c>
      <c r="V26" s="82">
        <f>R26/$T26</f>
        <v>0.17771310552009012</v>
      </c>
      <c r="W26" s="83">
        <f>S26/$T26</f>
        <v>7.5103266992114157E-4</v>
      </c>
    </row>
    <row r="28" spans="1:23" ht="15" thickBot="1" x14ac:dyDescent="0.25"/>
    <row r="29" spans="1:23" ht="15.75" thickBot="1" x14ac:dyDescent="0.3">
      <c r="A29" s="26" t="s">
        <v>32</v>
      </c>
      <c r="B29" s="27"/>
      <c r="C29" s="27"/>
      <c r="D29" s="27"/>
      <c r="E29" s="27"/>
      <c r="F29" s="27"/>
      <c r="G29" s="27"/>
      <c r="H29" s="27"/>
      <c r="I29" s="27"/>
      <c r="J29" s="27"/>
      <c r="K29" s="28"/>
      <c r="M29" s="26" t="s">
        <v>33</v>
      </c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1:23" ht="15" thickBot="1" x14ac:dyDescent="0.25">
      <c r="A30" s="22" t="s">
        <v>0</v>
      </c>
      <c r="B30" s="23" t="s">
        <v>10</v>
      </c>
      <c r="C30" s="23" t="s">
        <v>24</v>
      </c>
      <c r="D30" s="23" t="s">
        <v>7</v>
      </c>
      <c r="E30" s="23" t="s">
        <v>1</v>
      </c>
      <c r="F30" s="23" t="s">
        <v>2</v>
      </c>
      <c r="G30" s="23" t="s">
        <v>3</v>
      </c>
      <c r="H30" s="23" t="s">
        <v>9</v>
      </c>
      <c r="I30" s="23" t="s">
        <v>4</v>
      </c>
      <c r="J30" s="23" t="s">
        <v>5</v>
      </c>
      <c r="K30" s="25" t="s">
        <v>6</v>
      </c>
      <c r="M30" s="22" t="s">
        <v>0</v>
      </c>
      <c r="N30" s="23" t="s">
        <v>10</v>
      </c>
      <c r="O30" s="23" t="s">
        <v>24</v>
      </c>
      <c r="P30" s="23" t="s">
        <v>7</v>
      </c>
      <c r="Q30" s="23" t="s">
        <v>1</v>
      </c>
      <c r="R30" s="23" t="s">
        <v>2</v>
      </c>
      <c r="S30" s="23" t="s">
        <v>3</v>
      </c>
      <c r="T30" s="23" t="s">
        <v>9</v>
      </c>
      <c r="U30" s="23" t="s">
        <v>4</v>
      </c>
      <c r="V30" s="23" t="s">
        <v>5</v>
      </c>
      <c r="W30" s="25" t="s">
        <v>6</v>
      </c>
    </row>
    <row r="31" spans="1:23" hidden="1" x14ac:dyDescent="0.2">
      <c r="A31" s="6">
        <v>1</v>
      </c>
      <c r="B31" s="7">
        <v>0</v>
      </c>
      <c r="C31" s="7" t="s">
        <v>11</v>
      </c>
      <c r="D31" s="7">
        <v>100</v>
      </c>
      <c r="E31" s="7">
        <v>1750</v>
      </c>
      <c r="F31" s="7">
        <v>119</v>
      </c>
      <c r="G31" s="7">
        <v>1</v>
      </c>
      <c r="H31" s="7">
        <v>1870</v>
      </c>
      <c r="I31" s="48">
        <f>E31/$H31</f>
        <v>0.93582887700534756</v>
      </c>
      <c r="J31" s="48">
        <f>F31/$H31</f>
        <v>6.363636363636363E-2</v>
      </c>
      <c r="K31" s="49">
        <f>G31/$H31</f>
        <v>5.3475935828877007E-4</v>
      </c>
      <c r="M31" s="6">
        <v>1</v>
      </c>
      <c r="N31" s="7">
        <v>0</v>
      </c>
      <c r="O31" s="7" t="s">
        <v>8</v>
      </c>
      <c r="P31" s="7">
        <v>100</v>
      </c>
      <c r="Q31" s="7">
        <v>0</v>
      </c>
      <c r="R31" s="7">
        <v>699</v>
      </c>
      <c r="S31" s="7">
        <v>1338</v>
      </c>
      <c r="T31" s="7">
        <v>2037</v>
      </c>
      <c r="U31" s="48">
        <f>Q31/$T31</f>
        <v>0</v>
      </c>
      <c r="V31" s="48">
        <f t="shared" ref="V31:W31" si="3">R31/$T31</f>
        <v>0.34315169366715759</v>
      </c>
      <c r="W31" s="49">
        <f t="shared" si="3"/>
        <v>0.65684830633284241</v>
      </c>
    </row>
    <row r="32" spans="1:23" hidden="1" x14ac:dyDescent="0.2">
      <c r="A32" s="10">
        <v>1</v>
      </c>
      <c r="B32" s="2">
        <v>1</v>
      </c>
      <c r="C32" s="2" t="s">
        <v>8</v>
      </c>
      <c r="D32" s="2">
        <v>10</v>
      </c>
      <c r="E32" s="2">
        <v>0</v>
      </c>
      <c r="F32" s="2">
        <v>118</v>
      </c>
      <c r="G32" s="2">
        <v>2850</v>
      </c>
      <c r="H32" s="2">
        <v>2969</v>
      </c>
      <c r="I32" s="38">
        <f>E32/$H32</f>
        <v>0</v>
      </c>
      <c r="J32" s="38">
        <f>F32/$H32</f>
        <v>3.9744021556079485E-2</v>
      </c>
      <c r="K32" s="45">
        <f>G32/$H32</f>
        <v>0.95991916470191985</v>
      </c>
      <c r="M32" s="10">
        <v>1</v>
      </c>
      <c r="N32" s="2">
        <v>1</v>
      </c>
      <c r="O32" s="2" t="s">
        <v>11</v>
      </c>
      <c r="P32" s="2">
        <v>10</v>
      </c>
      <c r="Q32" s="2">
        <v>1750</v>
      </c>
      <c r="R32" s="2">
        <v>775</v>
      </c>
      <c r="S32" s="2">
        <v>0</v>
      </c>
      <c r="T32" s="2">
        <v>2525</v>
      </c>
      <c r="U32" s="38">
        <f t="shared" ref="U32:U52" si="4">Q32/$T32</f>
        <v>0.69306930693069302</v>
      </c>
      <c r="V32" s="38">
        <f t="shared" ref="V32:V53" si="5">R32/$T32</f>
        <v>0.30693069306930693</v>
      </c>
      <c r="W32" s="45">
        <f t="shared" ref="W32:W53" si="6">S32/$T32</f>
        <v>0</v>
      </c>
    </row>
    <row r="33" spans="1:23" hidden="1" x14ac:dyDescent="0.2">
      <c r="A33" s="10">
        <v>2</v>
      </c>
      <c r="B33" s="2">
        <v>0</v>
      </c>
      <c r="C33" s="2" t="s">
        <v>11</v>
      </c>
      <c r="D33" s="2">
        <v>100</v>
      </c>
      <c r="E33" s="2">
        <v>1750</v>
      </c>
      <c r="F33" s="2">
        <v>1</v>
      </c>
      <c r="G33" s="2">
        <v>1</v>
      </c>
      <c r="H33" s="2">
        <v>1753</v>
      </c>
      <c r="I33" s="38">
        <f>E33/$H33</f>
        <v>0.99828864803194528</v>
      </c>
      <c r="J33" s="38">
        <f>F33/$H33</f>
        <v>5.7045065601825438E-4</v>
      </c>
      <c r="K33" s="45">
        <f>G33/$H33</f>
        <v>5.7045065601825438E-4</v>
      </c>
      <c r="M33" s="10">
        <v>2</v>
      </c>
      <c r="N33" s="2">
        <v>0</v>
      </c>
      <c r="O33" s="2" t="s">
        <v>8</v>
      </c>
      <c r="P33" s="2">
        <v>100</v>
      </c>
      <c r="Q33" s="2">
        <v>0</v>
      </c>
      <c r="R33" s="2">
        <v>685</v>
      </c>
      <c r="S33" s="2">
        <v>1365</v>
      </c>
      <c r="T33" s="2">
        <v>2050</v>
      </c>
      <c r="U33" s="38">
        <f t="shared" si="4"/>
        <v>0</v>
      </c>
      <c r="V33" s="38">
        <f t="shared" si="5"/>
        <v>0.33414634146341465</v>
      </c>
      <c r="W33" s="45">
        <f t="shared" si="6"/>
        <v>0.6658536585365854</v>
      </c>
    </row>
    <row r="34" spans="1:23" hidden="1" x14ac:dyDescent="0.2">
      <c r="A34" s="10">
        <v>2</v>
      </c>
      <c r="B34" s="2">
        <v>1</v>
      </c>
      <c r="C34" s="2" t="s">
        <v>8</v>
      </c>
      <c r="D34" s="2">
        <v>10</v>
      </c>
      <c r="E34" s="2">
        <v>0</v>
      </c>
      <c r="F34" s="2">
        <v>0</v>
      </c>
      <c r="G34" s="2">
        <v>2987</v>
      </c>
      <c r="H34" s="2">
        <v>2987</v>
      </c>
      <c r="I34" s="38">
        <f>E34/$H34</f>
        <v>0</v>
      </c>
      <c r="J34" s="38">
        <f>F34/$H34</f>
        <v>0</v>
      </c>
      <c r="K34" s="45">
        <f>G34/$H34</f>
        <v>1</v>
      </c>
      <c r="M34" s="10">
        <v>2</v>
      </c>
      <c r="N34" s="2">
        <v>1</v>
      </c>
      <c r="O34" s="2" t="s">
        <v>11</v>
      </c>
      <c r="P34" s="2">
        <v>10</v>
      </c>
      <c r="Q34" s="2">
        <v>1750</v>
      </c>
      <c r="R34" s="2">
        <v>761</v>
      </c>
      <c r="S34" s="2">
        <v>0</v>
      </c>
      <c r="T34" s="2">
        <v>2511</v>
      </c>
      <c r="U34" s="38">
        <f t="shared" si="4"/>
        <v>0.69693349263241733</v>
      </c>
      <c r="V34" s="38">
        <f t="shared" si="5"/>
        <v>0.30306650736758262</v>
      </c>
      <c r="W34" s="45">
        <f t="shared" si="6"/>
        <v>0</v>
      </c>
    </row>
    <row r="35" spans="1:23" hidden="1" x14ac:dyDescent="0.2">
      <c r="A35" s="10">
        <v>3</v>
      </c>
      <c r="B35" s="2">
        <v>0</v>
      </c>
      <c r="C35" s="2" t="s">
        <v>11</v>
      </c>
      <c r="D35" s="2">
        <v>100</v>
      </c>
      <c r="E35" s="2">
        <v>1750</v>
      </c>
      <c r="F35" s="2">
        <v>46</v>
      </c>
      <c r="G35" s="2">
        <v>1</v>
      </c>
      <c r="H35" s="2">
        <v>1798</v>
      </c>
      <c r="I35" s="38">
        <f>E35/$H35</f>
        <v>0.97330367074527258</v>
      </c>
      <c r="J35" s="38">
        <f>F35/$H35</f>
        <v>2.5583982202447165E-2</v>
      </c>
      <c r="K35" s="45">
        <f>G35/$H35</f>
        <v>5.5617352614015572E-4</v>
      </c>
      <c r="M35" s="10">
        <v>3</v>
      </c>
      <c r="N35" s="2">
        <v>0</v>
      </c>
      <c r="O35" s="2" t="s">
        <v>8</v>
      </c>
      <c r="P35" s="2">
        <v>100</v>
      </c>
      <c r="Q35" s="2">
        <v>0</v>
      </c>
      <c r="R35" s="2">
        <v>0</v>
      </c>
      <c r="S35" s="2">
        <v>3009</v>
      </c>
      <c r="T35" s="2">
        <v>3011</v>
      </c>
      <c r="U35" s="38">
        <f t="shared" si="4"/>
        <v>0</v>
      </c>
      <c r="V35" s="38">
        <f t="shared" si="5"/>
        <v>0</v>
      </c>
      <c r="W35" s="45">
        <f t="shared" si="6"/>
        <v>0.99933576884755893</v>
      </c>
    </row>
    <row r="36" spans="1:23" hidden="1" x14ac:dyDescent="0.2">
      <c r="A36" s="10">
        <v>3</v>
      </c>
      <c r="B36" s="2">
        <v>1</v>
      </c>
      <c r="C36" s="2" t="s">
        <v>8</v>
      </c>
      <c r="D36" s="2">
        <v>10</v>
      </c>
      <c r="E36" s="2">
        <v>0</v>
      </c>
      <c r="F36" s="2">
        <v>46</v>
      </c>
      <c r="G36" s="2">
        <v>2877</v>
      </c>
      <c r="H36" s="2">
        <v>2925</v>
      </c>
      <c r="I36" s="38">
        <f>E36/$H36</f>
        <v>0</v>
      </c>
      <c r="J36" s="38">
        <f>F36/$H36</f>
        <v>1.5726495726495728E-2</v>
      </c>
      <c r="K36" s="45">
        <f>G36/$H36</f>
        <v>0.9835897435897436</v>
      </c>
      <c r="M36" s="10">
        <v>3</v>
      </c>
      <c r="N36" s="2">
        <v>1</v>
      </c>
      <c r="O36" s="2" t="s">
        <v>11</v>
      </c>
      <c r="P36" s="2">
        <v>10</v>
      </c>
      <c r="Q36" s="2">
        <v>1750</v>
      </c>
      <c r="R36" s="2">
        <v>0</v>
      </c>
      <c r="S36" s="2">
        <v>0</v>
      </c>
      <c r="T36" s="2">
        <v>1751</v>
      </c>
      <c r="U36" s="38">
        <f t="shared" si="4"/>
        <v>0.99942889777270127</v>
      </c>
      <c r="V36" s="38">
        <f t="shared" si="5"/>
        <v>0</v>
      </c>
      <c r="W36" s="45">
        <f t="shared" si="6"/>
        <v>0</v>
      </c>
    </row>
    <row r="37" spans="1:23" hidden="1" x14ac:dyDescent="0.2">
      <c r="A37" s="10">
        <v>4</v>
      </c>
      <c r="B37" s="2">
        <v>0</v>
      </c>
      <c r="C37" s="2" t="s">
        <v>11</v>
      </c>
      <c r="D37" s="2">
        <v>100</v>
      </c>
      <c r="E37" s="2">
        <v>1750</v>
      </c>
      <c r="F37" s="2">
        <v>2</v>
      </c>
      <c r="G37" s="2">
        <v>0</v>
      </c>
      <c r="H37" s="2">
        <v>1752</v>
      </c>
      <c r="I37" s="38">
        <f>E37/$H37</f>
        <v>0.99885844748858443</v>
      </c>
      <c r="J37" s="38">
        <f>F37/$H37</f>
        <v>1.1415525114155251E-3</v>
      </c>
      <c r="K37" s="45">
        <f>G37/$H37</f>
        <v>0</v>
      </c>
      <c r="M37" s="10">
        <v>4</v>
      </c>
      <c r="N37" s="2">
        <v>0</v>
      </c>
      <c r="O37" s="2" t="s">
        <v>8</v>
      </c>
      <c r="P37" s="2">
        <v>100</v>
      </c>
      <c r="Q37" s="2">
        <v>0</v>
      </c>
      <c r="R37" s="2">
        <v>683</v>
      </c>
      <c r="S37" s="2">
        <v>1324</v>
      </c>
      <c r="T37" s="2">
        <v>2015</v>
      </c>
      <c r="U37" s="38">
        <f t="shared" si="4"/>
        <v>0</v>
      </c>
      <c r="V37" s="38">
        <f t="shared" si="5"/>
        <v>0.33895781637717121</v>
      </c>
      <c r="W37" s="45">
        <f t="shared" si="6"/>
        <v>0.65707196029776671</v>
      </c>
    </row>
    <row r="38" spans="1:23" hidden="1" x14ac:dyDescent="0.2">
      <c r="A38" s="10">
        <v>4</v>
      </c>
      <c r="B38" s="2">
        <v>1</v>
      </c>
      <c r="C38" s="2" t="s">
        <v>8</v>
      </c>
      <c r="D38" s="2">
        <v>10</v>
      </c>
      <c r="E38" s="2">
        <v>0</v>
      </c>
      <c r="F38" s="2">
        <v>0</v>
      </c>
      <c r="G38" s="2">
        <v>3038</v>
      </c>
      <c r="H38" s="2">
        <v>3039</v>
      </c>
      <c r="I38" s="38">
        <f>E38/$H38</f>
        <v>0</v>
      </c>
      <c r="J38" s="38">
        <f>F38/$H38</f>
        <v>0</v>
      </c>
      <c r="K38" s="45">
        <f>G38/$H38</f>
        <v>0.9996709443896018</v>
      </c>
      <c r="M38" s="10">
        <v>4</v>
      </c>
      <c r="N38" s="2">
        <v>1</v>
      </c>
      <c r="O38" s="2" t="s">
        <v>11</v>
      </c>
      <c r="P38" s="2">
        <v>10</v>
      </c>
      <c r="Q38" s="2">
        <v>1750</v>
      </c>
      <c r="R38" s="2">
        <v>771</v>
      </c>
      <c r="S38" s="2">
        <v>0</v>
      </c>
      <c r="T38" s="2">
        <v>2522</v>
      </c>
      <c r="U38" s="38">
        <f t="shared" si="4"/>
        <v>0.69389373513084851</v>
      </c>
      <c r="V38" s="38">
        <f t="shared" si="5"/>
        <v>0.30570975416336243</v>
      </c>
      <c r="W38" s="45">
        <f t="shared" si="6"/>
        <v>0</v>
      </c>
    </row>
    <row r="39" spans="1:23" hidden="1" x14ac:dyDescent="0.2">
      <c r="A39" s="10">
        <v>5</v>
      </c>
      <c r="B39" s="2">
        <v>0</v>
      </c>
      <c r="C39" s="2" t="s">
        <v>11</v>
      </c>
      <c r="D39" s="2">
        <v>100</v>
      </c>
      <c r="E39" s="2">
        <v>1750</v>
      </c>
      <c r="F39" s="2">
        <v>3</v>
      </c>
      <c r="G39" s="2">
        <v>0</v>
      </c>
      <c r="H39" s="2">
        <v>1755</v>
      </c>
      <c r="I39" s="38">
        <f>E39/$H39</f>
        <v>0.9971509971509972</v>
      </c>
      <c r="J39" s="38">
        <f>F39/$H39</f>
        <v>1.7094017094017094E-3</v>
      </c>
      <c r="K39" s="45">
        <f>G39/$H39</f>
        <v>0</v>
      </c>
      <c r="M39" s="10">
        <v>5</v>
      </c>
      <c r="N39" s="2">
        <v>0</v>
      </c>
      <c r="O39" s="2" t="s">
        <v>8</v>
      </c>
      <c r="P39" s="2">
        <v>100</v>
      </c>
      <c r="Q39" s="2">
        <v>0</v>
      </c>
      <c r="R39" s="2">
        <v>708</v>
      </c>
      <c r="S39" s="2">
        <v>1369</v>
      </c>
      <c r="T39" s="2">
        <v>2077</v>
      </c>
      <c r="U39" s="38">
        <f t="shared" si="4"/>
        <v>0</v>
      </c>
      <c r="V39" s="38">
        <f t="shared" si="5"/>
        <v>0.34087626384207992</v>
      </c>
      <c r="W39" s="45">
        <f t="shared" si="6"/>
        <v>0.65912373615792008</v>
      </c>
    </row>
    <row r="40" spans="1:23" hidden="1" x14ac:dyDescent="0.2">
      <c r="A40" s="10">
        <v>5</v>
      </c>
      <c r="B40" s="2">
        <v>1</v>
      </c>
      <c r="C40" s="2" t="s">
        <v>8</v>
      </c>
      <c r="D40" s="2">
        <v>10</v>
      </c>
      <c r="E40" s="2">
        <v>0</v>
      </c>
      <c r="F40" s="2">
        <v>0</v>
      </c>
      <c r="G40" s="2">
        <v>3179</v>
      </c>
      <c r="H40" s="2">
        <v>3179</v>
      </c>
      <c r="I40" s="38">
        <f>E40/$H40</f>
        <v>0</v>
      </c>
      <c r="J40" s="38">
        <f>F40/$H40</f>
        <v>0</v>
      </c>
      <c r="K40" s="45">
        <f>G40/$H40</f>
        <v>1</v>
      </c>
      <c r="M40" s="10">
        <v>5</v>
      </c>
      <c r="N40" s="2">
        <v>1</v>
      </c>
      <c r="O40" s="2" t="s">
        <v>11</v>
      </c>
      <c r="P40" s="2">
        <v>10</v>
      </c>
      <c r="Q40" s="2">
        <v>1749</v>
      </c>
      <c r="R40" s="2">
        <v>787</v>
      </c>
      <c r="S40" s="2">
        <v>1</v>
      </c>
      <c r="T40" s="2">
        <v>2537</v>
      </c>
      <c r="U40" s="38">
        <f t="shared" si="4"/>
        <v>0.68939692550256204</v>
      </c>
      <c r="V40" s="38">
        <f t="shared" si="5"/>
        <v>0.31020890815924318</v>
      </c>
      <c r="W40" s="45">
        <f t="shared" si="6"/>
        <v>3.9416633819471815E-4</v>
      </c>
    </row>
    <row r="41" spans="1:23" hidden="1" x14ac:dyDescent="0.2">
      <c r="A41" s="10">
        <v>6</v>
      </c>
      <c r="B41" s="2">
        <v>0</v>
      </c>
      <c r="C41" s="2" t="s">
        <v>11</v>
      </c>
      <c r="D41" s="2">
        <v>1</v>
      </c>
      <c r="E41" s="2">
        <v>1750</v>
      </c>
      <c r="F41" s="2">
        <v>5</v>
      </c>
      <c r="G41" s="2">
        <v>0</v>
      </c>
      <c r="H41" s="2">
        <v>1755</v>
      </c>
      <c r="I41" s="38">
        <f>E41/$H41</f>
        <v>0.9971509971509972</v>
      </c>
      <c r="J41" s="38">
        <f>F41/$H41</f>
        <v>2.8490028490028491E-3</v>
      </c>
      <c r="K41" s="45">
        <f>G41/$H41</f>
        <v>0</v>
      </c>
      <c r="M41" s="10">
        <v>6</v>
      </c>
      <c r="N41" s="2">
        <v>0</v>
      </c>
      <c r="O41" s="2" t="s">
        <v>8</v>
      </c>
      <c r="P41" s="2">
        <v>1</v>
      </c>
      <c r="Q41" s="2">
        <v>0</v>
      </c>
      <c r="R41" s="2">
        <v>607</v>
      </c>
      <c r="S41" s="2">
        <v>1611</v>
      </c>
      <c r="T41" s="2">
        <v>2219</v>
      </c>
      <c r="U41" s="38">
        <f t="shared" si="4"/>
        <v>0</v>
      </c>
      <c r="V41" s="38">
        <f t="shared" si="5"/>
        <v>0.27354664263181611</v>
      </c>
      <c r="W41" s="45">
        <f t="shared" si="6"/>
        <v>0.726002703920685</v>
      </c>
    </row>
    <row r="42" spans="1:23" hidden="1" x14ac:dyDescent="0.2">
      <c r="A42" s="10">
        <v>6</v>
      </c>
      <c r="B42" s="2">
        <v>1</v>
      </c>
      <c r="C42" s="2" t="s">
        <v>8</v>
      </c>
      <c r="D42" s="2">
        <v>10</v>
      </c>
      <c r="E42" s="2">
        <v>0</v>
      </c>
      <c r="F42" s="2">
        <v>0</v>
      </c>
      <c r="G42" s="2">
        <v>3278</v>
      </c>
      <c r="H42" s="2">
        <v>3279</v>
      </c>
      <c r="I42" s="38">
        <f>E42/$H42</f>
        <v>0</v>
      </c>
      <c r="J42" s="38">
        <f>F42/$H42</f>
        <v>0</v>
      </c>
      <c r="K42" s="45">
        <f>G42/$H42</f>
        <v>0.9996950289722476</v>
      </c>
      <c r="M42" s="10">
        <v>6</v>
      </c>
      <c r="N42" s="2">
        <v>1</v>
      </c>
      <c r="O42" s="2" t="s">
        <v>11</v>
      </c>
      <c r="P42" s="2">
        <v>10</v>
      </c>
      <c r="Q42" s="2">
        <v>1750</v>
      </c>
      <c r="R42" s="2">
        <v>635</v>
      </c>
      <c r="S42" s="2">
        <v>0</v>
      </c>
      <c r="T42" s="2">
        <v>2386</v>
      </c>
      <c r="U42" s="38">
        <f t="shared" si="4"/>
        <v>0.73344509639564126</v>
      </c>
      <c r="V42" s="38">
        <f t="shared" si="5"/>
        <v>0.2661357921207041</v>
      </c>
      <c r="W42" s="45">
        <f t="shared" si="6"/>
        <v>0</v>
      </c>
    </row>
    <row r="43" spans="1:23" hidden="1" x14ac:dyDescent="0.2">
      <c r="A43" s="10">
        <v>7</v>
      </c>
      <c r="B43" s="2">
        <v>0</v>
      </c>
      <c r="C43" s="2" t="s">
        <v>11</v>
      </c>
      <c r="D43" s="2">
        <v>1</v>
      </c>
      <c r="E43" s="2">
        <v>1750</v>
      </c>
      <c r="F43" s="2">
        <v>5</v>
      </c>
      <c r="G43" s="2">
        <v>0</v>
      </c>
      <c r="H43" s="2">
        <v>1755</v>
      </c>
      <c r="I43" s="38">
        <f>E43/$H43</f>
        <v>0.9971509971509972</v>
      </c>
      <c r="J43" s="38">
        <f>F43/$H43</f>
        <v>2.8490028490028491E-3</v>
      </c>
      <c r="K43" s="45">
        <f>G43/$H43</f>
        <v>0</v>
      </c>
      <c r="M43" s="10">
        <v>7</v>
      </c>
      <c r="N43" s="2">
        <v>0</v>
      </c>
      <c r="O43" s="2" t="s">
        <v>8</v>
      </c>
      <c r="P43" s="2">
        <v>1</v>
      </c>
      <c r="Q43" s="2">
        <v>0</v>
      </c>
      <c r="R43" s="2">
        <v>722</v>
      </c>
      <c r="S43" s="2">
        <v>1375</v>
      </c>
      <c r="T43" s="2">
        <v>2097</v>
      </c>
      <c r="U43" s="38">
        <f t="shared" si="4"/>
        <v>0</v>
      </c>
      <c r="V43" s="38">
        <f t="shared" si="5"/>
        <v>0.34430138292799239</v>
      </c>
      <c r="W43" s="45">
        <f t="shared" si="6"/>
        <v>0.65569861707200761</v>
      </c>
    </row>
    <row r="44" spans="1:23" hidden="1" x14ac:dyDescent="0.2">
      <c r="A44" s="10">
        <v>7</v>
      </c>
      <c r="B44" s="2">
        <v>1</v>
      </c>
      <c r="C44" s="2" t="s">
        <v>8</v>
      </c>
      <c r="D44" s="2">
        <v>10</v>
      </c>
      <c r="E44" s="2">
        <v>0</v>
      </c>
      <c r="F44" s="2">
        <v>0</v>
      </c>
      <c r="G44" s="2">
        <v>3193</v>
      </c>
      <c r="H44" s="2">
        <v>3193</v>
      </c>
      <c r="I44" s="38">
        <f>E44/$H44</f>
        <v>0</v>
      </c>
      <c r="J44" s="38">
        <f>F44/$H44</f>
        <v>0</v>
      </c>
      <c r="K44" s="45">
        <f>G44/$H44</f>
        <v>1</v>
      </c>
      <c r="M44" s="10">
        <v>7</v>
      </c>
      <c r="N44" s="2">
        <v>1</v>
      </c>
      <c r="O44" s="2" t="s">
        <v>11</v>
      </c>
      <c r="P44" s="2">
        <v>10</v>
      </c>
      <c r="Q44" s="2">
        <v>1750</v>
      </c>
      <c r="R44" s="2">
        <v>798</v>
      </c>
      <c r="S44" s="2">
        <v>0</v>
      </c>
      <c r="T44" s="2">
        <v>2548</v>
      </c>
      <c r="U44" s="38">
        <f t="shared" si="4"/>
        <v>0.68681318681318682</v>
      </c>
      <c r="V44" s="38">
        <f t="shared" si="5"/>
        <v>0.31318681318681318</v>
      </c>
      <c r="W44" s="45">
        <f t="shared" si="6"/>
        <v>0</v>
      </c>
    </row>
    <row r="45" spans="1:23" hidden="1" x14ac:dyDescent="0.2">
      <c r="A45" s="10">
        <v>8</v>
      </c>
      <c r="B45" s="2">
        <v>0</v>
      </c>
      <c r="C45" s="2" t="s">
        <v>11</v>
      </c>
      <c r="D45" s="2">
        <v>1</v>
      </c>
      <c r="E45" s="2">
        <v>1750</v>
      </c>
      <c r="F45" s="2">
        <v>146</v>
      </c>
      <c r="G45" s="2">
        <v>3</v>
      </c>
      <c r="H45" s="2">
        <v>1903</v>
      </c>
      <c r="I45" s="38">
        <f>E45/$H45</f>
        <v>0.91960063058328956</v>
      </c>
      <c r="J45" s="38">
        <f>F45/$H45</f>
        <v>7.6720966894377296E-2</v>
      </c>
      <c r="K45" s="45">
        <f>G45/$H45</f>
        <v>1.5764582238570678E-3</v>
      </c>
      <c r="M45" s="10">
        <v>8</v>
      </c>
      <c r="N45" s="2">
        <v>0</v>
      </c>
      <c r="O45" s="2" t="s">
        <v>8</v>
      </c>
      <c r="P45" s="2">
        <v>1</v>
      </c>
      <c r="Q45" s="2">
        <v>0</v>
      </c>
      <c r="R45" s="2">
        <v>66</v>
      </c>
      <c r="S45" s="2">
        <v>2826</v>
      </c>
      <c r="T45" s="2">
        <v>2892</v>
      </c>
      <c r="U45" s="38">
        <f t="shared" si="4"/>
        <v>0</v>
      </c>
      <c r="V45" s="38">
        <f t="shared" si="5"/>
        <v>2.2821576763485476E-2</v>
      </c>
      <c r="W45" s="45">
        <f t="shared" si="6"/>
        <v>0.97717842323651449</v>
      </c>
    </row>
    <row r="46" spans="1:23" hidden="1" x14ac:dyDescent="0.2">
      <c r="A46" s="10">
        <v>8</v>
      </c>
      <c r="B46" s="2">
        <v>1</v>
      </c>
      <c r="C46" s="2" t="s">
        <v>8</v>
      </c>
      <c r="D46" s="2">
        <v>10</v>
      </c>
      <c r="E46" s="2">
        <v>0</v>
      </c>
      <c r="F46" s="2">
        <v>375</v>
      </c>
      <c r="G46" s="2">
        <v>2225</v>
      </c>
      <c r="H46" s="2">
        <v>2601</v>
      </c>
      <c r="I46" s="38">
        <f>E46/$H46</f>
        <v>0</v>
      </c>
      <c r="J46" s="38">
        <f>F46/$H46</f>
        <v>0.14417531718569782</v>
      </c>
      <c r="K46" s="45">
        <f>G46/$H46</f>
        <v>0.85544021530180703</v>
      </c>
      <c r="M46" s="10">
        <v>8</v>
      </c>
      <c r="N46" s="2">
        <v>1</v>
      </c>
      <c r="O46" s="2" t="s">
        <v>11</v>
      </c>
      <c r="P46" s="2">
        <v>10</v>
      </c>
      <c r="Q46" s="2">
        <v>1750</v>
      </c>
      <c r="R46" s="2">
        <v>68</v>
      </c>
      <c r="S46" s="2">
        <v>0</v>
      </c>
      <c r="T46" s="2">
        <v>1818</v>
      </c>
      <c r="U46" s="38">
        <f t="shared" si="4"/>
        <v>0.96259625962596262</v>
      </c>
      <c r="V46" s="38">
        <f t="shared" si="5"/>
        <v>3.7403740374037403E-2</v>
      </c>
      <c r="W46" s="45">
        <f t="shared" si="6"/>
        <v>0</v>
      </c>
    </row>
    <row r="47" spans="1:23" hidden="1" x14ac:dyDescent="0.2">
      <c r="A47" s="10">
        <v>9</v>
      </c>
      <c r="B47" s="2">
        <v>0</v>
      </c>
      <c r="C47" s="2" t="s">
        <v>11</v>
      </c>
      <c r="D47" s="2">
        <v>1</v>
      </c>
      <c r="E47" s="2">
        <v>1750</v>
      </c>
      <c r="F47" s="2">
        <v>791</v>
      </c>
      <c r="G47" s="2">
        <v>0</v>
      </c>
      <c r="H47" s="2">
        <v>2541</v>
      </c>
      <c r="I47" s="38">
        <f>E47/$H47</f>
        <v>0.68870523415977958</v>
      </c>
      <c r="J47" s="38">
        <f>F47/$H47</f>
        <v>0.31129476584022037</v>
      </c>
      <c r="K47" s="45">
        <f>G47/$H47</f>
        <v>0</v>
      </c>
      <c r="M47" s="10">
        <v>9</v>
      </c>
      <c r="N47" s="2">
        <v>0</v>
      </c>
      <c r="O47" s="2" t="s">
        <v>8</v>
      </c>
      <c r="P47" s="2">
        <v>1</v>
      </c>
      <c r="Q47" s="2">
        <v>0</v>
      </c>
      <c r="R47" s="2">
        <v>76</v>
      </c>
      <c r="S47" s="2">
        <v>2754</v>
      </c>
      <c r="T47" s="2">
        <v>2834</v>
      </c>
      <c r="U47" s="38">
        <f t="shared" si="4"/>
        <v>0</v>
      </c>
      <c r="V47" s="38">
        <f t="shared" si="5"/>
        <v>2.6817219477769938E-2</v>
      </c>
      <c r="W47" s="45">
        <f t="shared" si="6"/>
        <v>0.97177134791813691</v>
      </c>
    </row>
    <row r="48" spans="1:23" hidden="1" x14ac:dyDescent="0.2">
      <c r="A48" s="10">
        <v>9</v>
      </c>
      <c r="B48" s="2">
        <v>1</v>
      </c>
      <c r="C48" s="2" t="s">
        <v>8</v>
      </c>
      <c r="D48" s="2">
        <v>10</v>
      </c>
      <c r="E48" s="2">
        <v>0</v>
      </c>
      <c r="F48" s="2">
        <v>706</v>
      </c>
      <c r="G48" s="2">
        <v>1335</v>
      </c>
      <c r="H48" s="2">
        <v>2041</v>
      </c>
      <c r="I48" s="38">
        <f>E48/$H48</f>
        <v>0</v>
      </c>
      <c r="J48" s="38">
        <f>F48/$H48</f>
        <v>0.34590886820186184</v>
      </c>
      <c r="K48" s="45">
        <f>G48/$H48</f>
        <v>0.65409113179813816</v>
      </c>
      <c r="M48" s="10">
        <v>9</v>
      </c>
      <c r="N48" s="2">
        <v>1</v>
      </c>
      <c r="O48" s="2" t="s">
        <v>11</v>
      </c>
      <c r="P48" s="2">
        <v>10</v>
      </c>
      <c r="Q48" s="2">
        <v>1750</v>
      </c>
      <c r="R48" s="2">
        <v>2</v>
      </c>
      <c r="S48" s="2">
        <v>0</v>
      </c>
      <c r="T48" s="2">
        <v>1752</v>
      </c>
      <c r="U48" s="38">
        <f t="shared" si="4"/>
        <v>0.99885844748858443</v>
      </c>
      <c r="V48" s="38">
        <f t="shared" si="5"/>
        <v>1.1415525114155251E-3</v>
      </c>
      <c r="W48" s="45">
        <f t="shared" si="6"/>
        <v>0</v>
      </c>
    </row>
    <row r="49" spans="1:23" hidden="1" x14ac:dyDescent="0.2">
      <c r="A49" s="10">
        <v>10</v>
      </c>
      <c r="B49" s="2">
        <v>0</v>
      </c>
      <c r="C49" s="2" t="s">
        <v>11</v>
      </c>
      <c r="D49" s="2">
        <v>1</v>
      </c>
      <c r="E49" s="2">
        <v>1750</v>
      </c>
      <c r="F49" s="2">
        <v>807</v>
      </c>
      <c r="G49" s="2">
        <v>0</v>
      </c>
      <c r="H49" s="2">
        <v>2557</v>
      </c>
      <c r="I49" s="38">
        <f>E49/$H49</f>
        <v>0.68439577630035198</v>
      </c>
      <c r="J49" s="38">
        <f>F49/$H49</f>
        <v>0.31560422369964802</v>
      </c>
      <c r="K49" s="45">
        <f>G49/$H49</f>
        <v>0</v>
      </c>
      <c r="M49" s="10">
        <v>10</v>
      </c>
      <c r="N49" s="2">
        <v>0</v>
      </c>
      <c r="O49" s="2" t="s">
        <v>8</v>
      </c>
      <c r="P49" s="2">
        <v>1</v>
      </c>
      <c r="Q49" s="2">
        <v>0</v>
      </c>
      <c r="R49" s="2">
        <v>702</v>
      </c>
      <c r="S49" s="2">
        <v>1353</v>
      </c>
      <c r="T49" s="2">
        <v>2056</v>
      </c>
      <c r="U49" s="38">
        <f t="shared" si="4"/>
        <v>0</v>
      </c>
      <c r="V49" s="38">
        <f t="shared" si="5"/>
        <v>0.34143968871595332</v>
      </c>
      <c r="W49" s="45">
        <f t="shared" si="6"/>
        <v>0.65807392996108949</v>
      </c>
    </row>
    <row r="50" spans="1:23" ht="15" hidden="1" thickBot="1" x14ac:dyDescent="0.25">
      <c r="A50" s="12">
        <v>10</v>
      </c>
      <c r="B50" s="29">
        <v>1</v>
      </c>
      <c r="C50" s="29" t="s">
        <v>8</v>
      </c>
      <c r="D50" s="29">
        <v>10</v>
      </c>
      <c r="E50" s="29">
        <v>0</v>
      </c>
      <c r="F50" s="29">
        <v>718</v>
      </c>
      <c r="G50" s="29">
        <v>1402</v>
      </c>
      <c r="H50" s="29">
        <v>2120</v>
      </c>
      <c r="I50" s="46">
        <f>E50/$H50</f>
        <v>0</v>
      </c>
      <c r="J50" s="46">
        <f>F50/$H50</f>
        <v>0.33867924528301885</v>
      </c>
      <c r="K50" s="47">
        <f>G50/$H50</f>
        <v>0.66132075471698115</v>
      </c>
      <c r="M50" s="12">
        <v>10</v>
      </c>
      <c r="N50" s="29">
        <v>1</v>
      </c>
      <c r="O50" s="29" t="s">
        <v>11</v>
      </c>
      <c r="P50" s="29">
        <v>10</v>
      </c>
      <c r="Q50" s="29">
        <v>1750</v>
      </c>
      <c r="R50" s="29">
        <v>786</v>
      </c>
      <c r="S50" s="29">
        <v>0</v>
      </c>
      <c r="T50" s="29">
        <v>2536</v>
      </c>
      <c r="U50" s="46">
        <f t="shared" si="4"/>
        <v>0.69006309148264988</v>
      </c>
      <c r="V50" s="46">
        <f t="shared" si="5"/>
        <v>0.30993690851735017</v>
      </c>
      <c r="W50" s="47">
        <f t="shared" si="6"/>
        <v>0</v>
      </c>
    </row>
    <row r="51" spans="1:23" ht="15" x14ac:dyDescent="0.25">
      <c r="A51" s="180" t="s">
        <v>12</v>
      </c>
      <c r="B51" s="184" t="s">
        <v>11</v>
      </c>
      <c r="C51" s="142"/>
      <c r="D51" s="130">
        <v>1</v>
      </c>
      <c r="E51" s="130">
        <f>AVERAGE(E41,E43,E45,E47,E49)</f>
        <v>1750</v>
      </c>
      <c r="F51" s="130">
        <f t="shared" ref="F51:H51" si="7">AVERAGE(F41,F43,F45,F47,F49)</f>
        <v>350.8</v>
      </c>
      <c r="G51" s="130">
        <f t="shared" si="7"/>
        <v>0.6</v>
      </c>
      <c r="H51" s="130">
        <f t="shared" si="7"/>
        <v>2102.1999999999998</v>
      </c>
      <c r="I51" s="132">
        <f>E51/$H51</f>
        <v>0.83246123109123782</v>
      </c>
      <c r="J51" s="132">
        <f>F51/$H51</f>
        <v>0.16687279992388929</v>
      </c>
      <c r="K51" s="133">
        <f>G51/$H51</f>
        <v>2.8541527923128151E-4</v>
      </c>
      <c r="M51" s="180" t="s">
        <v>12</v>
      </c>
      <c r="N51" s="184" t="s">
        <v>8</v>
      </c>
      <c r="O51" s="142"/>
      <c r="P51" s="130">
        <v>1</v>
      </c>
      <c r="Q51" s="130">
        <f>AVERAGE(Q41,Q43,Q45,Q47,Q49)</f>
        <v>0</v>
      </c>
      <c r="R51" s="130">
        <f t="shared" ref="R51:T51" si="8">AVERAGE(R41,R43,R45,R47,R49)</f>
        <v>434.6</v>
      </c>
      <c r="S51" s="130">
        <f t="shared" si="8"/>
        <v>1983.8</v>
      </c>
      <c r="T51" s="130">
        <f t="shared" si="8"/>
        <v>2419.6</v>
      </c>
      <c r="U51" s="132">
        <f t="shared" si="4"/>
        <v>0</v>
      </c>
      <c r="V51" s="132">
        <f t="shared" si="5"/>
        <v>0.17961646553149282</v>
      </c>
      <c r="W51" s="133">
        <f t="shared" si="6"/>
        <v>0.81988758472474788</v>
      </c>
    </row>
    <row r="52" spans="1:23" ht="15" x14ac:dyDescent="0.25">
      <c r="A52" s="181"/>
      <c r="B52" s="185" t="s">
        <v>11</v>
      </c>
      <c r="C52" s="143"/>
      <c r="D52" s="102">
        <v>100</v>
      </c>
      <c r="E52" s="102">
        <f>AVERAGE(E31,E33,E35,E37,E39)</f>
        <v>1750</v>
      </c>
      <c r="F52" s="102">
        <f t="shared" ref="F52:H52" si="9">AVERAGE(F31,F33,F35,F37,F39)</f>
        <v>34.200000000000003</v>
      </c>
      <c r="G52" s="102">
        <f t="shared" si="9"/>
        <v>0.6</v>
      </c>
      <c r="H52" s="102">
        <f t="shared" si="9"/>
        <v>1785.6</v>
      </c>
      <c r="I52" s="103">
        <f>E52/$H52</f>
        <v>0.98006272401433692</v>
      </c>
      <c r="J52" s="103">
        <f>F52/$H52</f>
        <v>1.9153225806451617E-2</v>
      </c>
      <c r="K52" s="134">
        <f>G52/$H52</f>
        <v>3.3602150537634411E-4</v>
      </c>
      <c r="M52" s="181"/>
      <c r="N52" s="185" t="s">
        <v>8</v>
      </c>
      <c r="O52" s="143"/>
      <c r="P52" s="102">
        <v>100</v>
      </c>
      <c r="Q52" s="102">
        <f>AVERAGE(Q31,Q33,Q35,Q37,Q39)</f>
        <v>0</v>
      </c>
      <c r="R52" s="102">
        <f t="shared" ref="R52:T52" si="10">AVERAGE(Q39,Q37,Q35,Q33,Q31)</f>
        <v>0</v>
      </c>
      <c r="S52" s="102">
        <f t="shared" si="10"/>
        <v>555</v>
      </c>
      <c r="T52" s="102">
        <f t="shared" si="10"/>
        <v>1681</v>
      </c>
      <c r="U52" s="103">
        <f t="shared" si="4"/>
        <v>0</v>
      </c>
      <c r="V52" s="103">
        <f t="shared" si="5"/>
        <v>0</v>
      </c>
      <c r="W52" s="134">
        <f t="shared" si="6"/>
        <v>0.33016061867935753</v>
      </c>
    </row>
    <row r="53" spans="1:23" ht="15.75" thickBot="1" x14ac:dyDescent="0.3">
      <c r="A53" s="182"/>
      <c r="B53" s="186" t="s">
        <v>8</v>
      </c>
      <c r="C53" s="145"/>
      <c r="D53" s="136">
        <v>10</v>
      </c>
      <c r="E53" s="136">
        <f>AVERAGEIF($B$31:$B$50,"=1",E31:E50)</f>
        <v>0</v>
      </c>
      <c r="F53" s="136">
        <f t="shared" ref="F53:H53" si="11">AVERAGEIF($B$31:$B$50,"=1",F31:F50)</f>
        <v>196.3</v>
      </c>
      <c r="G53" s="136">
        <f t="shared" si="11"/>
        <v>2636.4</v>
      </c>
      <c r="H53" s="136">
        <f t="shared" si="11"/>
        <v>2833.3</v>
      </c>
      <c r="I53" s="82">
        <f>E53/$H53</f>
        <v>0</v>
      </c>
      <c r="J53" s="82">
        <f>F53/$H53</f>
        <v>6.9283168037271026E-2</v>
      </c>
      <c r="K53" s="83">
        <f>G53/$H53</f>
        <v>0.93050506476546779</v>
      </c>
      <c r="M53" s="182"/>
      <c r="N53" s="186" t="s">
        <v>11</v>
      </c>
      <c r="O53" s="145"/>
      <c r="P53" s="136">
        <v>10</v>
      </c>
      <c r="Q53" s="136">
        <f>AVERAGEIF($N$31:$N$50,"=1",Q31:Q50)</f>
        <v>1749.9</v>
      </c>
      <c r="R53" s="136">
        <f t="shared" ref="R53:T53" si="12">AVERAGEIF($N$31:$N$50,"=1",R31:R50)</f>
        <v>538.29999999999995</v>
      </c>
      <c r="S53" s="136">
        <f t="shared" si="12"/>
        <v>0.1</v>
      </c>
      <c r="T53" s="136">
        <f t="shared" si="12"/>
        <v>2288.6</v>
      </c>
      <c r="U53" s="82">
        <f>Q53/$T53</f>
        <v>0.7646159223979726</v>
      </c>
      <c r="V53" s="82">
        <f t="shared" si="5"/>
        <v>0.23520929826094555</v>
      </c>
      <c r="W53" s="83">
        <f t="shared" si="6"/>
        <v>4.3694835270471033E-5</v>
      </c>
    </row>
  </sheetData>
  <mergeCells count="15">
    <mergeCell ref="A1:V1"/>
    <mergeCell ref="M51:M53"/>
    <mergeCell ref="N51:O51"/>
    <mergeCell ref="N52:O52"/>
    <mergeCell ref="N53:O53"/>
    <mergeCell ref="M29:W29"/>
    <mergeCell ref="A51:A53"/>
    <mergeCell ref="B51:C51"/>
    <mergeCell ref="B52:C52"/>
    <mergeCell ref="B53:C53"/>
    <mergeCell ref="B2:K2"/>
    <mergeCell ref="N2:W2"/>
    <mergeCell ref="A29:K29"/>
    <mergeCell ref="B24:B26"/>
    <mergeCell ref="N24:N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6"/>
  <sheetViews>
    <sheetView topLeftCell="J1" zoomScaleNormal="100" workbookViewId="0">
      <selection activeCell="X339" sqref="X339"/>
    </sheetView>
  </sheetViews>
  <sheetFormatPr defaultRowHeight="14.25" x14ac:dyDescent="0.2"/>
  <cols>
    <col min="1" max="1" width="5.75" bestFit="1" customWidth="1"/>
    <col min="2" max="2" width="7.125" bestFit="1" customWidth="1"/>
    <col min="3" max="3" width="5.5" bestFit="1" customWidth="1"/>
    <col min="4" max="4" width="8.625" bestFit="1" customWidth="1"/>
    <col min="5" max="5" width="7.625" bestFit="1" customWidth="1"/>
    <col min="6" max="6" width="11.25" bestFit="1" customWidth="1"/>
    <col min="7" max="7" width="7.125" bestFit="1" customWidth="1"/>
    <col min="8" max="8" width="10.25" bestFit="1" customWidth="1"/>
    <col min="9" max="9" width="9.25" bestFit="1" customWidth="1"/>
    <col min="10" max="10" width="1.75" customWidth="1"/>
    <col min="11" max="11" width="5.75" style="1" bestFit="1" customWidth="1"/>
    <col min="12" max="12" width="7.125" style="1" bestFit="1" customWidth="1"/>
    <col min="13" max="13" width="5.5" style="1" bestFit="1" customWidth="1"/>
    <col min="14" max="14" width="8.625" style="1" bestFit="1" customWidth="1"/>
    <col min="15" max="15" width="7.625" style="1" bestFit="1" customWidth="1"/>
    <col min="16" max="16" width="11.25" style="1" bestFit="1" customWidth="1"/>
    <col min="17" max="17" width="7.125" bestFit="1" customWidth="1"/>
    <col min="18" max="18" width="10.25" bestFit="1" customWidth="1"/>
    <col min="19" max="19" width="9.25" bestFit="1" customWidth="1"/>
    <col min="20" max="20" width="2" customWidth="1"/>
    <col min="21" max="21" width="5.75" bestFit="1" customWidth="1"/>
    <col min="22" max="22" width="7" style="1" customWidth="1"/>
    <col min="23" max="23" width="5.375" style="1" customWidth="1"/>
    <col min="24" max="24" width="9.5" bestFit="1" customWidth="1"/>
    <col min="25" max="25" width="8.875" bestFit="1" customWidth="1"/>
    <col min="26" max="26" width="7.875" bestFit="1" customWidth="1"/>
    <col min="27" max="27" width="11.5" bestFit="1" customWidth="1"/>
    <col min="28" max="28" width="7.125" bestFit="1" customWidth="1"/>
    <col min="29" max="29" width="10.25" bestFit="1" customWidth="1"/>
    <col min="30" max="30" width="9.25" bestFit="1" customWidth="1"/>
  </cols>
  <sheetData>
    <row r="1" spans="1:30" ht="15.75" thickBot="1" x14ac:dyDescent="0.3">
      <c r="A1" s="59" t="s">
        <v>17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</row>
    <row r="2" spans="1:30" ht="15.75" thickBot="1" x14ac:dyDescent="0.3">
      <c r="A2" s="30" t="s">
        <v>19</v>
      </c>
      <c r="B2" s="31"/>
      <c r="C2" s="31"/>
      <c r="D2" s="31"/>
      <c r="E2" s="31"/>
      <c r="F2" s="31"/>
      <c r="G2" s="31"/>
      <c r="H2" s="31"/>
      <c r="I2" s="32"/>
      <c r="K2" s="53" t="s">
        <v>22</v>
      </c>
      <c r="L2" s="54"/>
      <c r="M2" s="54"/>
      <c r="N2" s="54"/>
      <c r="O2" s="54"/>
      <c r="P2" s="54"/>
      <c r="Q2" s="54"/>
      <c r="R2" s="54"/>
      <c r="S2" s="55"/>
      <c r="U2" s="26" t="s">
        <v>23</v>
      </c>
      <c r="V2" s="27"/>
      <c r="W2" s="27"/>
      <c r="X2" s="27"/>
      <c r="Y2" s="27"/>
      <c r="Z2" s="27"/>
      <c r="AA2" s="27"/>
      <c r="AB2" s="27"/>
      <c r="AC2" s="27"/>
      <c r="AD2" s="28"/>
    </row>
    <row r="3" spans="1:30" x14ac:dyDescent="0.2">
      <c r="A3" s="166" t="s">
        <v>0</v>
      </c>
      <c r="B3" s="167" t="s">
        <v>10</v>
      </c>
      <c r="C3" s="167" t="s">
        <v>1</v>
      </c>
      <c r="D3" s="167" t="s">
        <v>2</v>
      </c>
      <c r="E3" s="167" t="s">
        <v>3</v>
      </c>
      <c r="F3" s="167" t="s">
        <v>9</v>
      </c>
      <c r="G3" s="167" t="s">
        <v>4</v>
      </c>
      <c r="H3" s="167" t="s">
        <v>5</v>
      </c>
      <c r="I3" s="168" t="s">
        <v>6</v>
      </c>
      <c r="K3" s="118" t="s">
        <v>0</v>
      </c>
      <c r="L3" s="4" t="s">
        <v>10</v>
      </c>
      <c r="M3" s="4" t="s">
        <v>1</v>
      </c>
      <c r="N3" s="4" t="s">
        <v>2</v>
      </c>
      <c r="O3" s="4" t="s">
        <v>3</v>
      </c>
      <c r="P3" s="4" t="s">
        <v>9</v>
      </c>
      <c r="Q3" s="4" t="s">
        <v>4</v>
      </c>
      <c r="R3" s="4" t="s">
        <v>5</v>
      </c>
      <c r="S3" s="119" t="s">
        <v>6</v>
      </c>
      <c r="U3" s="22" t="s">
        <v>0</v>
      </c>
      <c r="V3" s="23" t="s">
        <v>10</v>
      </c>
      <c r="W3" s="23" t="s">
        <v>24</v>
      </c>
      <c r="X3" s="23" t="s">
        <v>1</v>
      </c>
      <c r="Y3" s="23" t="s">
        <v>2</v>
      </c>
      <c r="Z3" s="23" t="s">
        <v>3</v>
      </c>
      <c r="AA3" s="23" t="s">
        <v>9</v>
      </c>
      <c r="AB3" s="23" t="s">
        <v>4</v>
      </c>
      <c r="AC3" s="23" t="s">
        <v>5</v>
      </c>
      <c r="AD3" s="25" t="s">
        <v>6</v>
      </c>
    </row>
    <row r="4" spans="1:30" hidden="1" x14ac:dyDescent="0.2">
      <c r="A4" s="6">
        <v>1</v>
      </c>
      <c r="B4" s="7">
        <v>0</v>
      </c>
      <c r="C4" s="7">
        <v>1750</v>
      </c>
      <c r="D4" s="7">
        <v>385</v>
      </c>
      <c r="E4" s="7">
        <v>6</v>
      </c>
      <c r="F4" s="7">
        <v>2143</v>
      </c>
      <c r="G4" s="169">
        <f>C4/$F4</f>
        <v>0.81661222585160986</v>
      </c>
      <c r="H4" s="169">
        <f>D4/$F4</f>
        <v>0.17965468968735418</v>
      </c>
      <c r="I4" s="170">
        <f>E4/$F4</f>
        <v>2.7998133457769483E-3</v>
      </c>
      <c r="K4" s="6">
        <v>1</v>
      </c>
      <c r="L4" s="7">
        <v>0</v>
      </c>
      <c r="M4" s="7">
        <v>0</v>
      </c>
      <c r="N4" s="7">
        <v>2391</v>
      </c>
      <c r="O4" s="7">
        <v>179</v>
      </c>
      <c r="P4" s="7">
        <v>2571</v>
      </c>
      <c r="Q4" s="48">
        <f>M4/$P4</f>
        <v>0</v>
      </c>
      <c r="R4" s="48">
        <f>N4/$P4</f>
        <v>0.92998833138856474</v>
      </c>
      <c r="S4" s="49">
        <f>O4/$P4</f>
        <v>6.9622714896927271E-2</v>
      </c>
      <c r="U4" s="62">
        <v>1</v>
      </c>
      <c r="V4" s="7">
        <v>0</v>
      </c>
      <c r="W4" s="7" t="str">
        <f>IF(MOD(V4,2),"CPU", "I/O")</f>
        <v>I/O</v>
      </c>
      <c r="X4" s="7">
        <v>1749</v>
      </c>
      <c r="Y4" s="7">
        <v>2263</v>
      </c>
      <c r="Z4" s="7">
        <v>1</v>
      </c>
      <c r="AA4" s="7">
        <v>4013</v>
      </c>
      <c r="AB4" s="48">
        <f>X4/$AA4</f>
        <v>0.43583354099177674</v>
      </c>
      <c r="AC4" s="48">
        <f>Y4/$AA4</f>
        <v>0.56391726887615246</v>
      </c>
      <c r="AD4" s="49">
        <f>Z4/$AA4</f>
        <v>2.4919013207077E-4</v>
      </c>
    </row>
    <row r="5" spans="1:30" hidden="1" x14ac:dyDescent="0.2">
      <c r="A5" s="10">
        <v>1</v>
      </c>
      <c r="B5" s="2">
        <v>1</v>
      </c>
      <c r="C5" s="2">
        <v>1750</v>
      </c>
      <c r="D5" s="2">
        <v>369</v>
      </c>
      <c r="E5" s="2">
        <v>5</v>
      </c>
      <c r="F5" s="2">
        <v>2129</v>
      </c>
      <c r="G5" s="93">
        <f>C5/$F5</f>
        <v>0.82198215124471585</v>
      </c>
      <c r="H5" s="93">
        <f>D5/$F5</f>
        <v>0.17332080789102866</v>
      </c>
      <c r="I5" s="96">
        <f>E5/$F5</f>
        <v>2.3485204321277596E-3</v>
      </c>
      <c r="K5" s="10">
        <v>1</v>
      </c>
      <c r="L5" s="2">
        <v>1</v>
      </c>
      <c r="M5" s="2">
        <v>0</v>
      </c>
      <c r="N5" s="2">
        <v>2530</v>
      </c>
      <c r="O5" s="2">
        <v>204</v>
      </c>
      <c r="P5" s="2">
        <v>2734</v>
      </c>
      <c r="Q5" s="38">
        <f>M5/$P5</f>
        <v>0</v>
      </c>
      <c r="R5" s="38">
        <f>N5/$P5</f>
        <v>0.9253840526700805</v>
      </c>
      <c r="S5" s="45">
        <f>O5/$P5</f>
        <v>7.4615947329919538E-2</v>
      </c>
      <c r="U5" s="64">
        <v>1</v>
      </c>
      <c r="V5" s="2">
        <v>1</v>
      </c>
      <c r="W5" s="2" t="str">
        <f t="shared" ref="W5:W68" si="0">IF(MOD(V5,2),"CPU", "I/O")</f>
        <v>CPU</v>
      </c>
      <c r="X5" s="2">
        <v>0</v>
      </c>
      <c r="Y5" s="2">
        <v>1987</v>
      </c>
      <c r="Z5" s="2">
        <v>329</v>
      </c>
      <c r="AA5" s="2">
        <v>2316</v>
      </c>
      <c r="AB5" s="38">
        <f>X5/$AA5</f>
        <v>0</v>
      </c>
      <c r="AC5" s="38">
        <f>Y5/$AA5</f>
        <v>0.85794473229706392</v>
      </c>
      <c r="AD5" s="45">
        <f>Z5/$AA5</f>
        <v>0.14205526770293608</v>
      </c>
    </row>
    <row r="6" spans="1:30" hidden="1" x14ac:dyDescent="0.2">
      <c r="A6" s="10">
        <v>1</v>
      </c>
      <c r="B6" s="2">
        <v>2</v>
      </c>
      <c r="C6" s="2">
        <v>1750</v>
      </c>
      <c r="D6" s="2">
        <v>392</v>
      </c>
      <c r="E6" s="2">
        <v>4</v>
      </c>
      <c r="F6" s="2">
        <v>2146</v>
      </c>
      <c r="G6" s="93">
        <f>C6/$F6</f>
        <v>0.81547064305684991</v>
      </c>
      <c r="H6" s="93">
        <f>D6/$F6</f>
        <v>0.18266542404473438</v>
      </c>
      <c r="I6" s="96">
        <f>E6/$F6</f>
        <v>1.863932898415657E-3</v>
      </c>
      <c r="K6" s="10">
        <v>1</v>
      </c>
      <c r="L6" s="2">
        <v>2</v>
      </c>
      <c r="M6" s="2">
        <v>0</v>
      </c>
      <c r="N6" s="2">
        <v>2446</v>
      </c>
      <c r="O6" s="2">
        <v>186</v>
      </c>
      <c r="P6" s="2">
        <v>2632</v>
      </c>
      <c r="Q6" s="38">
        <f>M6/$P6</f>
        <v>0</v>
      </c>
      <c r="R6" s="38">
        <f>N6/$P6</f>
        <v>0.92933130699088151</v>
      </c>
      <c r="S6" s="45">
        <f>O6/$P6</f>
        <v>7.0668693009118544E-2</v>
      </c>
      <c r="U6" s="64">
        <v>1</v>
      </c>
      <c r="V6" s="2">
        <v>2</v>
      </c>
      <c r="W6" s="2" t="str">
        <f t="shared" si="0"/>
        <v>I/O</v>
      </c>
      <c r="X6" s="2">
        <v>1749</v>
      </c>
      <c r="Y6" s="2">
        <v>2260</v>
      </c>
      <c r="Z6" s="2">
        <v>2</v>
      </c>
      <c r="AA6" s="2">
        <v>4011</v>
      </c>
      <c r="AB6" s="38">
        <f>X6/$AA6</f>
        <v>0.43605086013462979</v>
      </c>
      <c r="AC6" s="38">
        <f>Y6/$AA6</f>
        <v>0.56345051109449018</v>
      </c>
      <c r="AD6" s="45">
        <f>Z6/$AA6</f>
        <v>4.9862877088007981E-4</v>
      </c>
    </row>
    <row r="7" spans="1:30" hidden="1" x14ac:dyDescent="0.2">
      <c r="A7" s="10">
        <v>1</v>
      </c>
      <c r="B7" s="2">
        <v>3</v>
      </c>
      <c r="C7" s="2">
        <v>1750</v>
      </c>
      <c r="D7" s="2">
        <v>386</v>
      </c>
      <c r="E7" s="2">
        <v>8</v>
      </c>
      <c r="F7" s="2">
        <v>2146</v>
      </c>
      <c r="G7" s="93">
        <f>C7/$F7</f>
        <v>0.81547064305684991</v>
      </c>
      <c r="H7" s="93">
        <f>D7/$F7</f>
        <v>0.1798695246971109</v>
      </c>
      <c r="I7" s="96">
        <f>E7/$F7</f>
        <v>3.727865796831314E-3</v>
      </c>
      <c r="K7" s="10">
        <v>1</v>
      </c>
      <c r="L7" s="2">
        <v>3</v>
      </c>
      <c r="M7" s="2">
        <v>0</v>
      </c>
      <c r="N7" s="2">
        <v>2454</v>
      </c>
      <c r="O7" s="2">
        <v>181</v>
      </c>
      <c r="P7" s="2">
        <v>2636</v>
      </c>
      <c r="Q7" s="38">
        <f>M7/$P7</f>
        <v>0</v>
      </c>
      <c r="R7" s="38">
        <f>N7/$P7</f>
        <v>0.93095599393019723</v>
      </c>
      <c r="S7" s="45">
        <f>O7/$P7</f>
        <v>6.8664643399089523E-2</v>
      </c>
      <c r="U7" s="64">
        <v>1</v>
      </c>
      <c r="V7" s="2">
        <v>3</v>
      </c>
      <c r="W7" s="2" t="str">
        <f t="shared" si="0"/>
        <v>CPU</v>
      </c>
      <c r="X7" s="2">
        <v>0</v>
      </c>
      <c r="Y7" s="2">
        <v>1934</v>
      </c>
      <c r="Z7" s="2">
        <v>320</v>
      </c>
      <c r="AA7" s="2">
        <v>2256</v>
      </c>
      <c r="AB7" s="38">
        <f>X7/$AA7</f>
        <v>0</v>
      </c>
      <c r="AC7" s="38">
        <f>Y7/$AA7</f>
        <v>0.85726950354609932</v>
      </c>
      <c r="AD7" s="45">
        <f>Z7/$AA7</f>
        <v>0.14184397163120568</v>
      </c>
    </row>
    <row r="8" spans="1:30" hidden="1" x14ac:dyDescent="0.2">
      <c r="A8" s="10">
        <v>1</v>
      </c>
      <c r="B8" s="2">
        <v>4</v>
      </c>
      <c r="C8" s="2">
        <v>1749</v>
      </c>
      <c r="D8" s="2">
        <v>377</v>
      </c>
      <c r="E8" s="2">
        <v>5</v>
      </c>
      <c r="F8" s="2">
        <v>2131</v>
      </c>
      <c r="G8" s="93">
        <f>C8/$F8</f>
        <v>0.82074143594556548</v>
      </c>
      <c r="H8" s="93">
        <f>D8/$F8</f>
        <v>0.17691224777099954</v>
      </c>
      <c r="I8" s="96">
        <f>E8/$F8</f>
        <v>2.346316283435007E-3</v>
      </c>
      <c r="K8" s="10">
        <v>1</v>
      </c>
      <c r="L8" s="2">
        <v>4</v>
      </c>
      <c r="M8" s="2">
        <v>0</v>
      </c>
      <c r="N8" s="2">
        <v>2451</v>
      </c>
      <c r="O8" s="2">
        <v>210</v>
      </c>
      <c r="P8" s="2">
        <v>2661</v>
      </c>
      <c r="Q8" s="38">
        <f>M8/$P8</f>
        <v>0</v>
      </c>
      <c r="R8" s="38">
        <f>N8/$P8</f>
        <v>0.92108229988726043</v>
      </c>
      <c r="S8" s="45">
        <f>O8/$P8</f>
        <v>7.8917700112739575E-2</v>
      </c>
      <c r="U8" s="64">
        <v>1</v>
      </c>
      <c r="V8" s="2">
        <v>4</v>
      </c>
      <c r="W8" s="2" t="str">
        <f t="shared" si="0"/>
        <v>I/O</v>
      </c>
      <c r="X8" s="2">
        <v>1750</v>
      </c>
      <c r="Y8" s="2">
        <v>2294</v>
      </c>
      <c r="Z8" s="2">
        <v>0</v>
      </c>
      <c r="AA8" s="2">
        <v>4044</v>
      </c>
      <c r="AB8" s="38">
        <f>X8/$AA8</f>
        <v>0.43273986152324434</v>
      </c>
      <c r="AC8" s="38">
        <f>Y8/$AA8</f>
        <v>0.56726013847675572</v>
      </c>
      <c r="AD8" s="45">
        <f>Z8/$AA8</f>
        <v>0</v>
      </c>
    </row>
    <row r="9" spans="1:30" hidden="1" x14ac:dyDescent="0.2">
      <c r="A9" s="10">
        <v>1</v>
      </c>
      <c r="B9" s="2">
        <v>5</v>
      </c>
      <c r="C9" s="2">
        <v>1750</v>
      </c>
      <c r="D9" s="2">
        <v>398</v>
      </c>
      <c r="E9" s="2">
        <v>8</v>
      </c>
      <c r="F9" s="2">
        <v>2156</v>
      </c>
      <c r="G9" s="93">
        <f>C9/$F9</f>
        <v>0.81168831168831168</v>
      </c>
      <c r="H9" s="93">
        <f>D9/$F9</f>
        <v>0.18460111317254174</v>
      </c>
      <c r="I9" s="96">
        <f>E9/$F9</f>
        <v>3.7105751391465678E-3</v>
      </c>
      <c r="K9" s="10">
        <v>1</v>
      </c>
      <c r="L9" s="2">
        <v>5</v>
      </c>
      <c r="M9" s="2">
        <v>0</v>
      </c>
      <c r="N9" s="2">
        <v>2283</v>
      </c>
      <c r="O9" s="2">
        <v>163</v>
      </c>
      <c r="P9" s="2">
        <v>2446</v>
      </c>
      <c r="Q9" s="38">
        <f>M9/$P9</f>
        <v>0</v>
      </c>
      <c r="R9" s="38">
        <f>N9/$P9</f>
        <v>0.93336058871627148</v>
      </c>
      <c r="S9" s="45">
        <f>O9/$P9</f>
        <v>6.6639411283728536E-2</v>
      </c>
      <c r="U9" s="64">
        <v>1</v>
      </c>
      <c r="V9" s="2">
        <v>5</v>
      </c>
      <c r="W9" s="2" t="str">
        <f t="shared" si="0"/>
        <v>CPU</v>
      </c>
      <c r="X9" s="2">
        <v>0</v>
      </c>
      <c r="Y9" s="2">
        <v>1803</v>
      </c>
      <c r="Z9" s="2">
        <v>303</v>
      </c>
      <c r="AA9" s="2">
        <v>2106</v>
      </c>
      <c r="AB9" s="38">
        <f>X9/$AA9</f>
        <v>0</v>
      </c>
      <c r="AC9" s="38">
        <f>Y9/$AA9</f>
        <v>0.85612535612535612</v>
      </c>
      <c r="AD9" s="45">
        <f>Z9/$AA9</f>
        <v>0.14387464387464388</v>
      </c>
    </row>
    <row r="10" spans="1:30" hidden="1" x14ac:dyDescent="0.2">
      <c r="A10" s="10">
        <v>1</v>
      </c>
      <c r="B10" s="2">
        <v>6</v>
      </c>
      <c r="C10" s="2">
        <v>1750</v>
      </c>
      <c r="D10" s="2">
        <v>392</v>
      </c>
      <c r="E10" s="2">
        <v>3</v>
      </c>
      <c r="F10" s="2">
        <v>2147</v>
      </c>
      <c r="G10" s="93">
        <f>C10/$F10</f>
        <v>0.81509082440614811</v>
      </c>
      <c r="H10" s="93">
        <f>D10/$F10</f>
        <v>0.18258034466697717</v>
      </c>
      <c r="I10" s="96">
        <f>E10/$F10</f>
        <v>1.3972985561248254E-3</v>
      </c>
      <c r="K10" s="10">
        <v>1</v>
      </c>
      <c r="L10" s="2">
        <v>6</v>
      </c>
      <c r="M10" s="2">
        <v>0</v>
      </c>
      <c r="N10" s="2">
        <v>2382</v>
      </c>
      <c r="O10" s="2">
        <v>175</v>
      </c>
      <c r="P10" s="2">
        <v>2559</v>
      </c>
      <c r="Q10" s="38">
        <f>M10/$P10</f>
        <v>0</v>
      </c>
      <c r="R10" s="38">
        <f>N10/$P10</f>
        <v>0.93083235638921458</v>
      </c>
      <c r="S10" s="45">
        <f>O10/$P10</f>
        <v>6.8386088315748342E-2</v>
      </c>
      <c r="U10" s="64">
        <v>1</v>
      </c>
      <c r="V10" s="2">
        <v>6</v>
      </c>
      <c r="W10" s="2" t="str">
        <f t="shared" si="0"/>
        <v>I/O</v>
      </c>
      <c r="X10" s="2">
        <v>1750</v>
      </c>
      <c r="Y10" s="2">
        <v>2258</v>
      </c>
      <c r="Z10" s="2">
        <v>5</v>
      </c>
      <c r="AA10" s="2">
        <v>4014</v>
      </c>
      <c r="AB10" s="38">
        <f>X10/$AA10</f>
        <v>0.43597409068261084</v>
      </c>
      <c r="AC10" s="38">
        <f>Y10/$AA10</f>
        <v>0.56253114100647728</v>
      </c>
      <c r="AD10" s="45">
        <f>Z10/$AA10</f>
        <v>1.2456402590931739E-3</v>
      </c>
    </row>
    <row r="11" spans="1:30" hidden="1" x14ac:dyDescent="0.2">
      <c r="A11" s="10">
        <v>1</v>
      </c>
      <c r="B11" s="2">
        <v>7</v>
      </c>
      <c r="C11" s="2">
        <v>1750</v>
      </c>
      <c r="D11" s="2">
        <v>370</v>
      </c>
      <c r="E11" s="2">
        <v>2</v>
      </c>
      <c r="F11" s="2">
        <v>2124</v>
      </c>
      <c r="G11" s="93">
        <f>C11/$F11</f>
        <v>0.82391713747645956</v>
      </c>
      <c r="H11" s="93">
        <f>D11/$F11</f>
        <v>0.17419962335216574</v>
      </c>
      <c r="I11" s="96">
        <f>E11/$F11</f>
        <v>9.4161958568738226E-4</v>
      </c>
      <c r="K11" s="10">
        <v>1</v>
      </c>
      <c r="L11" s="2">
        <v>7</v>
      </c>
      <c r="M11" s="2">
        <v>0</v>
      </c>
      <c r="N11" s="2">
        <v>2514</v>
      </c>
      <c r="O11" s="2">
        <v>187</v>
      </c>
      <c r="P11" s="2">
        <v>2701</v>
      </c>
      <c r="Q11" s="38">
        <f>M11/$P11</f>
        <v>0</v>
      </c>
      <c r="R11" s="38">
        <f>N11/$P11</f>
        <v>0.9307663828211773</v>
      </c>
      <c r="S11" s="45">
        <f>O11/$P11</f>
        <v>6.9233617178822662E-2</v>
      </c>
      <c r="U11" s="64">
        <v>1</v>
      </c>
      <c r="V11" s="2">
        <v>7</v>
      </c>
      <c r="W11" s="2" t="str">
        <f t="shared" si="0"/>
        <v>CPU</v>
      </c>
      <c r="X11" s="2">
        <v>0</v>
      </c>
      <c r="Y11" s="2">
        <v>1788</v>
      </c>
      <c r="Z11" s="2">
        <v>280</v>
      </c>
      <c r="AA11" s="2">
        <v>2068</v>
      </c>
      <c r="AB11" s="38">
        <f>X11/$AA11</f>
        <v>0</v>
      </c>
      <c r="AC11" s="38">
        <f>Y11/$AA11</f>
        <v>0.8646034816247582</v>
      </c>
      <c r="AD11" s="45">
        <f>Z11/$AA11</f>
        <v>0.13539651837524178</v>
      </c>
    </row>
    <row r="12" spans="1:30" hidden="1" x14ac:dyDescent="0.2">
      <c r="A12" s="10">
        <v>1</v>
      </c>
      <c r="B12" s="2">
        <v>8</v>
      </c>
      <c r="C12" s="2">
        <v>1750</v>
      </c>
      <c r="D12" s="2">
        <v>380</v>
      </c>
      <c r="E12" s="2">
        <v>7</v>
      </c>
      <c r="F12" s="2">
        <v>2137</v>
      </c>
      <c r="G12" s="93">
        <f>C12/$F12</f>
        <v>0.81890500701918578</v>
      </c>
      <c r="H12" s="93">
        <f>D12/$F12</f>
        <v>0.17781937295273748</v>
      </c>
      <c r="I12" s="96">
        <f>E12/$F12</f>
        <v>3.2756200280767431E-3</v>
      </c>
      <c r="K12" s="10">
        <v>1</v>
      </c>
      <c r="L12" s="2">
        <v>8</v>
      </c>
      <c r="M12" s="2">
        <v>0</v>
      </c>
      <c r="N12" s="2">
        <v>2518</v>
      </c>
      <c r="O12" s="2">
        <v>173</v>
      </c>
      <c r="P12" s="2">
        <v>2691</v>
      </c>
      <c r="Q12" s="38">
        <f>M12/$P12</f>
        <v>0</v>
      </c>
      <c r="R12" s="38">
        <f>N12/$P12</f>
        <v>0.93571163136380531</v>
      </c>
      <c r="S12" s="45">
        <f>O12/$P12</f>
        <v>6.428836863619472E-2</v>
      </c>
      <c r="U12" s="64">
        <v>1</v>
      </c>
      <c r="V12" s="2">
        <v>8</v>
      </c>
      <c r="W12" s="2" t="str">
        <f t="shared" si="0"/>
        <v>I/O</v>
      </c>
      <c r="X12" s="2">
        <v>1749</v>
      </c>
      <c r="Y12" s="2">
        <v>2263</v>
      </c>
      <c r="Z12" s="2">
        <v>1</v>
      </c>
      <c r="AA12" s="2">
        <v>4013</v>
      </c>
      <c r="AB12" s="38">
        <f>X12/$AA12</f>
        <v>0.43583354099177674</v>
      </c>
      <c r="AC12" s="38">
        <f>Y12/$AA12</f>
        <v>0.56391726887615246</v>
      </c>
      <c r="AD12" s="45">
        <f>Z12/$AA12</f>
        <v>2.4919013207077E-4</v>
      </c>
    </row>
    <row r="13" spans="1:30" hidden="1" x14ac:dyDescent="0.2">
      <c r="A13" s="10">
        <v>1</v>
      </c>
      <c r="B13" s="2">
        <v>9</v>
      </c>
      <c r="C13" s="2">
        <v>1750</v>
      </c>
      <c r="D13" s="2">
        <v>391</v>
      </c>
      <c r="E13" s="2">
        <v>6</v>
      </c>
      <c r="F13" s="2">
        <v>2149</v>
      </c>
      <c r="G13" s="93">
        <f>C13/$F13</f>
        <v>0.81433224755700329</v>
      </c>
      <c r="H13" s="93">
        <f>D13/$F13</f>
        <v>0.18194509073987902</v>
      </c>
      <c r="I13" s="96">
        <f>E13/$F13</f>
        <v>2.791996277338297E-3</v>
      </c>
      <c r="K13" s="10">
        <v>1</v>
      </c>
      <c r="L13" s="2">
        <v>9</v>
      </c>
      <c r="M13" s="2">
        <v>0</v>
      </c>
      <c r="N13" s="2">
        <v>2270</v>
      </c>
      <c r="O13" s="2">
        <v>177</v>
      </c>
      <c r="P13" s="2">
        <v>2449</v>
      </c>
      <c r="Q13" s="38">
        <f>M13/$P13</f>
        <v>0</v>
      </c>
      <c r="R13" s="38">
        <f>N13/$P13</f>
        <v>0.92690894242547983</v>
      </c>
      <c r="S13" s="45">
        <f>O13/$P13</f>
        <v>7.2274397713352395E-2</v>
      </c>
      <c r="U13" s="64">
        <v>1</v>
      </c>
      <c r="V13" s="2">
        <v>9</v>
      </c>
      <c r="W13" s="2" t="str">
        <f t="shared" si="0"/>
        <v>CPU</v>
      </c>
      <c r="X13" s="2">
        <v>0</v>
      </c>
      <c r="Y13" s="2">
        <v>1762</v>
      </c>
      <c r="Z13" s="2">
        <v>295</v>
      </c>
      <c r="AA13" s="2">
        <v>2062</v>
      </c>
      <c r="AB13" s="38">
        <f>X13/$AA13</f>
        <v>0</v>
      </c>
      <c r="AC13" s="38">
        <f>Y13/$AA13</f>
        <v>0.85451018428709991</v>
      </c>
      <c r="AD13" s="45">
        <f>Z13/$AA13</f>
        <v>0.14306498545101842</v>
      </c>
    </row>
    <row r="14" spans="1:30" hidden="1" x14ac:dyDescent="0.2">
      <c r="A14" s="10">
        <v>1</v>
      </c>
      <c r="B14" s="2">
        <v>10</v>
      </c>
      <c r="C14" s="2">
        <v>1750</v>
      </c>
      <c r="D14" s="2">
        <v>373</v>
      </c>
      <c r="E14" s="2">
        <v>6</v>
      </c>
      <c r="F14" s="2">
        <v>2129</v>
      </c>
      <c r="G14" s="93">
        <f>C14/$F14</f>
        <v>0.82198215124471585</v>
      </c>
      <c r="H14" s="93">
        <f>D14/$F14</f>
        <v>0.17519962423673086</v>
      </c>
      <c r="I14" s="96">
        <f>E14/$F14</f>
        <v>2.8182245185533112E-3</v>
      </c>
      <c r="K14" s="10">
        <v>1</v>
      </c>
      <c r="L14" s="2">
        <v>10</v>
      </c>
      <c r="M14" s="2">
        <v>0</v>
      </c>
      <c r="N14" s="2">
        <v>2446</v>
      </c>
      <c r="O14" s="2">
        <v>179</v>
      </c>
      <c r="P14" s="2">
        <v>2630</v>
      </c>
      <c r="Q14" s="38">
        <f>M14/$P14</f>
        <v>0</v>
      </c>
      <c r="R14" s="38">
        <f>N14/$P14</f>
        <v>0.93003802281368819</v>
      </c>
      <c r="S14" s="45">
        <f>O14/$P14</f>
        <v>6.8060836501901145E-2</v>
      </c>
      <c r="U14" s="64">
        <v>1</v>
      </c>
      <c r="V14" s="2">
        <v>10</v>
      </c>
      <c r="W14" s="2" t="str">
        <f t="shared" si="0"/>
        <v>I/O</v>
      </c>
      <c r="X14" s="2">
        <v>1750</v>
      </c>
      <c r="Y14" s="2">
        <v>2256</v>
      </c>
      <c r="Z14" s="2">
        <v>0</v>
      </c>
      <c r="AA14" s="2">
        <v>4006</v>
      </c>
      <c r="AB14" s="38">
        <f>X14/$AA14</f>
        <v>0.43684473290064901</v>
      </c>
      <c r="AC14" s="38">
        <f>Y14/$AA14</f>
        <v>0.56315526709935093</v>
      </c>
      <c r="AD14" s="45">
        <f>Z14/$AA14</f>
        <v>0</v>
      </c>
    </row>
    <row r="15" spans="1:30" hidden="1" x14ac:dyDescent="0.2">
      <c r="A15" s="10">
        <v>1</v>
      </c>
      <c r="B15" s="2">
        <v>11</v>
      </c>
      <c r="C15" s="2">
        <v>1750</v>
      </c>
      <c r="D15" s="2">
        <v>384</v>
      </c>
      <c r="E15" s="2">
        <v>1</v>
      </c>
      <c r="F15" s="2">
        <v>2135</v>
      </c>
      <c r="G15" s="93">
        <f>C15/$F15</f>
        <v>0.81967213114754101</v>
      </c>
      <c r="H15" s="93">
        <f>D15/$F15</f>
        <v>0.17985948477751756</v>
      </c>
      <c r="I15" s="96">
        <f>E15/$F15</f>
        <v>4.6838407494145199E-4</v>
      </c>
      <c r="K15" s="10">
        <v>1</v>
      </c>
      <c r="L15" s="2">
        <v>11</v>
      </c>
      <c r="M15" s="2">
        <v>0</v>
      </c>
      <c r="N15" s="2">
        <v>2503</v>
      </c>
      <c r="O15" s="2">
        <v>203</v>
      </c>
      <c r="P15" s="2">
        <v>2706</v>
      </c>
      <c r="Q15" s="38">
        <f>M15/$P15</f>
        <v>0</v>
      </c>
      <c r="R15" s="38">
        <f>N15/$P15</f>
        <v>0.9249815225424981</v>
      </c>
      <c r="S15" s="45">
        <f>O15/$P15</f>
        <v>7.5018477457501842E-2</v>
      </c>
      <c r="U15" s="64">
        <v>1</v>
      </c>
      <c r="V15" s="2">
        <v>11</v>
      </c>
      <c r="W15" s="2" t="str">
        <f t="shared" si="0"/>
        <v>CPU</v>
      </c>
      <c r="X15" s="2">
        <v>0</v>
      </c>
      <c r="Y15" s="2">
        <v>1857</v>
      </c>
      <c r="Z15" s="2">
        <v>292</v>
      </c>
      <c r="AA15" s="2">
        <v>2149</v>
      </c>
      <c r="AB15" s="38">
        <f>X15/$AA15</f>
        <v>0</v>
      </c>
      <c r="AC15" s="38">
        <f>Y15/$AA15</f>
        <v>0.86412284783620286</v>
      </c>
      <c r="AD15" s="45">
        <f>Z15/$AA15</f>
        <v>0.13587715216379712</v>
      </c>
    </row>
    <row r="16" spans="1:30" hidden="1" x14ac:dyDescent="0.2">
      <c r="A16" s="10">
        <v>1</v>
      </c>
      <c r="B16" s="2">
        <v>12</v>
      </c>
      <c r="C16" s="2">
        <v>1750</v>
      </c>
      <c r="D16" s="2">
        <v>386</v>
      </c>
      <c r="E16" s="2">
        <v>6</v>
      </c>
      <c r="F16" s="2">
        <v>2144</v>
      </c>
      <c r="G16" s="93">
        <f>C16/$F16</f>
        <v>0.81623134328358204</v>
      </c>
      <c r="H16" s="93">
        <f>D16/$F16</f>
        <v>0.18003731343283583</v>
      </c>
      <c r="I16" s="96">
        <f>E16/$F16</f>
        <v>2.798507462686567E-3</v>
      </c>
      <c r="K16" s="10">
        <v>1</v>
      </c>
      <c r="L16" s="2">
        <v>12</v>
      </c>
      <c r="M16" s="2">
        <v>0</v>
      </c>
      <c r="N16" s="2">
        <v>2241</v>
      </c>
      <c r="O16" s="2">
        <v>159</v>
      </c>
      <c r="P16" s="2">
        <v>2408</v>
      </c>
      <c r="Q16" s="38">
        <f>M16/$P16</f>
        <v>0</v>
      </c>
      <c r="R16" s="38">
        <f>N16/$P16</f>
        <v>0.93064784053156147</v>
      </c>
      <c r="S16" s="45">
        <f>O16/$P16</f>
        <v>6.6029900332225916E-2</v>
      </c>
      <c r="U16" s="64">
        <v>1</v>
      </c>
      <c r="V16" s="2">
        <v>12</v>
      </c>
      <c r="W16" s="2" t="str">
        <f t="shared" si="0"/>
        <v>I/O</v>
      </c>
      <c r="X16" s="2">
        <v>1749</v>
      </c>
      <c r="Y16" s="2">
        <v>2268</v>
      </c>
      <c r="Z16" s="2">
        <v>1</v>
      </c>
      <c r="AA16" s="2">
        <v>4019</v>
      </c>
      <c r="AB16" s="38">
        <f>X16/$AA16</f>
        <v>0.43518288131375965</v>
      </c>
      <c r="AC16" s="38">
        <f>Y16/$AA16</f>
        <v>0.56431948245832297</v>
      </c>
      <c r="AD16" s="45">
        <f>Z16/$AA16</f>
        <v>2.488181139586962E-4</v>
      </c>
    </row>
    <row r="17" spans="1:30" hidden="1" x14ac:dyDescent="0.2">
      <c r="A17" s="10">
        <v>1</v>
      </c>
      <c r="B17" s="2">
        <v>13</v>
      </c>
      <c r="C17" s="2">
        <v>1749</v>
      </c>
      <c r="D17" s="2">
        <v>378</v>
      </c>
      <c r="E17" s="2">
        <v>4</v>
      </c>
      <c r="F17" s="2">
        <v>2131</v>
      </c>
      <c r="G17" s="93">
        <f>C17/$F17</f>
        <v>0.82074143594556548</v>
      </c>
      <c r="H17" s="93">
        <f>D17/$F17</f>
        <v>0.17738151102768654</v>
      </c>
      <c r="I17" s="96">
        <f>E17/$F17</f>
        <v>1.8770530267480056E-3</v>
      </c>
      <c r="K17" s="10">
        <v>1</v>
      </c>
      <c r="L17" s="2">
        <v>13</v>
      </c>
      <c r="M17" s="2">
        <v>0</v>
      </c>
      <c r="N17" s="2">
        <v>2460</v>
      </c>
      <c r="O17" s="2">
        <v>187</v>
      </c>
      <c r="P17" s="2">
        <v>2647</v>
      </c>
      <c r="Q17" s="38">
        <f>M17/$P17</f>
        <v>0</v>
      </c>
      <c r="R17" s="38">
        <f>N17/$P17</f>
        <v>0.92935398564412541</v>
      </c>
      <c r="S17" s="45">
        <f>O17/$P17</f>
        <v>7.0646014355874573E-2</v>
      </c>
      <c r="U17" s="64">
        <v>1</v>
      </c>
      <c r="V17" s="2">
        <v>13</v>
      </c>
      <c r="W17" s="2" t="str">
        <f t="shared" si="0"/>
        <v>CPU</v>
      </c>
      <c r="X17" s="2">
        <v>0</v>
      </c>
      <c r="Y17" s="2">
        <v>1731</v>
      </c>
      <c r="Z17" s="2">
        <v>300</v>
      </c>
      <c r="AA17" s="2">
        <v>2038</v>
      </c>
      <c r="AB17" s="38">
        <f>X17/$AA17</f>
        <v>0</v>
      </c>
      <c r="AC17" s="38">
        <f>Y17/$AA17</f>
        <v>0.8493621197252208</v>
      </c>
      <c r="AD17" s="45">
        <f>Z17/$AA17</f>
        <v>0.14720314033366044</v>
      </c>
    </row>
    <row r="18" spans="1:30" hidden="1" x14ac:dyDescent="0.2">
      <c r="A18" s="10">
        <v>1</v>
      </c>
      <c r="B18" s="2">
        <v>14</v>
      </c>
      <c r="C18" s="2">
        <v>1750</v>
      </c>
      <c r="D18" s="2">
        <v>371</v>
      </c>
      <c r="E18" s="2">
        <v>6</v>
      </c>
      <c r="F18" s="2">
        <v>2129</v>
      </c>
      <c r="G18" s="93">
        <f>C18/$F18</f>
        <v>0.82198215124471585</v>
      </c>
      <c r="H18" s="93">
        <f>D18/$F18</f>
        <v>0.17426021606387976</v>
      </c>
      <c r="I18" s="96">
        <f>E18/$F18</f>
        <v>2.8182245185533112E-3</v>
      </c>
      <c r="K18" s="10">
        <v>1</v>
      </c>
      <c r="L18" s="2">
        <v>14</v>
      </c>
      <c r="M18" s="2">
        <v>0</v>
      </c>
      <c r="N18" s="2">
        <v>2181</v>
      </c>
      <c r="O18" s="2">
        <v>150</v>
      </c>
      <c r="P18" s="2">
        <v>2338</v>
      </c>
      <c r="Q18" s="38">
        <f>M18/$P18</f>
        <v>0</v>
      </c>
      <c r="R18" s="38">
        <f>N18/$P18</f>
        <v>0.93284858853721131</v>
      </c>
      <c r="S18" s="45">
        <f>O18/$P18</f>
        <v>6.4157399486740804E-2</v>
      </c>
      <c r="U18" s="64">
        <v>1</v>
      </c>
      <c r="V18" s="2">
        <v>14</v>
      </c>
      <c r="W18" s="2" t="str">
        <f t="shared" si="0"/>
        <v>I/O</v>
      </c>
      <c r="X18" s="2">
        <v>1750</v>
      </c>
      <c r="Y18" s="2">
        <v>2226</v>
      </c>
      <c r="Z18" s="2">
        <v>5</v>
      </c>
      <c r="AA18" s="2">
        <v>3981</v>
      </c>
      <c r="AB18" s="38">
        <f>X18/$AA18</f>
        <v>0.43958804320522482</v>
      </c>
      <c r="AC18" s="38">
        <f>Y18/$AA18</f>
        <v>0.55915599095704593</v>
      </c>
      <c r="AD18" s="45">
        <f>Z18/$AA18</f>
        <v>1.2559658377292139E-3</v>
      </c>
    </row>
    <row r="19" spans="1:30" hidden="1" x14ac:dyDescent="0.2">
      <c r="A19" s="10">
        <v>1</v>
      </c>
      <c r="B19" s="2">
        <v>15</v>
      </c>
      <c r="C19" s="2">
        <v>1750</v>
      </c>
      <c r="D19" s="2">
        <v>375</v>
      </c>
      <c r="E19" s="2">
        <v>4</v>
      </c>
      <c r="F19" s="2">
        <v>2129</v>
      </c>
      <c r="G19" s="93">
        <f>C19/$F19</f>
        <v>0.82198215124471585</v>
      </c>
      <c r="H19" s="93">
        <f>D19/$F19</f>
        <v>0.17613903240958195</v>
      </c>
      <c r="I19" s="96">
        <f>E19/$F19</f>
        <v>1.8788163457022077E-3</v>
      </c>
      <c r="K19" s="10">
        <v>1</v>
      </c>
      <c r="L19" s="2">
        <v>15</v>
      </c>
      <c r="M19" s="2">
        <v>0</v>
      </c>
      <c r="N19" s="2">
        <v>2339</v>
      </c>
      <c r="O19" s="2">
        <v>176</v>
      </c>
      <c r="P19" s="2">
        <v>2515</v>
      </c>
      <c r="Q19" s="38">
        <f>M19/$P19</f>
        <v>0</v>
      </c>
      <c r="R19" s="38">
        <f>N19/$P19</f>
        <v>0.93001988071570574</v>
      </c>
      <c r="S19" s="45">
        <f>O19/$P19</f>
        <v>6.9980119284294234E-2</v>
      </c>
      <c r="U19" s="64">
        <v>1</v>
      </c>
      <c r="V19" s="2">
        <v>15</v>
      </c>
      <c r="W19" s="2" t="str">
        <f t="shared" si="0"/>
        <v>CPU</v>
      </c>
      <c r="X19" s="2">
        <v>0</v>
      </c>
      <c r="Y19" s="2">
        <v>1878</v>
      </c>
      <c r="Z19" s="2">
        <v>309</v>
      </c>
      <c r="AA19" s="2">
        <v>2187</v>
      </c>
      <c r="AB19" s="38">
        <f>X19/$AA19</f>
        <v>0</v>
      </c>
      <c r="AC19" s="38">
        <f>Y19/$AA19</f>
        <v>0.85871056241426613</v>
      </c>
      <c r="AD19" s="45">
        <f>Z19/$AA19</f>
        <v>0.1412894375857339</v>
      </c>
    </row>
    <row r="20" spans="1:30" hidden="1" x14ac:dyDescent="0.2">
      <c r="A20" s="10">
        <v>1</v>
      </c>
      <c r="B20" s="2">
        <v>16</v>
      </c>
      <c r="C20" s="2">
        <v>1750</v>
      </c>
      <c r="D20" s="2">
        <v>382</v>
      </c>
      <c r="E20" s="2">
        <v>8</v>
      </c>
      <c r="F20" s="2">
        <v>2140</v>
      </c>
      <c r="G20" s="93">
        <f>C20/$F20</f>
        <v>0.81775700934579443</v>
      </c>
      <c r="H20" s="93">
        <f>D20/$F20</f>
        <v>0.17850467289719626</v>
      </c>
      <c r="I20" s="96">
        <f>E20/$F20</f>
        <v>3.7383177570093459E-3</v>
      </c>
      <c r="K20" s="10">
        <v>1</v>
      </c>
      <c r="L20" s="2">
        <v>16</v>
      </c>
      <c r="M20" s="2">
        <v>0</v>
      </c>
      <c r="N20" s="2">
        <v>2485</v>
      </c>
      <c r="O20" s="2">
        <v>173</v>
      </c>
      <c r="P20" s="2">
        <v>2658</v>
      </c>
      <c r="Q20" s="38">
        <f>M20/$P20</f>
        <v>0</v>
      </c>
      <c r="R20" s="38">
        <f>N20/$P20</f>
        <v>0.93491346877351389</v>
      </c>
      <c r="S20" s="45">
        <f>O20/$P20</f>
        <v>6.5086531226486083E-2</v>
      </c>
      <c r="U20" s="64">
        <v>1</v>
      </c>
      <c r="V20" s="2">
        <v>16</v>
      </c>
      <c r="W20" s="2" t="str">
        <f t="shared" si="0"/>
        <v>I/O</v>
      </c>
      <c r="X20" s="2">
        <v>1750</v>
      </c>
      <c r="Y20" s="2">
        <v>2228</v>
      </c>
      <c r="Z20" s="2">
        <v>2</v>
      </c>
      <c r="AA20" s="2">
        <v>3991</v>
      </c>
      <c r="AB20" s="38">
        <f>X20/$AA20</f>
        <v>0.43848659483838637</v>
      </c>
      <c r="AC20" s="38">
        <f>Y20/$AA20</f>
        <v>0.55825607617138562</v>
      </c>
      <c r="AD20" s="45">
        <f>Z20/$AA20</f>
        <v>5.0112753695815586E-4</v>
      </c>
    </row>
    <row r="21" spans="1:30" hidden="1" x14ac:dyDescent="0.2">
      <c r="A21" s="10">
        <v>1</v>
      </c>
      <c r="B21" s="2">
        <v>17</v>
      </c>
      <c r="C21" s="2">
        <v>1750</v>
      </c>
      <c r="D21" s="2">
        <v>389</v>
      </c>
      <c r="E21" s="2">
        <v>5</v>
      </c>
      <c r="F21" s="2">
        <v>2144</v>
      </c>
      <c r="G21" s="93">
        <f>C21/$F21</f>
        <v>0.81623134328358204</v>
      </c>
      <c r="H21" s="93">
        <f>D21/$F21</f>
        <v>0.18143656716417911</v>
      </c>
      <c r="I21" s="96">
        <f>E21/$F21</f>
        <v>2.3320895522388058E-3</v>
      </c>
      <c r="K21" s="10">
        <v>1</v>
      </c>
      <c r="L21" s="2">
        <v>17</v>
      </c>
      <c r="M21" s="2">
        <v>0</v>
      </c>
      <c r="N21" s="2">
        <v>2480</v>
      </c>
      <c r="O21" s="2">
        <v>183</v>
      </c>
      <c r="P21" s="2">
        <v>2670</v>
      </c>
      <c r="Q21" s="38">
        <f>M21/$P21</f>
        <v>0</v>
      </c>
      <c r="R21" s="38">
        <f>N21/$P21</f>
        <v>0.92883895131086147</v>
      </c>
      <c r="S21" s="45">
        <f>O21/$P21</f>
        <v>6.8539325842696633E-2</v>
      </c>
      <c r="U21" s="64">
        <v>1</v>
      </c>
      <c r="V21" s="2">
        <v>17</v>
      </c>
      <c r="W21" s="2" t="str">
        <f t="shared" si="0"/>
        <v>CPU</v>
      </c>
      <c r="X21" s="2">
        <v>0</v>
      </c>
      <c r="Y21" s="2">
        <v>1967</v>
      </c>
      <c r="Z21" s="2">
        <v>283</v>
      </c>
      <c r="AA21" s="2">
        <v>2250</v>
      </c>
      <c r="AB21" s="38">
        <f>X21/$AA21</f>
        <v>0</v>
      </c>
      <c r="AC21" s="38">
        <f>Y21/$AA21</f>
        <v>0.87422222222222223</v>
      </c>
      <c r="AD21" s="45">
        <f>Z21/$AA21</f>
        <v>0.12577777777777777</v>
      </c>
    </row>
    <row r="22" spans="1:30" hidden="1" x14ac:dyDescent="0.2">
      <c r="A22" s="10">
        <v>1</v>
      </c>
      <c r="B22" s="2">
        <v>18</v>
      </c>
      <c r="C22" s="2">
        <v>1750</v>
      </c>
      <c r="D22" s="2">
        <v>373</v>
      </c>
      <c r="E22" s="2">
        <v>6</v>
      </c>
      <c r="F22" s="2">
        <v>2131</v>
      </c>
      <c r="G22" s="93">
        <f>C22/$F22</f>
        <v>0.82121069920225243</v>
      </c>
      <c r="H22" s="93">
        <f>D22/$F22</f>
        <v>0.17503519474425153</v>
      </c>
      <c r="I22" s="96">
        <f>E22/$F22</f>
        <v>2.8155795401220087E-3</v>
      </c>
      <c r="K22" s="10">
        <v>1</v>
      </c>
      <c r="L22" s="2">
        <v>18</v>
      </c>
      <c r="M22" s="2">
        <v>0</v>
      </c>
      <c r="N22" s="2">
        <v>2336</v>
      </c>
      <c r="O22" s="2">
        <v>174</v>
      </c>
      <c r="P22" s="2">
        <v>2510</v>
      </c>
      <c r="Q22" s="38">
        <f>M22/$P22</f>
        <v>0</v>
      </c>
      <c r="R22" s="38">
        <f>N22/$P22</f>
        <v>0.9306772908366534</v>
      </c>
      <c r="S22" s="45">
        <f>O22/$P22</f>
        <v>6.932270916334661E-2</v>
      </c>
      <c r="U22" s="64">
        <v>1</v>
      </c>
      <c r="V22" s="2">
        <v>18</v>
      </c>
      <c r="W22" s="2" t="str">
        <f t="shared" si="0"/>
        <v>I/O</v>
      </c>
      <c r="X22" s="2">
        <v>1750</v>
      </c>
      <c r="Y22" s="2">
        <v>2259</v>
      </c>
      <c r="Z22" s="2">
        <v>3</v>
      </c>
      <c r="AA22" s="2">
        <v>4012</v>
      </c>
      <c r="AB22" s="38">
        <f>X22/$AA22</f>
        <v>0.43619142572283148</v>
      </c>
      <c r="AC22" s="38">
        <f>Y22/$AA22</f>
        <v>0.56306081754735793</v>
      </c>
      <c r="AD22" s="45">
        <f>Z22/$AA22</f>
        <v>7.4775672981056834E-4</v>
      </c>
    </row>
    <row r="23" spans="1:30" hidden="1" x14ac:dyDescent="0.2">
      <c r="A23" s="10">
        <v>1</v>
      </c>
      <c r="B23" s="2">
        <v>19</v>
      </c>
      <c r="C23" s="2">
        <v>1750</v>
      </c>
      <c r="D23" s="2">
        <v>369</v>
      </c>
      <c r="E23" s="2">
        <v>6</v>
      </c>
      <c r="F23" s="2">
        <v>2125</v>
      </c>
      <c r="G23" s="93">
        <f>C23/$F23</f>
        <v>0.82352941176470584</v>
      </c>
      <c r="H23" s="93">
        <f>D23/$F23</f>
        <v>0.1736470588235294</v>
      </c>
      <c r="I23" s="96">
        <f>E23/$F23</f>
        <v>2.8235294117647061E-3</v>
      </c>
      <c r="K23" s="10">
        <v>1</v>
      </c>
      <c r="L23" s="2">
        <v>19</v>
      </c>
      <c r="M23" s="2">
        <v>0</v>
      </c>
      <c r="N23" s="2">
        <v>2247</v>
      </c>
      <c r="O23" s="2">
        <v>178</v>
      </c>
      <c r="P23" s="2">
        <v>2425</v>
      </c>
      <c r="Q23" s="38">
        <f>M23/$P23</f>
        <v>0</v>
      </c>
      <c r="R23" s="38">
        <f>N23/$P23</f>
        <v>0.92659793814432989</v>
      </c>
      <c r="S23" s="45">
        <f>O23/$P23</f>
        <v>7.3402061855670109E-2</v>
      </c>
      <c r="U23" s="64">
        <v>1</v>
      </c>
      <c r="V23" s="2">
        <v>19</v>
      </c>
      <c r="W23" s="2" t="str">
        <f t="shared" si="0"/>
        <v>CPU</v>
      </c>
      <c r="X23" s="2">
        <v>0</v>
      </c>
      <c r="Y23" s="2">
        <v>1912</v>
      </c>
      <c r="Z23" s="2">
        <v>290</v>
      </c>
      <c r="AA23" s="2">
        <v>2207</v>
      </c>
      <c r="AB23" s="38">
        <f>X23/$AA23</f>
        <v>0</v>
      </c>
      <c r="AC23" s="38">
        <f>Y23/$AA23</f>
        <v>0.86633439057544182</v>
      </c>
      <c r="AD23" s="45">
        <f>Z23/$AA23</f>
        <v>0.13140009062075214</v>
      </c>
    </row>
    <row r="24" spans="1:30" hidden="1" x14ac:dyDescent="0.2">
      <c r="A24" s="10">
        <v>1</v>
      </c>
      <c r="B24" s="2">
        <v>20</v>
      </c>
      <c r="C24" s="2">
        <v>1750</v>
      </c>
      <c r="D24" s="2">
        <v>376</v>
      </c>
      <c r="E24" s="2">
        <v>7</v>
      </c>
      <c r="F24" s="2">
        <v>2134</v>
      </c>
      <c r="G24" s="93">
        <f>C24/$F24</f>
        <v>0.82005623242736647</v>
      </c>
      <c r="H24" s="93">
        <f>D24/$F24</f>
        <v>0.17619493908153702</v>
      </c>
      <c r="I24" s="96">
        <f>E24/$F24</f>
        <v>3.2802249297094657E-3</v>
      </c>
      <c r="K24" s="10">
        <v>1</v>
      </c>
      <c r="L24" s="2">
        <v>20</v>
      </c>
      <c r="M24" s="2">
        <v>0</v>
      </c>
      <c r="N24" s="2">
        <v>2287</v>
      </c>
      <c r="O24" s="2">
        <v>173</v>
      </c>
      <c r="P24" s="2">
        <v>2467</v>
      </c>
      <c r="Q24" s="38">
        <f>M24/$P24</f>
        <v>0</v>
      </c>
      <c r="R24" s="38">
        <f>N24/$P24</f>
        <v>0.92703688690717467</v>
      </c>
      <c r="S24" s="45">
        <f>O24/$P24</f>
        <v>7.012565869477097E-2</v>
      </c>
      <c r="U24" s="64">
        <v>1</v>
      </c>
      <c r="V24" s="2">
        <v>20</v>
      </c>
      <c r="W24" s="2" t="str">
        <f t="shared" si="0"/>
        <v>I/O</v>
      </c>
      <c r="X24" s="2">
        <v>1750</v>
      </c>
      <c r="Y24" s="2">
        <v>2231</v>
      </c>
      <c r="Z24" s="2">
        <v>1</v>
      </c>
      <c r="AA24" s="2">
        <v>3995</v>
      </c>
      <c r="AB24" s="38">
        <f>X24/$AA24</f>
        <v>0.43804755944931162</v>
      </c>
      <c r="AC24" s="38">
        <f>Y24/$AA24</f>
        <v>0.55844806007509384</v>
      </c>
      <c r="AD24" s="45">
        <f>Z24/$AA24</f>
        <v>2.5031289111389235E-4</v>
      </c>
    </row>
    <row r="25" spans="1:30" hidden="1" x14ac:dyDescent="0.2">
      <c r="A25" s="10">
        <v>1</v>
      </c>
      <c r="B25" s="2">
        <v>21</v>
      </c>
      <c r="C25" s="2">
        <v>1750</v>
      </c>
      <c r="D25" s="2">
        <v>373</v>
      </c>
      <c r="E25" s="2">
        <v>3</v>
      </c>
      <c r="F25" s="2">
        <v>2126</v>
      </c>
      <c r="G25" s="93">
        <f>C25/$F25</f>
        <v>0.82314205079962366</v>
      </c>
      <c r="H25" s="93">
        <f>D25/$F25</f>
        <v>0.17544684854186265</v>
      </c>
      <c r="I25" s="96">
        <f>E25/$F25</f>
        <v>1.4111006585136407E-3</v>
      </c>
      <c r="K25" s="10">
        <v>1</v>
      </c>
      <c r="L25" s="2">
        <v>21</v>
      </c>
      <c r="M25" s="2">
        <v>0</v>
      </c>
      <c r="N25" s="2">
        <v>2452</v>
      </c>
      <c r="O25" s="2">
        <v>177</v>
      </c>
      <c r="P25" s="2">
        <v>2650</v>
      </c>
      <c r="Q25" s="38">
        <f>M25/$P25</f>
        <v>0</v>
      </c>
      <c r="R25" s="38">
        <f>N25/$P25</f>
        <v>0.92528301886792452</v>
      </c>
      <c r="S25" s="45">
        <f>O25/$P25</f>
        <v>6.6792452830188684E-2</v>
      </c>
      <c r="U25" s="64">
        <v>1</v>
      </c>
      <c r="V25" s="2">
        <v>21</v>
      </c>
      <c r="W25" s="2" t="str">
        <f t="shared" si="0"/>
        <v>CPU</v>
      </c>
      <c r="X25" s="2">
        <v>0</v>
      </c>
      <c r="Y25" s="2">
        <v>1912</v>
      </c>
      <c r="Z25" s="2">
        <v>328</v>
      </c>
      <c r="AA25" s="2">
        <v>2240</v>
      </c>
      <c r="AB25" s="38">
        <f>X25/$AA25</f>
        <v>0</v>
      </c>
      <c r="AC25" s="38">
        <f>Y25/$AA25</f>
        <v>0.85357142857142854</v>
      </c>
      <c r="AD25" s="45">
        <f>Z25/$AA25</f>
        <v>0.14642857142857144</v>
      </c>
    </row>
    <row r="26" spans="1:30" hidden="1" x14ac:dyDescent="0.2">
      <c r="A26" s="10">
        <v>1</v>
      </c>
      <c r="B26" s="2">
        <v>22</v>
      </c>
      <c r="C26" s="2">
        <v>1749</v>
      </c>
      <c r="D26" s="2">
        <v>379</v>
      </c>
      <c r="E26" s="2">
        <v>7</v>
      </c>
      <c r="F26" s="2">
        <v>2135</v>
      </c>
      <c r="G26" s="93">
        <f>C26/$F26</f>
        <v>0.81920374707259958</v>
      </c>
      <c r="H26" s="93">
        <f>D26/$F26</f>
        <v>0.1775175644028103</v>
      </c>
      <c r="I26" s="96">
        <f>E26/$F26</f>
        <v>3.2786885245901639E-3</v>
      </c>
      <c r="K26" s="10">
        <v>1</v>
      </c>
      <c r="L26" s="2">
        <v>22</v>
      </c>
      <c r="M26" s="2">
        <v>0</v>
      </c>
      <c r="N26" s="2">
        <v>2432</v>
      </c>
      <c r="O26" s="2">
        <v>202</v>
      </c>
      <c r="P26" s="2">
        <v>2634</v>
      </c>
      <c r="Q26" s="38">
        <f>M26/$P26</f>
        <v>0</v>
      </c>
      <c r="R26" s="38">
        <f>N26/$P26</f>
        <v>0.92331055429005315</v>
      </c>
      <c r="S26" s="45">
        <f>O26/$P26</f>
        <v>7.6689445709946846E-2</v>
      </c>
      <c r="U26" s="64">
        <v>1</v>
      </c>
      <c r="V26" s="2">
        <v>22</v>
      </c>
      <c r="W26" s="2" t="str">
        <f t="shared" si="0"/>
        <v>I/O</v>
      </c>
      <c r="X26" s="2">
        <v>1750</v>
      </c>
      <c r="Y26" s="2">
        <v>2255</v>
      </c>
      <c r="Z26" s="2">
        <v>2</v>
      </c>
      <c r="AA26" s="2">
        <v>4007</v>
      </c>
      <c r="AB26" s="38">
        <f>X26/$AA26</f>
        <v>0.43673571250311954</v>
      </c>
      <c r="AC26" s="38">
        <f>Y26/$AA26</f>
        <v>0.56276516096830542</v>
      </c>
      <c r="AD26" s="45">
        <f>Z26/$AA26</f>
        <v>4.991265285749938E-4</v>
      </c>
    </row>
    <row r="27" spans="1:30" hidden="1" x14ac:dyDescent="0.2">
      <c r="A27" s="10">
        <v>1</v>
      </c>
      <c r="B27" s="2">
        <v>23</v>
      </c>
      <c r="C27" s="2">
        <v>1750</v>
      </c>
      <c r="D27" s="2">
        <v>371</v>
      </c>
      <c r="E27" s="2">
        <v>6</v>
      </c>
      <c r="F27" s="2">
        <v>2129</v>
      </c>
      <c r="G27" s="93">
        <f>C27/$F27</f>
        <v>0.82198215124471585</v>
      </c>
      <c r="H27" s="93">
        <f>D27/$F27</f>
        <v>0.17426021606387976</v>
      </c>
      <c r="I27" s="96">
        <f>E27/$F27</f>
        <v>2.8182245185533112E-3</v>
      </c>
      <c r="K27" s="10">
        <v>1</v>
      </c>
      <c r="L27" s="2">
        <v>23</v>
      </c>
      <c r="M27" s="2">
        <v>0</v>
      </c>
      <c r="N27" s="2">
        <v>2222</v>
      </c>
      <c r="O27" s="2">
        <v>179</v>
      </c>
      <c r="P27" s="2">
        <v>2423</v>
      </c>
      <c r="Q27" s="38">
        <f>M27/$P27</f>
        <v>0</v>
      </c>
      <c r="R27" s="38">
        <f>N27/$P27</f>
        <v>0.91704498555509695</v>
      </c>
      <c r="S27" s="45">
        <f>O27/$P27</f>
        <v>7.3875361122575325E-2</v>
      </c>
      <c r="U27" s="64">
        <v>1</v>
      </c>
      <c r="V27" s="2">
        <v>23</v>
      </c>
      <c r="W27" s="2" t="str">
        <f t="shared" si="0"/>
        <v>CPU</v>
      </c>
      <c r="X27" s="2">
        <v>0</v>
      </c>
      <c r="Y27" s="2">
        <v>1902</v>
      </c>
      <c r="Z27" s="2">
        <v>330</v>
      </c>
      <c r="AA27" s="2">
        <v>2234</v>
      </c>
      <c r="AB27" s="38">
        <f>X27/$AA27</f>
        <v>0</v>
      </c>
      <c r="AC27" s="38">
        <f>Y27/$AA27</f>
        <v>0.85138764547896151</v>
      </c>
      <c r="AD27" s="45">
        <f>Z27/$AA27</f>
        <v>0.14771709937332139</v>
      </c>
    </row>
    <row r="28" spans="1:30" hidden="1" x14ac:dyDescent="0.2">
      <c r="A28" s="10">
        <v>1</v>
      </c>
      <c r="B28" s="2">
        <v>24</v>
      </c>
      <c r="C28" s="2">
        <v>1750</v>
      </c>
      <c r="D28" s="2">
        <v>364</v>
      </c>
      <c r="E28" s="2">
        <v>12</v>
      </c>
      <c r="F28" s="2">
        <v>2126</v>
      </c>
      <c r="G28" s="93">
        <f>C28/$F28</f>
        <v>0.82314205079962366</v>
      </c>
      <c r="H28" s="93">
        <f>D28/$F28</f>
        <v>0.17121354656632173</v>
      </c>
      <c r="I28" s="96">
        <f>E28/$F28</f>
        <v>5.6444026340545629E-3</v>
      </c>
      <c r="K28" s="10">
        <v>1</v>
      </c>
      <c r="L28" s="2">
        <v>24</v>
      </c>
      <c r="M28" s="2">
        <v>0</v>
      </c>
      <c r="N28" s="2">
        <v>2379</v>
      </c>
      <c r="O28" s="2">
        <v>181</v>
      </c>
      <c r="P28" s="2">
        <v>2561</v>
      </c>
      <c r="Q28" s="38">
        <f>M28/$P28</f>
        <v>0</v>
      </c>
      <c r="R28" s="38">
        <f>N28/$P28</f>
        <v>0.92893401015228427</v>
      </c>
      <c r="S28" s="45">
        <f>O28/$P28</f>
        <v>7.0675517376024996E-2</v>
      </c>
      <c r="U28" s="64">
        <v>1</v>
      </c>
      <c r="V28" s="2">
        <v>24</v>
      </c>
      <c r="W28" s="2" t="str">
        <f t="shared" si="0"/>
        <v>I/O</v>
      </c>
      <c r="X28" s="2">
        <v>1749</v>
      </c>
      <c r="Y28" s="2">
        <v>2228</v>
      </c>
      <c r="Z28" s="2">
        <v>3</v>
      </c>
      <c r="AA28" s="2">
        <v>3980</v>
      </c>
      <c r="AB28" s="38">
        <f>X28/$AA28</f>
        <v>0.43944723618090453</v>
      </c>
      <c r="AC28" s="38">
        <f>Y28/$AA28</f>
        <v>0.5597989949748744</v>
      </c>
      <c r="AD28" s="45">
        <f>Z28/$AA28</f>
        <v>7.537688442211055E-4</v>
      </c>
    </row>
    <row r="29" spans="1:30" hidden="1" x14ac:dyDescent="0.2">
      <c r="A29" s="10">
        <v>1</v>
      </c>
      <c r="B29" s="2">
        <v>25</v>
      </c>
      <c r="C29" s="2">
        <v>1750</v>
      </c>
      <c r="D29" s="2">
        <v>381</v>
      </c>
      <c r="E29" s="2">
        <v>21</v>
      </c>
      <c r="F29" s="2">
        <v>2152</v>
      </c>
      <c r="G29" s="93">
        <f>C29/$F29</f>
        <v>0.81319702602230481</v>
      </c>
      <c r="H29" s="93">
        <f>D29/$F29</f>
        <v>0.17704460966542751</v>
      </c>
      <c r="I29" s="96">
        <f>E29/$F29</f>
        <v>9.7583643122676582E-3</v>
      </c>
      <c r="K29" s="10">
        <v>1</v>
      </c>
      <c r="L29" s="2">
        <v>25</v>
      </c>
      <c r="M29" s="2">
        <v>0</v>
      </c>
      <c r="N29" s="2">
        <v>2434</v>
      </c>
      <c r="O29" s="2">
        <v>185</v>
      </c>
      <c r="P29" s="2">
        <v>2619</v>
      </c>
      <c r="Q29" s="38">
        <f>M29/$P29</f>
        <v>0</v>
      </c>
      <c r="R29" s="38">
        <f>N29/$P29</f>
        <v>0.92936235204276441</v>
      </c>
      <c r="S29" s="45">
        <f>O29/$P29</f>
        <v>7.063764795723558E-2</v>
      </c>
      <c r="U29" s="64">
        <v>1</v>
      </c>
      <c r="V29" s="2">
        <v>25</v>
      </c>
      <c r="W29" s="2" t="str">
        <f t="shared" si="0"/>
        <v>CPU</v>
      </c>
      <c r="X29" s="2">
        <v>0</v>
      </c>
      <c r="Y29" s="2">
        <v>1855</v>
      </c>
      <c r="Z29" s="2">
        <v>297</v>
      </c>
      <c r="AA29" s="2">
        <v>2153</v>
      </c>
      <c r="AB29" s="38">
        <f>X29/$AA29</f>
        <v>0</v>
      </c>
      <c r="AC29" s="38">
        <f>Y29/$AA29</f>
        <v>0.86158848118903852</v>
      </c>
      <c r="AD29" s="45">
        <f>Z29/$AA29</f>
        <v>0.13794705062703205</v>
      </c>
    </row>
    <row r="30" spans="1:30" hidden="1" x14ac:dyDescent="0.2">
      <c r="A30" s="10">
        <v>1</v>
      </c>
      <c r="B30" s="2">
        <v>26</v>
      </c>
      <c r="C30" s="2">
        <v>1750</v>
      </c>
      <c r="D30" s="2">
        <v>384</v>
      </c>
      <c r="E30" s="2">
        <v>4</v>
      </c>
      <c r="F30" s="2">
        <v>2138</v>
      </c>
      <c r="G30" s="93">
        <f>C30/$F30</f>
        <v>0.81852198316183344</v>
      </c>
      <c r="H30" s="93">
        <f>D30/$F30</f>
        <v>0.17960710944808231</v>
      </c>
      <c r="I30" s="96">
        <f>E30/$F30</f>
        <v>1.8709073900841909E-3</v>
      </c>
      <c r="K30" s="10">
        <v>1</v>
      </c>
      <c r="L30" s="2">
        <v>26</v>
      </c>
      <c r="M30" s="2">
        <v>0</v>
      </c>
      <c r="N30" s="2">
        <v>2202</v>
      </c>
      <c r="O30" s="2">
        <v>179</v>
      </c>
      <c r="P30" s="2">
        <v>2381</v>
      </c>
      <c r="Q30" s="38">
        <f>M30/$P30</f>
        <v>0</v>
      </c>
      <c r="R30" s="38">
        <f>N30/$P30</f>
        <v>0.92482150356992865</v>
      </c>
      <c r="S30" s="45">
        <f>O30/$P30</f>
        <v>7.5178496430071393E-2</v>
      </c>
      <c r="U30" s="64">
        <v>1</v>
      </c>
      <c r="V30" s="2">
        <v>26</v>
      </c>
      <c r="W30" s="2" t="str">
        <f t="shared" si="0"/>
        <v>I/O</v>
      </c>
      <c r="X30" s="2">
        <v>1750</v>
      </c>
      <c r="Y30" s="2">
        <v>2244</v>
      </c>
      <c r="Z30" s="2">
        <v>1</v>
      </c>
      <c r="AA30" s="2">
        <v>4006</v>
      </c>
      <c r="AB30" s="38">
        <f>X30/$AA30</f>
        <v>0.43684473290064901</v>
      </c>
      <c r="AC30" s="38">
        <f>Y30/$AA30</f>
        <v>0.5601597603594608</v>
      </c>
      <c r="AD30" s="45">
        <f>Z30/$AA30</f>
        <v>2.4962556165751375E-4</v>
      </c>
    </row>
    <row r="31" spans="1:30" hidden="1" x14ac:dyDescent="0.2">
      <c r="A31" s="10">
        <v>1</v>
      </c>
      <c r="B31" s="2">
        <v>27</v>
      </c>
      <c r="C31" s="2">
        <v>1749</v>
      </c>
      <c r="D31" s="2">
        <v>375</v>
      </c>
      <c r="E31" s="2">
        <v>7</v>
      </c>
      <c r="F31" s="2">
        <v>2133</v>
      </c>
      <c r="G31" s="93">
        <f>C31/$F31</f>
        <v>0.81997187060478205</v>
      </c>
      <c r="H31" s="93">
        <f>D31/$F31</f>
        <v>0.17580872011251758</v>
      </c>
      <c r="I31" s="96">
        <f>E31/$F31</f>
        <v>3.2817627754336614E-3</v>
      </c>
      <c r="K31" s="10">
        <v>1</v>
      </c>
      <c r="L31" s="2">
        <v>27</v>
      </c>
      <c r="M31" s="2">
        <v>0</v>
      </c>
      <c r="N31" s="2">
        <v>2329</v>
      </c>
      <c r="O31" s="2">
        <v>176</v>
      </c>
      <c r="P31" s="2">
        <v>2511</v>
      </c>
      <c r="Q31" s="38">
        <f>M31/$P31</f>
        <v>0</v>
      </c>
      <c r="R31" s="38">
        <f>N31/$P31</f>
        <v>0.92751891676622855</v>
      </c>
      <c r="S31" s="45">
        <f>O31/$P31</f>
        <v>7.0091596973317405E-2</v>
      </c>
      <c r="U31" s="64">
        <v>1</v>
      </c>
      <c r="V31" s="2">
        <v>27</v>
      </c>
      <c r="W31" s="2" t="str">
        <f t="shared" si="0"/>
        <v>CPU</v>
      </c>
      <c r="X31" s="2">
        <v>0</v>
      </c>
      <c r="Y31" s="2">
        <v>1892</v>
      </c>
      <c r="Z31" s="2">
        <v>294</v>
      </c>
      <c r="AA31" s="2">
        <v>2186</v>
      </c>
      <c r="AB31" s="38">
        <f>X31/$AA31</f>
        <v>0</v>
      </c>
      <c r="AC31" s="38">
        <f>Y31/$AA31</f>
        <v>0.86550777676120771</v>
      </c>
      <c r="AD31" s="45">
        <f>Z31/$AA31</f>
        <v>0.13449222323879231</v>
      </c>
    </row>
    <row r="32" spans="1:30" hidden="1" x14ac:dyDescent="0.2">
      <c r="A32" s="10">
        <v>1</v>
      </c>
      <c r="B32" s="2">
        <v>28</v>
      </c>
      <c r="C32" s="2">
        <v>1750</v>
      </c>
      <c r="D32" s="2">
        <v>381</v>
      </c>
      <c r="E32" s="2">
        <v>7</v>
      </c>
      <c r="F32" s="2">
        <v>2140</v>
      </c>
      <c r="G32" s="93">
        <f>C32/$F32</f>
        <v>0.81775700934579443</v>
      </c>
      <c r="H32" s="93">
        <f>D32/$F32</f>
        <v>0.17803738317757009</v>
      </c>
      <c r="I32" s="96">
        <f>E32/$F32</f>
        <v>3.2710280373831778E-3</v>
      </c>
      <c r="K32" s="10">
        <v>1</v>
      </c>
      <c r="L32" s="2">
        <v>28</v>
      </c>
      <c r="M32" s="2">
        <v>0</v>
      </c>
      <c r="N32" s="2">
        <v>2261</v>
      </c>
      <c r="O32" s="2">
        <v>183</v>
      </c>
      <c r="P32" s="2">
        <v>2478</v>
      </c>
      <c r="Q32" s="38">
        <f>M32/$P32</f>
        <v>0</v>
      </c>
      <c r="R32" s="38">
        <f>N32/$P32</f>
        <v>0.91242937853107342</v>
      </c>
      <c r="S32" s="45">
        <f>O32/$P32</f>
        <v>7.3849878934624691E-2</v>
      </c>
      <c r="U32" s="64">
        <v>1</v>
      </c>
      <c r="V32" s="2">
        <v>28</v>
      </c>
      <c r="W32" s="2" t="str">
        <f t="shared" si="0"/>
        <v>I/O</v>
      </c>
      <c r="X32" s="2">
        <v>1750</v>
      </c>
      <c r="Y32" s="2">
        <v>2176</v>
      </c>
      <c r="Z32" s="2">
        <v>1</v>
      </c>
      <c r="AA32" s="2">
        <v>3938</v>
      </c>
      <c r="AB32" s="38">
        <f>X32/$AA32</f>
        <v>0.44438801422041646</v>
      </c>
      <c r="AC32" s="38">
        <f>Y32/$AA32</f>
        <v>0.55256475368207214</v>
      </c>
      <c r="AD32" s="45">
        <f>Z32/$AA32</f>
        <v>2.5393600812595224E-4</v>
      </c>
    </row>
    <row r="33" spans="1:30" hidden="1" x14ac:dyDescent="0.2">
      <c r="A33" s="10">
        <v>1</v>
      </c>
      <c r="B33" s="2">
        <v>29</v>
      </c>
      <c r="C33" s="2">
        <v>1750</v>
      </c>
      <c r="D33" s="2">
        <v>375</v>
      </c>
      <c r="E33" s="2">
        <v>9</v>
      </c>
      <c r="F33" s="2">
        <v>2134</v>
      </c>
      <c r="G33" s="93">
        <f>C33/$F33</f>
        <v>0.82005623242736647</v>
      </c>
      <c r="H33" s="93">
        <f>D33/$F33</f>
        <v>0.17572633552014996</v>
      </c>
      <c r="I33" s="96">
        <f>E33/$F33</f>
        <v>4.2174320524835992E-3</v>
      </c>
      <c r="K33" s="10">
        <v>1</v>
      </c>
      <c r="L33" s="2">
        <v>29</v>
      </c>
      <c r="M33" s="2">
        <v>0</v>
      </c>
      <c r="N33" s="2">
        <v>2405</v>
      </c>
      <c r="O33" s="2">
        <v>183</v>
      </c>
      <c r="P33" s="2">
        <v>2597</v>
      </c>
      <c r="Q33" s="38">
        <f>M33/$P33</f>
        <v>0</v>
      </c>
      <c r="R33" s="38">
        <f>N33/$P33</f>
        <v>0.92606854062379673</v>
      </c>
      <c r="S33" s="45">
        <f>O33/$P33</f>
        <v>7.0465922217943774E-2</v>
      </c>
      <c r="U33" s="64">
        <v>1</v>
      </c>
      <c r="V33" s="2">
        <v>29</v>
      </c>
      <c r="W33" s="2" t="str">
        <f t="shared" si="0"/>
        <v>CPU</v>
      </c>
      <c r="X33" s="2">
        <v>0</v>
      </c>
      <c r="Y33" s="2">
        <v>1846</v>
      </c>
      <c r="Z33" s="2">
        <v>298</v>
      </c>
      <c r="AA33" s="2">
        <v>2152</v>
      </c>
      <c r="AB33" s="38">
        <f>X33/$AA33</f>
        <v>0</v>
      </c>
      <c r="AC33" s="38">
        <f>Y33/$AA33</f>
        <v>0.85780669144981414</v>
      </c>
      <c r="AD33" s="45">
        <f>Z33/$AA33</f>
        <v>0.13847583643122677</v>
      </c>
    </row>
    <row r="34" spans="1:30" hidden="1" x14ac:dyDescent="0.2">
      <c r="A34" s="10">
        <v>2</v>
      </c>
      <c r="B34" s="2">
        <v>0</v>
      </c>
      <c r="C34" s="2">
        <v>1749</v>
      </c>
      <c r="D34" s="2">
        <v>440</v>
      </c>
      <c r="E34" s="2">
        <v>8</v>
      </c>
      <c r="F34" s="2">
        <v>2200</v>
      </c>
      <c r="G34" s="93">
        <f>C34/$F34</f>
        <v>0.79500000000000004</v>
      </c>
      <c r="H34" s="93">
        <f>D34/$F34</f>
        <v>0.2</v>
      </c>
      <c r="I34" s="96">
        <f>E34/$F34</f>
        <v>3.6363636363636364E-3</v>
      </c>
      <c r="K34" s="10">
        <v>2</v>
      </c>
      <c r="L34" s="2">
        <v>0</v>
      </c>
      <c r="M34" s="2">
        <v>0</v>
      </c>
      <c r="N34" s="2">
        <v>2479</v>
      </c>
      <c r="O34" s="2">
        <v>188</v>
      </c>
      <c r="P34" s="2">
        <v>2669</v>
      </c>
      <c r="Q34" s="38">
        <f>M34/$P34</f>
        <v>0</v>
      </c>
      <c r="R34" s="38">
        <f>N34/$P34</f>
        <v>0.92881228924690895</v>
      </c>
      <c r="S34" s="45">
        <f>O34/$P34</f>
        <v>7.0438366429374302E-2</v>
      </c>
      <c r="U34" s="64">
        <v>2</v>
      </c>
      <c r="V34" s="2">
        <v>0</v>
      </c>
      <c r="W34" s="2" t="str">
        <f t="shared" si="0"/>
        <v>I/O</v>
      </c>
      <c r="X34" s="2">
        <v>1750</v>
      </c>
      <c r="Y34" s="2">
        <v>2266</v>
      </c>
      <c r="Z34" s="2">
        <v>0</v>
      </c>
      <c r="AA34" s="2">
        <v>4016</v>
      </c>
      <c r="AB34" s="38">
        <f>X34/$AA34</f>
        <v>0.43575697211155379</v>
      </c>
      <c r="AC34" s="38">
        <f>Y34/$AA34</f>
        <v>0.56424302788844627</v>
      </c>
      <c r="AD34" s="45">
        <f>Z34/$AA34</f>
        <v>0</v>
      </c>
    </row>
    <row r="35" spans="1:30" hidden="1" x14ac:dyDescent="0.2">
      <c r="A35" s="10">
        <v>2</v>
      </c>
      <c r="B35" s="2">
        <v>1</v>
      </c>
      <c r="C35" s="2">
        <v>1750</v>
      </c>
      <c r="D35" s="2">
        <v>442</v>
      </c>
      <c r="E35" s="2">
        <v>9</v>
      </c>
      <c r="F35" s="2">
        <v>2201</v>
      </c>
      <c r="G35" s="93">
        <f>C35/$F35</f>
        <v>0.79509313948205362</v>
      </c>
      <c r="H35" s="93">
        <f>D35/$F35</f>
        <v>0.20081781008632441</v>
      </c>
      <c r="I35" s="96">
        <f>E35/$F35</f>
        <v>4.0890504316219902E-3</v>
      </c>
      <c r="K35" s="10">
        <v>2</v>
      </c>
      <c r="L35" s="2">
        <v>1</v>
      </c>
      <c r="M35" s="2">
        <v>0</v>
      </c>
      <c r="N35" s="2">
        <v>2210</v>
      </c>
      <c r="O35" s="2">
        <v>178</v>
      </c>
      <c r="P35" s="2">
        <v>2389</v>
      </c>
      <c r="Q35" s="38">
        <f>M35/$P35</f>
        <v>0</v>
      </c>
      <c r="R35" s="38">
        <f>N35/$P35</f>
        <v>0.92507325240686478</v>
      </c>
      <c r="S35" s="45">
        <f>O35/$P35</f>
        <v>7.4508162411050655E-2</v>
      </c>
      <c r="U35" s="64">
        <v>2</v>
      </c>
      <c r="V35" s="2">
        <v>1</v>
      </c>
      <c r="W35" s="2" t="str">
        <f t="shared" si="0"/>
        <v>CPU</v>
      </c>
      <c r="X35" s="2">
        <v>0</v>
      </c>
      <c r="Y35" s="2">
        <v>1929</v>
      </c>
      <c r="Z35" s="2">
        <v>306</v>
      </c>
      <c r="AA35" s="2">
        <v>2237</v>
      </c>
      <c r="AB35" s="38">
        <f>X35/$AA35</f>
        <v>0</v>
      </c>
      <c r="AC35" s="38">
        <f>Y35/$AA35</f>
        <v>0.86231560125167639</v>
      </c>
      <c r="AD35" s="45">
        <f>Z35/$AA35</f>
        <v>0.13679034421099687</v>
      </c>
    </row>
    <row r="36" spans="1:30" hidden="1" x14ac:dyDescent="0.2">
      <c r="A36" s="10">
        <v>2</v>
      </c>
      <c r="B36" s="2">
        <v>2</v>
      </c>
      <c r="C36" s="2">
        <v>1750</v>
      </c>
      <c r="D36" s="2">
        <v>426</v>
      </c>
      <c r="E36" s="2">
        <v>7</v>
      </c>
      <c r="F36" s="2">
        <v>2183</v>
      </c>
      <c r="G36" s="93">
        <f>C36/$F36</f>
        <v>0.80164910673385248</v>
      </c>
      <c r="H36" s="93">
        <f>D36/$F36</f>
        <v>0.19514429683921208</v>
      </c>
      <c r="I36" s="96">
        <f>E36/$F36</f>
        <v>3.2065964269354101E-3</v>
      </c>
      <c r="K36" s="10">
        <v>2</v>
      </c>
      <c r="L36" s="2">
        <v>2</v>
      </c>
      <c r="M36" s="2">
        <v>0</v>
      </c>
      <c r="N36" s="2">
        <v>2394</v>
      </c>
      <c r="O36" s="2">
        <v>183</v>
      </c>
      <c r="P36" s="2">
        <v>2577</v>
      </c>
      <c r="Q36" s="38">
        <f>M36/$P36</f>
        <v>0</v>
      </c>
      <c r="R36" s="38">
        <f>N36/$P36</f>
        <v>0.92898719441210709</v>
      </c>
      <c r="S36" s="45">
        <f>O36/$P36</f>
        <v>7.1012805587892899E-2</v>
      </c>
      <c r="U36" s="64">
        <v>2</v>
      </c>
      <c r="V36" s="2">
        <v>2</v>
      </c>
      <c r="W36" s="2" t="str">
        <f t="shared" si="0"/>
        <v>I/O</v>
      </c>
      <c r="X36" s="2">
        <v>1750</v>
      </c>
      <c r="Y36" s="2">
        <v>2213</v>
      </c>
      <c r="Z36" s="2">
        <v>1</v>
      </c>
      <c r="AA36" s="2">
        <v>3964</v>
      </c>
      <c r="AB36" s="38">
        <f>X36/$AA36</f>
        <v>0.44147325933400605</v>
      </c>
      <c r="AC36" s="38">
        <f>Y36/$AA36</f>
        <v>0.55827447023208876</v>
      </c>
      <c r="AD36" s="45">
        <f>Z36/$AA36</f>
        <v>2.5227043390514632E-4</v>
      </c>
    </row>
    <row r="37" spans="1:30" hidden="1" x14ac:dyDescent="0.2">
      <c r="A37" s="10">
        <v>2</v>
      </c>
      <c r="B37" s="2">
        <v>3</v>
      </c>
      <c r="C37" s="2">
        <v>1750</v>
      </c>
      <c r="D37" s="2">
        <v>442</v>
      </c>
      <c r="E37" s="2">
        <v>7</v>
      </c>
      <c r="F37" s="2">
        <v>2200</v>
      </c>
      <c r="G37" s="93">
        <f>C37/$F37</f>
        <v>0.79545454545454541</v>
      </c>
      <c r="H37" s="93">
        <f>D37/$F37</f>
        <v>0.2009090909090909</v>
      </c>
      <c r="I37" s="96">
        <f>E37/$F37</f>
        <v>3.1818181818181819E-3</v>
      </c>
      <c r="K37" s="10">
        <v>2</v>
      </c>
      <c r="L37" s="2">
        <v>3</v>
      </c>
      <c r="M37" s="2">
        <v>0</v>
      </c>
      <c r="N37" s="2">
        <v>2359</v>
      </c>
      <c r="O37" s="2">
        <v>196</v>
      </c>
      <c r="P37" s="2">
        <v>2555</v>
      </c>
      <c r="Q37" s="38">
        <f>M37/$P37</f>
        <v>0</v>
      </c>
      <c r="R37" s="38">
        <f>N37/$P37</f>
        <v>0.92328767123287669</v>
      </c>
      <c r="S37" s="45">
        <f>O37/$P37</f>
        <v>7.6712328767123292E-2</v>
      </c>
      <c r="U37" s="64">
        <v>2</v>
      </c>
      <c r="V37" s="2">
        <v>3</v>
      </c>
      <c r="W37" s="2" t="str">
        <f t="shared" si="0"/>
        <v>CPU</v>
      </c>
      <c r="X37" s="2">
        <v>0</v>
      </c>
      <c r="Y37" s="2">
        <v>1932</v>
      </c>
      <c r="Z37" s="2">
        <v>302</v>
      </c>
      <c r="AA37" s="2">
        <v>2234</v>
      </c>
      <c r="AB37" s="38">
        <f>X37/$AA37</f>
        <v>0</v>
      </c>
      <c r="AC37" s="38">
        <f>Y37/$AA37</f>
        <v>0.86481647269471795</v>
      </c>
      <c r="AD37" s="45">
        <f>Z37/$AA37</f>
        <v>0.13518352730528199</v>
      </c>
    </row>
    <row r="38" spans="1:30" hidden="1" x14ac:dyDescent="0.2">
      <c r="A38" s="10">
        <v>2</v>
      </c>
      <c r="B38" s="2">
        <v>4</v>
      </c>
      <c r="C38" s="2">
        <v>1749</v>
      </c>
      <c r="D38" s="2">
        <v>440</v>
      </c>
      <c r="E38" s="2">
        <v>8</v>
      </c>
      <c r="F38" s="2">
        <v>2197</v>
      </c>
      <c r="G38" s="93">
        <f>C38/$F38</f>
        <v>0.79608557123350021</v>
      </c>
      <c r="H38" s="93">
        <f>D38/$F38</f>
        <v>0.20027309968138371</v>
      </c>
      <c r="I38" s="96">
        <f>E38/$F38</f>
        <v>3.6413290851160674E-3</v>
      </c>
      <c r="K38" s="10">
        <v>2</v>
      </c>
      <c r="L38" s="2">
        <v>4</v>
      </c>
      <c r="M38" s="2">
        <v>0</v>
      </c>
      <c r="N38" s="2">
        <v>2409</v>
      </c>
      <c r="O38" s="2">
        <v>168</v>
      </c>
      <c r="P38" s="2">
        <v>2579</v>
      </c>
      <c r="Q38" s="38">
        <f>M38/$P38</f>
        <v>0</v>
      </c>
      <c r="R38" s="38">
        <f>N38/$P38</f>
        <v>0.93408297789841022</v>
      </c>
      <c r="S38" s="45">
        <f>O38/$P38</f>
        <v>6.5141527723923995E-2</v>
      </c>
      <c r="U38" s="64">
        <v>2</v>
      </c>
      <c r="V38" s="2">
        <v>4</v>
      </c>
      <c r="W38" s="2" t="str">
        <f t="shared" si="0"/>
        <v>I/O</v>
      </c>
      <c r="X38" s="2">
        <v>1750</v>
      </c>
      <c r="Y38" s="2">
        <v>2272</v>
      </c>
      <c r="Z38" s="2">
        <v>0</v>
      </c>
      <c r="AA38" s="2">
        <v>4023</v>
      </c>
      <c r="AB38" s="38">
        <f>X38/$AA38</f>
        <v>0.43499875714640818</v>
      </c>
      <c r="AC38" s="38">
        <f>Y38/$AA38</f>
        <v>0.56475267213522251</v>
      </c>
      <c r="AD38" s="45">
        <f>Z38/$AA38</f>
        <v>0</v>
      </c>
    </row>
    <row r="39" spans="1:30" hidden="1" x14ac:dyDescent="0.2">
      <c r="A39" s="10">
        <v>2</v>
      </c>
      <c r="B39" s="2">
        <v>5</v>
      </c>
      <c r="C39" s="2">
        <v>1750</v>
      </c>
      <c r="D39" s="2">
        <v>443</v>
      </c>
      <c r="E39" s="2">
        <v>8</v>
      </c>
      <c r="F39" s="2">
        <v>2201</v>
      </c>
      <c r="G39" s="93">
        <f>C39/$F39</f>
        <v>0.79509313948205362</v>
      </c>
      <c r="H39" s="93">
        <f>D39/$F39</f>
        <v>0.20127214902317128</v>
      </c>
      <c r="I39" s="96">
        <f>E39/$F39</f>
        <v>3.6347114947751021E-3</v>
      </c>
      <c r="K39" s="10">
        <v>2</v>
      </c>
      <c r="L39" s="2">
        <v>5</v>
      </c>
      <c r="M39" s="2">
        <v>0</v>
      </c>
      <c r="N39" s="2">
        <v>2195</v>
      </c>
      <c r="O39" s="2">
        <v>167</v>
      </c>
      <c r="P39" s="2">
        <v>2368</v>
      </c>
      <c r="Q39" s="38">
        <f>M39/$P39</f>
        <v>0</v>
      </c>
      <c r="R39" s="38">
        <f>N39/$P39</f>
        <v>0.92694256756756754</v>
      </c>
      <c r="S39" s="45">
        <f>O39/$P39</f>
        <v>7.0523648648648643E-2</v>
      </c>
      <c r="U39" s="64">
        <v>2</v>
      </c>
      <c r="V39" s="2">
        <v>5</v>
      </c>
      <c r="W39" s="2" t="str">
        <f t="shared" si="0"/>
        <v>CPU</v>
      </c>
      <c r="X39" s="2">
        <v>0</v>
      </c>
      <c r="Y39" s="2">
        <v>1766</v>
      </c>
      <c r="Z39" s="2">
        <v>292</v>
      </c>
      <c r="AA39" s="2">
        <v>2058</v>
      </c>
      <c r="AB39" s="38">
        <f>X39/$AA39</f>
        <v>0</v>
      </c>
      <c r="AC39" s="38">
        <f>Y39/$AA39</f>
        <v>0.85811467444120504</v>
      </c>
      <c r="AD39" s="45">
        <f>Z39/$AA39</f>
        <v>0.14188532555879493</v>
      </c>
    </row>
    <row r="40" spans="1:30" hidden="1" x14ac:dyDescent="0.2">
      <c r="A40" s="10">
        <v>2</v>
      </c>
      <c r="B40" s="2">
        <v>6</v>
      </c>
      <c r="C40" s="2">
        <v>1749</v>
      </c>
      <c r="D40" s="2">
        <v>433</v>
      </c>
      <c r="E40" s="2">
        <v>6</v>
      </c>
      <c r="F40" s="2">
        <v>2188</v>
      </c>
      <c r="G40" s="93">
        <f>C40/$F40</f>
        <v>0.79936014625228524</v>
      </c>
      <c r="H40" s="93">
        <f>D40/$F40</f>
        <v>0.19789762340036562</v>
      </c>
      <c r="I40" s="96">
        <f>E40/$F40</f>
        <v>2.7422303473491772E-3</v>
      </c>
      <c r="K40" s="10">
        <v>2</v>
      </c>
      <c r="L40" s="2">
        <v>6</v>
      </c>
      <c r="M40" s="2">
        <v>0</v>
      </c>
      <c r="N40" s="2">
        <v>2493</v>
      </c>
      <c r="O40" s="2">
        <v>175</v>
      </c>
      <c r="P40" s="2">
        <v>2668</v>
      </c>
      <c r="Q40" s="38">
        <f>M40/$P40</f>
        <v>0</v>
      </c>
      <c r="R40" s="38">
        <f>N40/$P40</f>
        <v>0.93440779610194902</v>
      </c>
      <c r="S40" s="45">
        <f>O40/$P40</f>
        <v>6.5592203898050969E-2</v>
      </c>
      <c r="U40" s="64">
        <v>2</v>
      </c>
      <c r="V40" s="2">
        <v>6</v>
      </c>
      <c r="W40" s="2" t="str">
        <f t="shared" si="0"/>
        <v>I/O</v>
      </c>
      <c r="X40" s="2">
        <v>1750</v>
      </c>
      <c r="Y40" s="2">
        <v>2244</v>
      </c>
      <c r="Z40" s="2">
        <v>1</v>
      </c>
      <c r="AA40" s="2">
        <v>3996</v>
      </c>
      <c r="AB40" s="38">
        <f>X40/$AA40</f>
        <v>0.43793793793793795</v>
      </c>
      <c r="AC40" s="38">
        <f>Y40/$AA40</f>
        <v>0.56156156156156156</v>
      </c>
      <c r="AD40" s="45">
        <f>Z40/$AA40</f>
        <v>2.5025025025025025E-4</v>
      </c>
    </row>
    <row r="41" spans="1:30" hidden="1" x14ac:dyDescent="0.2">
      <c r="A41" s="10">
        <v>2</v>
      </c>
      <c r="B41" s="2">
        <v>7</v>
      </c>
      <c r="C41" s="2">
        <v>1750</v>
      </c>
      <c r="D41" s="2">
        <v>439</v>
      </c>
      <c r="E41" s="2">
        <v>6</v>
      </c>
      <c r="F41" s="2">
        <v>2195</v>
      </c>
      <c r="G41" s="93">
        <f>C41/$F41</f>
        <v>0.79726651480637811</v>
      </c>
      <c r="H41" s="93">
        <f>D41/$F41</f>
        <v>0.2</v>
      </c>
      <c r="I41" s="96">
        <f>E41/$F41</f>
        <v>2.733485193621868E-3</v>
      </c>
      <c r="K41" s="10">
        <v>2</v>
      </c>
      <c r="L41" s="2">
        <v>7</v>
      </c>
      <c r="M41" s="2">
        <v>0</v>
      </c>
      <c r="N41" s="2">
        <v>2132</v>
      </c>
      <c r="O41" s="2">
        <v>180</v>
      </c>
      <c r="P41" s="2">
        <v>2312</v>
      </c>
      <c r="Q41" s="38">
        <f>M41/$P41</f>
        <v>0</v>
      </c>
      <c r="R41" s="38">
        <f>N41/$P41</f>
        <v>0.92214532871972321</v>
      </c>
      <c r="S41" s="45">
        <f>O41/$P41</f>
        <v>7.7854671280276816E-2</v>
      </c>
      <c r="U41" s="64">
        <v>2</v>
      </c>
      <c r="V41" s="2">
        <v>7</v>
      </c>
      <c r="W41" s="2" t="str">
        <f t="shared" si="0"/>
        <v>CPU</v>
      </c>
      <c r="X41" s="2">
        <v>0</v>
      </c>
      <c r="Y41" s="2">
        <v>1696</v>
      </c>
      <c r="Z41" s="2">
        <v>287</v>
      </c>
      <c r="AA41" s="2">
        <v>1983</v>
      </c>
      <c r="AB41" s="38">
        <f>X41/$AA41</f>
        <v>0</v>
      </c>
      <c r="AC41" s="38">
        <f>Y41/$AA41</f>
        <v>0.8552697932425618</v>
      </c>
      <c r="AD41" s="45">
        <f>Z41/$AA41</f>
        <v>0.14473020675743822</v>
      </c>
    </row>
    <row r="42" spans="1:30" hidden="1" x14ac:dyDescent="0.2">
      <c r="A42" s="10">
        <v>2</v>
      </c>
      <c r="B42" s="2">
        <v>8</v>
      </c>
      <c r="C42" s="2">
        <v>1749</v>
      </c>
      <c r="D42" s="2">
        <v>426</v>
      </c>
      <c r="E42" s="2">
        <v>9</v>
      </c>
      <c r="F42" s="2">
        <v>2184</v>
      </c>
      <c r="G42" s="93">
        <f>C42/$F42</f>
        <v>0.80082417582417587</v>
      </c>
      <c r="H42" s="93">
        <f>D42/$F42</f>
        <v>0.19505494505494506</v>
      </c>
      <c r="I42" s="96">
        <f>E42/$F42</f>
        <v>4.120879120879121E-3</v>
      </c>
      <c r="K42" s="10">
        <v>2</v>
      </c>
      <c r="L42" s="2">
        <v>8</v>
      </c>
      <c r="M42" s="2">
        <v>0</v>
      </c>
      <c r="N42" s="2">
        <v>2472</v>
      </c>
      <c r="O42" s="2">
        <v>208</v>
      </c>
      <c r="P42" s="2">
        <v>2680</v>
      </c>
      <c r="Q42" s="38">
        <f>M42/$P42</f>
        <v>0</v>
      </c>
      <c r="R42" s="38">
        <f>N42/$P42</f>
        <v>0.92238805970149251</v>
      </c>
      <c r="S42" s="45">
        <f>O42/$P42</f>
        <v>7.7611940298507459E-2</v>
      </c>
      <c r="U42" s="64">
        <v>2</v>
      </c>
      <c r="V42" s="2">
        <v>8</v>
      </c>
      <c r="W42" s="2" t="str">
        <f t="shared" si="0"/>
        <v>I/O</v>
      </c>
      <c r="X42" s="2">
        <v>1750</v>
      </c>
      <c r="Y42" s="2">
        <v>2257</v>
      </c>
      <c r="Z42" s="2">
        <v>1</v>
      </c>
      <c r="AA42" s="2">
        <v>4008</v>
      </c>
      <c r="AB42" s="38">
        <f>X42/$AA42</f>
        <v>0.43662674650698602</v>
      </c>
      <c r="AC42" s="38">
        <f>Y42/$AA42</f>
        <v>0.56312375249501001</v>
      </c>
      <c r="AD42" s="45">
        <f>Z42/$AA42</f>
        <v>2.4950099800399199E-4</v>
      </c>
    </row>
    <row r="43" spans="1:30" hidden="1" x14ac:dyDescent="0.2">
      <c r="A43" s="10">
        <v>2</v>
      </c>
      <c r="B43" s="2">
        <v>9</v>
      </c>
      <c r="C43" s="2">
        <v>1750</v>
      </c>
      <c r="D43" s="2">
        <v>428</v>
      </c>
      <c r="E43" s="2">
        <v>12</v>
      </c>
      <c r="F43" s="2">
        <v>2192</v>
      </c>
      <c r="G43" s="93">
        <f>C43/$F43</f>
        <v>0.79835766423357668</v>
      </c>
      <c r="H43" s="93">
        <f>D43/$F43</f>
        <v>0.19525547445255476</v>
      </c>
      <c r="I43" s="96">
        <f>E43/$F43</f>
        <v>5.4744525547445258E-3</v>
      </c>
      <c r="K43" s="10">
        <v>2</v>
      </c>
      <c r="L43" s="2">
        <v>9</v>
      </c>
      <c r="M43" s="2">
        <v>0</v>
      </c>
      <c r="N43" s="2">
        <v>2449</v>
      </c>
      <c r="O43" s="2">
        <v>175</v>
      </c>
      <c r="P43" s="2">
        <v>2627</v>
      </c>
      <c r="Q43" s="38">
        <f>M43/$P43</f>
        <v>0</v>
      </c>
      <c r="R43" s="38">
        <f>N43/$P43</f>
        <v>0.93224210125618578</v>
      </c>
      <c r="S43" s="45">
        <f>O43/$P43</f>
        <v>6.6615911686334225E-2</v>
      </c>
      <c r="U43" s="64">
        <v>2</v>
      </c>
      <c r="V43" s="2">
        <v>9</v>
      </c>
      <c r="W43" s="2" t="str">
        <f t="shared" si="0"/>
        <v>CPU</v>
      </c>
      <c r="X43" s="2">
        <v>0</v>
      </c>
      <c r="Y43" s="2">
        <v>1841</v>
      </c>
      <c r="Z43" s="2">
        <v>297</v>
      </c>
      <c r="AA43" s="2">
        <v>2138</v>
      </c>
      <c r="AB43" s="38">
        <f>X43/$AA43</f>
        <v>0</v>
      </c>
      <c r="AC43" s="38">
        <f>Y43/$AA43</f>
        <v>0.86108512628624878</v>
      </c>
      <c r="AD43" s="45">
        <f>Z43/$AA43</f>
        <v>0.13891487371375116</v>
      </c>
    </row>
    <row r="44" spans="1:30" hidden="1" x14ac:dyDescent="0.2">
      <c r="A44" s="10">
        <v>2</v>
      </c>
      <c r="B44" s="2">
        <v>10</v>
      </c>
      <c r="C44" s="2">
        <v>1749</v>
      </c>
      <c r="D44" s="2">
        <v>430</v>
      </c>
      <c r="E44" s="2">
        <v>7</v>
      </c>
      <c r="F44" s="2">
        <v>2186</v>
      </c>
      <c r="G44" s="93">
        <f>C44/$F44</f>
        <v>0.80009149130832569</v>
      </c>
      <c r="H44" s="93">
        <f>D44/$F44</f>
        <v>0.19670631290027446</v>
      </c>
      <c r="I44" s="96">
        <f>E44/$F44</f>
        <v>3.2021957913998169E-3</v>
      </c>
      <c r="K44" s="10">
        <v>2</v>
      </c>
      <c r="L44" s="2">
        <v>10</v>
      </c>
      <c r="M44" s="2">
        <v>0</v>
      </c>
      <c r="N44" s="2">
        <v>2494</v>
      </c>
      <c r="O44" s="2">
        <v>183</v>
      </c>
      <c r="P44" s="2">
        <v>2677</v>
      </c>
      <c r="Q44" s="38">
        <f>M44/$P44</f>
        <v>0</v>
      </c>
      <c r="R44" s="38">
        <f>N44/$P44</f>
        <v>0.93163989540530445</v>
      </c>
      <c r="S44" s="45">
        <f>O44/$P44</f>
        <v>6.8360104594695562E-2</v>
      </c>
      <c r="U44" s="64">
        <v>2</v>
      </c>
      <c r="V44" s="2">
        <v>10</v>
      </c>
      <c r="W44" s="2" t="str">
        <f t="shared" si="0"/>
        <v>I/O</v>
      </c>
      <c r="X44" s="2">
        <v>1750</v>
      </c>
      <c r="Y44" s="2">
        <v>2236</v>
      </c>
      <c r="Z44" s="2">
        <v>1</v>
      </c>
      <c r="AA44" s="2">
        <v>3995</v>
      </c>
      <c r="AB44" s="38">
        <f>X44/$AA44</f>
        <v>0.43804755944931162</v>
      </c>
      <c r="AC44" s="38">
        <f>Y44/$AA44</f>
        <v>0.55969962453066335</v>
      </c>
      <c r="AD44" s="45">
        <f>Z44/$AA44</f>
        <v>2.5031289111389235E-4</v>
      </c>
    </row>
    <row r="45" spans="1:30" hidden="1" x14ac:dyDescent="0.2">
      <c r="A45" s="10">
        <v>2</v>
      </c>
      <c r="B45" s="2">
        <v>11</v>
      </c>
      <c r="C45" s="2">
        <v>1750</v>
      </c>
      <c r="D45" s="2">
        <v>423</v>
      </c>
      <c r="E45" s="2">
        <v>3</v>
      </c>
      <c r="F45" s="2">
        <v>2178</v>
      </c>
      <c r="G45" s="93">
        <f>C45/$F45</f>
        <v>0.80348943985307619</v>
      </c>
      <c r="H45" s="93">
        <f>D45/$F45</f>
        <v>0.19421487603305784</v>
      </c>
      <c r="I45" s="96">
        <f>E45/$F45</f>
        <v>1.3774104683195593E-3</v>
      </c>
      <c r="K45" s="10">
        <v>2</v>
      </c>
      <c r="L45" s="2">
        <v>11</v>
      </c>
      <c r="M45" s="2">
        <v>0</v>
      </c>
      <c r="N45" s="2">
        <v>2476</v>
      </c>
      <c r="O45" s="2">
        <v>168</v>
      </c>
      <c r="P45" s="2">
        <v>2644</v>
      </c>
      <c r="Q45" s="38">
        <f>M45/$P45</f>
        <v>0</v>
      </c>
      <c r="R45" s="38">
        <f>N45/$P45</f>
        <v>0.9364599092284418</v>
      </c>
      <c r="S45" s="45">
        <f>O45/$P45</f>
        <v>6.3540090771558241E-2</v>
      </c>
      <c r="U45" s="64">
        <v>2</v>
      </c>
      <c r="V45" s="2">
        <v>11</v>
      </c>
      <c r="W45" s="2" t="str">
        <f t="shared" si="0"/>
        <v>CPU</v>
      </c>
      <c r="X45" s="2">
        <v>0</v>
      </c>
      <c r="Y45" s="2">
        <v>1941</v>
      </c>
      <c r="Z45" s="2">
        <v>302</v>
      </c>
      <c r="AA45" s="2">
        <v>2243</v>
      </c>
      <c r="AB45" s="38">
        <f>X45/$AA45</f>
        <v>0</v>
      </c>
      <c r="AC45" s="38">
        <f>Y45/$AA45</f>
        <v>0.86535889433794022</v>
      </c>
      <c r="AD45" s="45">
        <f>Z45/$AA45</f>
        <v>0.13464110566205975</v>
      </c>
    </row>
    <row r="46" spans="1:30" hidden="1" x14ac:dyDescent="0.2">
      <c r="A46" s="10">
        <v>2</v>
      </c>
      <c r="B46" s="2">
        <v>12</v>
      </c>
      <c r="C46" s="2">
        <v>1750</v>
      </c>
      <c r="D46" s="2">
        <v>441</v>
      </c>
      <c r="E46" s="2">
        <v>6</v>
      </c>
      <c r="F46" s="2">
        <v>2197</v>
      </c>
      <c r="G46" s="93">
        <f>C46/$F46</f>
        <v>0.79654073736913977</v>
      </c>
      <c r="H46" s="93">
        <f>D46/$F46</f>
        <v>0.20072826581702322</v>
      </c>
      <c r="I46" s="96">
        <f>E46/$F46</f>
        <v>2.7309968138370506E-3</v>
      </c>
      <c r="K46" s="10">
        <v>2</v>
      </c>
      <c r="L46" s="2">
        <v>12</v>
      </c>
      <c r="M46" s="2">
        <v>0</v>
      </c>
      <c r="N46" s="2">
        <v>2522</v>
      </c>
      <c r="O46" s="2">
        <v>182</v>
      </c>
      <c r="P46" s="2">
        <v>2713</v>
      </c>
      <c r="Q46" s="38">
        <f>M46/$P46</f>
        <v>0</v>
      </c>
      <c r="R46" s="38">
        <f>N46/$P46</f>
        <v>0.92959823074087722</v>
      </c>
      <c r="S46" s="45">
        <f>O46/$P46</f>
        <v>6.7084408403980833E-2</v>
      </c>
      <c r="U46" s="64">
        <v>2</v>
      </c>
      <c r="V46" s="2">
        <v>12</v>
      </c>
      <c r="W46" s="2" t="str">
        <f t="shared" si="0"/>
        <v>I/O</v>
      </c>
      <c r="X46" s="2">
        <v>1750</v>
      </c>
      <c r="Y46" s="2">
        <v>2219</v>
      </c>
      <c r="Z46" s="2">
        <v>1</v>
      </c>
      <c r="AA46" s="2">
        <v>3980</v>
      </c>
      <c r="AB46" s="38">
        <f>X46/$AA46</f>
        <v>0.43969849246231157</v>
      </c>
      <c r="AC46" s="38">
        <f>Y46/$AA46</f>
        <v>0.55753768844221108</v>
      </c>
      <c r="AD46" s="45">
        <f>Z46/$AA46</f>
        <v>2.512562814070352E-4</v>
      </c>
    </row>
    <row r="47" spans="1:30" hidden="1" x14ac:dyDescent="0.2">
      <c r="A47" s="10">
        <v>2</v>
      </c>
      <c r="B47" s="2">
        <v>13</v>
      </c>
      <c r="C47" s="2">
        <v>1750</v>
      </c>
      <c r="D47" s="2">
        <v>434</v>
      </c>
      <c r="E47" s="2">
        <v>6</v>
      </c>
      <c r="F47" s="2">
        <v>2190</v>
      </c>
      <c r="G47" s="93">
        <f>C47/$F47</f>
        <v>0.79908675799086759</v>
      </c>
      <c r="H47" s="93">
        <f>D47/$F47</f>
        <v>0.19817351598173516</v>
      </c>
      <c r="I47" s="96">
        <f>E47/$F47</f>
        <v>2.7397260273972603E-3</v>
      </c>
      <c r="K47" s="10">
        <v>2</v>
      </c>
      <c r="L47" s="2">
        <v>13</v>
      </c>
      <c r="M47" s="2">
        <v>0</v>
      </c>
      <c r="N47" s="2">
        <v>2538</v>
      </c>
      <c r="O47" s="2">
        <v>200</v>
      </c>
      <c r="P47" s="2">
        <v>2738</v>
      </c>
      <c r="Q47" s="38">
        <f>M47/$P47</f>
        <v>0</v>
      </c>
      <c r="R47" s="38">
        <f>N47/$P47</f>
        <v>0.92695398100803506</v>
      </c>
      <c r="S47" s="45">
        <f>O47/$P47</f>
        <v>7.3046018991964931E-2</v>
      </c>
      <c r="U47" s="64">
        <v>2</v>
      </c>
      <c r="V47" s="2">
        <v>13</v>
      </c>
      <c r="W47" s="2" t="str">
        <f t="shared" si="0"/>
        <v>CPU</v>
      </c>
      <c r="X47" s="2">
        <v>0</v>
      </c>
      <c r="Y47" s="2">
        <v>1682</v>
      </c>
      <c r="Z47" s="2">
        <v>297</v>
      </c>
      <c r="AA47" s="2">
        <v>1979</v>
      </c>
      <c r="AB47" s="38">
        <f>X47/$AA47</f>
        <v>0</v>
      </c>
      <c r="AC47" s="38">
        <f>Y47/$AA47</f>
        <v>0.84992420414350678</v>
      </c>
      <c r="AD47" s="45">
        <f>Z47/$AA47</f>
        <v>0.15007579585649317</v>
      </c>
    </row>
    <row r="48" spans="1:30" hidden="1" x14ac:dyDescent="0.2">
      <c r="A48" s="10">
        <v>2</v>
      </c>
      <c r="B48" s="2">
        <v>14</v>
      </c>
      <c r="C48" s="2">
        <v>1750</v>
      </c>
      <c r="D48" s="2">
        <v>434</v>
      </c>
      <c r="E48" s="2">
        <v>4</v>
      </c>
      <c r="F48" s="2">
        <v>2190</v>
      </c>
      <c r="G48" s="93">
        <f>C48/$F48</f>
        <v>0.79908675799086759</v>
      </c>
      <c r="H48" s="93">
        <f>D48/$F48</f>
        <v>0.19817351598173516</v>
      </c>
      <c r="I48" s="96">
        <f>E48/$F48</f>
        <v>1.8264840182648401E-3</v>
      </c>
      <c r="K48" s="10">
        <v>2</v>
      </c>
      <c r="L48" s="2">
        <v>14</v>
      </c>
      <c r="M48" s="2">
        <v>0</v>
      </c>
      <c r="N48" s="2">
        <v>2546</v>
      </c>
      <c r="O48" s="2">
        <v>201</v>
      </c>
      <c r="P48" s="2">
        <v>2747</v>
      </c>
      <c r="Q48" s="38">
        <f>M48/$P48</f>
        <v>0</v>
      </c>
      <c r="R48" s="38">
        <f>N48/$P48</f>
        <v>0.92682926829268297</v>
      </c>
      <c r="S48" s="45">
        <f>O48/$P48</f>
        <v>7.3170731707317069E-2</v>
      </c>
      <c r="U48" s="64">
        <v>2</v>
      </c>
      <c r="V48" s="2">
        <v>14</v>
      </c>
      <c r="W48" s="2" t="str">
        <f t="shared" si="0"/>
        <v>I/O</v>
      </c>
      <c r="X48" s="2">
        <v>1750</v>
      </c>
      <c r="Y48" s="2">
        <v>2215</v>
      </c>
      <c r="Z48" s="2">
        <v>3</v>
      </c>
      <c r="AA48" s="2">
        <v>3970</v>
      </c>
      <c r="AB48" s="38">
        <f>X48/$AA48</f>
        <v>0.44080604534005036</v>
      </c>
      <c r="AC48" s="38">
        <f>Y48/$AA48</f>
        <v>0.55793450881612094</v>
      </c>
      <c r="AD48" s="45">
        <f>Z48/$AA48</f>
        <v>7.556675062972292E-4</v>
      </c>
    </row>
    <row r="49" spans="1:30" hidden="1" x14ac:dyDescent="0.2">
      <c r="A49" s="10">
        <v>2</v>
      </c>
      <c r="B49" s="2">
        <v>15</v>
      </c>
      <c r="C49" s="2">
        <v>1750</v>
      </c>
      <c r="D49" s="2">
        <v>427</v>
      </c>
      <c r="E49" s="2">
        <v>3</v>
      </c>
      <c r="F49" s="2">
        <v>2180</v>
      </c>
      <c r="G49" s="93">
        <f>C49/$F49</f>
        <v>0.80275229357798161</v>
      </c>
      <c r="H49" s="93">
        <f>D49/$F49</f>
        <v>0.19587155963302752</v>
      </c>
      <c r="I49" s="96">
        <f>E49/$F49</f>
        <v>1.3761467889908258E-3</v>
      </c>
      <c r="K49" s="10">
        <v>2</v>
      </c>
      <c r="L49" s="2">
        <v>15</v>
      </c>
      <c r="M49" s="2">
        <v>0</v>
      </c>
      <c r="N49" s="2">
        <v>2548</v>
      </c>
      <c r="O49" s="2">
        <v>204</v>
      </c>
      <c r="P49" s="2">
        <v>2760</v>
      </c>
      <c r="Q49" s="38">
        <f>M49/$P49</f>
        <v>0</v>
      </c>
      <c r="R49" s="38">
        <f>N49/$P49</f>
        <v>0.92318840579710149</v>
      </c>
      <c r="S49" s="45">
        <f>O49/$P49</f>
        <v>7.3913043478260873E-2</v>
      </c>
      <c r="U49" s="64">
        <v>2</v>
      </c>
      <c r="V49" s="2">
        <v>15</v>
      </c>
      <c r="W49" s="2" t="str">
        <f t="shared" si="0"/>
        <v>CPU</v>
      </c>
      <c r="X49" s="2">
        <v>0</v>
      </c>
      <c r="Y49" s="2">
        <v>1853</v>
      </c>
      <c r="Z49" s="2">
        <v>303</v>
      </c>
      <c r="AA49" s="2">
        <v>2156</v>
      </c>
      <c r="AB49" s="38">
        <f>X49/$AA49</f>
        <v>0</v>
      </c>
      <c r="AC49" s="38">
        <f>Y49/$AA49</f>
        <v>0.85946196660482377</v>
      </c>
      <c r="AD49" s="45">
        <f>Z49/$AA49</f>
        <v>0.14053803339517626</v>
      </c>
    </row>
    <row r="50" spans="1:30" hidden="1" x14ac:dyDescent="0.2">
      <c r="A50" s="10">
        <v>2</v>
      </c>
      <c r="B50" s="2">
        <v>16</v>
      </c>
      <c r="C50" s="2">
        <v>1750</v>
      </c>
      <c r="D50" s="2">
        <v>428</v>
      </c>
      <c r="E50" s="2">
        <v>6</v>
      </c>
      <c r="F50" s="2">
        <v>2184</v>
      </c>
      <c r="G50" s="93">
        <f>C50/$F50</f>
        <v>0.80128205128205132</v>
      </c>
      <c r="H50" s="93">
        <f>D50/$F50</f>
        <v>0.19597069597069597</v>
      </c>
      <c r="I50" s="96">
        <f>E50/$F50</f>
        <v>2.7472527472527475E-3</v>
      </c>
      <c r="K50" s="10">
        <v>2</v>
      </c>
      <c r="L50" s="2">
        <v>16</v>
      </c>
      <c r="M50" s="2">
        <v>0</v>
      </c>
      <c r="N50" s="2">
        <v>2569</v>
      </c>
      <c r="O50" s="2">
        <v>190</v>
      </c>
      <c r="P50" s="2">
        <v>2759</v>
      </c>
      <c r="Q50" s="38">
        <f>M50/$P50</f>
        <v>0</v>
      </c>
      <c r="R50" s="38">
        <f>N50/$P50</f>
        <v>0.931134469010511</v>
      </c>
      <c r="S50" s="45">
        <f>O50/$P50</f>
        <v>6.8865530989488943E-2</v>
      </c>
      <c r="U50" s="64">
        <v>2</v>
      </c>
      <c r="V50" s="2">
        <v>16</v>
      </c>
      <c r="W50" s="2" t="str">
        <f t="shared" si="0"/>
        <v>I/O</v>
      </c>
      <c r="X50" s="2">
        <v>1750</v>
      </c>
      <c r="Y50" s="2">
        <v>2251</v>
      </c>
      <c r="Z50" s="2">
        <v>3</v>
      </c>
      <c r="AA50" s="2">
        <v>4004</v>
      </c>
      <c r="AB50" s="38">
        <f>X50/$AA50</f>
        <v>0.43706293706293708</v>
      </c>
      <c r="AC50" s="38">
        <f>Y50/$AA50</f>
        <v>0.56218781218781222</v>
      </c>
      <c r="AD50" s="45">
        <f>Z50/$AA50</f>
        <v>7.4925074925074925E-4</v>
      </c>
    </row>
    <row r="51" spans="1:30" hidden="1" x14ac:dyDescent="0.2">
      <c r="A51" s="10">
        <v>2</v>
      </c>
      <c r="B51" s="2">
        <v>17</v>
      </c>
      <c r="C51" s="2">
        <v>1750</v>
      </c>
      <c r="D51" s="2">
        <v>433</v>
      </c>
      <c r="E51" s="2">
        <v>9</v>
      </c>
      <c r="F51" s="2">
        <v>2194</v>
      </c>
      <c r="G51" s="93">
        <f>C51/$F51</f>
        <v>0.79762989972652687</v>
      </c>
      <c r="H51" s="93">
        <f>D51/$F51</f>
        <v>0.19735642661804922</v>
      </c>
      <c r="I51" s="96">
        <f>E51/$F51</f>
        <v>4.1020966271649957E-3</v>
      </c>
      <c r="K51" s="10">
        <v>2</v>
      </c>
      <c r="L51" s="2">
        <v>17</v>
      </c>
      <c r="M51" s="2">
        <v>0</v>
      </c>
      <c r="N51" s="2">
        <v>2366</v>
      </c>
      <c r="O51" s="2">
        <v>182</v>
      </c>
      <c r="P51" s="2">
        <v>2548</v>
      </c>
      <c r="Q51" s="38">
        <f>M51/$P51</f>
        <v>0</v>
      </c>
      <c r="R51" s="38">
        <f>N51/$P51</f>
        <v>0.9285714285714286</v>
      </c>
      <c r="S51" s="45">
        <f>O51/$P51</f>
        <v>7.1428571428571425E-2</v>
      </c>
      <c r="U51" s="64">
        <v>2</v>
      </c>
      <c r="V51" s="2">
        <v>17</v>
      </c>
      <c r="W51" s="2" t="str">
        <f t="shared" si="0"/>
        <v>CPU</v>
      </c>
      <c r="X51" s="2">
        <v>0</v>
      </c>
      <c r="Y51" s="2">
        <v>1913</v>
      </c>
      <c r="Z51" s="2">
        <v>286</v>
      </c>
      <c r="AA51" s="2">
        <v>2201</v>
      </c>
      <c r="AB51" s="38">
        <f>X51/$AA51</f>
        <v>0</v>
      </c>
      <c r="AC51" s="38">
        <f>Y51/$AA51</f>
        <v>0.86915038618809637</v>
      </c>
      <c r="AD51" s="45">
        <f>Z51/$AA51</f>
        <v>0.12994093593820991</v>
      </c>
    </row>
    <row r="52" spans="1:30" hidden="1" x14ac:dyDescent="0.2">
      <c r="A52" s="10">
        <v>2</v>
      </c>
      <c r="B52" s="2">
        <v>18</v>
      </c>
      <c r="C52" s="2">
        <v>1750</v>
      </c>
      <c r="D52" s="2">
        <v>435</v>
      </c>
      <c r="E52" s="2">
        <v>6</v>
      </c>
      <c r="F52" s="2">
        <v>2191</v>
      </c>
      <c r="G52" s="93">
        <f>C52/$F52</f>
        <v>0.79872204472843455</v>
      </c>
      <c r="H52" s="93">
        <f>D52/$F52</f>
        <v>0.19853947968963945</v>
      </c>
      <c r="I52" s="96">
        <f>E52/$F52</f>
        <v>2.7384755819260614E-3</v>
      </c>
      <c r="K52" s="10">
        <v>2</v>
      </c>
      <c r="L52" s="2">
        <v>18</v>
      </c>
      <c r="M52" s="2">
        <v>0</v>
      </c>
      <c r="N52" s="2">
        <v>2440</v>
      </c>
      <c r="O52" s="2">
        <v>192</v>
      </c>
      <c r="P52" s="2">
        <v>2661</v>
      </c>
      <c r="Q52" s="38">
        <f>M52/$P52</f>
        <v>0</v>
      </c>
      <c r="R52" s="38">
        <f>N52/$P52</f>
        <v>0.91694851559564072</v>
      </c>
      <c r="S52" s="45">
        <f>O52/$P52</f>
        <v>7.2153325817361891E-2</v>
      </c>
      <c r="U52" s="64">
        <v>2</v>
      </c>
      <c r="V52" s="2">
        <v>18</v>
      </c>
      <c r="W52" s="2" t="str">
        <f t="shared" si="0"/>
        <v>I/O</v>
      </c>
      <c r="X52" s="2">
        <v>1750</v>
      </c>
      <c r="Y52" s="2">
        <v>2241</v>
      </c>
      <c r="Z52" s="2">
        <v>0</v>
      </c>
      <c r="AA52" s="2">
        <v>3998</v>
      </c>
      <c r="AB52" s="38">
        <f>X52/$AA52</f>
        <v>0.43771885942971483</v>
      </c>
      <c r="AC52" s="38">
        <f>Y52/$AA52</f>
        <v>0.56053026513256632</v>
      </c>
      <c r="AD52" s="45">
        <f>Z52/$AA52</f>
        <v>0</v>
      </c>
    </row>
    <row r="53" spans="1:30" hidden="1" x14ac:dyDescent="0.2">
      <c r="A53" s="10">
        <v>2</v>
      </c>
      <c r="B53" s="2">
        <v>19</v>
      </c>
      <c r="C53" s="2">
        <v>1750</v>
      </c>
      <c r="D53" s="2">
        <v>432</v>
      </c>
      <c r="E53" s="2">
        <v>6</v>
      </c>
      <c r="F53" s="2">
        <v>2188</v>
      </c>
      <c r="G53" s="93">
        <f>C53/$F53</f>
        <v>0.79981718464351004</v>
      </c>
      <c r="H53" s="93">
        <f>D53/$F53</f>
        <v>0.19744058500914077</v>
      </c>
      <c r="I53" s="96">
        <f>E53/$F53</f>
        <v>2.7422303473491772E-3</v>
      </c>
      <c r="K53" s="10">
        <v>2</v>
      </c>
      <c r="L53" s="2">
        <v>19</v>
      </c>
      <c r="M53" s="2">
        <v>0</v>
      </c>
      <c r="N53" s="2">
        <v>2319</v>
      </c>
      <c r="O53" s="2">
        <v>169</v>
      </c>
      <c r="P53" s="2">
        <v>2493</v>
      </c>
      <c r="Q53" s="38">
        <f>M53/$P53</f>
        <v>0</v>
      </c>
      <c r="R53" s="38">
        <f>N53/$P53</f>
        <v>0.93020457280385083</v>
      </c>
      <c r="S53" s="45">
        <f>O53/$P53</f>
        <v>6.7789811472121944E-2</v>
      </c>
      <c r="U53" s="64">
        <v>2</v>
      </c>
      <c r="V53" s="2">
        <v>19</v>
      </c>
      <c r="W53" s="2" t="str">
        <f t="shared" si="0"/>
        <v>CPU</v>
      </c>
      <c r="X53" s="2">
        <v>0</v>
      </c>
      <c r="Y53" s="2">
        <v>1857</v>
      </c>
      <c r="Z53" s="2">
        <v>287</v>
      </c>
      <c r="AA53" s="2">
        <v>2144</v>
      </c>
      <c r="AB53" s="38">
        <f>X53/$AA53</f>
        <v>0</v>
      </c>
      <c r="AC53" s="38">
        <f>Y53/$AA53</f>
        <v>0.86613805970149249</v>
      </c>
      <c r="AD53" s="45">
        <f>Z53/$AA53</f>
        <v>0.13386194029850745</v>
      </c>
    </row>
    <row r="54" spans="1:30" hidden="1" x14ac:dyDescent="0.2">
      <c r="A54" s="10">
        <v>2</v>
      </c>
      <c r="B54" s="2">
        <v>20</v>
      </c>
      <c r="C54" s="2">
        <v>1750</v>
      </c>
      <c r="D54" s="2">
        <v>422</v>
      </c>
      <c r="E54" s="2">
        <v>10</v>
      </c>
      <c r="F54" s="2">
        <v>2184</v>
      </c>
      <c r="G54" s="93">
        <f>C54/$F54</f>
        <v>0.80128205128205132</v>
      </c>
      <c r="H54" s="93">
        <f>D54/$F54</f>
        <v>0.19322344322344323</v>
      </c>
      <c r="I54" s="96">
        <f>E54/$F54</f>
        <v>4.578754578754579E-3</v>
      </c>
      <c r="K54" s="10">
        <v>2</v>
      </c>
      <c r="L54" s="2">
        <v>20</v>
      </c>
      <c r="M54" s="2">
        <v>0</v>
      </c>
      <c r="N54" s="2">
        <v>2529</v>
      </c>
      <c r="O54" s="2">
        <v>202</v>
      </c>
      <c r="P54" s="2">
        <v>2731</v>
      </c>
      <c r="Q54" s="38">
        <f>M54/$P54</f>
        <v>0</v>
      </c>
      <c r="R54" s="38">
        <f>N54/$P54</f>
        <v>0.92603441962651045</v>
      </c>
      <c r="S54" s="45">
        <f>O54/$P54</f>
        <v>7.3965580373489562E-2</v>
      </c>
      <c r="U54" s="64">
        <v>2</v>
      </c>
      <c r="V54" s="2">
        <v>20</v>
      </c>
      <c r="W54" s="2" t="str">
        <f t="shared" si="0"/>
        <v>I/O</v>
      </c>
      <c r="X54" s="2">
        <v>1750</v>
      </c>
      <c r="Y54" s="2">
        <v>2186</v>
      </c>
      <c r="Z54" s="2">
        <v>4</v>
      </c>
      <c r="AA54" s="2">
        <v>3948</v>
      </c>
      <c r="AB54" s="38">
        <f>X54/$AA54</f>
        <v>0.4432624113475177</v>
      </c>
      <c r="AC54" s="38">
        <f>Y54/$AA54</f>
        <v>0.55369807497467072</v>
      </c>
      <c r="AD54" s="45">
        <f>Z54/$AA54</f>
        <v>1.0131712259371835E-3</v>
      </c>
    </row>
    <row r="55" spans="1:30" hidden="1" x14ac:dyDescent="0.2">
      <c r="A55" s="10">
        <v>2</v>
      </c>
      <c r="B55" s="2">
        <v>21</v>
      </c>
      <c r="C55" s="2">
        <v>1750</v>
      </c>
      <c r="D55" s="2">
        <v>440</v>
      </c>
      <c r="E55" s="2">
        <v>7</v>
      </c>
      <c r="F55" s="2">
        <v>2197</v>
      </c>
      <c r="G55" s="93">
        <f>C55/$F55</f>
        <v>0.79654073736913977</v>
      </c>
      <c r="H55" s="93">
        <f>D55/$F55</f>
        <v>0.20027309968138371</v>
      </c>
      <c r="I55" s="96">
        <f>E55/$F55</f>
        <v>3.1861629494765588E-3</v>
      </c>
      <c r="K55" s="10">
        <v>2</v>
      </c>
      <c r="L55" s="2">
        <v>21</v>
      </c>
      <c r="M55" s="2">
        <v>0</v>
      </c>
      <c r="N55" s="2">
        <v>2445</v>
      </c>
      <c r="O55" s="2">
        <v>194</v>
      </c>
      <c r="P55" s="2">
        <v>2639</v>
      </c>
      <c r="Q55" s="38">
        <f>M55/$P55</f>
        <v>0</v>
      </c>
      <c r="R55" s="38">
        <f>N55/$P55</f>
        <v>0.9264873057976506</v>
      </c>
      <c r="S55" s="45">
        <f>O55/$P55</f>
        <v>7.3512694202349377E-2</v>
      </c>
      <c r="U55" s="64">
        <v>2</v>
      </c>
      <c r="V55" s="2">
        <v>21</v>
      </c>
      <c r="W55" s="2" t="str">
        <f t="shared" si="0"/>
        <v>CPU</v>
      </c>
      <c r="X55" s="2">
        <v>0</v>
      </c>
      <c r="Y55" s="2">
        <v>1853</v>
      </c>
      <c r="Z55" s="2">
        <v>301</v>
      </c>
      <c r="AA55" s="2">
        <v>2155</v>
      </c>
      <c r="AB55" s="38">
        <f>X55/$AA55</f>
        <v>0</v>
      </c>
      <c r="AC55" s="38">
        <f>Y55/$AA55</f>
        <v>0.85986078886310902</v>
      </c>
      <c r="AD55" s="45">
        <f>Z55/$AA55</f>
        <v>0.13967517401392113</v>
      </c>
    </row>
    <row r="56" spans="1:30" hidden="1" x14ac:dyDescent="0.2">
      <c r="A56" s="10">
        <v>2</v>
      </c>
      <c r="B56" s="2">
        <v>22</v>
      </c>
      <c r="C56" s="2">
        <v>1750</v>
      </c>
      <c r="D56" s="2">
        <v>430</v>
      </c>
      <c r="E56" s="2">
        <v>5</v>
      </c>
      <c r="F56" s="2">
        <v>2185</v>
      </c>
      <c r="G56" s="93">
        <f>C56/$F56</f>
        <v>0.8009153318077803</v>
      </c>
      <c r="H56" s="93">
        <f>D56/$F56</f>
        <v>0.19679633867276888</v>
      </c>
      <c r="I56" s="96">
        <f>E56/$F56</f>
        <v>2.2883295194508009E-3</v>
      </c>
      <c r="K56" s="10">
        <v>2</v>
      </c>
      <c r="L56" s="2">
        <v>22</v>
      </c>
      <c r="M56" s="2">
        <v>0</v>
      </c>
      <c r="N56" s="2">
        <v>2508</v>
      </c>
      <c r="O56" s="2">
        <v>176</v>
      </c>
      <c r="P56" s="2">
        <v>2696</v>
      </c>
      <c r="Q56" s="38">
        <f>M56/$P56</f>
        <v>0</v>
      </c>
      <c r="R56" s="38">
        <f>N56/$P56</f>
        <v>0.93026706231454004</v>
      </c>
      <c r="S56" s="45">
        <f>O56/$P56</f>
        <v>6.5281899109792291E-2</v>
      </c>
      <c r="U56" s="64">
        <v>2</v>
      </c>
      <c r="V56" s="2">
        <v>22</v>
      </c>
      <c r="W56" s="2" t="str">
        <f t="shared" si="0"/>
        <v>I/O</v>
      </c>
      <c r="X56" s="2">
        <v>1750</v>
      </c>
      <c r="Y56" s="2">
        <v>2223</v>
      </c>
      <c r="Z56" s="2">
        <v>3</v>
      </c>
      <c r="AA56" s="2">
        <v>3976</v>
      </c>
      <c r="AB56" s="38">
        <f>X56/$AA56</f>
        <v>0.44014084507042256</v>
      </c>
      <c r="AC56" s="38">
        <f>Y56/$AA56</f>
        <v>0.55910462776659964</v>
      </c>
      <c r="AD56" s="45">
        <f>Z56/$AA56</f>
        <v>7.5452716297786716E-4</v>
      </c>
    </row>
    <row r="57" spans="1:30" hidden="1" x14ac:dyDescent="0.2">
      <c r="A57" s="10">
        <v>2</v>
      </c>
      <c r="B57" s="2">
        <v>23</v>
      </c>
      <c r="C57" s="2">
        <v>1750</v>
      </c>
      <c r="D57" s="2">
        <v>428</v>
      </c>
      <c r="E57" s="2">
        <v>2</v>
      </c>
      <c r="F57" s="2">
        <v>2180</v>
      </c>
      <c r="G57" s="93">
        <f>C57/$F57</f>
        <v>0.80275229357798161</v>
      </c>
      <c r="H57" s="93">
        <f>D57/$F57</f>
        <v>0.19633027522935781</v>
      </c>
      <c r="I57" s="96">
        <f>E57/$F57</f>
        <v>9.1743119266055051E-4</v>
      </c>
      <c r="K57" s="10">
        <v>2</v>
      </c>
      <c r="L57" s="2">
        <v>23</v>
      </c>
      <c r="M57" s="2">
        <v>0</v>
      </c>
      <c r="N57" s="2">
        <v>2491</v>
      </c>
      <c r="O57" s="2">
        <v>175</v>
      </c>
      <c r="P57" s="2">
        <v>2668</v>
      </c>
      <c r="Q57" s="38">
        <f>M57/$P57</f>
        <v>0</v>
      </c>
      <c r="R57" s="38">
        <f>N57/$P57</f>
        <v>0.93365817091454273</v>
      </c>
      <c r="S57" s="45">
        <f>O57/$P57</f>
        <v>6.5592203898050969E-2</v>
      </c>
      <c r="U57" s="64">
        <v>2</v>
      </c>
      <c r="V57" s="2">
        <v>23</v>
      </c>
      <c r="W57" s="2" t="str">
        <f t="shared" si="0"/>
        <v>CPU</v>
      </c>
      <c r="X57" s="2">
        <v>0</v>
      </c>
      <c r="Y57" s="2">
        <v>1896</v>
      </c>
      <c r="Z57" s="2">
        <v>319</v>
      </c>
      <c r="AA57" s="2">
        <v>2215</v>
      </c>
      <c r="AB57" s="38">
        <f>X57/$AA57</f>
        <v>0</v>
      </c>
      <c r="AC57" s="38">
        <f>Y57/$AA57</f>
        <v>0.85598194130925509</v>
      </c>
      <c r="AD57" s="45">
        <f>Z57/$AA57</f>
        <v>0.14401805869074491</v>
      </c>
    </row>
    <row r="58" spans="1:30" hidden="1" x14ac:dyDescent="0.2">
      <c r="A58" s="10">
        <v>2</v>
      </c>
      <c r="B58" s="2">
        <v>24</v>
      </c>
      <c r="C58" s="2">
        <v>1750</v>
      </c>
      <c r="D58" s="2">
        <v>416</v>
      </c>
      <c r="E58" s="2">
        <v>3</v>
      </c>
      <c r="F58" s="2">
        <v>2171</v>
      </c>
      <c r="G58" s="93">
        <f>C58/$F58</f>
        <v>0.80608014739751266</v>
      </c>
      <c r="H58" s="93">
        <f>D58/$F58</f>
        <v>0.19161676646706588</v>
      </c>
      <c r="I58" s="96">
        <f>E58/$F58</f>
        <v>1.3818516812528789E-3</v>
      </c>
      <c r="K58" s="10">
        <v>2</v>
      </c>
      <c r="L58" s="2">
        <v>24</v>
      </c>
      <c r="M58" s="2">
        <v>0</v>
      </c>
      <c r="N58" s="2">
        <v>2506</v>
      </c>
      <c r="O58" s="2">
        <v>200</v>
      </c>
      <c r="P58" s="2">
        <v>2706</v>
      </c>
      <c r="Q58" s="38">
        <f>M58/$P58</f>
        <v>0</v>
      </c>
      <c r="R58" s="38">
        <f>N58/$P58</f>
        <v>0.92609016999260907</v>
      </c>
      <c r="S58" s="45">
        <f>O58/$P58</f>
        <v>7.3909830007390986E-2</v>
      </c>
      <c r="U58" s="64">
        <v>2</v>
      </c>
      <c r="V58" s="2">
        <v>24</v>
      </c>
      <c r="W58" s="2" t="str">
        <f t="shared" si="0"/>
        <v>I/O</v>
      </c>
      <c r="X58" s="2">
        <v>1750</v>
      </c>
      <c r="Y58" s="2">
        <v>2170</v>
      </c>
      <c r="Z58" s="2">
        <v>1</v>
      </c>
      <c r="AA58" s="2">
        <v>3928</v>
      </c>
      <c r="AB58" s="38">
        <f>X58/$AA58</f>
        <v>0.4455193482688391</v>
      </c>
      <c r="AC58" s="38">
        <f>Y58/$AA58</f>
        <v>0.55244399185336046</v>
      </c>
      <c r="AD58" s="45">
        <f>Z58/$AA58</f>
        <v>2.5458248472505089E-4</v>
      </c>
    </row>
    <row r="59" spans="1:30" hidden="1" x14ac:dyDescent="0.2">
      <c r="A59" s="10">
        <v>2</v>
      </c>
      <c r="B59" s="2">
        <v>25</v>
      </c>
      <c r="C59" s="2">
        <v>1750</v>
      </c>
      <c r="D59" s="2">
        <v>438</v>
      </c>
      <c r="E59" s="2">
        <v>3</v>
      </c>
      <c r="F59" s="2">
        <v>2191</v>
      </c>
      <c r="G59" s="93">
        <f>C59/$F59</f>
        <v>0.79872204472843455</v>
      </c>
      <c r="H59" s="93">
        <f>D59/$F59</f>
        <v>0.19990871748060246</v>
      </c>
      <c r="I59" s="96">
        <f>E59/$F59</f>
        <v>1.3692377909630307E-3</v>
      </c>
      <c r="K59" s="10">
        <v>2</v>
      </c>
      <c r="L59" s="2">
        <v>25</v>
      </c>
      <c r="M59" s="2">
        <v>0</v>
      </c>
      <c r="N59" s="2">
        <v>2436</v>
      </c>
      <c r="O59" s="2">
        <v>186</v>
      </c>
      <c r="P59" s="2">
        <v>2622</v>
      </c>
      <c r="Q59" s="38">
        <f>M59/$P59</f>
        <v>0</v>
      </c>
      <c r="R59" s="38">
        <f>N59/$P59</f>
        <v>0.92906178489702518</v>
      </c>
      <c r="S59" s="45">
        <f>O59/$P59</f>
        <v>7.0938215102974822E-2</v>
      </c>
      <c r="U59" s="64">
        <v>2</v>
      </c>
      <c r="V59" s="2">
        <v>25</v>
      </c>
      <c r="W59" s="2" t="str">
        <f t="shared" si="0"/>
        <v>CPU</v>
      </c>
      <c r="X59" s="2">
        <v>0</v>
      </c>
      <c r="Y59" s="2">
        <v>1763</v>
      </c>
      <c r="Z59" s="2">
        <v>284</v>
      </c>
      <c r="AA59" s="2">
        <v>2047</v>
      </c>
      <c r="AB59" s="38">
        <f>X59/$AA59</f>
        <v>0</v>
      </c>
      <c r="AC59" s="38">
        <f>Y59/$AA59</f>
        <v>0.86126038104543234</v>
      </c>
      <c r="AD59" s="45">
        <f>Z59/$AA59</f>
        <v>0.13873961895456766</v>
      </c>
    </row>
    <row r="60" spans="1:30" hidden="1" x14ac:dyDescent="0.2">
      <c r="A60" s="10">
        <v>2</v>
      </c>
      <c r="B60" s="2">
        <v>26</v>
      </c>
      <c r="C60" s="2">
        <v>1750</v>
      </c>
      <c r="D60" s="2">
        <v>437</v>
      </c>
      <c r="E60" s="2">
        <v>4</v>
      </c>
      <c r="F60" s="2">
        <v>2191</v>
      </c>
      <c r="G60" s="93">
        <f>C60/$F60</f>
        <v>0.79872204472843455</v>
      </c>
      <c r="H60" s="93">
        <f>D60/$F60</f>
        <v>0.19945230488361479</v>
      </c>
      <c r="I60" s="96">
        <f>E60/$F60</f>
        <v>1.8256503879507074E-3</v>
      </c>
      <c r="K60" s="10">
        <v>2</v>
      </c>
      <c r="L60" s="2">
        <v>26</v>
      </c>
      <c r="M60" s="2">
        <v>0</v>
      </c>
      <c r="N60" s="2">
        <v>2325</v>
      </c>
      <c r="O60" s="2">
        <v>187</v>
      </c>
      <c r="P60" s="2">
        <v>2545</v>
      </c>
      <c r="Q60" s="38">
        <f>M60/$P60</f>
        <v>0</v>
      </c>
      <c r="R60" s="38">
        <f>N60/$P60</f>
        <v>0.91355599214145378</v>
      </c>
      <c r="S60" s="45">
        <f>O60/$P60</f>
        <v>7.347740667976424E-2</v>
      </c>
      <c r="U60" s="64">
        <v>2</v>
      </c>
      <c r="V60" s="2">
        <v>26</v>
      </c>
      <c r="W60" s="2" t="str">
        <f t="shared" si="0"/>
        <v>I/O</v>
      </c>
      <c r="X60" s="2">
        <v>1750</v>
      </c>
      <c r="Y60" s="2">
        <v>2228</v>
      </c>
      <c r="Z60" s="2">
        <v>0</v>
      </c>
      <c r="AA60" s="2">
        <v>3978</v>
      </c>
      <c r="AB60" s="38">
        <f>X60/$AA60</f>
        <v>0.43991955756661638</v>
      </c>
      <c r="AC60" s="38">
        <f>Y60/$AA60</f>
        <v>0.56008044243338362</v>
      </c>
      <c r="AD60" s="45">
        <f>Z60/$AA60</f>
        <v>0</v>
      </c>
    </row>
    <row r="61" spans="1:30" hidden="1" x14ac:dyDescent="0.2">
      <c r="A61" s="10">
        <v>2</v>
      </c>
      <c r="B61" s="2">
        <v>27</v>
      </c>
      <c r="C61" s="2">
        <v>1750</v>
      </c>
      <c r="D61" s="2">
        <v>435</v>
      </c>
      <c r="E61" s="2">
        <v>9</v>
      </c>
      <c r="F61" s="2">
        <v>2196</v>
      </c>
      <c r="G61" s="93">
        <f>C61/$F61</f>
        <v>0.7969034608378871</v>
      </c>
      <c r="H61" s="93">
        <f>D61/$F61</f>
        <v>0.19808743169398907</v>
      </c>
      <c r="I61" s="96">
        <f>E61/$F61</f>
        <v>4.0983606557377051E-3</v>
      </c>
      <c r="K61" s="10">
        <v>2</v>
      </c>
      <c r="L61" s="2">
        <v>27</v>
      </c>
      <c r="M61" s="2">
        <v>0</v>
      </c>
      <c r="N61" s="2">
        <v>2093</v>
      </c>
      <c r="O61" s="2">
        <v>177</v>
      </c>
      <c r="P61" s="2">
        <v>2279</v>
      </c>
      <c r="Q61" s="38">
        <f>M61/$P61</f>
        <v>0</v>
      </c>
      <c r="R61" s="38">
        <f>N61/$P61</f>
        <v>0.91838525669153137</v>
      </c>
      <c r="S61" s="45">
        <f>O61/$P61</f>
        <v>7.7665642825800796E-2</v>
      </c>
      <c r="U61" s="64">
        <v>2</v>
      </c>
      <c r="V61" s="2">
        <v>27</v>
      </c>
      <c r="W61" s="2" t="str">
        <f t="shared" si="0"/>
        <v>CPU</v>
      </c>
      <c r="X61" s="2">
        <v>0</v>
      </c>
      <c r="Y61" s="2">
        <v>1861</v>
      </c>
      <c r="Z61" s="2">
        <v>305</v>
      </c>
      <c r="AA61" s="2">
        <v>2179</v>
      </c>
      <c r="AB61" s="38">
        <f>X61/$AA61</f>
        <v>0</v>
      </c>
      <c r="AC61" s="38">
        <f>Y61/$AA61</f>
        <v>0.85406149609912807</v>
      </c>
      <c r="AD61" s="45">
        <f>Z61/$AA61</f>
        <v>0.13997246443322625</v>
      </c>
    </row>
    <row r="62" spans="1:30" hidden="1" x14ac:dyDescent="0.2">
      <c r="A62" s="10">
        <v>2</v>
      </c>
      <c r="B62" s="2">
        <v>28</v>
      </c>
      <c r="C62" s="2">
        <v>1750</v>
      </c>
      <c r="D62" s="2">
        <v>439</v>
      </c>
      <c r="E62" s="2">
        <v>7</v>
      </c>
      <c r="F62" s="2">
        <v>2196</v>
      </c>
      <c r="G62" s="93">
        <f>C62/$F62</f>
        <v>0.7969034608378871</v>
      </c>
      <c r="H62" s="93">
        <f>D62/$F62</f>
        <v>0.19990892531876139</v>
      </c>
      <c r="I62" s="96">
        <f>E62/$F62</f>
        <v>3.1876138433515485E-3</v>
      </c>
      <c r="K62" s="10">
        <v>2</v>
      </c>
      <c r="L62" s="2">
        <v>28</v>
      </c>
      <c r="M62" s="2">
        <v>0</v>
      </c>
      <c r="N62" s="2">
        <v>2415</v>
      </c>
      <c r="O62" s="2">
        <v>181</v>
      </c>
      <c r="P62" s="2">
        <v>2596</v>
      </c>
      <c r="Q62" s="38">
        <f>M62/$P62</f>
        <v>0</v>
      </c>
      <c r="R62" s="38">
        <f>N62/$P62</f>
        <v>0.93027734976887522</v>
      </c>
      <c r="S62" s="45">
        <f>O62/$P62</f>
        <v>6.9722650231124811E-2</v>
      </c>
      <c r="U62" s="64">
        <v>2</v>
      </c>
      <c r="V62" s="2">
        <v>28</v>
      </c>
      <c r="W62" s="2" t="str">
        <f t="shared" si="0"/>
        <v>I/O</v>
      </c>
      <c r="X62" s="2">
        <v>1750</v>
      </c>
      <c r="Y62" s="2">
        <v>2181</v>
      </c>
      <c r="Z62" s="2">
        <v>5</v>
      </c>
      <c r="AA62" s="2">
        <v>3936</v>
      </c>
      <c r="AB62" s="38">
        <f>X62/$AA62</f>
        <v>0.44461382113821141</v>
      </c>
      <c r="AC62" s="38">
        <f>Y62/$AA62</f>
        <v>0.55411585365853655</v>
      </c>
      <c r="AD62" s="45">
        <f>Z62/$AA62</f>
        <v>1.2703252032520325E-3</v>
      </c>
    </row>
    <row r="63" spans="1:30" hidden="1" x14ac:dyDescent="0.2">
      <c r="A63" s="10">
        <v>2</v>
      </c>
      <c r="B63" s="2">
        <v>29</v>
      </c>
      <c r="C63" s="2">
        <v>1750</v>
      </c>
      <c r="D63" s="2">
        <v>424</v>
      </c>
      <c r="E63" s="2">
        <v>7</v>
      </c>
      <c r="F63" s="2">
        <v>2183</v>
      </c>
      <c r="G63" s="93">
        <f>C63/$F63</f>
        <v>0.80164910673385248</v>
      </c>
      <c r="H63" s="93">
        <f>D63/$F63</f>
        <v>0.19422812643151627</v>
      </c>
      <c r="I63" s="96">
        <f>E63/$F63</f>
        <v>3.2065964269354101E-3</v>
      </c>
      <c r="K63" s="10">
        <v>2</v>
      </c>
      <c r="L63" s="2">
        <v>29</v>
      </c>
      <c r="M63" s="2">
        <v>0</v>
      </c>
      <c r="N63" s="2">
        <v>2473</v>
      </c>
      <c r="O63" s="2">
        <v>171</v>
      </c>
      <c r="P63" s="2">
        <v>2644</v>
      </c>
      <c r="Q63" s="38">
        <f>M63/$P63</f>
        <v>0</v>
      </c>
      <c r="R63" s="38">
        <f>N63/$P63</f>
        <v>0.93532526475037825</v>
      </c>
      <c r="S63" s="45">
        <f>O63/$P63</f>
        <v>6.4674735249621779E-2</v>
      </c>
      <c r="U63" s="64">
        <v>2</v>
      </c>
      <c r="V63" s="2">
        <v>29</v>
      </c>
      <c r="W63" s="2" t="str">
        <f t="shared" si="0"/>
        <v>CPU</v>
      </c>
      <c r="X63" s="2">
        <v>0</v>
      </c>
      <c r="Y63" s="2">
        <v>1785</v>
      </c>
      <c r="Z63" s="2">
        <v>301</v>
      </c>
      <c r="AA63" s="2">
        <v>2086</v>
      </c>
      <c r="AB63" s="38">
        <f>X63/$AA63</f>
        <v>0</v>
      </c>
      <c r="AC63" s="38">
        <f>Y63/$AA63</f>
        <v>0.85570469798657722</v>
      </c>
      <c r="AD63" s="45">
        <f>Z63/$AA63</f>
        <v>0.14429530201342283</v>
      </c>
    </row>
    <row r="64" spans="1:30" hidden="1" x14ac:dyDescent="0.2">
      <c r="A64" s="10">
        <v>3</v>
      </c>
      <c r="B64" s="2">
        <v>0</v>
      </c>
      <c r="C64" s="2">
        <v>1750</v>
      </c>
      <c r="D64" s="2">
        <v>391</v>
      </c>
      <c r="E64" s="2">
        <v>3</v>
      </c>
      <c r="F64" s="2">
        <v>2147</v>
      </c>
      <c r="G64" s="93">
        <f>C64/$F64</f>
        <v>0.81509082440614811</v>
      </c>
      <c r="H64" s="93">
        <f>D64/$F64</f>
        <v>0.18211457848160223</v>
      </c>
      <c r="I64" s="96">
        <f>E64/$F64</f>
        <v>1.3972985561248254E-3</v>
      </c>
      <c r="K64" s="10">
        <v>3</v>
      </c>
      <c r="L64" s="2">
        <v>0</v>
      </c>
      <c r="M64" s="2">
        <v>0</v>
      </c>
      <c r="N64" s="2">
        <v>2502</v>
      </c>
      <c r="O64" s="2">
        <v>192</v>
      </c>
      <c r="P64" s="2">
        <v>2694</v>
      </c>
      <c r="Q64" s="38">
        <f>M64/$P64</f>
        <v>0</v>
      </c>
      <c r="R64" s="38">
        <f>N64/$P64</f>
        <v>0.92873051224944325</v>
      </c>
      <c r="S64" s="45">
        <f>O64/$P64</f>
        <v>7.126948775055679E-2</v>
      </c>
      <c r="U64" s="64">
        <v>3</v>
      </c>
      <c r="V64" s="2">
        <v>0</v>
      </c>
      <c r="W64" s="2" t="str">
        <f t="shared" si="0"/>
        <v>I/O</v>
      </c>
      <c r="X64" s="2">
        <v>1749</v>
      </c>
      <c r="Y64" s="2">
        <v>2232</v>
      </c>
      <c r="Z64" s="2">
        <v>5</v>
      </c>
      <c r="AA64" s="2">
        <v>3986</v>
      </c>
      <c r="AB64" s="38">
        <f>X64/$AA64</f>
        <v>0.43878575012543902</v>
      </c>
      <c r="AC64" s="38">
        <f>Y64/$AA64</f>
        <v>0.55995985950827898</v>
      </c>
      <c r="AD64" s="45">
        <f>Z64/$AA64</f>
        <v>1.2543903662819869E-3</v>
      </c>
    </row>
    <row r="65" spans="1:30" hidden="1" x14ac:dyDescent="0.2">
      <c r="A65" s="10">
        <v>3</v>
      </c>
      <c r="B65" s="2">
        <v>1</v>
      </c>
      <c r="C65" s="2">
        <v>1750</v>
      </c>
      <c r="D65" s="2">
        <v>388</v>
      </c>
      <c r="E65" s="2">
        <v>9</v>
      </c>
      <c r="F65" s="2">
        <v>2147</v>
      </c>
      <c r="G65" s="93">
        <f>C65/$F65</f>
        <v>0.81509082440614811</v>
      </c>
      <c r="H65" s="93">
        <f>D65/$F65</f>
        <v>0.1807172799254774</v>
      </c>
      <c r="I65" s="96">
        <f>E65/$F65</f>
        <v>4.1918956683744757E-3</v>
      </c>
      <c r="K65" s="10">
        <v>3</v>
      </c>
      <c r="L65" s="2">
        <v>1</v>
      </c>
      <c r="M65" s="2">
        <v>0</v>
      </c>
      <c r="N65" s="2">
        <v>2126</v>
      </c>
      <c r="O65" s="2">
        <v>183</v>
      </c>
      <c r="P65" s="2">
        <v>2309</v>
      </c>
      <c r="Q65" s="38">
        <f>M65/$P65</f>
        <v>0</v>
      </c>
      <c r="R65" s="38">
        <f>N65/$P65</f>
        <v>0.92074491121697699</v>
      </c>
      <c r="S65" s="45">
        <f>O65/$P65</f>
        <v>7.9255088783022953E-2</v>
      </c>
      <c r="U65" s="64">
        <v>3</v>
      </c>
      <c r="V65" s="2">
        <v>1</v>
      </c>
      <c r="W65" s="2" t="str">
        <f t="shared" si="0"/>
        <v>CPU</v>
      </c>
      <c r="X65" s="2">
        <v>0</v>
      </c>
      <c r="Y65" s="2">
        <v>1857</v>
      </c>
      <c r="Z65" s="2">
        <v>292</v>
      </c>
      <c r="AA65" s="2">
        <v>2149</v>
      </c>
      <c r="AB65" s="38">
        <f>X65/$AA65</f>
        <v>0</v>
      </c>
      <c r="AC65" s="38">
        <f>Y65/$AA65</f>
        <v>0.86412284783620286</v>
      </c>
      <c r="AD65" s="45">
        <f>Z65/$AA65</f>
        <v>0.13587715216379712</v>
      </c>
    </row>
    <row r="66" spans="1:30" hidden="1" x14ac:dyDescent="0.2">
      <c r="A66" s="10">
        <v>3</v>
      </c>
      <c r="B66" s="2">
        <v>2</v>
      </c>
      <c r="C66" s="2">
        <v>1749</v>
      </c>
      <c r="D66" s="2">
        <v>393</v>
      </c>
      <c r="E66" s="2">
        <v>9</v>
      </c>
      <c r="F66" s="2">
        <v>2151</v>
      </c>
      <c r="G66" s="93">
        <f>C66/$F66</f>
        <v>0.81311018131101809</v>
      </c>
      <c r="H66" s="93">
        <f>D66/$F66</f>
        <v>0.18270571827057183</v>
      </c>
      <c r="I66" s="96">
        <f>E66/$F66</f>
        <v>4.1841004184100415E-3</v>
      </c>
      <c r="K66" s="10">
        <v>3</v>
      </c>
      <c r="L66" s="2">
        <v>2</v>
      </c>
      <c r="M66" s="2">
        <v>0</v>
      </c>
      <c r="N66" s="2">
        <v>2366</v>
      </c>
      <c r="O66" s="2">
        <v>176</v>
      </c>
      <c r="P66" s="2">
        <v>2543</v>
      </c>
      <c r="Q66" s="38">
        <f>M66/$P66</f>
        <v>0</v>
      </c>
      <c r="R66" s="38">
        <f>N66/$P66</f>
        <v>0.93039716869838773</v>
      </c>
      <c r="S66" s="45">
        <f>O66/$P66</f>
        <v>6.9209594966574917E-2</v>
      </c>
      <c r="U66" s="64">
        <v>3</v>
      </c>
      <c r="V66" s="2">
        <v>2</v>
      </c>
      <c r="W66" s="2" t="str">
        <f t="shared" si="0"/>
        <v>I/O</v>
      </c>
      <c r="X66" s="2">
        <v>1750</v>
      </c>
      <c r="Y66" s="2">
        <v>2234</v>
      </c>
      <c r="Z66" s="2">
        <v>1</v>
      </c>
      <c r="AA66" s="2">
        <v>3985</v>
      </c>
      <c r="AB66" s="38">
        <f>X66/$AA66</f>
        <v>0.43914680050188204</v>
      </c>
      <c r="AC66" s="38">
        <f>Y66/$AA66</f>
        <v>0.56060225846925971</v>
      </c>
      <c r="AD66" s="45">
        <f>Z66/$AA66</f>
        <v>2.509410288582183E-4</v>
      </c>
    </row>
    <row r="67" spans="1:30" hidden="1" x14ac:dyDescent="0.2">
      <c r="A67" s="10">
        <v>3</v>
      </c>
      <c r="B67" s="2">
        <v>3</v>
      </c>
      <c r="C67" s="2">
        <v>1749</v>
      </c>
      <c r="D67" s="2">
        <v>390</v>
      </c>
      <c r="E67" s="2">
        <v>6</v>
      </c>
      <c r="F67" s="2">
        <v>2146</v>
      </c>
      <c r="G67" s="93">
        <f>C67/$F67</f>
        <v>0.81500465983224601</v>
      </c>
      <c r="H67" s="93">
        <f>D67/$F67</f>
        <v>0.18173345759552656</v>
      </c>
      <c r="I67" s="96">
        <f>E67/$F67</f>
        <v>2.7958993476234857E-3</v>
      </c>
      <c r="K67" s="10">
        <v>3</v>
      </c>
      <c r="L67" s="2">
        <v>3</v>
      </c>
      <c r="M67" s="2">
        <v>0</v>
      </c>
      <c r="N67" s="2">
        <v>2493</v>
      </c>
      <c r="O67" s="2">
        <v>190</v>
      </c>
      <c r="P67" s="2">
        <v>2683</v>
      </c>
      <c r="Q67" s="38">
        <f>M67/$P67</f>
        <v>0</v>
      </c>
      <c r="R67" s="38">
        <f>N67/$P67</f>
        <v>0.92918374953410365</v>
      </c>
      <c r="S67" s="45">
        <f>O67/$P67</f>
        <v>7.0816250465896388E-2</v>
      </c>
      <c r="U67" s="64">
        <v>3</v>
      </c>
      <c r="V67" s="2">
        <v>3</v>
      </c>
      <c r="W67" s="2" t="str">
        <f t="shared" si="0"/>
        <v>CPU</v>
      </c>
      <c r="X67" s="2">
        <v>0</v>
      </c>
      <c r="Y67" s="2">
        <v>1823</v>
      </c>
      <c r="Z67" s="2">
        <v>317</v>
      </c>
      <c r="AA67" s="2">
        <v>2142</v>
      </c>
      <c r="AB67" s="38">
        <f>X67/$AA67</f>
        <v>0</v>
      </c>
      <c r="AC67" s="38">
        <f>Y67/$AA67</f>
        <v>0.85107376283846869</v>
      </c>
      <c r="AD67" s="45">
        <f>Z67/$AA67</f>
        <v>0.14799253034547152</v>
      </c>
    </row>
    <row r="68" spans="1:30" hidden="1" x14ac:dyDescent="0.2">
      <c r="A68" s="10">
        <v>3</v>
      </c>
      <c r="B68" s="2">
        <v>4</v>
      </c>
      <c r="C68" s="2">
        <v>1750</v>
      </c>
      <c r="D68" s="2">
        <v>394</v>
      </c>
      <c r="E68" s="2">
        <v>6</v>
      </c>
      <c r="F68" s="2">
        <v>2150</v>
      </c>
      <c r="G68" s="93">
        <f>C68/$F68</f>
        <v>0.81395348837209303</v>
      </c>
      <c r="H68" s="93">
        <f>D68/$F68</f>
        <v>0.18325581395348836</v>
      </c>
      <c r="I68" s="96">
        <f>E68/$F68</f>
        <v>2.7906976744186047E-3</v>
      </c>
      <c r="K68" s="10">
        <v>3</v>
      </c>
      <c r="L68" s="2">
        <v>4</v>
      </c>
      <c r="M68" s="2">
        <v>0</v>
      </c>
      <c r="N68" s="2">
        <v>2504</v>
      </c>
      <c r="O68" s="2">
        <v>188</v>
      </c>
      <c r="P68" s="2">
        <v>2696</v>
      </c>
      <c r="Q68" s="38">
        <f>M68/$P68</f>
        <v>0</v>
      </c>
      <c r="R68" s="38">
        <f>N68/$P68</f>
        <v>0.92878338278931749</v>
      </c>
      <c r="S68" s="45">
        <f>O68/$P68</f>
        <v>6.9732937685459948E-2</v>
      </c>
      <c r="U68" s="64">
        <v>3</v>
      </c>
      <c r="V68" s="2">
        <v>4</v>
      </c>
      <c r="W68" s="2" t="str">
        <f t="shared" si="0"/>
        <v>I/O</v>
      </c>
      <c r="X68" s="2">
        <v>1750</v>
      </c>
      <c r="Y68" s="2">
        <v>2218</v>
      </c>
      <c r="Z68" s="2">
        <v>2</v>
      </c>
      <c r="AA68" s="2">
        <v>3970</v>
      </c>
      <c r="AB68" s="38">
        <f>X68/$AA68</f>
        <v>0.44080604534005036</v>
      </c>
      <c r="AC68" s="38">
        <f>Y68/$AA68</f>
        <v>0.55869017632241813</v>
      </c>
      <c r="AD68" s="45">
        <f>Z68/$AA68</f>
        <v>5.0377833753148613E-4</v>
      </c>
    </row>
    <row r="69" spans="1:30" hidden="1" x14ac:dyDescent="0.2">
      <c r="A69" s="10">
        <v>3</v>
      </c>
      <c r="B69" s="2">
        <v>5</v>
      </c>
      <c r="C69" s="2">
        <v>1749</v>
      </c>
      <c r="D69" s="2">
        <v>397</v>
      </c>
      <c r="E69" s="2">
        <v>8</v>
      </c>
      <c r="F69" s="2">
        <v>2154</v>
      </c>
      <c r="G69" s="93">
        <f>C69/$F69</f>
        <v>0.81197771587743728</v>
      </c>
      <c r="H69" s="93">
        <f>D69/$F69</f>
        <v>0.18430826369545034</v>
      </c>
      <c r="I69" s="96">
        <f>E69/$F69</f>
        <v>3.7140204271123491E-3</v>
      </c>
      <c r="K69" s="10">
        <v>3</v>
      </c>
      <c r="L69" s="2">
        <v>5</v>
      </c>
      <c r="M69" s="2">
        <v>0</v>
      </c>
      <c r="N69" s="2">
        <v>2453</v>
      </c>
      <c r="O69" s="2">
        <v>192</v>
      </c>
      <c r="P69" s="2">
        <v>2651</v>
      </c>
      <c r="Q69" s="38">
        <f>M69/$P69</f>
        <v>0</v>
      </c>
      <c r="R69" s="38">
        <f>N69/$P69</f>
        <v>0.92531120331950212</v>
      </c>
      <c r="S69" s="45">
        <f>O69/$P69</f>
        <v>7.242549981139193E-2</v>
      </c>
      <c r="U69" s="64">
        <v>3</v>
      </c>
      <c r="V69" s="2">
        <v>5</v>
      </c>
      <c r="W69" s="2" t="str">
        <f t="shared" ref="W69:W132" si="1">IF(MOD(V69,2),"CPU", "I/O")</f>
        <v>CPU</v>
      </c>
      <c r="X69" s="2">
        <v>0</v>
      </c>
      <c r="Y69" s="2">
        <v>1913</v>
      </c>
      <c r="Z69" s="2">
        <v>296</v>
      </c>
      <c r="AA69" s="2">
        <v>2209</v>
      </c>
      <c r="AB69" s="38">
        <f>X69/$AA69</f>
        <v>0</v>
      </c>
      <c r="AC69" s="38">
        <f>Y69/$AA69</f>
        <v>0.86600271616115887</v>
      </c>
      <c r="AD69" s="45">
        <f>Z69/$AA69</f>
        <v>0.1339972838388411</v>
      </c>
    </row>
    <row r="70" spans="1:30" hidden="1" x14ac:dyDescent="0.2">
      <c r="A70" s="10">
        <v>3</v>
      </c>
      <c r="B70" s="2">
        <v>6</v>
      </c>
      <c r="C70" s="2">
        <v>1750</v>
      </c>
      <c r="D70" s="2">
        <v>391</v>
      </c>
      <c r="E70" s="2">
        <v>3</v>
      </c>
      <c r="F70" s="2">
        <v>2144</v>
      </c>
      <c r="G70" s="93">
        <f>C70/$F70</f>
        <v>0.81623134328358204</v>
      </c>
      <c r="H70" s="93">
        <f>D70/$F70</f>
        <v>0.18236940298507462</v>
      </c>
      <c r="I70" s="96">
        <f>E70/$F70</f>
        <v>1.3992537313432835E-3</v>
      </c>
      <c r="K70" s="10">
        <v>3</v>
      </c>
      <c r="L70" s="2">
        <v>6</v>
      </c>
      <c r="M70" s="2">
        <v>0</v>
      </c>
      <c r="N70" s="2">
        <v>2493</v>
      </c>
      <c r="O70" s="2">
        <v>193</v>
      </c>
      <c r="P70" s="2">
        <v>2686</v>
      </c>
      <c r="Q70" s="38">
        <f>M70/$P70</f>
        <v>0</v>
      </c>
      <c r="R70" s="38">
        <f>N70/$P70</f>
        <v>0.92814594192107225</v>
      </c>
      <c r="S70" s="45">
        <f>O70/$P70</f>
        <v>7.1854058078927779E-2</v>
      </c>
      <c r="U70" s="64">
        <v>3</v>
      </c>
      <c r="V70" s="2">
        <v>6</v>
      </c>
      <c r="W70" s="2" t="str">
        <f t="shared" si="1"/>
        <v>I/O</v>
      </c>
      <c r="X70" s="2">
        <v>1750</v>
      </c>
      <c r="Y70" s="2">
        <v>2190</v>
      </c>
      <c r="Z70" s="2">
        <v>4</v>
      </c>
      <c r="AA70" s="2">
        <v>3947</v>
      </c>
      <c r="AB70" s="38">
        <f>X70/$AA70</f>
        <v>0.44337471497339753</v>
      </c>
      <c r="AC70" s="38">
        <f>Y70/$AA70</f>
        <v>0.55485178616670894</v>
      </c>
      <c r="AD70" s="45">
        <f>Z70/$AA70</f>
        <v>1.0134279199391944E-3</v>
      </c>
    </row>
    <row r="71" spans="1:30" hidden="1" x14ac:dyDescent="0.2">
      <c r="A71" s="10">
        <v>3</v>
      </c>
      <c r="B71" s="2">
        <v>7</v>
      </c>
      <c r="C71" s="2">
        <v>1749</v>
      </c>
      <c r="D71" s="2">
        <v>401</v>
      </c>
      <c r="E71" s="2">
        <v>6</v>
      </c>
      <c r="F71" s="2">
        <v>2157</v>
      </c>
      <c r="G71" s="93">
        <f>C71/$F71</f>
        <v>0.81084840055632823</v>
      </c>
      <c r="H71" s="93">
        <f>D71/$F71</f>
        <v>0.18590635141400091</v>
      </c>
      <c r="I71" s="96">
        <f>E71/$F71</f>
        <v>2.7816411682892906E-3</v>
      </c>
      <c r="K71" s="10">
        <v>3</v>
      </c>
      <c r="L71" s="2">
        <v>7</v>
      </c>
      <c r="M71" s="2">
        <v>0</v>
      </c>
      <c r="N71" s="2">
        <v>2480</v>
      </c>
      <c r="O71" s="2">
        <v>165</v>
      </c>
      <c r="P71" s="2">
        <v>2645</v>
      </c>
      <c r="Q71" s="38">
        <f>M71/$P71</f>
        <v>0</v>
      </c>
      <c r="R71" s="38">
        <f>N71/$P71</f>
        <v>0.93761814744801508</v>
      </c>
      <c r="S71" s="45">
        <f>O71/$P71</f>
        <v>6.2381852551984876E-2</v>
      </c>
      <c r="U71" s="64">
        <v>3</v>
      </c>
      <c r="V71" s="2">
        <v>7</v>
      </c>
      <c r="W71" s="2" t="str">
        <f t="shared" si="1"/>
        <v>CPU</v>
      </c>
      <c r="X71" s="2">
        <v>0</v>
      </c>
      <c r="Y71" s="2">
        <v>1910</v>
      </c>
      <c r="Z71" s="2">
        <v>276</v>
      </c>
      <c r="AA71" s="2">
        <v>2186</v>
      </c>
      <c r="AB71" s="38">
        <f>X71/$AA71</f>
        <v>0</v>
      </c>
      <c r="AC71" s="38">
        <f>Y71/$AA71</f>
        <v>0.87374199451052148</v>
      </c>
      <c r="AD71" s="45">
        <f>Z71/$AA71</f>
        <v>0.12625800548947849</v>
      </c>
    </row>
    <row r="72" spans="1:30" hidden="1" x14ac:dyDescent="0.2">
      <c r="A72" s="10">
        <v>3</v>
      </c>
      <c r="B72" s="2">
        <v>8</v>
      </c>
      <c r="C72" s="2">
        <v>1749</v>
      </c>
      <c r="D72" s="2">
        <v>379</v>
      </c>
      <c r="E72" s="2">
        <v>11</v>
      </c>
      <c r="F72" s="2">
        <v>2143</v>
      </c>
      <c r="G72" s="93">
        <f>C72/$F72</f>
        <v>0.81614559029398037</v>
      </c>
      <c r="H72" s="93">
        <f>D72/$F72</f>
        <v>0.17685487634157723</v>
      </c>
      <c r="I72" s="96">
        <f>E72/$F72</f>
        <v>5.1329911339244054E-3</v>
      </c>
      <c r="K72" s="10">
        <v>3</v>
      </c>
      <c r="L72" s="2">
        <v>8</v>
      </c>
      <c r="M72" s="2">
        <v>0</v>
      </c>
      <c r="N72" s="2">
        <v>2504</v>
      </c>
      <c r="O72" s="2">
        <v>191</v>
      </c>
      <c r="P72" s="2">
        <v>2697</v>
      </c>
      <c r="Q72" s="38">
        <f>M72/$P72</f>
        <v>0</v>
      </c>
      <c r="R72" s="38">
        <f>N72/$P72</f>
        <v>0.92843900630330001</v>
      </c>
      <c r="S72" s="45">
        <f>O72/$P72</f>
        <v>7.0819428995179831E-2</v>
      </c>
      <c r="U72" s="64">
        <v>3</v>
      </c>
      <c r="V72" s="2">
        <v>8</v>
      </c>
      <c r="W72" s="2" t="str">
        <f t="shared" si="1"/>
        <v>I/O</v>
      </c>
      <c r="X72" s="2">
        <v>1750</v>
      </c>
      <c r="Y72" s="2">
        <v>2219</v>
      </c>
      <c r="Z72" s="2">
        <v>0</v>
      </c>
      <c r="AA72" s="2">
        <v>3969</v>
      </c>
      <c r="AB72" s="38">
        <f>X72/$AA72</f>
        <v>0.44091710758377423</v>
      </c>
      <c r="AC72" s="38">
        <f>Y72/$AA72</f>
        <v>0.55908289241622577</v>
      </c>
      <c r="AD72" s="45">
        <f>Z72/$AA72</f>
        <v>0</v>
      </c>
    </row>
    <row r="73" spans="1:30" hidden="1" x14ac:dyDescent="0.2">
      <c r="A73" s="10">
        <v>3</v>
      </c>
      <c r="B73" s="2">
        <v>9</v>
      </c>
      <c r="C73" s="2">
        <v>1750</v>
      </c>
      <c r="D73" s="2">
        <v>388</v>
      </c>
      <c r="E73" s="2">
        <v>7</v>
      </c>
      <c r="F73" s="2">
        <v>2145</v>
      </c>
      <c r="G73" s="93">
        <f>C73/$F73</f>
        <v>0.81585081585081587</v>
      </c>
      <c r="H73" s="93">
        <f>D73/$F73</f>
        <v>0.18088578088578089</v>
      </c>
      <c r="I73" s="96">
        <f>E73/$F73</f>
        <v>3.2634032634032634E-3</v>
      </c>
      <c r="K73" s="10">
        <v>3</v>
      </c>
      <c r="L73" s="2">
        <v>9</v>
      </c>
      <c r="M73" s="2">
        <v>0</v>
      </c>
      <c r="N73" s="2">
        <v>2037</v>
      </c>
      <c r="O73" s="2">
        <v>161</v>
      </c>
      <c r="P73" s="2">
        <v>2198</v>
      </c>
      <c r="Q73" s="38">
        <f>M73/$P73</f>
        <v>0</v>
      </c>
      <c r="R73" s="38">
        <f>N73/$P73</f>
        <v>0.92675159235668791</v>
      </c>
      <c r="S73" s="45">
        <f>O73/$P73</f>
        <v>7.32484076433121E-2</v>
      </c>
      <c r="U73" s="64">
        <v>3</v>
      </c>
      <c r="V73" s="2">
        <v>9</v>
      </c>
      <c r="W73" s="2" t="str">
        <f t="shared" si="1"/>
        <v>CPU</v>
      </c>
      <c r="X73" s="2">
        <v>0</v>
      </c>
      <c r="Y73" s="2">
        <v>1902</v>
      </c>
      <c r="Z73" s="2">
        <v>293</v>
      </c>
      <c r="AA73" s="2">
        <v>2196</v>
      </c>
      <c r="AB73" s="38">
        <f>X73/$AA73</f>
        <v>0</v>
      </c>
      <c r="AC73" s="38">
        <f>Y73/$AA73</f>
        <v>0.86612021857923494</v>
      </c>
      <c r="AD73" s="45">
        <f>Z73/$AA73</f>
        <v>0.13342440801457195</v>
      </c>
    </row>
    <row r="74" spans="1:30" hidden="1" x14ac:dyDescent="0.2">
      <c r="A74" s="10">
        <v>3</v>
      </c>
      <c r="B74" s="2">
        <v>10</v>
      </c>
      <c r="C74" s="2">
        <v>1750</v>
      </c>
      <c r="D74" s="2">
        <v>387</v>
      </c>
      <c r="E74" s="2">
        <v>4</v>
      </c>
      <c r="F74" s="2">
        <v>2141</v>
      </c>
      <c r="G74" s="93">
        <f>C74/$F74</f>
        <v>0.81737505838393276</v>
      </c>
      <c r="H74" s="93">
        <f>D74/$F74</f>
        <v>0.18075665576833255</v>
      </c>
      <c r="I74" s="96">
        <f>E74/$F74</f>
        <v>1.8682858477347033E-3</v>
      </c>
      <c r="K74" s="10">
        <v>3</v>
      </c>
      <c r="L74" s="2">
        <v>10</v>
      </c>
      <c r="M74" s="2">
        <v>0</v>
      </c>
      <c r="N74" s="2">
        <v>2388</v>
      </c>
      <c r="O74" s="2">
        <v>188</v>
      </c>
      <c r="P74" s="2">
        <v>2576</v>
      </c>
      <c r="Q74" s="38">
        <f>M74/$P74</f>
        <v>0</v>
      </c>
      <c r="R74" s="38">
        <f>N74/$P74</f>
        <v>0.92701863354037262</v>
      </c>
      <c r="S74" s="45">
        <f>O74/$P74</f>
        <v>7.2981366459627328E-2</v>
      </c>
      <c r="U74" s="64">
        <v>3</v>
      </c>
      <c r="V74" s="2">
        <v>10</v>
      </c>
      <c r="W74" s="2" t="str">
        <f t="shared" si="1"/>
        <v>I/O</v>
      </c>
      <c r="X74" s="2">
        <v>1750</v>
      </c>
      <c r="Y74" s="2">
        <v>2176</v>
      </c>
      <c r="Z74" s="2">
        <v>2</v>
      </c>
      <c r="AA74" s="2">
        <v>3932</v>
      </c>
      <c r="AB74" s="38">
        <f>X74/$AA74</f>
        <v>0.44506612410986773</v>
      </c>
      <c r="AC74" s="38">
        <f>Y74/$AA74</f>
        <v>0.55340793489318418</v>
      </c>
      <c r="AD74" s="45">
        <f>Z74/$AA74</f>
        <v>5.0864699898270599E-4</v>
      </c>
    </row>
    <row r="75" spans="1:30" hidden="1" x14ac:dyDescent="0.2">
      <c r="A75" s="10">
        <v>3</v>
      </c>
      <c r="B75" s="2">
        <v>11</v>
      </c>
      <c r="C75" s="2">
        <v>1750</v>
      </c>
      <c r="D75" s="2">
        <v>391</v>
      </c>
      <c r="E75" s="2">
        <v>7</v>
      </c>
      <c r="F75" s="2">
        <v>2148</v>
      </c>
      <c r="G75" s="93">
        <f>C75/$F75</f>
        <v>0.81471135940409678</v>
      </c>
      <c r="H75" s="93">
        <f>D75/$F75</f>
        <v>0.18202979515828677</v>
      </c>
      <c r="I75" s="96">
        <f>E75/$F75</f>
        <v>3.2588454376163874E-3</v>
      </c>
      <c r="K75" s="10">
        <v>3</v>
      </c>
      <c r="L75" s="2">
        <v>11</v>
      </c>
      <c r="M75" s="2">
        <v>0</v>
      </c>
      <c r="N75" s="2">
        <v>2303</v>
      </c>
      <c r="O75" s="2">
        <v>171</v>
      </c>
      <c r="P75" s="2">
        <v>2475</v>
      </c>
      <c r="Q75" s="38">
        <f>M75/$P75</f>
        <v>0</v>
      </c>
      <c r="R75" s="38">
        <f>N75/$P75</f>
        <v>0.9305050505050505</v>
      </c>
      <c r="S75" s="45">
        <f>O75/$P75</f>
        <v>6.9090909090909092E-2</v>
      </c>
      <c r="U75" s="64">
        <v>3</v>
      </c>
      <c r="V75" s="2">
        <v>11</v>
      </c>
      <c r="W75" s="2" t="str">
        <f t="shared" si="1"/>
        <v>CPU</v>
      </c>
      <c r="X75" s="2">
        <v>0</v>
      </c>
      <c r="Y75" s="2">
        <v>1840</v>
      </c>
      <c r="Z75" s="2">
        <v>290</v>
      </c>
      <c r="AA75" s="2">
        <v>2130</v>
      </c>
      <c r="AB75" s="38">
        <f>X75/$AA75</f>
        <v>0</v>
      </c>
      <c r="AC75" s="38">
        <f>Y75/$AA75</f>
        <v>0.863849765258216</v>
      </c>
      <c r="AD75" s="45">
        <f>Z75/$AA75</f>
        <v>0.13615023474178403</v>
      </c>
    </row>
    <row r="76" spans="1:30" hidden="1" x14ac:dyDescent="0.2">
      <c r="A76" s="10">
        <v>3</v>
      </c>
      <c r="B76" s="2">
        <v>12</v>
      </c>
      <c r="C76" s="2">
        <v>1750</v>
      </c>
      <c r="D76" s="2">
        <v>387</v>
      </c>
      <c r="E76" s="2">
        <v>1</v>
      </c>
      <c r="F76" s="2">
        <v>2139</v>
      </c>
      <c r="G76" s="93">
        <f>C76/$F76</f>
        <v>0.81813931743805512</v>
      </c>
      <c r="H76" s="93">
        <f>D76/$F76</f>
        <v>0.18092566619915848</v>
      </c>
      <c r="I76" s="96">
        <f>E76/$F76</f>
        <v>4.675081813931744E-4</v>
      </c>
      <c r="K76" s="10">
        <v>3</v>
      </c>
      <c r="L76" s="2">
        <v>12</v>
      </c>
      <c r="M76" s="2">
        <v>0</v>
      </c>
      <c r="N76" s="2">
        <v>2391</v>
      </c>
      <c r="O76" s="2">
        <v>179</v>
      </c>
      <c r="P76" s="2">
        <v>2570</v>
      </c>
      <c r="Q76" s="38">
        <f>M76/$P76</f>
        <v>0</v>
      </c>
      <c r="R76" s="38">
        <f>N76/$P76</f>
        <v>0.93035019455252921</v>
      </c>
      <c r="S76" s="45">
        <f>O76/$P76</f>
        <v>6.9649805447470819E-2</v>
      </c>
      <c r="U76" s="64">
        <v>3</v>
      </c>
      <c r="V76" s="2">
        <v>12</v>
      </c>
      <c r="W76" s="2" t="str">
        <f t="shared" si="1"/>
        <v>I/O</v>
      </c>
      <c r="X76" s="2">
        <v>1750</v>
      </c>
      <c r="Y76" s="2">
        <v>2191</v>
      </c>
      <c r="Z76" s="2">
        <v>1</v>
      </c>
      <c r="AA76" s="2">
        <v>3947</v>
      </c>
      <c r="AB76" s="38">
        <f>X76/$AA76</f>
        <v>0.44337471497339753</v>
      </c>
      <c r="AC76" s="38">
        <f>Y76/$AA76</f>
        <v>0.55510514314669368</v>
      </c>
      <c r="AD76" s="45">
        <f>Z76/$AA76</f>
        <v>2.533569799847986E-4</v>
      </c>
    </row>
    <row r="77" spans="1:30" hidden="1" x14ac:dyDescent="0.2">
      <c r="A77" s="10">
        <v>3</v>
      </c>
      <c r="B77" s="2">
        <v>13</v>
      </c>
      <c r="C77" s="2">
        <v>1749</v>
      </c>
      <c r="D77" s="2">
        <v>394</v>
      </c>
      <c r="E77" s="2">
        <v>6</v>
      </c>
      <c r="F77" s="2">
        <v>2149</v>
      </c>
      <c r="G77" s="93">
        <f>C77/$F77</f>
        <v>0.81386691484411355</v>
      </c>
      <c r="H77" s="93">
        <f>D77/$F77</f>
        <v>0.18334108887854816</v>
      </c>
      <c r="I77" s="96">
        <f>E77/$F77</f>
        <v>2.791996277338297E-3</v>
      </c>
      <c r="K77" s="10">
        <v>3</v>
      </c>
      <c r="L77" s="2">
        <v>13</v>
      </c>
      <c r="M77" s="2">
        <v>0</v>
      </c>
      <c r="N77" s="2">
        <v>2386</v>
      </c>
      <c r="O77" s="2">
        <v>174</v>
      </c>
      <c r="P77" s="2">
        <v>2560</v>
      </c>
      <c r="Q77" s="38">
        <f>M77/$P77</f>
        <v>0</v>
      </c>
      <c r="R77" s="38">
        <f>N77/$P77</f>
        <v>0.93203124999999998</v>
      </c>
      <c r="S77" s="45">
        <f>O77/$P77</f>
        <v>6.7968749999999994E-2</v>
      </c>
      <c r="U77" s="64">
        <v>3</v>
      </c>
      <c r="V77" s="2">
        <v>13</v>
      </c>
      <c r="W77" s="2" t="str">
        <f t="shared" si="1"/>
        <v>CPU</v>
      </c>
      <c r="X77" s="2">
        <v>0</v>
      </c>
      <c r="Y77" s="2">
        <v>1884</v>
      </c>
      <c r="Z77" s="2">
        <v>309</v>
      </c>
      <c r="AA77" s="2">
        <v>2197</v>
      </c>
      <c r="AB77" s="38">
        <f>X77/$AA77</f>
        <v>0</v>
      </c>
      <c r="AC77" s="38">
        <f>Y77/$AA77</f>
        <v>0.85753299954483386</v>
      </c>
      <c r="AD77" s="45">
        <f>Z77/$AA77</f>
        <v>0.14064633591260811</v>
      </c>
    </row>
    <row r="78" spans="1:30" hidden="1" x14ac:dyDescent="0.2">
      <c r="A78" s="10">
        <v>3</v>
      </c>
      <c r="B78" s="2">
        <v>14</v>
      </c>
      <c r="C78" s="2">
        <v>1750</v>
      </c>
      <c r="D78" s="2">
        <v>385</v>
      </c>
      <c r="E78" s="2">
        <v>12</v>
      </c>
      <c r="F78" s="2">
        <v>2147</v>
      </c>
      <c r="G78" s="93">
        <f>C78/$F78</f>
        <v>0.81509082440614811</v>
      </c>
      <c r="H78" s="93">
        <f>D78/$F78</f>
        <v>0.17931998136935259</v>
      </c>
      <c r="I78" s="96">
        <f>E78/$F78</f>
        <v>5.5891942244993015E-3</v>
      </c>
      <c r="K78" s="10">
        <v>3</v>
      </c>
      <c r="L78" s="2">
        <v>14</v>
      </c>
      <c r="M78" s="2">
        <v>0</v>
      </c>
      <c r="N78" s="2">
        <v>2281</v>
      </c>
      <c r="O78" s="2">
        <v>169</v>
      </c>
      <c r="P78" s="2">
        <v>2452</v>
      </c>
      <c r="Q78" s="38">
        <f>M78/$P78</f>
        <v>0</v>
      </c>
      <c r="R78" s="38">
        <f>N78/$P78</f>
        <v>0.93026101141924955</v>
      </c>
      <c r="S78" s="45">
        <f>O78/$P78</f>
        <v>6.8923327895595438E-2</v>
      </c>
      <c r="U78" s="64">
        <v>3</v>
      </c>
      <c r="V78" s="2">
        <v>14</v>
      </c>
      <c r="W78" s="2" t="str">
        <f t="shared" si="1"/>
        <v>I/O</v>
      </c>
      <c r="X78" s="2">
        <v>1750</v>
      </c>
      <c r="Y78" s="2">
        <v>2217</v>
      </c>
      <c r="Z78" s="2">
        <v>5</v>
      </c>
      <c r="AA78" s="2">
        <v>3972</v>
      </c>
      <c r="AB78" s="38">
        <f>X78/$AA78</f>
        <v>0.44058408862034237</v>
      </c>
      <c r="AC78" s="38">
        <f>Y78/$AA78</f>
        <v>0.55815709969788518</v>
      </c>
      <c r="AD78" s="45">
        <f>Z78/$AA78</f>
        <v>1.2588116817724068E-3</v>
      </c>
    </row>
    <row r="79" spans="1:30" hidden="1" x14ac:dyDescent="0.2">
      <c r="A79" s="10">
        <v>3</v>
      </c>
      <c r="B79" s="2">
        <v>15</v>
      </c>
      <c r="C79" s="2">
        <v>1748</v>
      </c>
      <c r="D79" s="2">
        <v>396</v>
      </c>
      <c r="E79" s="2">
        <v>7</v>
      </c>
      <c r="F79" s="2">
        <v>2153</v>
      </c>
      <c r="G79" s="93">
        <f>C79/$F79</f>
        <v>0.81189038550859272</v>
      </c>
      <c r="H79" s="93">
        <f>D79/$F79</f>
        <v>0.18392940083604273</v>
      </c>
      <c r="I79" s="96">
        <f>E79/$F79</f>
        <v>3.251277287505806E-3</v>
      </c>
      <c r="K79" s="10">
        <v>3</v>
      </c>
      <c r="L79" s="2">
        <v>15</v>
      </c>
      <c r="M79" s="2">
        <v>0</v>
      </c>
      <c r="N79" s="2">
        <v>2020</v>
      </c>
      <c r="O79" s="2">
        <v>154</v>
      </c>
      <c r="P79" s="2">
        <v>2174</v>
      </c>
      <c r="Q79" s="38">
        <f>M79/$P79</f>
        <v>0</v>
      </c>
      <c r="R79" s="38">
        <f>N79/$P79</f>
        <v>0.92916283348666051</v>
      </c>
      <c r="S79" s="45">
        <f>O79/$P79</f>
        <v>7.0837166513339461E-2</v>
      </c>
      <c r="U79" s="64">
        <v>3</v>
      </c>
      <c r="V79" s="2">
        <v>15</v>
      </c>
      <c r="W79" s="2" t="str">
        <f t="shared" si="1"/>
        <v>CPU</v>
      </c>
      <c r="X79" s="2">
        <v>0</v>
      </c>
      <c r="Y79" s="2">
        <v>1901</v>
      </c>
      <c r="Z79" s="2">
        <v>307</v>
      </c>
      <c r="AA79" s="2">
        <v>2208</v>
      </c>
      <c r="AB79" s="38">
        <f>X79/$AA79</f>
        <v>0</v>
      </c>
      <c r="AC79" s="38">
        <f>Y79/$AA79</f>
        <v>0.86096014492753625</v>
      </c>
      <c r="AD79" s="45">
        <f>Z79/$AA79</f>
        <v>0.13903985507246377</v>
      </c>
    </row>
    <row r="80" spans="1:30" hidden="1" x14ac:dyDescent="0.2">
      <c r="A80" s="10">
        <v>3</v>
      </c>
      <c r="B80" s="2">
        <v>16</v>
      </c>
      <c r="C80" s="2">
        <v>1750</v>
      </c>
      <c r="D80" s="2">
        <v>377</v>
      </c>
      <c r="E80" s="2">
        <v>5</v>
      </c>
      <c r="F80" s="2">
        <v>2132</v>
      </c>
      <c r="G80" s="93">
        <f>C80/$F80</f>
        <v>0.82082551594746722</v>
      </c>
      <c r="H80" s="93">
        <f>D80/$F80</f>
        <v>0.17682926829268292</v>
      </c>
      <c r="I80" s="96">
        <f>E80/$F80</f>
        <v>2.3452157598499064E-3</v>
      </c>
      <c r="K80" s="10">
        <v>3</v>
      </c>
      <c r="L80" s="2">
        <v>16</v>
      </c>
      <c r="M80" s="2">
        <v>0</v>
      </c>
      <c r="N80" s="2">
        <v>2258</v>
      </c>
      <c r="O80" s="2">
        <v>173</v>
      </c>
      <c r="P80" s="2">
        <v>2431</v>
      </c>
      <c r="Q80" s="38">
        <f>M80/$P80</f>
        <v>0</v>
      </c>
      <c r="R80" s="38">
        <f>N80/$P80</f>
        <v>0.92883587001234058</v>
      </c>
      <c r="S80" s="45">
        <f>O80/$P80</f>
        <v>7.1164129987659405E-2</v>
      </c>
      <c r="U80" s="64">
        <v>3</v>
      </c>
      <c r="V80" s="2">
        <v>16</v>
      </c>
      <c r="W80" s="2" t="str">
        <f t="shared" si="1"/>
        <v>I/O</v>
      </c>
      <c r="X80" s="2">
        <v>1750</v>
      </c>
      <c r="Y80" s="2">
        <v>2201</v>
      </c>
      <c r="Z80" s="2">
        <v>1</v>
      </c>
      <c r="AA80" s="2">
        <v>3968</v>
      </c>
      <c r="AB80" s="38">
        <f>X80/$AA80</f>
        <v>0.44102822580645162</v>
      </c>
      <c r="AC80" s="38">
        <f>Y80/$AA80</f>
        <v>0.5546875</v>
      </c>
      <c r="AD80" s="45">
        <f>Z80/$AA80</f>
        <v>2.5201612903225806E-4</v>
      </c>
    </row>
    <row r="81" spans="1:30" hidden="1" x14ac:dyDescent="0.2">
      <c r="A81" s="10">
        <v>3</v>
      </c>
      <c r="B81" s="2">
        <v>17</v>
      </c>
      <c r="C81" s="2">
        <v>1750</v>
      </c>
      <c r="D81" s="2">
        <v>391</v>
      </c>
      <c r="E81" s="2">
        <v>3</v>
      </c>
      <c r="F81" s="2">
        <v>2144</v>
      </c>
      <c r="G81" s="93">
        <f>C81/$F81</f>
        <v>0.81623134328358204</v>
      </c>
      <c r="H81" s="93">
        <f>D81/$F81</f>
        <v>0.18236940298507462</v>
      </c>
      <c r="I81" s="96">
        <f>E81/$F81</f>
        <v>1.3992537313432835E-3</v>
      </c>
      <c r="K81" s="10">
        <v>3</v>
      </c>
      <c r="L81" s="2">
        <v>17</v>
      </c>
      <c r="M81" s="2">
        <v>0</v>
      </c>
      <c r="N81" s="2">
        <v>2357</v>
      </c>
      <c r="O81" s="2">
        <v>172</v>
      </c>
      <c r="P81" s="2">
        <v>2549</v>
      </c>
      <c r="Q81" s="38">
        <f>M81/$P81</f>
        <v>0</v>
      </c>
      <c r="R81" s="38">
        <f>N81/$P81</f>
        <v>0.92467634366418205</v>
      </c>
      <c r="S81" s="45">
        <f>O81/$P81</f>
        <v>6.7477442134170257E-2</v>
      </c>
      <c r="U81" s="64">
        <v>3</v>
      </c>
      <c r="V81" s="2">
        <v>17</v>
      </c>
      <c r="W81" s="2" t="str">
        <f t="shared" si="1"/>
        <v>CPU</v>
      </c>
      <c r="X81" s="2">
        <v>0</v>
      </c>
      <c r="Y81" s="2">
        <v>1751</v>
      </c>
      <c r="Z81" s="2">
        <v>292</v>
      </c>
      <c r="AA81" s="2">
        <v>2043</v>
      </c>
      <c r="AB81" s="38">
        <f>X81/$AA81</f>
        <v>0</v>
      </c>
      <c r="AC81" s="38">
        <f>Y81/$AA81</f>
        <v>0.85707293196279977</v>
      </c>
      <c r="AD81" s="45">
        <f>Z81/$AA81</f>
        <v>0.14292706803720021</v>
      </c>
    </row>
    <row r="82" spans="1:30" hidden="1" x14ac:dyDescent="0.2">
      <c r="A82" s="10">
        <v>3</v>
      </c>
      <c r="B82" s="2">
        <v>18</v>
      </c>
      <c r="C82" s="2">
        <v>1750</v>
      </c>
      <c r="D82" s="2">
        <v>375</v>
      </c>
      <c r="E82" s="2">
        <v>6</v>
      </c>
      <c r="F82" s="2">
        <v>2132</v>
      </c>
      <c r="G82" s="93">
        <f>C82/$F82</f>
        <v>0.82082551594746722</v>
      </c>
      <c r="H82" s="93">
        <f>D82/$F82</f>
        <v>0.17589118198874296</v>
      </c>
      <c r="I82" s="96">
        <f>E82/$F82</f>
        <v>2.8142589118198874E-3</v>
      </c>
      <c r="K82" s="10">
        <v>3</v>
      </c>
      <c r="L82" s="2">
        <v>18</v>
      </c>
      <c r="M82" s="2">
        <v>0</v>
      </c>
      <c r="N82" s="2">
        <v>2211</v>
      </c>
      <c r="O82" s="2">
        <v>162</v>
      </c>
      <c r="P82" s="2">
        <v>2373</v>
      </c>
      <c r="Q82" s="38">
        <f>M82/$P82</f>
        <v>0</v>
      </c>
      <c r="R82" s="38">
        <f>N82/$P82</f>
        <v>0.93173198482932995</v>
      </c>
      <c r="S82" s="45">
        <f>O82/$P82</f>
        <v>6.8268015170670035E-2</v>
      </c>
      <c r="U82" s="64">
        <v>3</v>
      </c>
      <c r="V82" s="2">
        <v>18</v>
      </c>
      <c r="W82" s="2" t="str">
        <f t="shared" si="1"/>
        <v>I/O</v>
      </c>
      <c r="X82" s="2">
        <v>1750</v>
      </c>
      <c r="Y82" s="2">
        <v>2193</v>
      </c>
      <c r="Z82" s="2">
        <v>3</v>
      </c>
      <c r="AA82" s="2">
        <v>3946</v>
      </c>
      <c r="AB82" s="38">
        <f>X82/$AA82</f>
        <v>0.44348707551951344</v>
      </c>
      <c r="AC82" s="38">
        <f>Y82/$AA82</f>
        <v>0.55575266092245312</v>
      </c>
      <c r="AD82" s="45">
        <f>Z82/$AA82</f>
        <v>7.6026355803345165E-4</v>
      </c>
    </row>
    <row r="83" spans="1:30" hidden="1" x14ac:dyDescent="0.2">
      <c r="A83" s="10">
        <v>3</v>
      </c>
      <c r="B83" s="2">
        <v>19</v>
      </c>
      <c r="C83" s="2">
        <v>1750</v>
      </c>
      <c r="D83" s="2">
        <v>381</v>
      </c>
      <c r="E83" s="2">
        <v>8</v>
      </c>
      <c r="F83" s="2">
        <v>2139</v>
      </c>
      <c r="G83" s="93">
        <f>C83/$F83</f>
        <v>0.81813931743805512</v>
      </c>
      <c r="H83" s="93">
        <f>D83/$F83</f>
        <v>0.17812061711079943</v>
      </c>
      <c r="I83" s="96">
        <f>E83/$F83</f>
        <v>3.7400654511453952E-3</v>
      </c>
      <c r="K83" s="10">
        <v>3</v>
      </c>
      <c r="L83" s="2">
        <v>19</v>
      </c>
      <c r="M83" s="2">
        <v>0</v>
      </c>
      <c r="N83" s="2">
        <v>2409</v>
      </c>
      <c r="O83" s="2">
        <v>195</v>
      </c>
      <c r="P83" s="2">
        <v>2604</v>
      </c>
      <c r="Q83" s="38">
        <f>M83/$P83</f>
        <v>0</v>
      </c>
      <c r="R83" s="38">
        <f>N83/$P83</f>
        <v>0.92511520737327191</v>
      </c>
      <c r="S83" s="45">
        <f>O83/$P83</f>
        <v>7.4884792626728106E-2</v>
      </c>
      <c r="U83" s="64">
        <v>3</v>
      </c>
      <c r="V83" s="2">
        <v>19</v>
      </c>
      <c r="W83" s="2" t="str">
        <f t="shared" si="1"/>
        <v>CPU</v>
      </c>
      <c r="X83" s="2">
        <v>0</v>
      </c>
      <c r="Y83" s="2">
        <v>1680</v>
      </c>
      <c r="Z83" s="2">
        <v>286</v>
      </c>
      <c r="AA83" s="2">
        <v>1969</v>
      </c>
      <c r="AB83" s="38">
        <f>X83/$AA83</f>
        <v>0</v>
      </c>
      <c r="AC83" s="38">
        <f>Y83/$AA83</f>
        <v>0.85322498730319962</v>
      </c>
      <c r="AD83" s="45">
        <f>Z83/$AA83</f>
        <v>0.14525139664804471</v>
      </c>
    </row>
    <row r="84" spans="1:30" hidden="1" x14ac:dyDescent="0.2">
      <c r="A84" s="10">
        <v>3</v>
      </c>
      <c r="B84" s="2">
        <v>20</v>
      </c>
      <c r="C84" s="2">
        <v>1750</v>
      </c>
      <c r="D84" s="2">
        <v>387</v>
      </c>
      <c r="E84" s="2">
        <v>5</v>
      </c>
      <c r="F84" s="2">
        <v>2143</v>
      </c>
      <c r="G84" s="93">
        <f>C84/$F84</f>
        <v>0.81661222585160986</v>
      </c>
      <c r="H84" s="93">
        <f>D84/$F84</f>
        <v>0.18058796080261316</v>
      </c>
      <c r="I84" s="96">
        <f>E84/$F84</f>
        <v>2.3331777881474567E-3</v>
      </c>
      <c r="K84" s="10">
        <v>3</v>
      </c>
      <c r="L84" s="2">
        <v>20</v>
      </c>
      <c r="M84" s="2">
        <v>0</v>
      </c>
      <c r="N84" s="2">
        <v>2137</v>
      </c>
      <c r="O84" s="2">
        <v>174</v>
      </c>
      <c r="P84" s="2">
        <v>2311</v>
      </c>
      <c r="Q84" s="38">
        <f>M84/$P84</f>
        <v>0</v>
      </c>
      <c r="R84" s="38">
        <f>N84/$P84</f>
        <v>0.92470791864993507</v>
      </c>
      <c r="S84" s="45">
        <f>O84/$P84</f>
        <v>7.5292081350064904E-2</v>
      </c>
      <c r="U84" s="64">
        <v>3</v>
      </c>
      <c r="V84" s="2">
        <v>20</v>
      </c>
      <c r="W84" s="2" t="str">
        <f t="shared" si="1"/>
        <v>I/O</v>
      </c>
      <c r="X84" s="2">
        <v>1750</v>
      </c>
      <c r="Y84" s="2">
        <v>2214</v>
      </c>
      <c r="Z84" s="2">
        <v>0</v>
      </c>
      <c r="AA84" s="2">
        <v>3964</v>
      </c>
      <c r="AB84" s="38">
        <f>X84/$AA84</f>
        <v>0.44147325933400605</v>
      </c>
      <c r="AC84" s="38">
        <f>Y84/$AA84</f>
        <v>0.55852674066599395</v>
      </c>
      <c r="AD84" s="45">
        <f>Z84/$AA84</f>
        <v>0</v>
      </c>
    </row>
    <row r="85" spans="1:30" hidden="1" x14ac:dyDescent="0.2">
      <c r="A85" s="10">
        <v>3</v>
      </c>
      <c r="B85" s="2">
        <v>21</v>
      </c>
      <c r="C85" s="2">
        <v>1750</v>
      </c>
      <c r="D85" s="2">
        <v>389</v>
      </c>
      <c r="E85" s="2">
        <v>4</v>
      </c>
      <c r="F85" s="2">
        <v>2147</v>
      </c>
      <c r="G85" s="93">
        <f>C85/$F85</f>
        <v>0.81509082440614811</v>
      </c>
      <c r="H85" s="93">
        <f>D85/$F85</f>
        <v>0.18118304611085234</v>
      </c>
      <c r="I85" s="96">
        <f>E85/$F85</f>
        <v>1.8630647414997672E-3</v>
      </c>
      <c r="K85" s="10">
        <v>3</v>
      </c>
      <c r="L85" s="2">
        <v>21</v>
      </c>
      <c r="M85" s="2">
        <v>0</v>
      </c>
      <c r="N85" s="2">
        <v>2467</v>
      </c>
      <c r="O85" s="2">
        <v>199</v>
      </c>
      <c r="P85" s="2">
        <v>2685</v>
      </c>
      <c r="Q85" s="38">
        <f>M85/$P85</f>
        <v>0</v>
      </c>
      <c r="R85" s="38">
        <f>N85/$P85</f>
        <v>0.91880819366852884</v>
      </c>
      <c r="S85" s="45">
        <f>O85/$P85</f>
        <v>7.4115456238361271E-2</v>
      </c>
      <c r="U85" s="64">
        <v>3</v>
      </c>
      <c r="V85" s="2">
        <v>21</v>
      </c>
      <c r="W85" s="2" t="str">
        <f t="shared" si="1"/>
        <v>CPU</v>
      </c>
      <c r="X85" s="2">
        <v>0</v>
      </c>
      <c r="Y85" s="2">
        <v>1921</v>
      </c>
      <c r="Z85" s="2">
        <v>275</v>
      </c>
      <c r="AA85" s="2">
        <v>2196</v>
      </c>
      <c r="AB85" s="38">
        <f>X85/$AA85</f>
        <v>0</v>
      </c>
      <c r="AC85" s="38">
        <f>Y85/$AA85</f>
        <v>0.87477231329690341</v>
      </c>
      <c r="AD85" s="45">
        <f>Z85/$AA85</f>
        <v>0.12522768670309653</v>
      </c>
    </row>
    <row r="86" spans="1:30" hidden="1" x14ac:dyDescent="0.2">
      <c r="A86" s="10">
        <v>3</v>
      </c>
      <c r="B86" s="2">
        <v>22</v>
      </c>
      <c r="C86" s="2">
        <v>1750</v>
      </c>
      <c r="D86" s="2">
        <v>383</v>
      </c>
      <c r="E86" s="2">
        <v>4</v>
      </c>
      <c r="F86" s="2">
        <v>2137</v>
      </c>
      <c r="G86" s="93">
        <f>C86/$F86</f>
        <v>0.81890500701918578</v>
      </c>
      <c r="H86" s="93">
        <f>D86/$F86</f>
        <v>0.17922321010762751</v>
      </c>
      <c r="I86" s="96">
        <f>E86/$F86</f>
        <v>1.8717828731867104E-3</v>
      </c>
      <c r="K86" s="10">
        <v>3</v>
      </c>
      <c r="L86" s="2">
        <v>22</v>
      </c>
      <c r="M86" s="2">
        <v>0</v>
      </c>
      <c r="N86" s="2">
        <v>2379</v>
      </c>
      <c r="O86" s="2">
        <v>192</v>
      </c>
      <c r="P86" s="2">
        <v>2586</v>
      </c>
      <c r="Q86" s="38">
        <f>M86/$P86</f>
        <v>0</v>
      </c>
      <c r="R86" s="38">
        <f>N86/$P86</f>
        <v>0.91995359628770301</v>
      </c>
      <c r="S86" s="45">
        <f>O86/$P86</f>
        <v>7.4245939675174011E-2</v>
      </c>
      <c r="U86" s="64">
        <v>3</v>
      </c>
      <c r="V86" s="2">
        <v>22</v>
      </c>
      <c r="W86" s="2" t="str">
        <f t="shared" si="1"/>
        <v>I/O</v>
      </c>
      <c r="X86" s="2">
        <v>1750</v>
      </c>
      <c r="Y86" s="2">
        <v>2206</v>
      </c>
      <c r="Z86" s="2">
        <v>2</v>
      </c>
      <c r="AA86" s="2">
        <v>3970</v>
      </c>
      <c r="AB86" s="38">
        <f>X86/$AA86</f>
        <v>0.44080604534005036</v>
      </c>
      <c r="AC86" s="38">
        <f>Y86/$AA86</f>
        <v>0.55566750629722927</v>
      </c>
      <c r="AD86" s="45">
        <f>Z86/$AA86</f>
        <v>5.0377833753148613E-4</v>
      </c>
    </row>
    <row r="87" spans="1:30" hidden="1" x14ac:dyDescent="0.2">
      <c r="A87" s="10">
        <v>3</v>
      </c>
      <c r="B87" s="2">
        <v>23</v>
      </c>
      <c r="C87" s="2">
        <v>1750</v>
      </c>
      <c r="D87" s="2">
        <v>400</v>
      </c>
      <c r="E87" s="2">
        <v>7</v>
      </c>
      <c r="F87" s="2">
        <v>2157</v>
      </c>
      <c r="G87" s="93">
        <f>C87/$F87</f>
        <v>0.81131200741770981</v>
      </c>
      <c r="H87" s="93">
        <f>D87/$F87</f>
        <v>0.18544274455261939</v>
      </c>
      <c r="I87" s="96">
        <f>E87/$F87</f>
        <v>3.2452480296708392E-3</v>
      </c>
      <c r="K87" s="10">
        <v>3</v>
      </c>
      <c r="L87" s="2">
        <v>23</v>
      </c>
      <c r="M87" s="2">
        <v>0</v>
      </c>
      <c r="N87" s="2">
        <v>2145</v>
      </c>
      <c r="O87" s="2">
        <v>182</v>
      </c>
      <c r="P87" s="2">
        <v>2327</v>
      </c>
      <c r="Q87" s="38">
        <f>M87/$P87</f>
        <v>0</v>
      </c>
      <c r="R87" s="38">
        <f>N87/$P87</f>
        <v>0.92178770949720668</v>
      </c>
      <c r="S87" s="45">
        <f>O87/$P87</f>
        <v>7.8212290502793297E-2</v>
      </c>
      <c r="U87" s="64">
        <v>3</v>
      </c>
      <c r="V87" s="2">
        <v>23</v>
      </c>
      <c r="W87" s="2" t="str">
        <f t="shared" si="1"/>
        <v>CPU</v>
      </c>
      <c r="X87" s="2">
        <v>0</v>
      </c>
      <c r="Y87" s="2">
        <v>1570</v>
      </c>
      <c r="Z87" s="2">
        <v>280</v>
      </c>
      <c r="AA87" s="2">
        <v>1850</v>
      </c>
      <c r="AB87" s="38">
        <f>X87/$AA87</f>
        <v>0</v>
      </c>
      <c r="AC87" s="38">
        <f>Y87/$AA87</f>
        <v>0.84864864864864864</v>
      </c>
      <c r="AD87" s="45">
        <f>Z87/$AA87</f>
        <v>0.15135135135135136</v>
      </c>
    </row>
    <row r="88" spans="1:30" hidden="1" x14ac:dyDescent="0.2">
      <c r="A88" s="10">
        <v>3</v>
      </c>
      <c r="B88" s="2">
        <v>24</v>
      </c>
      <c r="C88" s="2">
        <v>1750</v>
      </c>
      <c r="D88" s="2">
        <v>390</v>
      </c>
      <c r="E88" s="2">
        <v>4</v>
      </c>
      <c r="F88" s="2">
        <v>2147</v>
      </c>
      <c r="G88" s="93">
        <f>C88/$F88</f>
        <v>0.81509082440614811</v>
      </c>
      <c r="H88" s="93">
        <f>D88/$F88</f>
        <v>0.18164881229622729</v>
      </c>
      <c r="I88" s="96">
        <f>E88/$F88</f>
        <v>1.8630647414997672E-3</v>
      </c>
      <c r="K88" s="10">
        <v>3</v>
      </c>
      <c r="L88" s="2">
        <v>24</v>
      </c>
      <c r="M88" s="2">
        <v>0</v>
      </c>
      <c r="N88" s="2">
        <v>2439</v>
      </c>
      <c r="O88" s="2">
        <v>189</v>
      </c>
      <c r="P88" s="2">
        <v>2628</v>
      </c>
      <c r="Q88" s="38">
        <f>M88/$P88</f>
        <v>0</v>
      </c>
      <c r="R88" s="38">
        <f>N88/$P88</f>
        <v>0.92808219178082196</v>
      </c>
      <c r="S88" s="45">
        <f>O88/$P88</f>
        <v>7.1917808219178078E-2</v>
      </c>
      <c r="U88" s="64">
        <v>3</v>
      </c>
      <c r="V88" s="2">
        <v>24</v>
      </c>
      <c r="W88" s="2" t="str">
        <f t="shared" si="1"/>
        <v>I/O</v>
      </c>
      <c r="X88" s="2">
        <v>1750</v>
      </c>
      <c r="Y88" s="2">
        <v>2158</v>
      </c>
      <c r="Z88" s="2">
        <v>0</v>
      </c>
      <c r="AA88" s="2">
        <v>3915</v>
      </c>
      <c r="AB88" s="38">
        <f>X88/$AA88</f>
        <v>0.44699872286079184</v>
      </c>
      <c r="AC88" s="38">
        <f>Y88/$AA88</f>
        <v>0.551213282247765</v>
      </c>
      <c r="AD88" s="45">
        <f>Z88/$AA88</f>
        <v>0</v>
      </c>
    </row>
    <row r="89" spans="1:30" hidden="1" x14ac:dyDescent="0.2">
      <c r="A89" s="10">
        <v>3</v>
      </c>
      <c r="B89" s="2">
        <v>25</v>
      </c>
      <c r="C89" s="2">
        <v>1750</v>
      </c>
      <c r="D89" s="2">
        <v>393</v>
      </c>
      <c r="E89" s="2">
        <v>12</v>
      </c>
      <c r="F89" s="2">
        <v>2156</v>
      </c>
      <c r="G89" s="93">
        <f>C89/$F89</f>
        <v>0.81168831168831168</v>
      </c>
      <c r="H89" s="93">
        <f>D89/$F89</f>
        <v>0.18228200371057515</v>
      </c>
      <c r="I89" s="96">
        <f>E89/$F89</f>
        <v>5.5658627087198514E-3</v>
      </c>
      <c r="K89" s="10">
        <v>3</v>
      </c>
      <c r="L89" s="2">
        <v>25</v>
      </c>
      <c r="M89" s="2">
        <v>0</v>
      </c>
      <c r="N89" s="2">
        <v>2285</v>
      </c>
      <c r="O89" s="2">
        <v>168</v>
      </c>
      <c r="P89" s="2">
        <v>2455</v>
      </c>
      <c r="Q89" s="38">
        <f>M89/$P89</f>
        <v>0</v>
      </c>
      <c r="R89" s="38">
        <f>N89/$P89</f>
        <v>0.93075356415478616</v>
      </c>
      <c r="S89" s="45">
        <f>O89/$P89</f>
        <v>6.843177189409369E-2</v>
      </c>
      <c r="U89" s="64">
        <v>3</v>
      </c>
      <c r="V89" s="2">
        <v>25</v>
      </c>
      <c r="W89" s="2" t="str">
        <f t="shared" si="1"/>
        <v>CPU</v>
      </c>
      <c r="X89" s="2">
        <v>0</v>
      </c>
      <c r="Y89" s="2">
        <v>1867</v>
      </c>
      <c r="Z89" s="2">
        <v>306</v>
      </c>
      <c r="AA89" s="2">
        <v>2173</v>
      </c>
      <c r="AB89" s="38">
        <f>X89/$AA89</f>
        <v>0</v>
      </c>
      <c r="AC89" s="38">
        <f>Y89/$AA89</f>
        <v>0.859180855959503</v>
      </c>
      <c r="AD89" s="45">
        <f>Z89/$AA89</f>
        <v>0.140819144040497</v>
      </c>
    </row>
    <row r="90" spans="1:30" hidden="1" x14ac:dyDescent="0.2">
      <c r="A90" s="10">
        <v>3</v>
      </c>
      <c r="B90" s="2">
        <v>26</v>
      </c>
      <c r="C90" s="2">
        <v>1750</v>
      </c>
      <c r="D90" s="2">
        <v>389</v>
      </c>
      <c r="E90" s="2">
        <v>4</v>
      </c>
      <c r="F90" s="2">
        <v>2143</v>
      </c>
      <c r="G90" s="93">
        <f>C90/$F90</f>
        <v>0.81661222585160986</v>
      </c>
      <c r="H90" s="93">
        <f>D90/$F90</f>
        <v>0.18152123191787214</v>
      </c>
      <c r="I90" s="96">
        <f>E90/$F90</f>
        <v>1.8665422305179655E-3</v>
      </c>
      <c r="K90" s="10">
        <v>3</v>
      </c>
      <c r="L90" s="2">
        <v>26</v>
      </c>
      <c r="M90" s="2">
        <v>0</v>
      </c>
      <c r="N90" s="2">
        <v>2107</v>
      </c>
      <c r="O90" s="2">
        <v>166</v>
      </c>
      <c r="P90" s="2">
        <v>2273</v>
      </c>
      <c r="Q90" s="38">
        <f>M90/$P90</f>
        <v>0</v>
      </c>
      <c r="R90" s="38">
        <f>N90/$P90</f>
        <v>0.92696876374835024</v>
      </c>
      <c r="S90" s="45">
        <f>O90/$P90</f>
        <v>7.3031236251649798E-2</v>
      </c>
      <c r="U90" s="64">
        <v>3</v>
      </c>
      <c r="V90" s="2">
        <v>26</v>
      </c>
      <c r="W90" s="2" t="str">
        <f t="shared" si="1"/>
        <v>I/O</v>
      </c>
      <c r="X90" s="2">
        <v>1750</v>
      </c>
      <c r="Y90" s="2">
        <v>2181</v>
      </c>
      <c r="Z90" s="2">
        <v>1</v>
      </c>
      <c r="AA90" s="2">
        <v>3944</v>
      </c>
      <c r="AB90" s="38">
        <f>X90/$AA90</f>
        <v>0.44371196754563896</v>
      </c>
      <c r="AC90" s="38">
        <f>Y90/$AA90</f>
        <v>0.55299188640973629</v>
      </c>
      <c r="AD90" s="45">
        <f>Z90/$AA90</f>
        <v>2.5354969574036511E-4</v>
      </c>
    </row>
    <row r="91" spans="1:30" hidden="1" x14ac:dyDescent="0.2">
      <c r="A91" s="10">
        <v>3</v>
      </c>
      <c r="B91" s="2">
        <v>27</v>
      </c>
      <c r="C91" s="2">
        <v>1750</v>
      </c>
      <c r="D91" s="2">
        <v>388</v>
      </c>
      <c r="E91" s="2">
        <v>5</v>
      </c>
      <c r="F91" s="2">
        <v>2143</v>
      </c>
      <c r="G91" s="93">
        <f>C91/$F91</f>
        <v>0.81661222585160986</v>
      </c>
      <c r="H91" s="93">
        <f>D91/$F91</f>
        <v>0.18105459636024265</v>
      </c>
      <c r="I91" s="96">
        <f>E91/$F91</f>
        <v>2.3331777881474567E-3</v>
      </c>
      <c r="K91" s="10">
        <v>3</v>
      </c>
      <c r="L91" s="2">
        <v>27</v>
      </c>
      <c r="M91" s="2">
        <v>0</v>
      </c>
      <c r="N91" s="2">
        <v>2379</v>
      </c>
      <c r="O91" s="2">
        <v>189</v>
      </c>
      <c r="P91" s="2">
        <v>2568</v>
      </c>
      <c r="Q91" s="38">
        <f>M91/$P91</f>
        <v>0</v>
      </c>
      <c r="R91" s="38">
        <f>N91/$P91</f>
        <v>0.92640186915887845</v>
      </c>
      <c r="S91" s="45">
        <f>O91/$P91</f>
        <v>7.359813084112149E-2</v>
      </c>
      <c r="U91" s="64">
        <v>3</v>
      </c>
      <c r="V91" s="2">
        <v>27</v>
      </c>
      <c r="W91" s="2" t="str">
        <f t="shared" si="1"/>
        <v>CPU</v>
      </c>
      <c r="X91" s="2">
        <v>0</v>
      </c>
      <c r="Y91" s="2">
        <v>1876</v>
      </c>
      <c r="Z91" s="2">
        <v>314</v>
      </c>
      <c r="AA91" s="2">
        <v>2190</v>
      </c>
      <c r="AB91" s="38">
        <f>X91/$AA91</f>
        <v>0</v>
      </c>
      <c r="AC91" s="38">
        <f>Y91/$AA91</f>
        <v>0.85662100456621004</v>
      </c>
      <c r="AD91" s="45">
        <f>Z91/$AA91</f>
        <v>0.14337899543378996</v>
      </c>
    </row>
    <row r="92" spans="1:30" hidden="1" x14ac:dyDescent="0.2">
      <c r="A92" s="10">
        <v>3</v>
      </c>
      <c r="B92" s="2">
        <v>28</v>
      </c>
      <c r="C92" s="2">
        <v>1750</v>
      </c>
      <c r="D92" s="2">
        <v>396</v>
      </c>
      <c r="E92" s="2">
        <v>6</v>
      </c>
      <c r="F92" s="2">
        <v>2157</v>
      </c>
      <c r="G92" s="93">
        <f>C92/$F92</f>
        <v>0.81131200741770981</v>
      </c>
      <c r="H92" s="93">
        <f>D92/$F92</f>
        <v>0.1835883171070932</v>
      </c>
      <c r="I92" s="96">
        <f>E92/$F92</f>
        <v>2.7816411682892906E-3</v>
      </c>
      <c r="K92" s="10">
        <v>3</v>
      </c>
      <c r="L92" s="2">
        <v>28</v>
      </c>
      <c r="M92" s="2">
        <v>0</v>
      </c>
      <c r="N92" s="2">
        <v>2404</v>
      </c>
      <c r="O92" s="2">
        <v>179</v>
      </c>
      <c r="P92" s="2">
        <v>2608</v>
      </c>
      <c r="Q92" s="38">
        <f>M92/$P92</f>
        <v>0</v>
      </c>
      <c r="R92" s="38">
        <f>N92/$P92</f>
        <v>0.92177914110429449</v>
      </c>
      <c r="S92" s="45">
        <f>O92/$P92</f>
        <v>6.863496932515338E-2</v>
      </c>
      <c r="U92" s="64">
        <v>3</v>
      </c>
      <c r="V92" s="2">
        <v>28</v>
      </c>
      <c r="W92" s="2" t="str">
        <f t="shared" si="1"/>
        <v>I/O</v>
      </c>
      <c r="X92" s="2">
        <v>1750</v>
      </c>
      <c r="Y92" s="2">
        <v>2161</v>
      </c>
      <c r="Z92" s="2">
        <v>0</v>
      </c>
      <c r="AA92" s="2">
        <v>3911</v>
      </c>
      <c r="AB92" s="38">
        <f>X92/$AA92</f>
        <v>0.44745589363334187</v>
      </c>
      <c r="AC92" s="38">
        <f>Y92/$AA92</f>
        <v>0.55254410636665818</v>
      </c>
      <c r="AD92" s="45">
        <f>Z92/$AA92</f>
        <v>0</v>
      </c>
    </row>
    <row r="93" spans="1:30" hidden="1" x14ac:dyDescent="0.2">
      <c r="A93" s="10">
        <v>3</v>
      </c>
      <c r="B93" s="2">
        <v>29</v>
      </c>
      <c r="C93" s="2">
        <v>1750</v>
      </c>
      <c r="D93" s="2">
        <v>375</v>
      </c>
      <c r="E93" s="2">
        <v>6</v>
      </c>
      <c r="F93" s="2">
        <v>2131</v>
      </c>
      <c r="G93" s="93">
        <f>C93/$F93</f>
        <v>0.82121069920225243</v>
      </c>
      <c r="H93" s="93">
        <f>D93/$F93</f>
        <v>0.17597372125762553</v>
      </c>
      <c r="I93" s="96">
        <f>E93/$F93</f>
        <v>2.8155795401220087E-3</v>
      </c>
      <c r="K93" s="10">
        <v>3</v>
      </c>
      <c r="L93" s="2">
        <v>29</v>
      </c>
      <c r="M93" s="2">
        <v>0</v>
      </c>
      <c r="N93" s="2">
        <v>2275</v>
      </c>
      <c r="O93" s="2">
        <v>169</v>
      </c>
      <c r="P93" s="2">
        <v>2444</v>
      </c>
      <c r="Q93" s="38">
        <f>M93/$P93</f>
        <v>0</v>
      </c>
      <c r="R93" s="38">
        <f>N93/$P93</f>
        <v>0.93085106382978722</v>
      </c>
      <c r="S93" s="45">
        <f>O93/$P93</f>
        <v>6.9148936170212769E-2</v>
      </c>
      <c r="U93" s="64">
        <v>3</v>
      </c>
      <c r="V93" s="2">
        <v>29</v>
      </c>
      <c r="W93" s="2" t="str">
        <f t="shared" si="1"/>
        <v>CPU</v>
      </c>
      <c r="X93" s="2">
        <v>0</v>
      </c>
      <c r="Y93" s="2">
        <v>1810</v>
      </c>
      <c r="Z93" s="2">
        <v>308</v>
      </c>
      <c r="AA93" s="2">
        <v>2123</v>
      </c>
      <c r="AB93" s="38">
        <f>X93/$AA93</f>
        <v>0</v>
      </c>
      <c r="AC93" s="38">
        <f>Y93/$AA93</f>
        <v>0.85256712199717377</v>
      </c>
      <c r="AD93" s="45">
        <f>Z93/$AA93</f>
        <v>0.14507772020725387</v>
      </c>
    </row>
    <row r="94" spans="1:30" hidden="1" x14ac:dyDescent="0.2">
      <c r="A94" s="10">
        <v>4</v>
      </c>
      <c r="B94" s="2">
        <v>0</v>
      </c>
      <c r="C94" s="2">
        <v>1750</v>
      </c>
      <c r="D94" s="2">
        <v>394</v>
      </c>
      <c r="E94" s="2">
        <v>4</v>
      </c>
      <c r="F94" s="2">
        <v>2148</v>
      </c>
      <c r="G94" s="93">
        <f>C94/$F94</f>
        <v>0.81471135940409678</v>
      </c>
      <c r="H94" s="93">
        <f>D94/$F94</f>
        <v>0.18342644320297952</v>
      </c>
      <c r="I94" s="96">
        <f>E94/$F94</f>
        <v>1.8621973929236499E-3</v>
      </c>
      <c r="K94" s="10">
        <v>4</v>
      </c>
      <c r="L94" s="2">
        <v>0</v>
      </c>
      <c r="M94" s="2">
        <v>0</v>
      </c>
      <c r="N94" s="2">
        <v>2489</v>
      </c>
      <c r="O94" s="2">
        <v>222</v>
      </c>
      <c r="P94" s="2">
        <v>2711</v>
      </c>
      <c r="Q94" s="38">
        <f>M94/$P94</f>
        <v>0</v>
      </c>
      <c r="R94" s="38">
        <f>N94/$P94</f>
        <v>0.91811139800811503</v>
      </c>
      <c r="S94" s="45">
        <f>O94/$P94</f>
        <v>8.1888601991884913E-2</v>
      </c>
      <c r="U94" s="64">
        <v>4</v>
      </c>
      <c r="V94" s="2">
        <v>0</v>
      </c>
      <c r="W94" s="2" t="str">
        <f t="shared" si="1"/>
        <v>I/O</v>
      </c>
      <c r="X94" s="2">
        <v>1750</v>
      </c>
      <c r="Y94" s="2">
        <v>2305</v>
      </c>
      <c r="Z94" s="2">
        <v>0</v>
      </c>
      <c r="AA94" s="2">
        <v>4055</v>
      </c>
      <c r="AB94" s="38">
        <f>X94/$AA94</f>
        <v>0.43156596794081381</v>
      </c>
      <c r="AC94" s="38">
        <f>Y94/$AA94</f>
        <v>0.56843403205918619</v>
      </c>
      <c r="AD94" s="45">
        <f>Z94/$AA94</f>
        <v>0</v>
      </c>
    </row>
    <row r="95" spans="1:30" hidden="1" x14ac:dyDescent="0.2">
      <c r="A95" s="10">
        <v>4</v>
      </c>
      <c r="B95" s="2">
        <v>1</v>
      </c>
      <c r="C95" s="2">
        <v>1750</v>
      </c>
      <c r="D95" s="2">
        <v>400</v>
      </c>
      <c r="E95" s="2">
        <v>7</v>
      </c>
      <c r="F95" s="2">
        <v>2159</v>
      </c>
      <c r="G95" s="93">
        <f>C95/$F95</f>
        <v>0.81056044465030108</v>
      </c>
      <c r="H95" s="93">
        <f>D95/$F95</f>
        <v>0.18527095877721167</v>
      </c>
      <c r="I95" s="96">
        <f>E95/$F95</f>
        <v>3.2422417786012042E-3</v>
      </c>
      <c r="K95" s="10">
        <v>4</v>
      </c>
      <c r="L95" s="2">
        <v>1</v>
      </c>
      <c r="M95" s="2">
        <v>0</v>
      </c>
      <c r="N95" s="2">
        <v>2409</v>
      </c>
      <c r="O95" s="2">
        <v>172</v>
      </c>
      <c r="P95" s="2">
        <v>2581</v>
      </c>
      <c r="Q95" s="38">
        <f>M95/$P95</f>
        <v>0</v>
      </c>
      <c r="R95" s="38">
        <f>N95/$P95</f>
        <v>0.93335916311507172</v>
      </c>
      <c r="S95" s="45">
        <f>O95/$P95</f>
        <v>6.664083688492832E-2</v>
      </c>
      <c r="U95" s="64">
        <v>4</v>
      </c>
      <c r="V95" s="2">
        <v>1</v>
      </c>
      <c r="W95" s="2" t="str">
        <f t="shared" si="1"/>
        <v>CPU</v>
      </c>
      <c r="X95" s="2">
        <v>0</v>
      </c>
      <c r="Y95" s="2">
        <v>2005</v>
      </c>
      <c r="Z95" s="2">
        <v>328</v>
      </c>
      <c r="AA95" s="2">
        <v>2334</v>
      </c>
      <c r="AB95" s="38">
        <f>X95/$AA95</f>
        <v>0</v>
      </c>
      <c r="AC95" s="38">
        <f>Y95/$AA95</f>
        <v>0.85904027420736928</v>
      </c>
      <c r="AD95" s="45">
        <f>Z95/$AA95</f>
        <v>0.1405312767780634</v>
      </c>
    </row>
    <row r="96" spans="1:30" hidden="1" x14ac:dyDescent="0.2">
      <c r="A96" s="10">
        <v>4</v>
      </c>
      <c r="B96" s="2">
        <v>2</v>
      </c>
      <c r="C96" s="2">
        <v>1750</v>
      </c>
      <c r="D96" s="2">
        <v>401</v>
      </c>
      <c r="E96" s="2">
        <v>12</v>
      </c>
      <c r="F96" s="2">
        <v>2164</v>
      </c>
      <c r="G96" s="93">
        <f>C96/$F96</f>
        <v>0.80868761552680224</v>
      </c>
      <c r="H96" s="93">
        <f>D96/$F96</f>
        <v>0.18530499075785584</v>
      </c>
      <c r="I96" s="96">
        <f>E96/$F96</f>
        <v>5.5452865064695009E-3</v>
      </c>
      <c r="K96" s="10">
        <v>4</v>
      </c>
      <c r="L96" s="2">
        <v>2</v>
      </c>
      <c r="M96" s="2">
        <v>0</v>
      </c>
      <c r="N96" s="2">
        <v>2267</v>
      </c>
      <c r="O96" s="2">
        <v>187</v>
      </c>
      <c r="P96" s="2">
        <v>2458</v>
      </c>
      <c r="Q96" s="38">
        <f>M96/$P96</f>
        <v>0</v>
      </c>
      <c r="R96" s="38">
        <f>N96/$P96</f>
        <v>0.92229454841334413</v>
      </c>
      <c r="S96" s="45">
        <f>O96/$P96</f>
        <v>7.6078112286411717E-2</v>
      </c>
      <c r="U96" s="64">
        <v>4</v>
      </c>
      <c r="V96" s="2">
        <v>2</v>
      </c>
      <c r="W96" s="2" t="str">
        <f t="shared" si="1"/>
        <v>I/O</v>
      </c>
      <c r="X96" s="2">
        <v>1750</v>
      </c>
      <c r="Y96" s="2">
        <v>2315</v>
      </c>
      <c r="Z96" s="2">
        <v>3</v>
      </c>
      <c r="AA96" s="2">
        <v>4068</v>
      </c>
      <c r="AB96" s="38">
        <f>X96/$AA96</f>
        <v>0.4301868239921337</v>
      </c>
      <c r="AC96" s="38">
        <f>Y96/$AA96</f>
        <v>0.56907571288102266</v>
      </c>
      <c r="AD96" s="45">
        <f>Z96/$AA96</f>
        <v>7.3746312684365781E-4</v>
      </c>
    </row>
    <row r="97" spans="1:30" hidden="1" x14ac:dyDescent="0.2">
      <c r="A97" s="10">
        <v>4</v>
      </c>
      <c r="B97" s="2">
        <v>3</v>
      </c>
      <c r="C97" s="2">
        <v>1750</v>
      </c>
      <c r="D97" s="2">
        <v>393</v>
      </c>
      <c r="E97" s="2">
        <v>8</v>
      </c>
      <c r="F97" s="2">
        <v>2151</v>
      </c>
      <c r="G97" s="93">
        <f>C97/$F97</f>
        <v>0.81357508135750811</v>
      </c>
      <c r="H97" s="93">
        <f>D97/$F97</f>
        <v>0.18270571827057183</v>
      </c>
      <c r="I97" s="96">
        <f>E97/$F97</f>
        <v>3.7192003719200371E-3</v>
      </c>
      <c r="K97" s="10">
        <v>4</v>
      </c>
      <c r="L97" s="2">
        <v>3</v>
      </c>
      <c r="M97" s="2">
        <v>0</v>
      </c>
      <c r="N97" s="2">
        <v>2313</v>
      </c>
      <c r="O97" s="2">
        <v>177</v>
      </c>
      <c r="P97" s="2">
        <v>2490</v>
      </c>
      <c r="Q97" s="38">
        <f>M97/$P97</f>
        <v>0</v>
      </c>
      <c r="R97" s="38">
        <f>N97/$P97</f>
        <v>0.92891566265060244</v>
      </c>
      <c r="S97" s="45">
        <f>O97/$P97</f>
        <v>7.1084337349397592E-2</v>
      </c>
      <c r="U97" s="64">
        <v>4</v>
      </c>
      <c r="V97" s="2">
        <v>3</v>
      </c>
      <c r="W97" s="2" t="str">
        <f t="shared" si="1"/>
        <v>CPU</v>
      </c>
      <c r="X97" s="2">
        <v>0</v>
      </c>
      <c r="Y97" s="2">
        <v>1930</v>
      </c>
      <c r="Z97" s="2">
        <v>306</v>
      </c>
      <c r="AA97" s="2">
        <v>2236</v>
      </c>
      <c r="AB97" s="38">
        <f>X97/$AA97</f>
        <v>0</v>
      </c>
      <c r="AC97" s="38">
        <f>Y97/$AA97</f>
        <v>0.86314847942754924</v>
      </c>
      <c r="AD97" s="45">
        <f>Z97/$AA97</f>
        <v>0.13685152057245081</v>
      </c>
    </row>
    <row r="98" spans="1:30" hidden="1" x14ac:dyDescent="0.2">
      <c r="A98" s="10">
        <v>4</v>
      </c>
      <c r="B98" s="2">
        <v>4</v>
      </c>
      <c r="C98" s="2">
        <v>1750</v>
      </c>
      <c r="D98" s="2">
        <v>406</v>
      </c>
      <c r="E98" s="2">
        <v>6</v>
      </c>
      <c r="F98" s="2">
        <v>2162</v>
      </c>
      <c r="G98" s="93">
        <f>C98/$F98</f>
        <v>0.80943570767807582</v>
      </c>
      <c r="H98" s="93">
        <f>D98/$F98</f>
        <v>0.1877890841813136</v>
      </c>
      <c r="I98" s="96">
        <f>E98/$F98</f>
        <v>2.7752081406105457E-3</v>
      </c>
      <c r="K98" s="10">
        <v>4</v>
      </c>
      <c r="L98" s="2">
        <v>4</v>
      </c>
      <c r="M98" s="2">
        <v>0</v>
      </c>
      <c r="N98" s="2">
        <v>2502</v>
      </c>
      <c r="O98" s="2">
        <v>180</v>
      </c>
      <c r="P98" s="2">
        <v>2682</v>
      </c>
      <c r="Q98" s="38">
        <f>M98/$P98</f>
        <v>0</v>
      </c>
      <c r="R98" s="38">
        <f>N98/$P98</f>
        <v>0.93288590604026844</v>
      </c>
      <c r="S98" s="45">
        <f>O98/$P98</f>
        <v>6.7114093959731544E-2</v>
      </c>
      <c r="U98" s="64">
        <v>4</v>
      </c>
      <c r="V98" s="2">
        <v>4</v>
      </c>
      <c r="W98" s="2" t="str">
        <f t="shared" si="1"/>
        <v>I/O</v>
      </c>
      <c r="X98" s="2">
        <v>1750</v>
      </c>
      <c r="Y98" s="2">
        <v>2314</v>
      </c>
      <c r="Z98" s="2">
        <v>4</v>
      </c>
      <c r="AA98" s="2">
        <v>4068</v>
      </c>
      <c r="AB98" s="38">
        <f>X98/$AA98</f>
        <v>0.4301868239921337</v>
      </c>
      <c r="AC98" s="38">
        <f>Y98/$AA98</f>
        <v>0.56882989183874144</v>
      </c>
      <c r="AD98" s="45">
        <f>Z98/$AA98</f>
        <v>9.8328416912487715E-4</v>
      </c>
    </row>
    <row r="99" spans="1:30" hidden="1" x14ac:dyDescent="0.2">
      <c r="A99" s="10">
        <v>4</v>
      </c>
      <c r="B99" s="2">
        <v>5</v>
      </c>
      <c r="C99" s="2">
        <v>1750</v>
      </c>
      <c r="D99" s="2">
        <v>399</v>
      </c>
      <c r="E99" s="2">
        <v>3</v>
      </c>
      <c r="F99" s="2">
        <v>2152</v>
      </c>
      <c r="G99" s="93">
        <f>C99/$F99</f>
        <v>0.81319702602230481</v>
      </c>
      <c r="H99" s="93">
        <f>D99/$F99</f>
        <v>0.1854089219330855</v>
      </c>
      <c r="I99" s="96">
        <f>E99/$F99</f>
        <v>1.3940520446096654E-3</v>
      </c>
      <c r="K99" s="10">
        <v>4</v>
      </c>
      <c r="L99" s="2">
        <v>5</v>
      </c>
      <c r="M99" s="2">
        <v>0</v>
      </c>
      <c r="N99" s="2">
        <v>2307</v>
      </c>
      <c r="O99" s="2">
        <v>171</v>
      </c>
      <c r="P99" s="2">
        <v>2478</v>
      </c>
      <c r="Q99" s="38">
        <f>M99/$P99</f>
        <v>0</v>
      </c>
      <c r="R99" s="38">
        <f>N99/$P99</f>
        <v>0.93099273607748179</v>
      </c>
      <c r="S99" s="45">
        <f>O99/$P99</f>
        <v>6.9007263922518158E-2</v>
      </c>
      <c r="U99" s="64">
        <v>4</v>
      </c>
      <c r="V99" s="2">
        <v>5</v>
      </c>
      <c r="W99" s="2" t="str">
        <f t="shared" si="1"/>
        <v>CPU</v>
      </c>
      <c r="X99" s="2">
        <v>0</v>
      </c>
      <c r="Y99" s="2">
        <v>2029</v>
      </c>
      <c r="Z99" s="2">
        <v>307</v>
      </c>
      <c r="AA99" s="2">
        <v>2337</v>
      </c>
      <c r="AB99" s="38">
        <f>X99/$AA99</f>
        <v>0</v>
      </c>
      <c r="AC99" s="38">
        <f>Y99/$AA99</f>
        <v>0.86820710312366278</v>
      </c>
      <c r="AD99" s="45">
        <f>Z99/$AA99</f>
        <v>0.13136499786050493</v>
      </c>
    </row>
    <row r="100" spans="1:30" hidden="1" x14ac:dyDescent="0.2">
      <c r="A100" s="10">
        <v>4</v>
      </c>
      <c r="B100" s="2">
        <v>6</v>
      </c>
      <c r="C100" s="2">
        <v>1749</v>
      </c>
      <c r="D100" s="2">
        <v>397</v>
      </c>
      <c r="E100" s="2">
        <v>5</v>
      </c>
      <c r="F100" s="2">
        <v>2152</v>
      </c>
      <c r="G100" s="93">
        <f>C100/$F100</f>
        <v>0.81273234200743494</v>
      </c>
      <c r="H100" s="93">
        <f>D100/$F100</f>
        <v>0.18447955390334572</v>
      </c>
      <c r="I100" s="96">
        <f>E100/$F100</f>
        <v>2.3234200743494425E-3</v>
      </c>
      <c r="K100" s="10">
        <v>4</v>
      </c>
      <c r="L100" s="2">
        <v>6</v>
      </c>
      <c r="M100" s="2">
        <v>0</v>
      </c>
      <c r="N100" s="2">
        <v>2232</v>
      </c>
      <c r="O100" s="2">
        <v>179</v>
      </c>
      <c r="P100" s="2">
        <v>2413</v>
      </c>
      <c r="Q100" s="38">
        <f>M100/$P100</f>
        <v>0</v>
      </c>
      <c r="R100" s="38">
        <f>N100/$P100</f>
        <v>0.92498963945296309</v>
      </c>
      <c r="S100" s="45">
        <f>O100/$P100</f>
        <v>7.4181516784086202E-2</v>
      </c>
      <c r="U100" s="64">
        <v>4</v>
      </c>
      <c r="V100" s="2">
        <v>6</v>
      </c>
      <c r="W100" s="2" t="str">
        <f t="shared" si="1"/>
        <v>I/O</v>
      </c>
      <c r="X100" s="2">
        <v>1750</v>
      </c>
      <c r="Y100" s="2">
        <v>2305</v>
      </c>
      <c r="Z100" s="2">
        <v>0</v>
      </c>
      <c r="AA100" s="2">
        <v>4055</v>
      </c>
      <c r="AB100" s="38">
        <f>X100/$AA100</f>
        <v>0.43156596794081381</v>
      </c>
      <c r="AC100" s="38">
        <f>Y100/$AA100</f>
        <v>0.56843403205918619</v>
      </c>
      <c r="AD100" s="45">
        <f>Z100/$AA100</f>
        <v>0</v>
      </c>
    </row>
    <row r="101" spans="1:30" hidden="1" x14ac:dyDescent="0.2">
      <c r="A101" s="10">
        <v>4</v>
      </c>
      <c r="B101" s="2">
        <v>7</v>
      </c>
      <c r="C101" s="2">
        <v>1749</v>
      </c>
      <c r="D101" s="2">
        <v>395</v>
      </c>
      <c r="E101" s="2">
        <v>4</v>
      </c>
      <c r="F101" s="2">
        <v>2148</v>
      </c>
      <c r="G101" s="93">
        <f>C101/$F101</f>
        <v>0.81424581005586594</v>
      </c>
      <c r="H101" s="93">
        <f>D101/$F101</f>
        <v>0.18389199255121041</v>
      </c>
      <c r="I101" s="96">
        <f>E101/$F101</f>
        <v>1.8621973929236499E-3</v>
      </c>
      <c r="K101" s="10">
        <v>4</v>
      </c>
      <c r="L101" s="2">
        <v>7</v>
      </c>
      <c r="M101" s="2">
        <v>0</v>
      </c>
      <c r="N101" s="2">
        <v>2048</v>
      </c>
      <c r="O101" s="2">
        <v>174</v>
      </c>
      <c r="P101" s="2">
        <v>2222</v>
      </c>
      <c r="Q101" s="38">
        <f>M101/$P101</f>
        <v>0</v>
      </c>
      <c r="R101" s="38">
        <f>N101/$P101</f>
        <v>0.92169216921692165</v>
      </c>
      <c r="S101" s="45">
        <f>O101/$P101</f>
        <v>7.8307830783078305E-2</v>
      </c>
      <c r="U101" s="64">
        <v>4</v>
      </c>
      <c r="V101" s="2">
        <v>7</v>
      </c>
      <c r="W101" s="2" t="str">
        <f t="shared" si="1"/>
        <v>CPU</v>
      </c>
      <c r="X101" s="2">
        <v>0</v>
      </c>
      <c r="Y101" s="2">
        <v>1789</v>
      </c>
      <c r="Z101" s="2">
        <v>288</v>
      </c>
      <c r="AA101" s="2">
        <v>2078</v>
      </c>
      <c r="AB101" s="38">
        <f>X101/$AA101</f>
        <v>0</v>
      </c>
      <c r="AC101" s="38">
        <f>Y101/$AA101</f>
        <v>0.86092396535129934</v>
      </c>
      <c r="AD101" s="45">
        <f>Z101/$AA101</f>
        <v>0.13859480269489893</v>
      </c>
    </row>
    <row r="102" spans="1:30" hidden="1" x14ac:dyDescent="0.2">
      <c r="A102" s="10">
        <v>4</v>
      </c>
      <c r="B102" s="2">
        <v>8</v>
      </c>
      <c r="C102" s="2">
        <v>1750</v>
      </c>
      <c r="D102" s="2">
        <v>391</v>
      </c>
      <c r="E102" s="2">
        <v>7</v>
      </c>
      <c r="F102" s="2">
        <v>2148</v>
      </c>
      <c r="G102" s="93">
        <f>C102/$F102</f>
        <v>0.81471135940409678</v>
      </c>
      <c r="H102" s="93">
        <f>D102/$F102</f>
        <v>0.18202979515828677</v>
      </c>
      <c r="I102" s="96">
        <f>E102/$F102</f>
        <v>3.2588454376163874E-3</v>
      </c>
      <c r="K102" s="10">
        <v>4</v>
      </c>
      <c r="L102" s="2">
        <v>8</v>
      </c>
      <c r="M102" s="2">
        <v>0</v>
      </c>
      <c r="N102" s="2">
        <v>2465</v>
      </c>
      <c r="O102" s="2">
        <v>167</v>
      </c>
      <c r="P102" s="2">
        <v>2636</v>
      </c>
      <c r="Q102" s="38">
        <f>M102/$P102</f>
        <v>0</v>
      </c>
      <c r="R102" s="38">
        <f>N102/$P102</f>
        <v>0.93512898330804251</v>
      </c>
      <c r="S102" s="45">
        <f>O102/$P102</f>
        <v>6.3353566009104703E-2</v>
      </c>
      <c r="U102" s="64">
        <v>4</v>
      </c>
      <c r="V102" s="2">
        <v>8</v>
      </c>
      <c r="W102" s="2" t="str">
        <f t="shared" si="1"/>
        <v>I/O</v>
      </c>
      <c r="X102" s="2">
        <v>1750</v>
      </c>
      <c r="Y102" s="2">
        <v>2343</v>
      </c>
      <c r="Z102" s="2">
        <v>3</v>
      </c>
      <c r="AA102" s="2">
        <v>4096</v>
      </c>
      <c r="AB102" s="38">
        <f>X102/$AA102</f>
        <v>0.42724609375</v>
      </c>
      <c r="AC102" s="38">
        <f>Y102/$AA102</f>
        <v>0.572021484375</v>
      </c>
      <c r="AD102" s="45">
        <f>Z102/$AA102</f>
        <v>7.32421875E-4</v>
      </c>
    </row>
    <row r="103" spans="1:30" hidden="1" x14ac:dyDescent="0.2">
      <c r="A103" s="10">
        <v>4</v>
      </c>
      <c r="B103" s="2">
        <v>9</v>
      </c>
      <c r="C103" s="2">
        <v>1750</v>
      </c>
      <c r="D103" s="2">
        <v>405</v>
      </c>
      <c r="E103" s="2">
        <v>3</v>
      </c>
      <c r="F103" s="2">
        <v>2159</v>
      </c>
      <c r="G103" s="93">
        <f>C103/$F103</f>
        <v>0.81056044465030108</v>
      </c>
      <c r="H103" s="93">
        <f>D103/$F103</f>
        <v>0.18758684576192683</v>
      </c>
      <c r="I103" s="96">
        <f>E103/$F103</f>
        <v>1.3895321908290875E-3</v>
      </c>
      <c r="K103" s="10">
        <v>4</v>
      </c>
      <c r="L103" s="2">
        <v>9</v>
      </c>
      <c r="M103" s="2">
        <v>0</v>
      </c>
      <c r="N103" s="2">
        <v>2436</v>
      </c>
      <c r="O103" s="2">
        <v>180</v>
      </c>
      <c r="P103" s="2">
        <v>2616</v>
      </c>
      <c r="Q103" s="38">
        <f>M103/$P103</f>
        <v>0</v>
      </c>
      <c r="R103" s="38">
        <f>N103/$P103</f>
        <v>0.93119266055045868</v>
      </c>
      <c r="S103" s="45">
        <f>O103/$P103</f>
        <v>6.8807339449541288E-2</v>
      </c>
      <c r="U103" s="64">
        <v>4</v>
      </c>
      <c r="V103" s="2">
        <v>9</v>
      </c>
      <c r="W103" s="2" t="str">
        <f t="shared" si="1"/>
        <v>CPU</v>
      </c>
      <c r="X103" s="2">
        <v>0</v>
      </c>
      <c r="Y103" s="2">
        <v>1937</v>
      </c>
      <c r="Z103" s="2">
        <v>307</v>
      </c>
      <c r="AA103" s="2">
        <v>2244</v>
      </c>
      <c r="AB103" s="38">
        <f>X103/$AA103</f>
        <v>0</v>
      </c>
      <c r="AC103" s="38">
        <f>Y103/$AA103</f>
        <v>0.86319073083778963</v>
      </c>
      <c r="AD103" s="45">
        <f>Z103/$AA103</f>
        <v>0.13680926916221034</v>
      </c>
    </row>
    <row r="104" spans="1:30" hidden="1" x14ac:dyDescent="0.2">
      <c r="A104" s="10">
        <v>4</v>
      </c>
      <c r="B104" s="2">
        <v>10</v>
      </c>
      <c r="C104" s="2">
        <v>1750</v>
      </c>
      <c r="D104" s="2">
        <v>404</v>
      </c>
      <c r="E104" s="2">
        <v>5</v>
      </c>
      <c r="F104" s="2">
        <v>2159</v>
      </c>
      <c r="G104" s="93">
        <f>C104/$F104</f>
        <v>0.81056044465030108</v>
      </c>
      <c r="H104" s="93">
        <f>D104/$F104</f>
        <v>0.18712366836498379</v>
      </c>
      <c r="I104" s="96">
        <f>E104/$F104</f>
        <v>2.3158869847151459E-3</v>
      </c>
      <c r="K104" s="10">
        <v>4</v>
      </c>
      <c r="L104" s="2">
        <v>10</v>
      </c>
      <c r="M104" s="2">
        <v>0</v>
      </c>
      <c r="N104" s="2">
        <v>2422</v>
      </c>
      <c r="O104" s="2">
        <v>180</v>
      </c>
      <c r="P104" s="2">
        <v>2605</v>
      </c>
      <c r="Q104" s="38">
        <f>M104/$P104</f>
        <v>0</v>
      </c>
      <c r="R104" s="38">
        <f>N104/$P104</f>
        <v>0.9297504798464491</v>
      </c>
      <c r="S104" s="45">
        <f>O104/$P104</f>
        <v>6.9097888675623803E-2</v>
      </c>
      <c r="U104" s="64">
        <v>4</v>
      </c>
      <c r="V104" s="2">
        <v>10</v>
      </c>
      <c r="W104" s="2" t="str">
        <f t="shared" si="1"/>
        <v>I/O</v>
      </c>
      <c r="X104" s="2">
        <v>1750</v>
      </c>
      <c r="Y104" s="2">
        <v>2278</v>
      </c>
      <c r="Z104" s="2">
        <v>1</v>
      </c>
      <c r="AA104" s="2">
        <v>4029</v>
      </c>
      <c r="AB104" s="38">
        <f>X104/$AA104</f>
        <v>0.43435095557210224</v>
      </c>
      <c r="AC104" s="38">
        <f>Y104/$AA104</f>
        <v>0.56540084388185652</v>
      </c>
      <c r="AD104" s="45">
        <f>Z104/$AA104</f>
        <v>2.4820054604120131E-4</v>
      </c>
    </row>
    <row r="105" spans="1:30" hidden="1" x14ac:dyDescent="0.2">
      <c r="A105" s="10">
        <v>4</v>
      </c>
      <c r="B105" s="2">
        <v>11</v>
      </c>
      <c r="C105" s="2">
        <v>1749</v>
      </c>
      <c r="D105" s="2">
        <v>399</v>
      </c>
      <c r="E105" s="2">
        <v>6</v>
      </c>
      <c r="F105" s="2">
        <v>2154</v>
      </c>
      <c r="G105" s="93">
        <f>C105/$F105</f>
        <v>0.81197771587743728</v>
      </c>
      <c r="H105" s="93">
        <f>D105/$F105</f>
        <v>0.18523676880222842</v>
      </c>
      <c r="I105" s="96">
        <f>E105/$F105</f>
        <v>2.7855153203342618E-3</v>
      </c>
      <c r="K105" s="10">
        <v>4</v>
      </c>
      <c r="L105" s="2">
        <v>11</v>
      </c>
      <c r="M105" s="2">
        <v>0</v>
      </c>
      <c r="N105" s="2">
        <v>2479</v>
      </c>
      <c r="O105" s="2">
        <v>194</v>
      </c>
      <c r="P105" s="2">
        <v>2673</v>
      </c>
      <c r="Q105" s="38">
        <f>M105/$P105</f>
        <v>0</v>
      </c>
      <c r="R105" s="38">
        <f>N105/$P105</f>
        <v>0.92742237186681631</v>
      </c>
      <c r="S105" s="45">
        <f>O105/$P105</f>
        <v>7.2577628133183691E-2</v>
      </c>
      <c r="U105" s="64">
        <v>4</v>
      </c>
      <c r="V105" s="2">
        <v>11</v>
      </c>
      <c r="W105" s="2" t="str">
        <f t="shared" si="1"/>
        <v>CPU</v>
      </c>
      <c r="X105" s="2">
        <v>0</v>
      </c>
      <c r="Y105" s="2">
        <v>2000</v>
      </c>
      <c r="Z105" s="2">
        <v>321</v>
      </c>
      <c r="AA105" s="2">
        <v>2325</v>
      </c>
      <c r="AB105" s="38">
        <f>X105/$AA105</f>
        <v>0</v>
      </c>
      <c r="AC105" s="38">
        <f>Y105/$AA105</f>
        <v>0.86021505376344087</v>
      </c>
      <c r="AD105" s="45">
        <f>Z105/$AA105</f>
        <v>0.13806451612903226</v>
      </c>
    </row>
    <row r="106" spans="1:30" hidden="1" x14ac:dyDescent="0.2">
      <c r="A106" s="10">
        <v>4</v>
      </c>
      <c r="B106" s="2">
        <v>12</v>
      </c>
      <c r="C106" s="2">
        <v>1750</v>
      </c>
      <c r="D106" s="2">
        <v>406</v>
      </c>
      <c r="E106" s="2">
        <v>4</v>
      </c>
      <c r="F106" s="2">
        <v>2160</v>
      </c>
      <c r="G106" s="93">
        <f>C106/$F106</f>
        <v>0.81018518518518523</v>
      </c>
      <c r="H106" s="93">
        <f>D106/$F106</f>
        <v>0.18796296296296297</v>
      </c>
      <c r="I106" s="96">
        <f>E106/$F106</f>
        <v>1.8518518518518519E-3</v>
      </c>
      <c r="K106" s="10">
        <v>4</v>
      </c>
      <c r="L106" s="2">
        <v>12</v>
      </c>
      <c r="M106" s="2">
        <v>0</v>
      </c>
      <c r="N106" s="2">
        <v>2364</v>
      </c>
      <c r="O106" s="2">
        <v>195</v>
      </c>
      <c r="P106" s="2">
        <v>2559</v>
      </c>
      <c r="Q106" s="38">
        <f>M106/$P106</f>
        <v>0</v>
      </c>
      <c r="R106" s="38">
        <f>N106/$P106</f>
        <v>0.92379835873388039</v>
      </c>
      <c r="S106" s="45">
        <f>O106/$P106</f>
        <v>7.6201641266119571E-2</v>
      </c>
      <c r="U106" s="64">
        <v>4</v>
      </c>
      <c r="V106" s="2">
        <v>12</v>
      </c>
      <c r="W106" s="2" t="str">
        <f t="shared" si="1"/>
        <v>I/O</v>
      </c>
      <c r="X106" s="2">
        <v>1750</v>
      </c>
      <c r="Y106" s="2">
        <v>2329</v>
      </c>
      <c r="Z106" s="2">
        <v>1</v>
      </c>
      <c r="AA106" s="2">
        <v>4083</v>
      </c>
      <c r="AB106" s="38">
        <f>X106/$AA106</f>
        <v>0.42860641685035511</v>
      </c>
      <c r="AC106" s="38">
        <f>Y106/$AA106</f>
        <v>0.57041391133970121</v>
      </c>
      <c r="AD106" s="45">
        <f>Z106/$AA106</f>
        <v>2.4491795248591722E-4</v>
      </c>
    </row>
    <row r="107" spans="1:30" hidden="1" x14ac:dyDescent="0.2">
      <c r="A107" s="10">
        <v>4</v>
      </c>
      <c r="B107" s="2">
        <v>13</v>
      </c>
      <c r="C107" s="2">
        <v>1749</v>
      </c>
      <c r="D107" s="2">
        <v>400</v>
      </c>
      <c r="E107" s="2">
        <v>7</v>
      </c>
      <c r="F107" s="2">
        <v>2156</v>
      </c>
      <c r="G107" s="93">
        <f>C107/$F107</f>
        <v>0.81122448979591832</v>
      </c>
      <c r="H107" s="93">
        <f>D107/$F107</f>
        <v>0.18552875695732837</v>
      </c>
      <c r="I107" s="96">
        <f>E107/$F107</f>
        <v>3.246753246753247E-3</v>
      </c>
      <c r="K107" s="10">
        <v>4</v>
      </c>
      <c r="L107" s="2">
        <v>13</v>
      </c>
      <c r="M107" s="2">
        <v>0</v>
      </c>
      <c r="N107" s="2">
        <v>2198</v>
      </c>
      <c r="O107" s="2">
        <v>164</v>
      </c>
      <c r="P107" s="2">
        <v>2367</v>
      </c>
      <c r="Q107" s="38">
        <f>M107/$P107</f>
        <v>0</v>
      </c>
      <c r="R107" s="38">
        <f>N107/$P107</f>
        <v>0.9286016054076891</v>
      </c>
      <c r="S107" s="45">
        <f>O107/$P107</f>
        <v>6.9286016054076888E-2</v>
      </c>
      <c r="U107" s="64">
        <v>4</v>
      </c>
      <c r="V107" s="2">
        <v>13</v>
      </c>
      <c r="W107" s="2" t="str">
        <f t="shared" si="1"/>
        <v>CPU</v>
      </c>
      <c r="X107" s="2">
        <v>0</v>
      </c>
      <c r="Y107" s="2">
        <v>1908</v>
      </c>
      <c r="Z107" s="2">
        <v>304</v>
      </c>
      <c r="AA107" s="2">
        <v>2212</v>
      </c>
      <c r="AB107" s="38">
        <f>X107/$AA107</f>
        <v>0</v>
      </c>
      <c r="AC107" s="38">
        <f>Y107/$AA107</f>
        <v>0.86256781193490051</v>
      </c>
      <c r="AD107" s="45">
        <f>Z107/$AA107</f>
        <v>0.13743218806509946</v>
      </c>
    </row>
    <row r="108" spans="1:30" hidden="1" x14ac:dyDescent="0.2">
      <c r="A108" s="10">
        <v>4</v>
      </c>
      <c r="B108" s="2">
        <v>14</v>
      </c>
      <c r="C108" s="2">
        <v>1750</v>
      </c>
      <c r="D108" s="2">
        <v>409</v>
      </c>
      <c r="E108" s="2">
        <v>6</v>
      </c>
      <c r="F108" s="2">
        <v>2166</v>
      </c>
      <c r="G108" s="93">
        <f>C108/$F108</f>
        <v>0.80794090489381343</v>
      </c>
      <c r="H108" s="93">
        <f>D108/$F108</f>
        <v>0.18882733148661127</v>
      </c>
      <c r="I108" s="96">
        <f>E108/$F108</f>
        <v>2.7700831024930748E-3</v>
      </c>
      <c r="K108" s="10">
        <v>4</v>
      </c>
      <c r="L108" s="2">
        <v>14</v>
      </c>
      <c r="M108" s="2">
        <v>0</v>
      </c>
      <c r="N108" s="2">
        <v>2261</v>
      </c>
      <c r="O108" s="2">
        <v>178</v>
      </c>
      <c r="P108" s="2">
        <v>2439</v>
      </c>
      <c r="Q108" s="38">
        <f>M108/$P108</f>
        <v>0</v>
      </c>
      <c r="R108" s="38">
        <f>N108/$P108</f>
        <v>0.92701927019270192</v>
      </c>
      <c r="S108" s="45">
        <f>O108/$P108</f>
        <v>7.298072980729807E-2</v>
      </c>
      <c r="U108" s="64">
        <v>4</v>
      </c>
      <c r="V108" s="2">
        <v>14</v>
      </c>
      <c r="W108" s="2" t="str">
        <f t="shared" si="1"/>
        <v>I/O</v>
      </c>
      <c r="X108" s="2">
        <v>1750</v>
      </c>
      <c r="Y108" s="2">
        <v>2291</v>
      </c>
      <c r="Z108" s="2">
        <v>2</v>
      </c>
      <c r="AA108" s="2">
        <v>4043</v>
      </c>
      <c r="AB108" s="38">
        <f>X108/$AA108</f>
        <v>0.43284689586940389</v>
      </c>
      <c r="AC108" s="38">
        <f>Y108/$AA108</f>
        <v>0.56665842196388816</v>
      </c>
      <c r="AD108" s="45">
        <f>Z108/$AA108</f>
        <v>4.946821667078902E-4</v>
      </c>
    </row>
    <row r="109" spans="1:30" hidden="1" x14ac:dyDescent="0.2">
      <c r="A109" s="10">
        <v>4</v>
      </c>
      <c r="B109" s="2">
        <v>15</v>
      </c>
      <c r="C109" s="2">
        <v>1750</v>
      </c>
      <c r="D109" s="2">
        <v>398</v>
      </c>
      <c r="E109" s="2">
        <v>4</v>
      </c>
      <c r="F109" s="2">
        <v>2152</v>
      </c>
      <c r="G109" s="93">
        <f>C109/$F109</f>
        <v>0.81319702602230481</v>
      </c>
      <c r="H109" s="93">
        <f>D109/$F109</f>
        <v>0.18494423791821563</v>
      </c>
      <c r="I109" s="96">
        <f>E109/$F109</f>
        <v>1.8587360594795538E-3</v>
      </c>
      <c r="K109" s="10">
        <v>4</v>
      </c>
      <c r="L109" s="2">
        <v>15</v>
      </c>
      <c r="M109" s="2">
        <v>0</v>
      </c>
      <c r="N109" s="2">
        <v>2446</v>
      </c>
      <c r="O109" s="2">
        <v>186</v>
      </c>
      <c r="P109" s="2">
        <v>2642</v>
      </c>
      <c r="Q109" s="38">
        <f>M109/$P109</f>
        <v>0</v>
      </c>
      <c r="R109" s="38">
        <f>N109/$P109</f>
        <v>0.92581377744133231</v>
      </c>
      <c r="S109" s="45">
        <f>O109/$P109</f>
        <v>7.0401211203633615E-2</v>
      </c>
      <c r="U109" s="64">
        <v>4</v>
      </c>
      <c r="V109" s="2">
        <v>15</v>
      </c>
      <c r="W109" s="2" t="str">
        <f t="shared" si="1"/>
        <v>CPU</v>
      </c>
      <c r="X109" s="2">
        <v>0</v>
      </c>
      <c r="Y109" s="2">
        <v>1989</v>
      </c>
      <c r="Z109" s="2">
        <v>322</v>
      </c>
      <c r="AA109" s="2">
        <v>2316</v>
      </c>
      <c r="AB109" s="38">
        <f>X109/$AA109</f>
        <v>0</v>
      </c>
      <c r="AC109" s="38">
        <f>Y109/$AA109</f>
        <v>0.85880829015544047</v>
      </c>
      <c r="AD109" s="45">
        <f>Z109/$AA109</f>
        <v>0.13903281519861832</v>
      </c>
    </row>
    <row r="110" spans="1:30" hidden="1" x14ac:dyDescent="0.2">
      <c r="A110" s="10">
        <v>4</v>
      </c>
      <c r="B110" s="2">
        <v>16</v>
      </c>
      <c r="C110" s="2">
        <v>1750</v>
      </c>
      <c r="D110" s="2">
        <v>393</v>
      </c>
      <c r="E110" s="2">
        <v>6</v>
      </c>
      <c r="F110" s="2">
        <v>2151</v>
      </c>
      <c r="G110" s="93">
        <f>C110/$F110</f>
        <v>0.81357508135750811</v>
      </c>
      <c r="H110" s="93">
        <f>D110/$F110</f>
        <v>0.18270571827057183</v>
      </c>
      <c r="I110" s="96">
        <f>E110/$F110</f>
        <v>2.7894002789400278E-3</v>
      </c>
      <c r="K110" s="10">
        <v>4</v>
      </c>
      <c r="L110" s="2">
        <v>16</v>
      </c>
      <c r="M110" s="2">
        <v>0</v>
      </c>
      <c r="N110" s="2">
        <v>1927</v>
      </c>
      <c r="O110" s="2">
        <v>152</v>
      </c>
      <c r="P110" s="2">
        <v>2079</v>
      </c>
      <c r="Q110" s="38">
        <f>M110/$P110</f>
        <v>0</v>
      </c>
      <c r="R110" s="38">
        <f>N110/$P110</f>
        <v>0.92688792688792687</v>
      </c>
      <c r="S110" s="45">
        <f>O110/$P110</f>
        <v>7.3112073112073114E-2</v>
      </c>
      <c r="U110" s="64">
        <v>4</v>
      </c>
      <c r="V110" s="2">
        <v>16</v>
      </c>
      <c r="W110" s="2" t="str">
        <f t="shared" si="1"/>
        <v>I/O</v>
      </c>
      <c r="X110" s="2">
        <v>1750</v>
      </c>
      <c r="Y110" s="2">
        <v>2315</v>
      </c>
      <c r="Z110" s="2">
        <v>4</v>
      </c>
      <c r="AA110" s="2">
        <v>4069</v>
      </c>
      <c r="AB110" s="38">
        <f>X110/$AA110</f>
        <v>0.43008110100761859</v>
      </c>
      <c r="AC110" s="38">
        <f>Y110/$AA110</f>
        <v>0.56893585647579259</v>
      </c>
      <c r="AD110" s="45">
        <f>Z110/$AA110</f>
        <v>9.8304251658884239E-4</v>
      </c>
    </row>
    <row r="111" spans="1:30" hidden="1" x14ac:dyDescent="0.2">
      <c r="A111" s="10">
        <v>4</v>
      </c>
      <c r="B111" s="2">
        <v>17</v>
      </c>
      <c r="C111" s="2">
        <v>1750</v>
      </c>
      <c r="D111" s="2">
        <v>389</v>
      </c>
      <c r="E111" s="2">
        <v>7</v>
      </c>
      <c r="F111" s="2">
        <v>2148</v>
      </c>
      <c r="G111" s="93">
        <f>C111/$F111</f>
        <v>0.81471135940409678</v>
      </c>
      <c r="H111" s="93">
        <f>D111/$F111</f>
        <v>0.18109869646182494</v>
      </c>
      <c r="I111" s="96">
        <f>E111/$F111</f>
        <v>3.2588454376163874E-3</v>
      </c>
      <c r="K111" s="10">
        <v>4</v>
      </c>
      <c r="L111" s="2">
        <v>17</v>
      </c>
      <c r="M111" s="2">
        <v>0</v>
      </c>
      <c r="N111" s="2">
        <v>2285</v>
      </c>
      <c r="O111" s="2">
        <v>170</v>
      </c>
      <c r="P111" s="2">
        <v>2455</v>
      </c>
      <c r="Q111" s="38">
        <f>M111/$P111</f>
        <v>0</v>
      </c>
      <c r="R111" s="38">
        <f>N111/$P111</f>
        <v>0.93075356415478616</v>
      </c>
      <c r="S111" s="45">
        <f>O111/$P111</f>
        <v>6.9246435845213852E-2</v>
      </c>
      <c r="U111" s="64">
        <v>4</v>
      </c>
      <c r="V111" s="2">
        <v>17</v>
      </c>
      <c r="W111" s="2" t="str">
        <f t="shared" si="1"/>
        <v>CPU</v>
      </c>
      <c r="X111" s="2">
        <v>0</v>
      </c>
      <c r="Y111" s="2">
        <v>1867</v>
      </c>
      <c r="Z111" s="2">
        <v>296</v>
      </c>
      <c r="AA111" s="2">
        <v>2169</v>
      </c>
      <c r="AB111" s="38">
        <f>X111/$AA111</f>
        <v>0</v>
      </c>
      <c r="AC111" s="38">
        <f>Y111/$AA111</f>
        <v>0.86076532964499775</v>
      </c>
      <c r="AD111" s="45">
        <f>Z111/$AA111</f>
        <v>0.13646841862609496</v>
      </c>
    </row>
    <row r="112" spans="1:30" hidden="1" x14ac:dyDescent="0.2">
      <c r="A112" s="10">
        <v>4</v>
      </c>
      <c r="B112" s="2">
        <v>18</v>
      </c>
      <c r="C112" s="2">
        <v>1750</v>
      </c>
      <c r="D112" s="2">
        <v>401</v>
      </c>
      <c r="E112" s="2">
        <v>1</v>
      </c>
      <c r="F112" s="2">
        <v>2152</v>
      </c>
      <c r="G112" s="93">
        <f>C112/$F112</f>
        <v>0.81319702602230481</v>
      </c>
      <c r="H112" s="93">
        <f>D112/$F112</f>
        <v>0.18633828996282528</v>
      </c>
      <c r="I112" s="96">
        <f>E112/$F112</f>
        <v>4.6468401486988845E-4</v>
      </c>
      <c r="K112" s="10">
        <v>4</v>
      </c>
      <c r="L112" s="2">
        <v>18</v>
      </c>
      <c r="M112" s="2">
        <v>0</v>
      </c>
      <c r="N112" s="2">
        <v>2362</v>
      </c>
      <c r="O112" s="2">
        <v>183</v>
      </c>
      <c r="P112" s="2">
        <v>2552</v>
      </c>
      <c r="Q112" s="38">
        <f>M112/$P112</f>
        <v>0</v>
      </c>
      <c r="R112" s="38">
        <f>N112/$P112</f>
        <v>0.92554858934169282</v>
      </c>
      <c r="S112" s="45">
        <f>O112/$P112</f>
        <v>7.170846394984326E-2</v>
      </c>
      <c r="U112" s="64">
        <v>4</v>
      </c>
      <c r="V112" s="2">
        <v>18</v>
      </c>
      <c r="W112" s="2" t="str">
        <f t="shared" si="1"/>
        <v>I/O</v>
      </c>
      <c r="X112" s="2">
        <v>1750</v>
      </c>
      <c r="Y112" s="2">
        <v>2276</v>
      </c>
      <c r="Z112" s="2">
        <v>1</v>
      </c>
      <c r="AA112" s="2">
        <v>4027</v>
      </c>
      <c r="AB112" s="38">
        <f>X112/$AA112</f>
        <v>0.43456667494412715</v>
      </c>
      <c r="AC112" s="38">
        <f>Y112/$AA112</f>
        <v>0.56518500124161908</v>
      </c>
      <c r="AD112" s="45">
        <f>Z112/$AA112</f>
        <v>2.4832381425378696E-4</v>
      </c>
    </row>
    <row r="113" spans="1:30" hidden="1" x14ac:dyDescent="0.2">
      <c r="A113" s="10">
        <v>4</v>
      </c>
      <c r="B113" s="2">
        <v>19</v>
      </c>
      <c r="C113" s="2">
        <v>1750</v>
      </c>
      <c r="D113" s="2">
        <v>398</v>
      </c>
      <c r="E113" s="2">
        <v>3</v>
      </c>
      <c r="F113" s="2">
        <v>2153</v>
      </c>
      <c r="G113" s="93">
        <f>C113/$F113</f>
        <v>0.81281932187645145</v>
      </c>
      <c r="H113" s="93">
        <f>D113/$F113</f>
        <v>0.18485833720390155</v>
      </c>
      <c r="I113" s="96">
        <f>E113/$F113</f>
        <v>1.3934045517882026E-3</v>
      </c>
      <c r="K113" s="10">
        <v>4</v>
      </c>
      <c r="L113" s="2">
        <v>19</v>
      </c>
      <c r="M113" s="2">
        <v>0</v>
      </c>
      <c r="N113" s="2">
        <v>2369</v>
      </c>
      <c r="O113" s="2">
        <v>174</v>
      </c>
      <c r="P113" s="2">
        <v>2543</v>
      </c>
      <c r="Q113" s="38">
        <f>M113/$P113</f>
        <v>0</v>
      </c>
      <c r="R113" s="38">
        <f>N113/$P113</f>
        <v>0.93157687770349984</v>
      </c>
      <c r="S113" s="45">
        <f>O113/$P113</f>
        <v>6.8423122296500202E-2</v>
      </c>
      <c r="U113" s="64">
        <v>4</v>
      </c>
      <c r="V113" s="2">
        <v>19</v>
      </c>
      <c r="W113" s="2" t="str">
        <f t="shared" si="1"/>
        <v>CPU</v>
      </c>
      <c r="X113" s="2">
        <v>0</v>
      </c>
      <c r="Y113" s="2">
        <v>1970</v>
      </c>
      <c r="Z113" s="2">
        <v>318</v>
      </c>
      <c r="AA113" s="2">
        <v>2290</v>
      </c>
      <c r="AB113" s="38">
        <f>X113/$AA113</f>
        <v>0</v>
      </c>
      <c r="AC113" s="38">
        <f>Y113/$AA113</f>
        <v>0.86026200873362446</v>
      </c>
      <c r="AD113" s="45">
        <f>Z113/$AA113</f>
        <v>0.13886462882096071</v>
      </c>
    </row>
    <row r="114" spans="1:30" hidden="1" x14ac:dyDescent="0.2">
      <c r="A114" s="10">
        <v>4</v>
      </c>
      <c r="B114" s="2">
        <v>20</v>
      </c>
      <c r="C114" s="2">
        <v>1750</v>
      </c>
      <c r="D114" s="2">
        <v>404</v>
      </c>
      <c r="E114" s="2">
        <v>7</v>
      </c>
      <c r="F114" s="2">
        <v>2161</v>
      </c>
      <c r="G114" s="93">
        <f>C114/$F114</f>
        <v>0.80981027302174924</v>
      </c>
      <c r="H114" s="93">
        <f>D114/$F114</f>
        <v>0.18695048588616381</v>
      </c>
      <c r="I114" s="96">
        <f>E114/$F114</f>
        <v>3.2392410920869968E-3</v>
      </c>
      <c r="K114" s="10">
        <v>4</v>
      </c>
      <c r="L114" s="2">
        <v>20</v>
      </c>
      <c r="M114" s="2">
        <v>0</v>
      </c>
      <c r="N114" s="2">
        <v>2404</v>
      </c>
      <c r="O114" s="2">
        <v>176</v>
      </c>
      <c r="P114" s="2">
        <v>2580</v>
      </c>
      <c r="Q114" s="38">
        <f>M114/$P114</f>
        <v>0</v>
      </c>
      <c r="R114" s="38">
        <f>N114/$P114</f>
        <v>0.93178294573643405</v>
      </c>
      <c r="S114" s="45">
        <f>O114/$P114</f>
        <v>6.8217054263565891E-2</v>
      </c>
      <c r="U114" s="64">
        <v>4</v>
      </c>
      <c r="V114" s="2">
        <v>20</v>
      </c>
      <c r="W114" s="2" t="str">
        <f t="shared" si="1"/>
        <v>I/O</v>
      </c>
      <c r="X114" s="2">
        <v>1750</v>
      </c>
      <c r="Y114" s="2">
        <v>2301</v>
      </c>
      <c r="Z114" s="2">
        <v>1</v>
      </c>
      <c r="AA114" s="2">
        <v>4064</v>
      </c>
      <c r="AB114" s="38">
        <f>X114/$AA114</f>
        <v>0.43061023622047245</v>
      </c>
      <c r="AC114" s="38">
        <f>Y114/$AA114</f>
        <v>0.56619094488188981</v>
      </c>
      <c r="AD114" s="45">
        <f>Z114/$AA114</f>
        <v>2.4606299212598425E-4</v>
      </c>
    </row>
    <row r="115" spans="1:30" hidden="1" x14ac:dyDescent="0.2">
      <c r="A115" s="10">
        <v>4</v>
      </c>
      <c r="B115" s="2">
        <v>21</v>
      </c>
      <c r="C115" s="2">
        <v>1750</v>
      </c>
      <c r="D115" s="2">
        <v>397</v>
      </c>
      <c r="E115" s="2">
        <v>3</v>
      </c>
      <c r="F115" s="2">
        <v>2150</v>
      </c>
      <c r="G115" s="93">
        <f>C115/$F115</f>
        <v>0.81395348837209303</v>
      </c>
      <c r="H115" s="93">
        <f>D115/$F115</f>
        <v>0.18465116279069768</v>
      </c>
      <c r="I115" s="96">
        <f>E115/$F115</f>
        <v>1.3953488372093023E-3</v>
      </c>
      <c r="K115" s="10">
        <v>4</v>
      </c>
      <c r="L115" s="2">
        <v>21</v>
      </c>
      <c r="M115" s="2">
        <v>0</v>
      </c>
      <c r="N115" s="2">
        <v>2461</v>
      </c>
      <c r="O115" s="2">
        <v>195</v>
      </c>
      <c r="P115" s="2">
        <v>2667</v>
      </c>
      <c r="Q115" s="38">
        <f>M115/$P115</f>
        <v>0</v>
      </c>
      <c r="R115" s="38">
        <f>N115/$P115</f>
        <v>0.92275965504311963</v>
      </c>
      <c r="S115" s="45">
        <f>O115/$P115</f>
        <v>7.3115860517435322E-2</v>
      </c>
      <c r="U115" s="64">
        <v>4</v>
      </c>
      <c r="V115" s="2">
        <v>21</v>
      </c>
      <c r="W115" s="2" t="str">
        <f>IF(MOD(V115,2),"CPU", "I/O")</f>
        <v>CPU</v>
      </c>
      <c r="X115" s="2">
        <v>0</v>
      </c>
      <c r="Y115" s="2">
        <v>1969</v>
      </c>
      <c r="Z115" s="2">
        <v>322</v>
      </c>
      <c r="AA115" s="2">
        <v>2291</v>
      </c>
      <c r="AB115" s="38">
        <f>X115/$AA115</f>
        <v>0</v>
      </c>
      <c r="AC115" s="38">
        <f>Y115/$AA115</f>
        <v>0.85945002182453079</v>
      </c>
      <c r="AD115" s="45">
        <f>Z115/$AA115</f>
        <v>0.14054997817546921</v>
      </c>
    </row>
    <row r="116" spans="1:30" hidden="1" x14ac:dyDescent="0.2">
      <c r="A116" s="10">
        <v>4</v>
      </c>
      <c r="B116" s="2">
        <v>22</v>
      </c>
      <c r="C116" s="2">
        <v>1750</v>
      </c>
      <c r="D116" s="2">
        <v>395</v>
      </c>
      <c r="E116" s="2">
        <v>6</v>
      </c>
      <c r="F116" s="2">
        <v>2152</v>
      </c>
      <c r="G116" s="93">
        <f>C116/$F116</f>
        <v>0.81319702602230481</v>
      </c>
      <c r="H116" s="93">
        <f>D116/$F116</f>
        <v>0.18355018587360594</v>
      </c>
      <c r="I116" s="96">
        <f>E116/$F116</f>
        <v>2.7881040892193307E-3</v>
      </c>
      <c r="K116" s="10">
        <v>4</v>
      </c>
      <c r="L116" s="2">
        <v>22</v>
      </c>
      <c r="M116" s="2">
        <v>0</v>
      </c>
      <c r="N116" s="2">
        <v>2315</v>
      </c>
      <c r="O116" s="2">
        <v>173</v>
      </c>
      <c r="P116" s="2">
        <v>2488</v>
      </c>
      <c r="Q116" s="38">
        <f>M116/$P116</f>
        <v>0</v>
      </c>
      <c r="R116" s="38">
        <f>N116/$P116</f>
        <v>0.93046623794212213</v>
      </c>
      <c r="S116" s="45">
        <f>O116/$P116</f>
        <v>6.9533762057877813E-2</v>
      </c>
      <c r="U116" s="64">
        <v>4</v>
      </c>
      <c r="V116" s="2">
        <v>22</v>
      </c>
      <c r="W116" s="2" t="str">
        <f t="shared" si="1"/>
        <v>I/O</v>
      </c>
      <c r="X116" s="2">
        <v>1750</v>
      </c>
      <c r="Y116" s="2">
        <v>2279</v>
      </c>
      <c r="Z116" s="2">
        <v>1</v>
      </c>
      <c r="AA116" s="2">
        <v>4035</v>
      </c>
      <c r="AB116" s="38">
        <f>X116/$AA116</f>
        <v>0.43370508054522927</v>
      </c>
      <c r="AC116" s="38">
        <f>Y116/$AA116</f>
        <v>0.56480793060718715</v>
      </c>
      <c r="AD116" s="45">
        <f>Z116/$AA116</f>
        <v>2.4783147459727387E-4</v>
      </c>
    </row>
    <row r="117" spans="1:30" hidden="1" x14ac:dyDescent="0.2">
      <c r="A117" s="10">
        <v>4</v>
      </c>
      <c r="B117" s="2">
        <v>23</v>
      </c>
      <c r="C117" s="2">
        <v>1750</v>
      </c>
      <c r="D117" s="2">
        <v>397</v>
      </c>
      <c r="E117" s="2">
        <v>6</v>
      </c>
      <c r="F117" s="2">
        <v>2153</v>
      </c>
      <c r="G117" s="93">
        <f>C117/$F117</f>
        <v>0.81281932187645145</v>
      </c>
      <c r="H117" s="93">
        <f>D117/$F117</f>
        <v>0.18439386901997212</v>
      </c>
      <c r="I117" s="96">
        <f>E117/$F117</f>
        <v>2.7868091035764052E-3</v>
      </c>
      <c r="K117" s="10">
        <v>4</v>
      </c>
      <c r="L117" s="2">
        <v>23</v>
      </c>
      <c r="M117" s="2">
        <v>0</v>
      </c>
      <c r="N117" s="2">
        <v>2472</v>
      </c>
      <c r="O117" s="2">
        <v>174</v>
      </c>
      <c r="P117" s="2">
        <v>2646</v>
      </c>
      <c r="Q117" s="38">
        <f>M117/$P117</f>
        <v>0</v>
      </c>
      <c r="R117" s="38">
        <f>N117/$P117</f>
        <v>0.93424036281179135</v>
      </c>
      <c r="S117" s="45">
        <f>O117/$P117</f>
        <v>6.5759637188208611E-2</v>
      </c>
      <c r="U117" s="64">
        <v>4</v>
      </c>
      <c r="V117" s="2">
        <v>23</v>
      </c>
      <c r="W117" s="2" t="str">
        <f t="shared" si="1"/>
        <v>CPU</v>
      </c>
      <c r="X117" s="2">
        <v>0</v>
      </c>
      <c r="Y117" s="2">
        <v>1950</v>
      </c>
      <c r="Z117" s="2">
        <v>307</v>
      </c>
      <c r="AA117" s="2">
        <v>2257</v>
      </c>
      <c r="AB117" s="38">
        <f>X117/$AA117</f>
        <v>0</v>
      </c>
      <c r="AC117" s="38">
        <f>Y117/$AA117</f>
        <v>0.86397873283119186</v>
      </c>
      <c r="AD117" s="45">
        <f>Z117/$AA117</f>
        <v>0.13602126716880816</v>
      </c>
    </row>
    <row r="118" spans="1:30" hidden="1" x14ac:dyDescent="0.2">
      <c r="A118" s="10">
        <v>4</v>
      </c>
      <c r="B118" s="2">
        <v>24</v>
      </c>
      <c r="C118" s="2">
        <v>1749</v>
      </c>
      <c r="D118" s="2">
        <v>399</v>
      </c>
      <c r="E118" s="2">
        <v>14</v>
      </c>
      <c r="F118" s="2">
        <v>2165</v>
      </c>
      <c r="G118" s="93">
        <f>C118/$F118</f>
        <v>0.80785219399538111</v>
      </c>
      <c r="H118" s="93">
        <f>D118/$F118</f>
        <v>0.18429561200923789</v>
      </c>
      <c r="I118" s="96">
        <f>E118/$F118</f>
        <v>6.4665127020785218E-3</v>
      </c>
      <c r="K118" s="10">
        <v>4</v>
      </c>
      <c r="L118" s="2">
        <v>24</v>
      </c>
      <c r="M118" s="2">
        <v>0</v>
      </c>
      <c r="N118" s="2">
        <v>2183</v>
      </c>
      <c r="O118" s="2">
        <v>182</v>
      </c>
      <c r="P118" s="2">
        <v>2365</v>
      </c>
      <c r="Q118" s="38">
        <f>M118/$P118</f>
        <v>0</v>
      </c>
      <c r="R118" s="38">
        <f>N118/$P118</f>
        <v>0.92304439746300215</v>
      </c>
      <c r="S118" s="45">
        <f>O118/$P118</f>
        <v>7.6955602536997889E-2</v>
      </c>
      <c r="U118" s="64">
        <v>4</v>
      </c>
      <c r="V118" s="2">
        <v>24</v>
      </c>
      <c r="W118" s="2" t="str">
        <f t="shared" si="1"/>
        <v>I/O</v>
      </c>
      <c r="X118" s="2">
        <v>1750</v>
      </c>
      <c r="Y118" s="2">
        <v>2286</v>
      </c>
      <c r="Z118" s="2">
        <v>1</v>
      </c>
      <c r="AA118" s="2">
        <v>4037</v>
      </c>
      <c r="AB118" s="38">
        <f>X118/$AA118</f>
        <v>0.4334902155065643</v>
      </c>
      <c r="AC118" s="38">
        <f>Y118/$AA118</f>
        <v>0.56626207579886056</v>
      </c>
      <c r="AD118" s="45">
        <f>Z118/$AA118</f>
        <v>2.4770869457517957E-4</v>
      </c>
    </row>
    <row r="119" spans="1:30" hidden="1" x14ac:dyDescent="0.2">
      <c r="A119" s="10">
        <v>4</v>
      </c>
      <c r="B119" s="2">
        <v>25</v>
      </c>
      <c r="C119" s="2">
        <v>1750</v>
      </c>
      <c r="D119" s="2">
        <v>396</v>
      </c>
      <c r="E119" s="2">
        <v>3</v>
      </c>
      <c r="F119" s="2">
        <v>2149</v>
      </c>
      <c r="G119" s="93">
        <f>C119/$F119</f>
        <v>0.81433224755700329</v>
      </c>
      <c r="H119" s="93">
        <f>D119/$F119</f>
        <v>0.1842717543043276</v>
      </c>
      <c r="I119" s="96">
        <f>E119/$F119</f>
        <v>1.3959981386691485E-3</v>
      </c>
      <c r="K119" s="10">
        <v>4</v>
      </c>
      <c r="L119" s="2">
        <v>25</v>
      </c>
      <c r="M119" s="2">
        <v>0</v>
      </c>
      <c r="N119" s="2">
        <v>2155</v>
      </c>
      <c r="O119" s="2">
        <v>176</v>
      </c>
      <c r="P119" s="2">
        <v>2334</v>
      </c>
      <c r="Q119" s="38">
        <f>M119/$P119</f>
        <v>0</v>
      </c>
      <c r="R119" s="38">
        <f>N119/$P119</f>
        <v>0.92330762639245934</v>
      </c>
      <c r="S119" s="45">
        <f>O119/$P119</f>
        <v>7.5407026563838908E-2</v>
      </c>
      <c r="U119" s="64">
        <v>4</v>
      </c>
      <c r="V119" s="2">
        <v>25</v>
      </c>
      <c r="W119" s="2" t="str">
        <f t="shared" si="1"/>
        <v>CPU</v>
      </c>
      <c r="X119" s="2">
        <v>0</v>
      </c>
      <c r="Y119" s="2">
        <v>1878</v>
      </c>
      <c r="Z119" s="2">
        <v>296</v>
      </c>
      <c r="AA119" s="2">
        <v>2177</v>
      </c>
      <c r="AB119" s="38">
        <f>X119/$AA119</f>
        <v>0</v>
      </c>
      <c r="AC119" s="38">
        <f>Y119/$AA119</f>
        <v>0.86265502985760223</v>
      </c>
      <c r="AD119" s="45">
        <f>Z119/$AA119</f>
        <v>0.13596692696371154</v>
      </c>
    </row>
    <row r="120" spans="1:30" hidden="1" x14ac:dyDescent="0.2">
      <c r="A120" s="10">
        <v>4</v>
      </c>
      <c r="B120" s="2">
        <v>26</v>
      </c>
      <c r="C120" s="2">
        <v>1750</v>
      </c>
      <c r="D120" s="2">
        <v>398</v>
      </c>
      <c r="E120" s="2">
        <v>6</v>
      </c>
      <c r="F120" s="2">
        <v>2154</v>
      </c>
      <c r="G120" s="93">
        <f>C120/$F120</f>
        <v>0.81244196843082639</v>
      </c>
      <c r="H120" s="93">
        <f>D120/$F120</f>
        <v>0.18477251624883936</v>
      </c>
      <c r="I120" s="96">
        <f>E120/$F120</f>
        <v>2.7855153203342618E-3</v>
      </c>
      <c r="K120" s="10">
        <v>4</v>
      </c>
      <c r="L120" s="2">
        <v>26</v>
      </c>
      <c r="M120" s="2">
        <v>0</v>
      </c>
      <c r="N120" s="2">
        <v>2460</v>
      </c>
      <c r="O120" s="2">
        <v>183</v>
      </c>
      <c r="P120" s="2">
        <v>2643</v>
      </c>
      <c r="Q120" s="38">
        <f>M120/$P120</f>
        <v>0</v>
      </c>
      <c r="R120" s="38">
        <f>N120/$P120</f>
        <v>0.93076049943246308</v>
      </c>
      <c r="S120" s="45">
        <f>O120/$P120</f>
        <v>6.9239500567536888E-2</v>
      </c>
      <c r="U120" s="64">
        <v>4</v>
      </c>
      <c r="V120" s="2">
        <v>26</v>
      </c>
      <c r="W120" s="2" t="str">
        <f t="shared" si="1"/>
        <v>I/O</v>
      </c>
      <c r="X120" s="2">
        <v>1750</v>
      </c>
      <c r="Y120" s="2">
        <v>2328</v>
      </c>
      <c r="Z120" s="2">
        <v>0</v>
      </c>
      <c r="AA120" s="2">
        <v>4078</v>
      </c>
      <c r="AB120" s="38">
        <f>X120/$AA120</f>
        <v>0.42913192741539968</v>
      </c>
      <c r="AC120" s="38">
        <f>Y120/$AA120</f>
        <v>0.57086807258460026</v>
      </c>
      <c r="AD120" s="45">
        <f>Z120/$AA120</f>
        <v>0</v>
      </c>
    </row>
    <row r="121" spans="1:30" hidden="1" x14ac:dyDescent="0.2">
      <c r="A121" s="10">
        <v>4</v>
      </c>
      <c r="B121" s="2">
        <v>27</v>
      </c>
      <c r="C121" s="2">
        <v>1750</v>
      </c>
      <c r="D121" s="2">
        <v>394</v>
      </c>
      <c r="E121" s="2">
        <v>3</v>
      </c>
      <c r="F121" s="2">
        <v>2148</v>
      </c>
      <c r="G121" s="93">
        <f>C121/$F121</f>
        <v>0.81471135940409678</v>
      </c>
      <c r="H121" s="93">
        <f>D121/$F121</f>
        <v>0.18342644320297952</v>
      </c>
      <c r="I121" s="96">
        <f>E121/$F121</f>
        <v>1.3966480446927375E-3</v>
      </c>
      <c r="K121" s="10">
        <v>4</v>
      </c>
      <c r="L121" s="2">
        <v>27</v>
      </c>
      <c r="M121" s="2">
        <v>0</v>
      </c>
      <c r="N121" s="2">
        <v>2311</v>
      </c>
      <c r="O121" s="2">
        <v>177</v>
      </c>
      <c r="P121" s="2">
        <v>2488</v>
      </c>
      <c r="Q121" s="38">
        <f>M121/$P121</f>
        <v>0</v>
      </c>
      <c r="R121" s="38">
        <f>N121/$P121</f>
        <v>0.9288585209003215</v>
      </c>
      <c r="S121" s="45">
        <f>O121/$P121</f>
        <v>7.1141479099678454E-2</v>
      </c>
      <c r="U121" s="64">
        <v>4</v>
      </c>
      <c r="V121" s="2">
        <v>27</v>
      </c>
      <c r="W121" s="2" t="str">
        <f t="shared" si="1"/>
        <v>CPU</v>
      </c>
      <c r="X121" s="2">
        <v>0</v>
      </c>
      <c r="Y121" s="2">
        <v>1926</v>
      </c>
      <c r="Z121" s="2">
        <v>294</v>
      </c>
      <c r="AA121" s="2">
        <v>2230</v>
      </c>
      <c r="AB121" s="38">
        <f>X121/$AA121</f>
        <v>0</v>
      </c>
      <c r="AC121" s="38">
        <f>Y121/$AA121</f>
        <v>0.86367713004484303</v>
      </c>
      <c r="AD121" s="45">
        <f>Z121/$AA121</f>
        <v>0.13183856502242153</v>
      </c>
    </row>
    <row r="122" spans="1:30" hidden="1" x14ac:dyDescent="0.2">
      <c r="A122" s="10">
        <v>4</v>
      </c>
      <c r="B122" s="2">
        <v>28</v>
      </c>
      <c r="C122" s="2">
        <v>1750</v>
      </c>
      <c r="D122" s="2">
        <v>400</v>
      </c>
      <c r="E122" s="2">
        <v>3</v>
      </c>
      <c r="F122" s="2">
        <v>2153</v>
      </c>
      <c r="G122" s="93">
        <f>C122/$F122</f>
        <v>0.81281932187645145</v>
      </c>
      <c r="H122" s="93">
        <f>D122/$F122</f>
        <v>0.18578727357176034</v>
      </c>
      <c r="I122" s="96">
        <f>E122/$F122</f>
        <v>1.3934045517882026E-3</v>
      </c>
      <c r="K122" s="10">
        <v>4</v>
      </c>
      <c r="L122" s="2">
        <v>28</v>
      </c>
      <c r="M122" s="2">
        <v>0</v>
      </c>
      <c r="N122" s="2">
        <v>2362</v>
      </c>
      <c r="O122" s="2">
        <v>178</v>
      </c>
      <c r="P122" s="2">
        <v>2565</v>
      </c>
      <c r="Q122" s="38">
        <f>M122/$P122</f>
        <v>0</v>
      </c>
      <c r="R122" s="38">
        <f>N122/$P122</f>
        <v>0.92085769980506826</v>
      </c>
      <c r="S122" s="45">
        <f>O122/$P122</f>
        <v>6.9395711500974663E-2</v>
      </c>
      <c r="U122" s="64">
        <v>4</v>
      </c>
      <c r="V122" s="2">
        <v>28</v>
      </c>
      <c r="W122" s="2" t="str">
        <f t="shared" si="1"/>
        <v>I/O</v>
      </c>
      <c r="X122" s="2">
        <v>1750</v>
      </c>
      <c r="Y122" s="2">
        <v>2270</v>
      </c>
      <c r="Z122" s="2">
        <v>2</v>
      </c>
      <c r="AA122" s="2">
        <v>4022</v>
      </c>
      <c r="AB122" s="38">
        <f>X122/$AA122</f>
        <v>0.43510691198408752</v>
      </c>
      <c r="AC122" s="38">
        <f>Y122/$AA122</f>
        <v>0.56439582297364499</v>
      </c>
      <c r="AD122" s="45">
        <f>Z122/$AA122</f>
        <v>4.9726504226752855E-4</v>
      </c>
    </row>
    <row r="123" spans="1:30" hidden="1" x14ac:dyDescent="0.2">
      <c r="A123" s="10">
        <v>4</v>
      </c>
      <c r="B123" s="2">
        <v>29</v>
      </c>
      <c r="C123" s="2">
        <v>1750</v>
      </c>
      <c r="D123" s="2">
        <v>391</v>
      </c>
      <c r="E123" s="2">
        <v>3</v>
      </c>
      <c r="F123" s="2">
        <v>2144</v>
      </c>
      <c r="G123" s="93">
        <f>C123/$F123</f>
        <v>0.81623134328358204</v>
      </c>
      <c r="H123" s="93">
        <f>D123/$F123</f>
        <v>0.18236940298507462</v>
      </c>
      <c r="I123" s="96">
        <f>E123/$F123</f>
        <v>1.3992537313432835E-3</v>
      </c>
      <c r="K123" s="10">
        <v>4</v>
      </c>
      <c r="L123" s="2">
        <v>29</v>
      </c>
      <c r="M123" s="2">
        <v>0</v>
      </c>
      <c r="N123" s="2">
        <v>2380</v>
      </c>
      <c r="O123" s="2">
        <v>180</v>
      </c>
      <c r="P123" s="2">
        <v>2560</v>
      </c>
      <c r="Q123" s="38">
        <f>M123/$P123</f>
        <v>0</v>
      </c>
      <c r="R123" s="38">
        <f>N123/$P123</f>
        <v>0.9296875</v>
      </c>
      <c r="S123" s="45">
        <f>O123/$P123</f>
        <v>7.03125E-2</v>
      </c>
      <c r="U123" s="64">
        <v>4</v>
      </c>
      <c r="V123" s="2">
        <v>29</v>
      </c>
      <c r="W123" s="2" t="str">
        <f t="shared" si="1"/>
        <v>CPU</v>
      </c>
      <c r="X123" s="2">
        <v>0</v>
      </c>
      <c r="Y123" s="2">
        <v>1970</v>
      </c>
      <c r="Z123" s="2">
        <v>316</v>
      </c>
      <c r="AA123" s="2">
        <v>2286</v>
      </c>
      <c r="AB123" s="38">
        <f>X123/$AA123</f>
        <v>0</v>
      </c>
      <c r="AC123" s="38">
        <f>Y123/$AA123</f>
        <v>0.86176727909011375</v>
      </c>
      <c r="AD123" s="45">
        <f>Z123/$AA123</f>
        <v>0.13823272090988625</v>
      </c>
    </row>
    <row r="124" spans="1:30" hidden="1" x14ac:dyDescent="0.2">
      <c r="A124" s="10">
        <v>5</v>
      </c>
      <c r="B124" s="2">
        <v>0</v>
      </c>
      <c r="C124" s="2">
        <v>1750</v>
      </c>
      <c r="D124" s="2">
        <v>389</v>
      </c>
      <c r="E124" s="2">
        <v>8</v>
      </c>
      <c r="F124" s="2">
        <v>2147</v>
      </c>
      <c r="G124" s="93">
        <f>C124/$F124</f>
        <v>0.81509082440614811</v>
      </c>
      <c r="H124" s="93">
        <f>D124/$F124</f>
        <v>0.18118304611085234</v>
      </c>
      <c r="I124" s="96">
        <f>E124/$F124</f>
        <v>3.7261294829995344E-3</v>
      </c>
      <c r="K124" s="10">
        <v>5</v>
      </c>
      <c r="L124" s="2">
        <v>0</v>
      </c>
      <c r="M124" s="2">
        <v>0</v>
      </c>
      <c r="N124" s="2">
        <v>2461</v>
      </c>
      <c r="O124" s="2">
        <v>190</v>
      </c>
      <c r="P124" s="2">
        <v>2651</v>
      </c>
      <c r="Q124" s="38">
        <f>M124/$P124</f>
        <v>0</v>
      </c>
      <c r="R124" s="38">
        <f>N124/$P124</f>
        <v>0.92832893247831005</v>
      </c>
      <c r="S124" s="45">
        <f>O124/$P124</f>
        <v>7.1671067521689932E-2</v>
      </c>
      <c r="U124" s="64">
        <v>5</v>
      </c>
      <c r="V124" s="2">
        <v>0</v>
      </c>
      <c r="W124" s="2" t="str">
        <f t="shared" si="1"/>
        <v>I/O</v>
      </c>
      <c r="X124" s="2">
        <v>1750</v>
      </c>
      <c r="Y124" s="2">
        <v>2238</v>
      </c>
      <c r="Z124" s="2">
        <v>1</v>
      </c>
      <c r="AA124" s="2">
        <v>3990</v>
      </c>
      <c r="AB124" s="38">
        <f>X124/$AA124</f>
        <v>0.43859649122807015</v>
      </c>
      <c r="AC124" s="38">
        <f>Y124/$AA124</f>
        <v>0.56090225563909779</v>
      </c>
      <c r="AD124" s="45">
        <f>Z124/$AA124</f>
        <v>2.506265664160401E-4</v>
      </c>
    </row>
    <row r="125" spans="1:30" hidden="1" x14ac:dyDescent="0.2">
      <c r="A125" s="10">
        <v>5</v>
      </c>
      <c r="B125" s="2">
        <v>1</v>
      </c>
      <c r="C125" s="2">
        <v>1750</v>
      </c>
      <c r="D125" s="2">
        <v>386</v>
      </c>
      <c r="E125" s="2">
        <v>6</v>
      </c>
      <c r="F125" s="2">
        <v>2142</v>
      </c>
      <c r="G125" s="93">
        <f>C125/$F125</f>
        <v>0.81699346405228757</v>
      </c>
      <c r="H125" s="93">
        <f>D125/$F125</f>
        <v>0.18020541549953314</v>
      </c>
      <c r="I125" s="96">
        <f>E125/$F125</f>
        <v>2.8011204481792717E-3</v>
      </c>
      <c r="K125" s="10">
        <v>5</v>
      </c>
      <c r="L125" s="2">
        <v>1</v>
      </c>
      <c r="M125" s="2">
        <v>0</v>
      </c>
      <c r="N125" s="2">
        <v>2296</v>
      </c>
      <c r="O125" s="2">
        <v>186</v>
      </c>
      <c r="P125" s="2">
        <v>2482</v>
      </c>
      <c r="Q125" s="38">
        <f>M125/$P125</f>
        <v>0</v>
      </c>
      <c r="R125" s="38">
        <f>N125/$P125</f>
        <v>0.92506043513295733</v>
      </c>
      <c r="S125" s="45">
        <f>O125/$P125</f>
        <v>7.4939564867042702E-2</v>
      </c>
      <c r="U125" s="64">
        <v>5</v>
      </c>
      <c r="V125" s="2">
        <v>1</v>
      </c>
      <c r="W125" s="2" t="str">
        <f t="shared" si="1"/>
        <v>CPU</v>
      </c>
      <c r="X125" s="2">
        <v>0</v>
      </c>
      <c r="Y125" s="2">
        <v>1921</v>
      </c>
      <c r="Z125" s="2">
        <v>312</v>
      </c>
      <c r="AA125" s="2">
        <v>2233</v>
      </c>
      <c r="AB125" s="38">
        <f>X125/$AA125</f>
        <v>0</v>
      </c>
      <c r="AC125" s="38">
        <f>Y125/$AA125</f>
        <v>0.86027765338110163</v>
      </c>
      <c r="AD125" s="45">
        <f>Z125/$AA125</f>
        <v>0.13972234661889835</v>
      </c>
    </row>
    <row r="126" spans="1:30" hidden="1" x14ac:dyDescent="0.2">
      <c r="A126" s="10">
        <v>5</v>
      </c>
      <c r="B126" s="2">
        <v>2</v>
      </c>
      <c r="C126" s="2">
        <v>1749</v>
      </c>
      <c r="D126" s="2">
        <v>383</v>
      </c>
      <c r="E126" s="2">
        <v>2</v>
      </c>
      <c r="F126" s="2">
        <v>2136</v>
      </c>
      <c r="G126" s="93">
        <f>C126/$F126</f>
        <v>0.8188202247191011</v>
      </c>
      <c r="H126" s="93">
        <f>D126/$F126</f>
        <v>0.17930711610486891</v>
      </c>
      <c r="I126" s="96">
        <f>E126/$F126</f>
        <v>9.3632958801498128E-4</v>
      </c>
      <c r="K126" s="10">
        <v>5</v>
      </c>
      <c r="L126" s="2">
        <v>2</v>
      </c>
      <c r="M126" s="2">
        <v>0</v>
      </c>
      <c r="N126" s="2">
        <v>2381</v>
      </c>
      <c r="O126" s="2">
        <v>168</v>
      </c>
      <c r="P126" s="2">
        <v>2552</v>
      </c>
      <c r="Q126" s="38">
        <f>M126/$P126</f>
        <v>0</v>
      </c>
      <c r="R126" s="38">
        <f>N126/$P126</f>
        <v>0.93299373040752354</v>
      </c>
      <c r="S126" s="45">
        <f>O126/$P126</f>
        <v>6.5830721003134793E-2</v>
      </c>
      <c r="U126" s="64">
        <v>5</v>
      </c>
      <c r="V126" s="2">
        <v>2</v>
      </c>
      <c r="W126" s="2" t="str">
        <f t="shared" si="1"/>
        <v>I/O</v>
      </c>
      <c r="X126" s="2">
        <v>1750</v>
      </c>
      <c r="Y126" s="2">
        <v>2277</v>
      </c>
      <c r="Z126" s="2">
        <v>1</v>
      </c>
      <c r="AA126" s="2">
        <v>4028</v>
      </c>
      <c r="AB126" s="38">
        <f>X126/$AA126</f>
        <v>0.43445878848063557</v>
      </c>
      <c r="AC126" s="38">
        <f>Y126/$AA126</f>
        <v>0.56529294935451835</v>
      </c>
      <c r="AD126" s="45">
        <f>Z126/$AA126</f>
        <v>2.4826216484607745E-4</v>
      </c>
    </row>
    <row r="127" spans="1:30" hidden="1" x14ac:dyDescent="0.2">
      <c r="A127" s="10">
        <v>5</v>
      </c>
      <c r="B127" s="2">
        <v>3</v>
      </c>
      <c r="C127" s="2">
        <v>1750</v>
      </c>
      <c r="D127" s="2">
        <v>377</v>
      </c>
      <c r="E127" s="2">
        <v>4</v>
      </c>
      <c r="F127" s="2">
        <v>2131</v>
      </c>
      <c r="G127" s="93">
        <f>C127/$F127</f>
        <v>0.82121069920225243</v>
      </c>
      <c r="H127" s="93">
        <f>D127/$F127</f>
        <v>0.17691224777099954</v>
      </c>
      <c r="I127" s="96">
        <f>E127/$F127</f>
        <v>1.8770530267480056E-3</v>
      </c>
      <c r="K127" s="10">
        <v>5</v>
      </c>
      <c r="L127" s="2">
        <v>3</v>
      </c>
      <c r="M127" s="2">
        <v>0</v>
      </c>
      <c r="N127" s="2">
        <v>2435</v>
      </c>
      <c r="O127" s="2">
        <v>176</v>
      </c>
      <c r="P127" s="2">
        <v>2611</v>
      </c>
      <c r="Q127" s="38">
        <f>M127/$P127</f>
        <v>0</v>
      </c>
      <c r="R127" s="38">
        <f>N127/$P127</f>
        <v>0.93259287629260823</v>
      </c>
      <c r="S127" s="45">
        <f>O127/$P127</f>
        <v>6.7407123707391797E-2</v>
      </c>
      <c r="U127" s="64">
        <v>5</v>
      </c>
      <c r="V127" s="2">
        <v>3</v>
      </c>
      <c r="W127" s="2" t="str">
        <f t="shared" si="1"/>
        <v>CPU</v>
      </c>
      <c r="X127" s="2">
        <v>0</v>
      </c>
      <c r="Y127" s="2">
        <v>1717</v>
      </c>
      <c r="Z127" s="2">
        <v>284</v>
      </c>
      <c r="AA127" s="2">
        <v>2002</v>
      </c>
      <c r="AB127" s="38">
        <f>X127/$AA127</f>
        <v>0</v>
      </c>
      <c r="AC127" s="38">
        <f>Y127/$AA127</f>
        <v>0.85764235764235763</v>
      </c>
      <c r="AD127" s="45">
        <f>Z127/$AA127</f>
        <v>0.14185814185814186</v>
      </c>
    </row>
    <row r="128" spans="1:30" hidden="1" x14ac:dyDescent="0.2">
      <c r="A128" s="10">
        <v>5</v>
      </c>
      <c r="B128" s="2">
        <v>4</v>
      </c>
      <c r="C128" s="2">
        <v>1750</v>
      </c>
      <c r="D128" s="2">
        <v>372</v>
      </c>
      <c r="E128" s="2">
        <v>5</v>
      </c>
      <c r="F128" s="2">
        <v>2127</v>
      </c>
      <c r="G128" s="93">
        <f>C128/$F128</f>
        <v>0.82275505406676075</v>
      </c>
      <c r="H128" s="93">
        <f>D128/$F128</f>
        <v>0.17489421720733428</v>
      </c>
      <c r="I128" s="96">
        <f>E128/$F128</f>
        <v>2.3507287259050304E-3</v>
      </c>
      <c r="K128" s="10">
        <v>5</v>
      </c>
      <c r="L128" s="2">
        <v>4</v>
      </c>
      <c r="M128" s="2">
        <v>0</v>
      </c>
      <c r="N128" s="2">
        <v>1963</v>
      </c>
      <c r="O128" s="2">
        <v>178</v>
      </c>
      <c r="P128" s="2">
        <v>2141</v>
      </c>
      <c r="Q128" s="38">
        <f>M128/$P128</f>
        <v>0</v>
      </c>
      <c r="R128" s="38">
        <f>N128/$P128</f>
        <v>0.91686127977580567</v>
      </c>
      <c r="S128" s="45">
        <f>O128/$P128</f>
        <v>8.3138720224194301E-2</v>
      </c>
      <c r="U128" s="64">
        <v>5</v>
      </c>
      <c r="V128" s="2">
        <v>4</v>
      </c>
      <c r="W128" s="2" t="str">
        <f t="shared" si="1"/>
        <v>I/O</v>
      </c>
      <c r="X128" s="2">
        <v>1750</v>
      </c>
      <c r="Y128" s="2">
        <v>2244</v>
      </c>
      <c r="Z128" s="2">
        <v>2</v>
      </c>
      <c r="AA128" s="2">
        <v>3996</v>
      </c>
      <c r="AB128" s="38">
        <f>X128/$AA128</f>
        <v>0.43793793793793795</v>
      </c>
      <c r="AC128" s="38">
        <f>Y128/$AA128</f>
        <v>0.56156156156156156</v>
      </c>
      <c r="AD128" s="45">
        <f>Z128/$AA128</f>
        <v>5.005005005005005E-4</v>
      </c>
    </row>
    <row r="129" spans="1:30" hidden="1" x14ac:dyDescent="0.2">
      <c r="A129" s="10">
        <v>5</v>
      </c>
      <c r="B129" s="2">
        <v>5</v>
      </c>
      <c r="C129" s="2">
        <v>1750</v>
      </c>
      <c r="D129" s="2">
        <v>384</v>
      </c>
      <c r="E129" s="2">
        <v>15</v>
      </c>
      <c r="F129" s="2">
        <v>2151</v>
      </c>
      <c r="G129" s="93">
        <f>C129/$F129</f>
        <v>0.81357508135750811</v>
      </c>
      <c r="H129" s="93">
        <f>D129/$F129</f>
        <v>0.17852161785216178</v>
      </c>
      <c r="I129" s="96">
        <f>E129/$F129</f>
        <v>6.9735006973500697E-3</v>
      </c>
      <c r="K129" s="10">
        <v>5</v>
      </c>
      <c r="L129" s="2">
        <v>5</v>
      </c>
      <c r="M129" s="2">
        <v>0</v>
      </c>
      <c r="N129" s="2">
        <v>2344</v>
      </c>
      <c r="O129" s="2">
        <v>179</v>
      </c>
      <c r="P129" s="2">
        <v>2531</v>
      </c>
      <c r="Q129" s="38">
        <f>M129/$P129</f>
        <v>0</v>
      </c>
      <c r="R129" s="38">
        <f>N129/$P129</f>
        <v>0.92611615962070326</v>
      </c>
      <c r="S129" s="45">
        <f>O129/$P129</f>
        <v>7.0723034373765314E-2</v>
      </c>
      <c r="U129" s="64">
        <v>5</v>
      </c>
      <c r="V129" s="2">
        <v>5</v>
      </c>
      <c r="W129" s="2" t="str">
        <f t="shared" si="1"/>
        <v>CPU</v>
      </c>
      <c r="X129" s="2">
        <v>0</v>
      </c>
      <c r="Y129" s="2">
        <v>1915</v>
      </c>
      <c r="Z129" s="2">
        <v>321</v>
      </c>
      <c r="AA129" s="2">
        <v>2236</v>
      </c>
      <c r="AB129" s="38">
        <f>X129/$AA129</f>
        <v>0</v>
      </c>
      <c r="AC129" s="38">
        <f>Y129/$AA129</f>
        <v>0.8564400715563506</v>
      </c>
      <c r="AD129" s="45">
        <f>Z129/$AA129</f>
        <v>0.14355992844364937</v>
      </c>
    </row>
    <row r="130" spans="1:30" hidden="1" x14ac:dyDescent="0.2">
      <c r="A130" s="10">
        <v>5</v>
      </c>
      <c r="B130" s="2">
        <v>6</v>
      </c>
      <c r="C130" s="2">
        <v>1750</v>
      </c>
      <c r="D130" s="2">
        <v>373</v>
      </c>
      <c r="E130" s="2">
        <v>6</v>
      </c>
      <c r="F130" s="2">
        <v>2133</v>
      </c>
      <c r="G130" s="93">
        <f>C130/$F130</f>
        <v>0.82044069385841534</v>
      </c>
      <c r="H130" s="93">
        <f>D130/$F130</f>
        <v>0.17487107360525081</v>
      </c>
      <c r="I130" s="96">
        <f>E130/$F130</f>
        <v>2.8129395218002813E-3</v>
      </c>
      <c r="K130" s="10">
        <v>5</v>
      </c>
      <c r="L130" s="2">
        <v>6</v>
      </c>
      <c r="M130" s="2">
        <v>0</v>
      </c>
      <c r="N130" s="2">
        <v>2351</v>
      </c>
      <c r="O130" s="2">
        <v>167</v>
      </c>
      <c r="P130" s="2">
        <v>2517</v>
      </c>
      <c r="Q130" s="38">
        <f>M130/$P130</f>
        <v>0</v>
      </c>
      <c r="R130" s="38">
        <f>N130/$P130</f>
        <v>0.93404847040127137</v>
      </c>
      <c r="S130" s="45">
        <f>O130/$P130</f>
        <v>6.6348827969805318E-2</v>
      </c>
      <c r="U130" s="64">
        <v>5</v>
      </c>
      <c r="V130" s="2">
        <v>6</v>
      </c>
      <c r="W130" s="2" t="str">
        <f t="shared" si="1"/>
        <v>I/O</v>
      </c>
      <c r="X130" s="2">
        <v>1750</v>
      </c>
      <c r="Y130" s="2">
        <v>2230</v>
      </c>
      <c r="Z130" s="2">
        <v>0</v>
      </c>
      <c r="AA130" s="2">
        <v>3984</v>
      </c>
      <c r="AB130" s="38">
        <f>X130/$AA130</f>
        <v>0.43925702811244982</v>
      </c>
      <c r="AC130" s="38">
        <f>Y130/$AA130</f>
        <v>0.55973895582329314</v>
      </c>
      <c r="AD130" s="45">
        <f>Z130/$AA130</f>
        <v>0</v>
      </c>
    </row>
    <row r="131" spans="1:30" hidden="1" x14ac:dyDescent="0.2">
      <c r="A131" s="10">
        <v>5</v>
      </c>
      <c r="B131" s="2">
        <v>7</v>
      </c>
      <c r="C131" s="2">
        <v>1750</v>
      </c>
      <c r="D131" s="2">
        <v>385</v>
      </c>
      <c r="E131" s="2">
        <v>5</v>
      </c>
      <c r="F131" s="2">
        <v>2140</v>
      </c>
      <c r="G131" s="93">
        <f>C131/$F131</f>
        <v>0.81775700934579443</v>
      </c>
      <c r="H131" s="93">
        <f>D131/$F131</f>
        <v>0.17990654205607476</v>
      </c>
      <c r="I131" s="96">
        <f>E131/$F131</f>
        <v>2.3364485981308409E-3</v>
      </c>
      <c r="K131" s="10">
        <v>5</v>
      </c>
      <c r="L131" s="2">
        <v>7</v>
      </c>
      <c r="M131" s="2">
        <v>0</v>
      </c>
      <c r="N131" s="2">
        <v>2098</v>
      </c>
      <c r="O131" s="2">
        <v>166</v>
      </c>
      <c r="P131" s="2">
        <v>2264</v>
      </c>
      <c r="Q131" s="38">
        <f>M131/$P131</f>
        <v>0</v>
      </c>
      <c r="R131" s="38">
        <f>N131/$P131</f>
        <v>0.92667844522968201</v>
      </c>
      <c r="S131" s="45">
        <f>O131/$P131</f>
        <v>7.3321554770318015E-2</v>
      </c>
      <c r="U131" s="64">
        <v>5</v>
      </c>
      <c r="V131" s="2">
        <v>7</v>
      </c>
      <c r="W131" s="2" t="str">
        <f t="shared" si="1"/>
        <v>CPU</v>
      </c>
      <c r="X131" s="2">
        <v>0</v>
      </c>
      <c r="Y131" s="2">
        <v>1958</v>
      </c>
      <c r="Z131" s="2">
        <v>323</v>
      </c>
      <c r="AA131" s="2">
        <v>2281</v>
      </c>
      <c r="AB131" s="38">
        <f>X131/$AA131</f>
        <v>0</v>
      </c>
      <c r="AC131" s="38">
        <f>Y131/$AA131</f>
        <v>0.85839544059622974</v>
      </c>
      <c r="AD131" s="45">
        <f>Z131/$AA131</f>
        <v>0.14160455940377029</v>
      </c>
    </row>
    <row r="132" spans="1:30" hidden="1" x14ac:dyDescent="0.2">
      <c r="A132" s="10">
        <v>5</v>
      </c>
      <c r="B132" s="2">
        <v>8</v>
      </c>
      <c r="C132" s="2">
        <v>1750</v>
      </c>
      <c r="D132" s="2">
        <v>375</v>
      </c>
      <c r="E132" s="2">
        <v>2</v>
      </c>
      <c r="F132" s="2">
        <v>2127</v>
      </c>
      <c r="G132" s="93">
        <f>C132/$F132</f>
        <v>0.82275505406676075</v>
      </c>
      <c r="H132" s="93">
        <f>D132/$F132</f>
        <v>0.1763046544428773</v>
      </c>
      <c r="I132" s="96">
        <f>E132/$F132</f>
        <v>9.4029149036201217E-4</v>
      </c>
      <c r="K132" s="10">
        <v>5</v>
      </c>
      <c r="L132" s="2">
        <v>8</v>
      </c>
      <c r="M132" s="2">
        <v>0</v>
      </c>
      <c r="N132" s="2">
        <v>2468</v>
      </c>
      <c r="O132" s="2">
        <v>189</v>
      </c>
      <c r="P132" s="2">
        <v>2662</v>
      </c>
      <c r="Q132" s="38">
        <f>M132/$P132</f>
        <v>0</v>
      </c>
      <c r="R132" s="38">
        <f>N132/$P132</f>
        <v>0.92712246431254697</v>
      </c>
      <c r="S132" s="45">
        <f>O132/$P132</f>
        <v>7.0999248685199093E-2</v>
      </c>
      <c r="U132" s="64">
        <v>5</v>
      </c>
      <c r="V132" s="2">
        <v>8</v>
      </c>
      <c r="W132" s="2" t="str">
        <f t="shared" si="1"/>
        <v>I/O</v>
      </c>
      <c r="X132" s="2">
        <v>1750</v>
      </c>
      <c r="Y132" s="2">
        <v>2249</v>
      </c>
      <c r="Z132" s="2">
        <v>1</v>
      </c>
      <c r="AA132" s="2">
        <v>4000</v>
      </c>
      <c r="AB132" s="38">
        <f>X132/$AA132</f>
        <v>0.4375</v>
      </c>
      <c r="AC132" s="38">
        <f>Y132/$AA132</f>
        <v>0.56225000000000003</v>
      </c>
      <c r="AD132" s="45">
        <f>Z132/$AA132</f>
        <v>2.5000000000000001E-4</v>
      </c>
    </row>
    <row r="133" spans="1:30" hidden="1" x14ac:dyDescent="0.2">
      <c r="A133" s="10">
        <v>5</v>
      </c>
      <c r="B133" s="2">
        <v>9</v>
      </c>
      <c r="C133" s="2">
        <v>1749</v>
      </c>
      <c r="D133" s="2">
        <v>392</v>
      </c>
      <c r="E133" s="2">
        <v>13</v>
      </c>
      <c r="F133" s="2">
        <v>2155</v>
      </c>
      <c r="G133" s="93">
        <f>C133/$F133</f>
        <v>0.81160092807424589</v>
      </c>
      <c r="H133" s="93">
        <f>D133/$F133</f>
        <v>0.18190255220417634</v>
      </c>
      <c r="I133" s="96">
        <f>E133/$F133</f>
        <v>6.0324825986078886E-3</v>
      </c>
      <c r="K133" s="10">
        <v>5</v>
      </c>
      <c r="L133" s="2">
        <v>9</v>
      </c>
      <c r="M133" s="2">
        <v>0</v>
      </c>
      <c r="N133" s="2">
        <v>2220</v>
      </c>
      <c r="O133" s="2">
        <v>170</v>
      </c>
      <c r="P133" s="2">
        <v>2390</v>
      </c>
      <c r="Q133" s="38">
        <f>M133/$P133</f>
        <v>0</v>
      </c>
      <c r="R133" s="38">
        <f>N133/$P133</f>
        <v>0.92887029288702927</v>
      </c>
      <c r="S133" s="45">
        <f>O133/$P133</f>
        <v>7.1129707112970716E-2</v>
      </c>
      <c r="U133" s="64">
        <v>5</v>
      </c>
      <c r="V133" s="2">
        <v>9</v>
      </c>
      <c r="W133" s="2" t="str">
        <f t="shared" ref="W133:W196" si="2">IF(MOD(V133,2),"CPU", "I/O")</f>
        <v>CPU</v>
      </c>
      <c r="X133" s="2">
        <v>0</v>
      </c>
      <c r="Y133" s="2">
        <v>1903</v>
      </c>
      <c r="Z133" s="2">
        <v>287</v>
      </c>
      <c r="AA133" s="2">
        <v>2193</v>
      </c>
      <c r="AB133" s="38">
        <f>X133/$AA133</f>
        <v>0</v>
      </c>
      <c r="AC133" s="38">
        <f>Y133/$AA133</f>
        <v>0.86776105791153668</v>
      </c>
      <c r="AD133" s="45">
        <f>Z133/$AA133</f>
        <v>0.13087095303237575</v>
      </c>
    </row>
    <row r="134" spans="1:30" hidden="1" x14ac:dyDescent="0.2">
      <c r="A134" s="10">
        <v>5</v>
      </c>
      <c r="B134" s="2">
        <v>10</v>
      </c>
      <c r="C134" s="2">
        <v>1750</v>
      </c>
      <c r="D134" s="2">
        <v>381</v>
      </c>
      <c r="E134" s="2">
        <v>2</v>
      </c>
      <c r="F134" s="2">
        <v>2133</v>
      </c>
      <c r="G134" s="93">
        <f>C134/$F134</f>
        <v>0.82044069385841534</v>
      </c>
      <c r="H134" s="93">
        <f>D134/$F134</f>
        <v>0.17862165963431786</v>
      </c>
      <c r="I134" s="96">
        <f>E134/$F134</f>
        <v>9.3764650726676048E-4</v>
      </c>
      <c r="K134" s="10">
        <v>5</v>
      </c>
      <c r="L134" s="2">
        <v>10</v>
      </c>
      <c r="M134" s="2">
        <v>0</v>
      </c>
      <c r="N134" s="2">
        <v>2290</v>
      </c>
      <c r="O134" s="2">
        <v>178</v>
      </c>
      <c r="P134" s="2">
        <v>2468</v>
      </c>
      <c r="Q134" s="38">
        <f>M134/$P134</f>
        <v>0</v>
      </c>
      <c r="R134" s="38">
        <f>N134/$P134</f>
        <v>0.92787682333873578</v>
      </c>
      <c r="S134" s="45">
        <f>O134/$P134</f>
        <v>7.2123176661264179E-2</v>
      </c>
      <c r="U134" s="64">
        <v>5</v>
      </c>
      <c r="V134" s="2">
        <v>10</v>
      </c>
      <c r="W134" s="2" t="str">
        <f t="shared" si="2"/>
        <v>I/O</v>
      </c>
      <c r="X134" s="2">
        <v>1750</v>
      </c>
      <c r="Y134" s="2">
        <v>2229</v>
      </c>
      <c r="Z134" s="2">
        <v>2</v>
      </c>
      <c r="AA134" s="2">
        <v>3981</v>
      </c>
      <c r="AB134" s="38">
        <f>X134/$AA134</f>
        <v>0.43958804320522482</v>
      </c>
      <c r="AC134" s="38">
        <f>Y134/$AA134</f>
        <v>0.55990957045968348</v>
      </c>
      <c r="AD134" s="45">
        <f>Z134/$AA134</f>
        <v>5.0238633509168548E-4</v>
      </c>
    </row>
    <row r="135" spans="1:30" hidden="1" x14ac:dyDescent="0.2">
      <c r="A135" s="10">
        <v>5</v>
      </c>
      <c r="B135" s="2">
        <v>11</v>
      </c>
      <c r="C135" s="2">
        <v>1750</v>
      </c>
      <c r="D135" s="2">
        <v>383</v>
      </c>
      <c r="E135" s="2">
        <v>4</v>
      </c>
      <c r="F135" s="2">
        <v>2137</v>
      </c>
      <c r="G135" s="93">
        <f>C135/$F135</f>
        <v>0.81890500701918578</v>
      </c>
      <c r="H135" s="93">
        <f>D135/$F135</f>
        <v>0.17922321010762751</v>
      </c>
      <c r="I135" s="96">
        <f>E135/$F135</f>
        <v>1.8717828731867104E-3</v>
      </c>
      <c r="K135" s="10">
        <v>5</v>
      </c>
      <c r="L135" s="2">
        <v>11</v>
      </c>
      <c r="M135" s="2">
        <v>0</v>
      </c>
      <c r="N135" s="2">
        <v>2243</v>
      </c>
      <c r="O135" s="2">
        <v>177</v>
      </c>
      <c r="P135" s="2">
        <v>2425</v>
      </c>
      <c r="Q135" s="38">
        <f>M135/$P135</f>
        <v>0</v>
      </c>
      <c r="R135" s="38">
        <f>N135/$P135</f>
        <v>0.9249484536082474</v>
      </c>
      <c r="S135" s="45">
        <f>O135/$P135</f>
        <v>7.2989690721649486E-2</v>
      </c>
      <c r="U135" s="64">
        <v>5</v>
      </c>
      <c r="V135" s="2">
        <v>11</v>
      </c>
      <c r="W135" s="2" t="str">
        <f t="shared" si="2"/>
        <v>CPU</v>
      </c>
      <c r="X135" s="2">
        <v>0</v>
      </c>
      <c r="Y135" s="2">
        <v>1873</v>
      </c>
      <c r="Z135" s="2">
        <v>289</v>
      </c>
      <c r="AA135" s="2">
        <v>2162</v>
      </c>
      <c r="AB135" s="38">
        <f>X135/$AA135</f>
        <v>0</v>
      </c>
      <c r="AC135" s="38">
        <f>Y135/$AA135</f>
        <v>0.866327474560592</v>
      </c>
      <c r="AD135" s="45">
        <f>Z135/$AA135</f>
        <v>0.13367252543940797</v>
      </c>
    </row>
    <row r="136" spans="1:30" hidden="1" x14ac:dyDescent="0.2">
      <c r="A136" s="10">
        <v>5</v>
      </c>
      <c r="B136" s="2">
        <v>12</v>
      </c>
      <c r="C136" s="2">
        <v>1750</v>
      </c>
      <c r="D136" s="2">
        <v>383</v>
      </c>
      <c r="E136" s="2">
        <v>5</v>
      </c>
      <c r="F136" s="2">
        <v>2139</v>
      </c>
      <c r="G136" s="93">
        <f>C136/$F136</f>
        <v>0.81813931743805512</v>
      </c>
      <c r="H136" s="93">
        <f>D136/$F136</f>
        <v>0.1790556334735858</v>
      </c>
      <c r="I136" s="96">
        <f>E136/$F136</f>
        <v>2.3375409069658717E-3</v>
      </c>
      <c r="K136" s="10">
        <v>5</v>
      </c>
      <c r="L136" s="2">
        <v>12</v>
      </c>
      <c r="M136" s="2">
        <v>0</v>
      </c>
      <c r="N136" s="2">
        <v>2301</v>
      </c>
      <c r="O136" s="2">
        <v>173</v>
      </c>
      <c r="P136" s="2">
        <v>2474</v>
      </c>
      <c r="Q136" s="38">
        <f>M136/$P136</f>
        <v>0</v>
      </c>
      <c r="R136" s="38">
        <f>N136/$P136</f>
        <v>0.9300727566693614</v>
      </c>
      <c r="S136" s="45">
        <f>O136/$P136</f>
        <v>6.9927243330638642E-2</v>
      </c>
      <c r="U136" s="64">
        <v>5</v>
      </c>
      <c r="V136" s="2">
        <v>12</v>
      </c>
      <c r="W136" s="2" t="str">
        <f t="shared" si="2"/>
        <v>I/O</v>
      </c>
      <c r="X136" s="2">
        <v>1750</v>
      </c>
      <c r="Y136" s="2">
        <v>2231</v>
      </c>
      <c r="Z136" s="2">
        <v>2</v>
      </c>
      <c r="AA136" s="2">
        <v>3983</v>
      </c>
      <c r="AB136" s="38">
        <f>X136/$AA136</f>
        <v>0.43936731107205623</v>
      </c>
      <c r="AC136" s="38">
        <f>Y136/$AA136</f>
        <v>0.56013055485814711</v>
      </c>
      <c r="AD136" s="45">
        <f>Z136/$AA136</f>
        <v>5.021340697966357E-4</v>
      </c>
    </row>
    <row r="137" spans="1:30" hidden="1" x14ac:dyDescent="0.2">
      <c r="A137" s="10">
        <v>5</v>
      </c>
      <c r="B137" s="2">
        <v>13</v>
      </c>
      <c r="C137" s="2">
        <v>1750</v>
      </c>
      <c r="D137" s="2">
        <v>381</v>
      </c>
      <c r="E137" s="2">
        <v>5</v>
      </c>
      <c r="F137" s="2">
        <v>2136</v>
      </c>
      <c r="G137" s="93">
        <f>C137/$F137</f>
        <v>0.81928838951310856</v>
      </c>
      <c r="H137" s="93">
        <f>D137/$F137</f>
        <v>0.17837078651685392</v>
      </c>
      <c r="I137" s="96">
        <f>E137/$F137</f>
        <v>2.3408239700374533E-3</v>
      </c>
      <c r="K137" s="10">
        <v>5</v>
      </c>
      <c r="L137" s="2">
        <v>13</v>
      </c>
      <c r="M137" s="2">
        <v>0</v>
      </c>
      <c r="N137" s="2">
        <v>2353</v>
      </c>
      <c r="O137" s="2">
        <v>174</v>
      </c>
      <c r="P137" s="2">
        <v>2538</v>
      </c>
      <c r="Q137" s="38">
        <f>M137/$P137</f>
        <v>0</v>
      </c>
      <c r="R137" s="38">
        <f>N137/$P137</f>
        <v>0.92710795902285259</v>
      </c>
      <c r="S137" s="45">
        <f>O137/$P137</f>
        <v>6.8557919621749411E-2</v>
      </c>
      <c r="U137" s="64">
        <v>5</v>
      </c>
      <c r="V137" s="2">
        <v>13</v>
      </c>
      <c r="W137" s="2" t="str">
        <f t="shared" si="2"/>
        <v>CPU</v>
      </c>
      <c r="X137" s="2">
        <v>0</v>
      </c>
      <c r="Y137" s="2">
        <v>1809</v>
      </c>
      <c r="Z137" s="2">
        <v>310</v>
      </c>
      <c r="AA137" s="2">
        <v>2126</v>
      </c>
      <c r="AB137" s="38">
        <f>X137/$AA137</f>
        <v>0</v>
      </c>
      <c r="AC137" s="38">
        <f>Y137/$AA137</f>
        <v>0.85089369708372531</v>
      </c>
      <c r="AD137" s="45">
        <f>Z137/$AA137</f>
        <v>0.14581373471307621</v>
      </c>
    </row>
    <row r="138" spans="1:30" hidden="1" x14ac:dyDescent="0.2">
      <c r="A138" s="10">
        <v>5</v>
      </c>
      <c r="B138" s="2">
        <v>14</v>
      </c>
      <c r="C138" s="2">
        <v>1750</v>
      </c>
      <c r="D138" s="2">
        <v>374</v>
      </c>
      <c r="E138" s="2">
        <v>2</v>
      </c>
      <c r="F138" s="2">
        <v>2126</v>
      </c>
      <c r="G138" s="93">
        <f>C138/$F138</f>
        <v>0.82314205079962366</v>
      </c>
      <c r="H138" s="93">
        <f>D138/$F138</f>
        <v>0.17591721542803387</v>
      </c>
      <c r="I138" s="96">
        <f>E138/$F138</f>
        <v>9.4073377234242712E-4</v>
      </c>
      <c r="K138" s="10">
        <v>5</v>
      </c>
      <c r="L138" s="2">
        <v>14</v>
      </c>
      <c r="M138" s="2">
        <v>0</v>
      </c>
      <c r="N138" s="2">
        <v>2408</v>
      </c>
      <c r="O138" s="2">
        <v>168</v>
      </c>
      <c r="P138" s="2">
        <v>2576</v>
      </c>
      <c r="Q138" s="38">
        <f>M138/$P138</f>
        <v>0</v>
      </c>
      <c r="R138" s="38">
        <f>N138/$P138</f>
        <v>0.93478260869565222</v>
      </c>
      <c r="S138" s="45">
        <f>O138/$P138</f>
        <v>6.5217391304347824E-2</v>
      </c>
      <c r="U138" s="64">
        <v>5</v>
      </c>
      <c r="V138" s="2">
        <v>14</v>
      </c>
      <c r="W138" s="2" t="str">
        <f t="shared" si="2"/>
        <v>I/O</v>
      </c>
      <c r="X138" s="2">
        <v>1749</v>
      </c>
      <c r="Y138" s="2">
        <v>2266</v>
      </c>
      <c r="Z138" s="2">
        <v>2</v>
      </c>
      <c r="AA138" s="2">
        <v>4017</v>
      </c>
      <c r="AB138" s="38">
        <f>X138/$AA138</f>
        <v>0.43539955190440627</v>
      </c>
      <c r="AC138" s="38">
        <f>Y138/$AA138</f>
        <v>0.5641025641025641</v>
      </c>
      <c r="AD138" s="45">
        <f>Z138/$AA138</f>
        <v>4.978839930296241E-4</v>
      </c>
    </row>
    <row r="139" spans="1:30" hidden="1" x14ac:dyDescent="0.2">
      <c r="A139" s="10">
        <v>5</v>
      </c>
      <c r="B139" s="2">
        <v>15</v>
      </c>
      <c r="C139" s="2">
        <v>1750</v>
      </c>
      <c r="D139" s="2">
        <v>379</v>
      </c>
      <c r="E139" s="2">
        <v>3</v>
      </c>
      <c r="F139" s="2">
        <v>2132</v>
      </c>
      <c r="G139" s="93">
        <f>C139/$F139</f>
        <v>0.82082551594746722</v>
      </c>
      <c r="H139" s="93">
        <f>D139/$F139</f>
        <v>0.17776735459662288</v>
      </c>
      <c r="I139" s="96">
        <f>E139/$F139</f>
        <v>1.4071294559099437E-3</v>
      </c>
      <c r="K139" s="10">
        <v>5</v>
      </c>
      <c r="L139" s="2">
        <v>15</v>
      </c>
      <c r="M139" s="2">
        <v>0</v>
      </c>
      <c r="N139" s="2">
        <v>2451</v>
      </c>
      <c r="O139" s="2">
        <v>174</v>
      </c>
      <c r="P139" s="2">
        <v>2625</v>
      </c>
      <c r="Q139" s="38">
        <f>M139/$P139</f>
        <v>0</v>
      </c>
      <c r="R139" s="38">
        <f>N139/$P139</f>
        <v>0.93371428571428572</v>
      </c>
      <c r="S139" s="45">
        <f>O139/$P139</f>
        <v>6.6285714285714281E-2</v>
      </c>
      <c r="U139" s="64">
        <v>5</v>
      </c>
      <c r="V139" s="2">
        <v>15</v>
      </c>
      <c r="W139" s="2" t="str">
        <f t="shared" si="2"/>
        <v>CPU</v>
      </c>
      <c r="X139" s="2">
        <v>0</v>
      </c>
      <c r="Y139" s="2">
        <v>1928</v>
      </c>
      <c r="Z139" s="2">
        <v>308</v>
      </c>
      <c r="AA139" s="2">
        <v>2241</v>
      </c>
      <c r="AB139" s="38">
        <f>X139/$AA139</f>
        <v>0</v>
      </c>
      <c r="AC139" s="38">
        <f>Y139/$AA139</f>
        <v>0.86033020972780005</v>
      </c>
      <c r="AD139" s="45">
        <f>Z139/$AA139</f>
        <v>0.13743864346273985</v>
      </c>
    </row>
    <row r="140" spans="1:30" hidden="1" x14ac:dyDescent="0.2">
      <c r="A140" s="10">
        <v>5</v>
      </c>
      <c r="B140" s="2">
        <v>16</v>
      </c>
      <c r="C140" s="2">
        <v>1749</v>
      </c>
      <c r="D140" s="2">
        <v>380</v>
      </c>
      <c r="E140" s="2">
        <v>5</v>
      </c>
      <c r="F140" s="2">
        <v>2136</v>
      </c>
      <c r="G140" s="93">
        <f>C140/$F140</f>
        <v>0.8188202247191011</v>
      </c>
      <c r="H140" s="93">
        <f>D140/$F140</f>
        <v>0.17790262172284643</v>
      </c>
      <c r="I140" s="96">
        <f>E140/$F140</f>
        <v>2.3408239700374533E-3</v>
      </c>
      <c r="K140" s="10">
        <v>5</v>
      </c>
      <c r="L140" s="2">
        <v>16</v>
      </c>
      <c r="M140" s="2">
        <v>0</v>
      </c>
      <c r="N140" s="2">
        <v>2280</v>
      </c>
      <c r="O140" s="2">
        <v>173</v>
      </c>
      <c r="P140" s="2">
        <v>2467</v>
      </c>
      <c r="Q140" s="38">
        <f>M140/$P140</f>
        <v>0</v>
      </c>
      <c r="R140" s="38">
        <f>N140/$P140</f>
        <v>0.9241994325091204</v>
      </c>
      <c r="S140" s="45">
        <f>O140/$P140</f>
        <v>7.012565869477097E-2</v>
      </c>
      <c r="U140" s="64">
        <v>5</v>
      </c>
      <c r="V140" s="2">
        <v>16</v>
      </c>
      <c r="W140" s="2" t="str">
        <f t="shared" si="2"/>
        <v>I/O</v>
      </c>
      <c r="X140" s="2">
        <v>1750</v>
      </c>
      <c r="Y140" s="2">
        <v>2220</v>
      </c>
      <c r="Z140" s="2">
        <v>0</v>
      </c>
      <c r="AA140" s="2">
        <v>3970</v>
      </c>
      <c r="AB140" s="38">
        <f>X140/$AA140</f>
        <v>0.44080604534005036</v>
      </c>
      <c r="AC140" s="38">
        <f>Y140/$AA140</f>
        <v>0.55919395465994959</v>
      </c>
      <c r="AD140" s="45">
        <f>Z140/$AA140</f>
        <v>0</v>
      </c>
    </row>
    <row r="141" spans="1:30" hidden="1" x14ac:dyDescent="0.2">
      <c r="A141" s="10">
        <v>5</v>
      </c>
      <c r="B141" s="2">
        <v>17</v>
      </c>
      <c r="C141" s="2">
        <v>1750</v>
      </c>
      <c r="D141" s="2">
        <v>387</v>
      </c>
      <c r="E141" s="2">
        <v>4</v>
      </c>
      <c r="F141" s="2">
        <v>2141</v>
      </c>
      <c r="G141" s="93">
        <f>C141/$F141</f>
        <v>0.81737505838393276</v>
      </c>
      <c r="H141" s="93">
        <f>D141/$F141</f>
        <v>0.18075665576833255</v>
      </c>
      <c r="I141" s="96">
        <f>E141/$F141</f>
        <v>1.8682858477347033E-3</v>
      </c>
      <c r="K141" s="10">
        <v>5</v>
      </c>
      <c r="L141" s="2">
        <v>17</v>
      </c>
      <c r="M141" s="2">
        <v>0</v>
      </c>
      <c r="N141" s="2">
        <v>2430</v>
      </c>
      <c r="O141" s="2">
        <v>172</v>
      </c>
      <c r="P141" s="2">
        <v>2602</v>
      </c>
      <c r="Q141" s="38">
        <f>M141/$P141</f>
        <v>0</v>
      </c>
      <c r="R141" s="38">
        <f>N141/$P141</f>
        <v>0.93389700230591854</v>
      </c>
      <c r="S141" s="45">
        <f>O141/$P141</f>
        <v>6.610299769408147E-2</v>
      </c>
      <c r="U141" s="64">
        <v>5</v>
      </c>
      <c r="V141" s="2">
        <v>17</v>
      </c>
      <c r="W141" s="2" t="str">
        <f t="shared" si="2"/>
        <v>CPU</v>
      </c>
      <c r="X141" s="2">
        <v>0</v>
      </c>
      <c r="Y141" s="2">
        <v>1942</v>
      </c>
      <c r="Z141" s="2">
        <v>321</v>
      </c>
      <c r="AA141" s="2">
        <v>2267</v>
      </c>
      <c r="AB141" s="38">
        <f>X141/$AA141</f>
        <v>0</v>
      </c>
      <c r="AC141" s="38">
        <f>Y141/$AA141</f>
        <v>0.85663872959858844</v>
      </c>
      <c r="AD141" s="45">
        <f>Z141/$AA141</f>
        <v>0.14159682399647111</v>
      </c>
    </row>
    <row r="142" spans="1:30" hidden="1" x14ac:dyDescent="0.2">
      <c r="A142" s="10">
        <v>5</v>
      </c>
      <c r="B142" s="2">
        <v>18</v>
      </c>
      <c r="C142" s="2">
        <v>1750</v>
      </c>
      <c r="D142" s="2">
        <v>380</v>
      </c>
      <c r="E142" s="2">
        <v>6</v>
      </c>
      <c r="F142" s="2">
        <v>2138</v>
      </c>
      <c r="G142" s="93">
        <f>C142/$F142</f>
        <v>0.81852198316183344</v>
      </c>
      <c r="H142" s="93">
        <f>D142/$F142</f>
        <v>0.17773620205799812</v>
      </c>
      <c r="I142" s="96">
        <f>E142/$F142</f>
        <v>2.8063610851262861E-3</v>
      </c>
      <c r="K142" s="10">
        <v>5</v>
      </c>
      <c r="L142" s="2">
        <v>18</v>
      </c>
      <c r="M142" s="2">
        <v>0</v>
      </c>
      <c r="N142" s="2">
        <v>2434</v>
      </c>
      <c r="O142" s="2">
        <v>187</v>
      </c>
      <c r="P142" s="2">
        <v>2621</v>
      </c>
      <c r="Q142" s="38">
        <f>M142/$P142</f>
        <v>0</v>
      </c>
      <c r="R142" s="38">
        <f>N142/$P142</f>
        <v>0.92865318580694389</v>
      </c>
      <c r="S142" s="45">
        <f>O142/$P142</f>
        <v>7.134681419305608E-2</v>
      </c>
      <c r="U142" s="64">
        <v>5</v>
      </c>
      <c r="V142" s="2">
        <v>18</v>
      </c>
      <c r="W142" s="2" t="str">
        <f t="shared" si="2"/>
        <v>I/O</v>
      </c>
      <c r="X142" s="2">
        <v>1750</v>
      </c>
      <c r="Y142" s="2">
        <v>2243</v>
      </c>
      <c r="Z142" s="2">
        <v>0</v>
      </c>
      <c r="AA142" s="2">
        <v>3993</v>
      </c>
      <c r="AB142" s="38">
        <f>X142/$AA142</f>
        <v>0.43826696719258701</v>
      </c>
      <c r="AC142" s="38">
        <f>Y142/$AA142</f>
        <v>0.56173303280741294</v>
      </c>
      <c r="AD142" s="45">
        <f>Z142/$AA142</f>
        <v>0</v>
      </c>
    </row>
    <row r="143" spans="1:30" hidden="1" x14ac:dyDescent="0.2">
      <c r="A143" s="10">
        <v>5</v>
      </c>
      <c r="B143" s="2">
        <v>19</v>
      </c>
      <c r="C143" s="2">
        <v>1750</v>
      </c>
      <c r="D143" s="2">
        <v>379</v>
      </c>
      <c r="E143" s="2">
        <v>5</v>
      </c>
      <c r="F143" s="2">
        <v>2134</v>
      </c>
      <c r="G143" s="93">
        <f>C143/$F143</f>
        <v>0.82005623242736647</v>
      </c>
      <c r="H143" s="93">
        <f>D143/$F143</f>
        <v>0.17760074976569823</v>
      </c>
      <c r="I143" s="96">
        <f>E143/$F143</f>
        <v>2.3430178069353325E-3</v>
      </c>
      <c r="K143" s="10">
        <v>5</v>
      </c>
      <c r="L143" s="2">
        <v>19</v>
      </c>
      <c r="M143" s="2">
        <v>0</v>
      </c>
      <c r="N143" s="2">
        <v>2400</v>
      </c>
      <c r="O143" s="2">
        <v>173</v>
      </c>
      <c r="P143" s="2">
        <v>2573</v>
      </c>
      <c r="Q143" s="38">
        <f>M143/$P143</f>
        <v>0</v>
      </c>
      <c r="R143" s="38">
        <f>N143/$P143</f>
        <v>0.93276331130975509</v>
      </c>
      <c r="S143" s="45">
        <f>O143/$P143</f>
        <v>6.723668869024485E-2</v>
      </c>
      <c r="U143" s="64">
        <v>5</v>
      </c>
      <c r="V143" s="2">
        <v>19</v>
      </c>
      <c r="W143" s="2" t="str">
        <f t="shared" si="2"/>
        <v>CPU</v>
      </c>
      <c r="X143" s="2">
        <v>0</v>
      </c>
      <c r="Y143" s="2">
        <v>1933</v>
      </c>
      <c r="Z143" s="2">
        <v>298</v>
      </c>
      <c r="AA143" s="2">
        <v>2231</v>
      </c>
      <c r="AB143" s="38">
        <f>X143/$AA143</f>
        <v>0</v>
      </c>
      <c r="AC143" s="38">
        <f>Y143/$AA143</f>
        <v>0.86642761093679965</v>
      </c>
      <c r="AD143" s="45">
        <f>Z143/$AA143</f>
        <v>0.13357238906320035</v>
      </c>
    </row>
    <row r="144" spans="1:30" hidden="1" x14ac:dyDescent="0.2">
      <c r="A144" s="10">
        <v>5</v>
      </c>
      <c r="B144" s="2">
        <v>20</v>
      </c>
      <c r="C144" s="2">
        <v>1750</v>
      </c>
      <c r="D144" s="2">
        <v>382</v>
      </c>
      <c r="E144" s="2">
        <v>7</v>
      </c>
      <c r="F144" s="2">
        <v>2139</v>
      </c>
      <c r="G144" s="93">
        <f>C144/$F144</f>
        <v>0.81813931743805512</v>
      </c>
      <c r="H144" s="93">
        <f>D144/$F144</f>
        <v>0.17858812529219262</v>
      </c>
      <c r="I144" s="96">
        <f>E144/$F144</f>
        <v>3.2725572697522207E-3</v>
      </c>
      <c r="K144" s="10">
        <v>5</v>
      </c>
      <c r="L144" s="2">
        <v>20</v>
      </c>
      <c r="M144" s="2">
        <v>0</v>
      </c>
      <c r="N144" s="2">
        <v>2410</v>
      </c>
      <c r="O144" s="2">
        <v>176</v>
      </c>
      <c r="P144" s="2">
        <v>2592</v>
      </c>
      <c r="Q144" s="38">
        <f>M144/$P144</f>
        <v>0</v>
      </c>
      <c r="R144" s="38">
        <f>N144/$P144</f>
        <v>0.92978395061728392</v>
      </c>
      <c r="S144" s="45">
        <f>O144/$P144</f>
        <v>6.7901234567901231E-2</v>
      </c>
      <c r="U144" s="64">
        <v>5</v>
      </c>
      <c r="V144" s="2">
        <v>20</v>
      </c>
      <c r="W144" s="2" t="str">
        <f t="shared" si="2"/>
        <v>I/O</v>
      </c>
      <c r="X144" s="2">
        <v>1750</v>
      </c>
      <c r="Y144" s="2">
        <v>2216</v>
      </c>
      <c r="Z144" s="2">
        <v>1</v>
      </c>
      <c r="AA144" s="2">
        <v>3968</v>
      </c>
      <c r="AB144" s="38">
        <f>X144/$AA144</f>
        <v>0.44102822580645162</v>
      </c>
      <c r="AC144" s="38">
        <f>Y144/$AA144</f>
        <v>0.55846774193548387</v>
      </c>
      <c r="AD144" s="45">
        <f>Z144/$AA144</f>
        <v>2.5201612903225806E-4</v>
      </c>
    </row>
    <row r="145" spans="1:30" hidden="1" x14ac:dyDescent="0.2">
      <c r="A145" s="10">
        <v>5</v>
      </c>
      <c r="B145" s="2">
        <v>21</v>
      </c>
      <c r="C145" s="2">
        <v>1750</v>
      </c>
      <c r="D145" s="2">
        <v>379</v>
      </c>
      <c r="E145" s="2">
        <v>5</v>
      </c>
      <c r="F145" s="2">
        <v>2136</v>
      </c>
      <c r="G145" s="93">
        <f>C145/$F145</f>
        <v>0.81928838951310856</v>
      </c>
      <c r="H145" s="93">
        <f>D145/$F145</f>
        <v>0.17743445692883894</v>
      </c>
      <c r="I145" s="96">
        <f>E145/$F145</f>
        <v>2.3408239700374533E-3</v>
      </c>
      <c r="K145" s="10">
        <v>5</v>
      </c>
      <c r="L145" s="2">
        <v>21</v>
      </c>
      <c r="M145" s="2">
        <v>0</v>
      </c>
      <c r="N145" s="2">
        <v>2368</v>
      </c>
      <c r="O145" s="2">
        <v>173</v>
      </c>
      <c r="P145" s="2">
        <v>2541</v>
      </c>
      <c r="Q145" s="38">
        <f>M145/$P145</f>
        <v>0</v>
      </c>
      <c r="R145" s="38">
        <f>N145/$P145</f>
        <v>0.93191656828020464</v>
      </c>
      <c r="S145" s="45">
        <f>O145/$P145</f>
        <v>6.8083431719795362E-2</v>
      </c>
      <c r="U145" s="64">
        <v>5</v>
      </c>
      <c r="V145" s="2">
        <v>21</v>
      </c>
      <c r="W145" s="2" t="str">
        <f t="shared" si="2"/>
        <v>CPU</v>
      </c>
      <c r="X145" s="2">
        <v>0</v>
      </c>
      <c r="Y145" s="2">
        <v>1690</v>
      </c>
      <c r="Z145" s="2">
        <v>286</v>
      </c>
      <c r="AA145" s="2">
        <v>1977</v>
      </c>
      <c r="AB145" s="38">
        <f>X145/$AA145</f>
        <v>0</v>
      </c>
      <c r="AC145" s="38">
        <f>Y145/$AA145</f>
        <v>0.85483055134041475</v>
      </c>
      <c r="AD145" s="45">
        <f>Z145/$AA145</f>
        <v>0.14466363176530095</v>
      </c>
    </row>
    <row r="146" spans="1:30" hidden="1" x14ac:dyDescent="0.2">
      <c r="A146" s="10">
        <v>5</v>
      </c>
      <c r="B146" s="2">
        <v>22</v>
      </c>
      <c r="C146" s="2">
        <v>1750</v>
      </c>
      <c r="D146" s="2">
        <v>382</v>
      </c>
      <c r="E146" s="2">
        <v>5</v>
      </c>
      <c r="F146" s="2">
        <v>2139</v>
      </c>
      <c r="G146" s="93">
        <f>C146/$F146</f>
        <v>0.81813931743805512</v>
      </c>
      <c r="H146" s="93">
        <f>D146/$F146</f>
        <v>0.17858812529219262</v>
      </c>
      <c r="I146" s="96">
        <f>E146/$F146</f>
        <v>2.3375409069658717E-3</v>
      </c>
      <c r="K146" s="10">
        <v>5</v>
      </c>
      <c r="L146" s="2">
        <v>22</v>
      </c>
      <c r="M146" s="2">
        <v>0</v>
      </c>
      <c r="N146" s="2">
        <v>2234</v>
      </c>
      <c r="O146" s="2">
        <v>176</v>
      </c>
      <c r="P146" s="2">
        <v>2410</v>
      </c>
      <c r="Q146" s="38">
        <f>M146/$P146</f>
        <v>0</v>
      </c>
      <c r="R146" s="38">
        <f>N146/$P146</f>
        <v>0.92697095435684651</v>
      </c>
      <c r="S146" s="45">
        <f>O146/$P146</f>
        <v>7.3029045643153531E-2</v>
      </c>
      <c r="U146" s="64">
        <v>5</v>
      </c>
      <c r="V146" s="2">
        <v>22</v>
      </c>
      <c r="W146" s="2" t="str">
        <f t="shared" si="2"/>
        <v>I/O</v>
      </c>
      <c r="X146" s="2">
        <v>1750</v>
      </c>
      <c r="Y146" s="2">
        <v>2261</v>
      </c>
      <c r="Z146" s="2">
        <v>0</v>
      </c>
      <c r="AA146" s="2">
        <v>4015</v>
      </c>
      <c r="AB146" s="38">
        <f>X146/$AA146</f>
        <v>0.43586550435865506</v>
      </c>
      <c r="AC146" s="38">
        <f>Y146/$AA146</f>
        <v>0.56313823163138232</v>
      </c>
      <c r="AD146" s="45">
        <f>Z146/$AA146</f>
        <v>0</v>
      </c>
    </row>
    <row r="147" spans="1:30" hidden="1" x14ac:dyDescent="0.2">
      <c r="A147" s="10">
        <v>5</v>
      </c>
      <c r="B147" s="2">
        <v>23</v>
      </c>
      <c r="C147" s="2">
        <v>1750</v>
      </c>
      <c r="D147" s="2">
        <v>386</v>
      </c>
      <c r="E147" s="2">
        <v>8</v>
      </c>
      <c r="F147" s="2">
        <v>2144</v>
      </c>
      <c r="G147" s="93">
        <f>C147/$F147</f>
        <v>0.81623134328358204</v>
      </c>
      <c r="H147" s="93">
        <f>D147/$F147</f>
        <v>0.18003731343283583</v>
      </c>
      <c r="I147" s="96">
        <f>E147/$F147</f>
        <v>3.7313432835820895E-3</v>
      </c>
      <c r="K147" s="10">
        <v>5</v>
      </c>
      <c r="L147" s="2">
        <v>23</v>
      </c>
      <c r="M147" s="2">
        <v>0</v>
      </c>
      <c r="N147" s="2">
        <v>2231</v>
      </c>
      <c r="O147" s="2">
        <v>168</v>
      </c>
      <c r="P147" s="2">
        <v>2413</v>
      </c>
      <c r="Q147" s="38">
        <f>M147/$P147</f>
        <v>0</v>
      </c>
      <c r="R147" s="38">
        <f>N147/$P147</f>
        <v>0.92457521757148775</v>
      </c>
      <c r="S147" s="45">
        <f>O147/$P147</f>
        <v>6.9622876087857444E-2</v>
      </c>
      <c r="U147" s="64">
        <v>5</v>
      </c>
      <c r="V147" s="2">
        <v>23</v>
      </c>
      <c r="W147" s="2" t="str">
        <f t="shared" si="2"/>
        <v>CPU</v>
      </c>
      <c r="X147" s="2">
        <v>0</v>
      </c>
      <c r="Y147" s="2">
        <v>1920</v>
      </c>
      <c r="Z147" s="2">
        <v>299</v>
      </c>
      <c r="AA147" s="2">
        <v>2219</v>
      </c>
      <c r="AB147" s="38">
        <f>X147/$AA147</f>
        <v>0</v>
      </c>
      <c r="AC147" s="38">
        <f>Y147/$AA147</f>
        <v>0.86525461919783686</v>
      </c>
      <c r="AD147" s="45">
        <f>Z147/$AA147</f>
        <v>0.13474538080216314</v>
      </c>
    </row>
    <row r="148" spans="1:30" hidden="1" x14ac:dyDescent="0.2">
      <c r="A148" s="10">
        <v>5</v>
      </c>
      <c r="B148" s="2">
        <v>24</v>
      </c>
      <c r="C148" s="2">
        <v>1750</v>
      </c>
      <c r="D148" s="2">
        <v>369</v>
      </c>
      <c r="E148" s="2">
        <v>7</v>
      </c>
      <c r="F148" s="2">
        <v>2126</v>
      </c>
      <c r="G148" s="93">
        <f>C148/$F148</f>
        <v>0.82314205079962366</v>
      </c>
      <c r="H148" s="93">
        <f>D148/$F148</f>
        <v>0.1735653809971778</v>
      </c>
      <c r="I148" s="96">
        <f>E148/$F148</f>
        <v>3.292568203198495E-3</v>
      </c>
      <c r="K148" s="10">
        <v>5</v>
      </c>
      <c r="L148" s="2">
        <v>24</v>
      </c>
      <c r="M148" s="2">
        <v>0</v>
      </c>
      <c r="N148" s="2">
        <v>2383</v>
      </c>
      <c r="O148" s="2">
        <v>187</v>
      </c>
      <c r="P148" s="2">
        <v>2570</v>
      </c>
      <c r="Q148" s="38">
        <f>M148/$P148</f>
        <v>0</v>
      </c>
      <c r="R148" s="38">
        <f>N148/$P148</f>
        <v>0.92723735408560315</v>
      </c>
      <c r="S148" s="45">
        <f>O148/$P148</f>
        <v>7.2762645914396892E-2</v>
      </c>
      <c r="U148" s="64">
        <v>5</v>
      </c>
      <c r="V148" s="2">
        <v>24</v>
      </c>
      <c r="W148" s="2" t="str">
        <f t="shared" si="2"/>
        <v>I/O</v>
      </c>
      <c r="X148" s="2">
        <v>1750</v>
      </c>
      <c r="Y148" s="2">
        <v>2216</v>
      </c>
      <c r="Z148" s="2">
        <v>1</v>
      </c>
      <c r="AA148" s="2">
        <v>3968</v>
      </c>
      <c r="AB148" s="38">
        <f>X148/$AA148</f>
        <v>0.44102822580645162</v>
      </c>
      <c r="AC148" s="38">
        <f>Y148/$AA148</f>
        <v>0.55846774193548387</v>
      </c>
      <c r="AD148" s="45">
        <f>Z148/$AA148</f>
        <v>2.5201612903225806E-4</v>
      </c>
    </row>
    <row r="149" spans="1:30" hidden="1" x14ac:dyDescent="0.2">
      <c r="A149" s="10">
        <v>5</v>
      </c>
      <c r="B149" s="2">
        <v>25</v>
      </c>
      <c r="C149" s="2">
        <v>1749</v>
      </c>
      <c r="D149" s="2">
        <v>380</v>
      </c>
      <c r="E149" s="2">
        <v>8</v>
      </c>
      <c r="F149" s="2">
        <v>2138</v>
      </c>
      <c r="G149" s="93">
        <f>C149/$F149</f>
        <v>0.81805425631431239</v>
      </c>
      <c r="H149" s="93">
        <f>D149/$F149</f>
        <v>0.17773620205799812</v>
      </c>
      <c r="I149" s="96">
        <f>E149/$F149</f>
        <v>3.7418147801683817E-3</v>
      </c>
      <c r="K149" s="10">
        <v>5</v>
      </c>
      <c r="L149" s="2">
        <v>25</v>
      </c>
      <c r="M149" s="2">
        <v>0</v>
      </c>
      <c r="N149" s="2">
        <v>2315</v>
      </c>
      <c r="O149" s="2">
        <v>174</v>
      </c>
      <c r="P149" s="2">
        <v>2489</v>
      </c>
      <c r="Q149" s="38">
        <f>M149/$P149</f>
        <v>0</v>
      </c>
      <c r="R149" s="38">
        <f>N149/$P149</f>
        <v>0.93009240658899162</v>
      </c>
      <c r="S149" s="45">
        <f>O149/$P149</f>
        <v>6.990759341100844E-2</v>
      </c>
      <c r="U149" s="64">
        <v>5</v>
      </c>
      <c r="V149" s="2">
        <v>25</v>
      </c>
      <c r="W149" s="2" t="str">
        <f t="shared" si="2"/>
        <v>CPU</v>
      </c>
      <c r="X149" s="2">
        <v>0</v>
      </c>
      <c r="Y149" s="2">
        <v>1801</v>
      </c>
      <c r="Z149" s="2">
        <v>301</v>
      </c>
      <c r="AA149" s="2">
        <v>2102</v>
      </c>
      <c r="AB149" s="38">
        <f>X149/$AA149</f>
        <v>0</v>
      </c>
      <c r="AC149" s="38">
        <f>Y149/$AA149</f>
        <v>0.8568030447193149</v>
      </c>
      <c r="AD149" s="45">
        <f>Z149/$AA149</f>
        <v>0.14319695528068507</v>
      </c>
    </row>
    <row r="150" spans="1:30" hidden="1" x14ac:dyDescent="0.2">
      <c r="A150" s="10">
        <v>5</v>
      </c>
      <c r="B150" s="2">
        <v>26</v>
      </c>
      <c r="C150" s="2">
        <v>1750</v>
      </c>
      <c r="D150" s="2">
        <v>365</v>
      </c>
      <c r="E150" s="2">
        <v>5</v>
      </c>
      <c r="F150" s="2">
        <v>2121</v>
      </c>
      <c r="G150" s="93">
        <f>C150/$F150</f>
        <v>0.82508250825082508</v>
      </c>
      <c r="H150" s="93">
        <f>D150/$F150</f>
        <v>0.17208863743517208</v>
      </c>
      <c r="I150" s="96">
        <f>E150/$F150</f>
        <v>2.3573785950023575E-3</v>
      </c>
      <c r="K150" s="10">
        <v>5</v>
      </c>
      <c r="L150" s="2">
        <v>26</v>
      </c>
      <c r="M150" s="2">
        <v>0</v>
      </c>
      <c r="N150" s="2">
        <v>2299</v>
      </c>
      <c r="O150" s="2">
        <v>181</v>
      </c>
      <c r="P150" s="2">
        <v>2488</v>
      </c>
      <c r="Q150" s="38">
        <f>M150/$P150</f>
        <v>0</v>
      </c>
      <c r="R150" s="38">
        <f>N150/$P150</f>
        <v>0.92403536977491962</v>
      </c>
      <c r="S150" s="45">
        <f>O150/$P150</f>
        <v>7.2749196141479094E-2</v>
      </c>
      <c r="U150" s="64">
        <v>5</v>
      </c>
      <c r="V150" s="2">
        <v>26</v>
      </c>
      <c r="W150" s="2" t="str">
        <f t="shared" si="2"/>
        <v>I/O</v>
      </c>
      <c r="X150" s="2">
        <v>1750</v>
      </c>
      <c r="Y150" s="2">
        <v>2228</v>
      </c>
      <c r="Z150" s="2">
        <v>0</v>
      </c>
      <c r="AA150" s="2">
        <v>3978</v>
      </c>
      <c r="AB150" s="38">
        <f>X150/$AA150</f>
        <v>0.43991955756661638</v>
      </c>
      <c r="AC150" s="38">
        <f>Y150/$AA150</f>
        <v>0.56008044243338362</v>
      </c>
      <c r="AD150" s="45">
        <f>Z150/$AA150</f>
        <v>0</v>
      </c>
    </row>
    <row r="151" spans="1:30" hidden="1" x14ac:dyDescent="0.2">
      <c r="A151" s="10">
        <v>5</v>
      </c>
      <c r="B151" s="2">
        <v>27</v>
      </c>
      <c r="C151" s="2">
        <v>1750</v>
      </c>
      <c r="D151" s="2">
        <v>386</v>
      </c>
      <c r="E151" s="2">
        <v>10</v>
      </c>
      <c r="F151" s="2">
        <v>2146</v>
      </c>
      <c r="G151" s="93">
        <f>C151/$F151</f>
        <v>0.81547064305684991</v>
      </c>
      <c r="H151" s="93">
        <f>D151/$F151</f>
        <v>0.1798695246971109</v>
      </c>
      <c r="I151" s="96">
        <f>E151/$F151</f>
        <v>4.6598322460391422E-3</v>
      </c>
      <c r="K151" s="10">
        <v>5</v>
      </c>
      <c r="L151" s="2">
        <v>27</v>
      </c>
      <c r="M151" s="2">
        <v>0</v>
      </c>
      <c r="N151" s="2">
        <v>2409</v>
      </c>
      <c r="O151" s="2">
        <v>173</v>
      </c>
      <c r="P151" s="2">
        <v>2582</v>
      </c>
      <c r="Q151" s="38">
        <f>M151/$P151</f>
        <v>0</v>
      </c>
      <c r="R151" s="38">
        <f>N151/$P151</f>
        <v>0.93299767621998453</v>
      </c>
      <c r="S151" s="45">
        <f>O151/$P151</f>
        <v>6.7002323780015485E-2</v>
      </c>
      <c r="U151" s="64">
        <v>5</v>
      </c>
      <c r="V151" s="2">
        <v>27</v>
      </c>
      <c r="W151" s="2" t="str">
        <f t="shared" si="2"/>
        <v>CPU</v>
      </c>
      <c r="X151" s="2">
        <v>0</v>
      </c>
      <c r="Y151" s="2">
        <v>1931</v>
      </c>
      <c r="Z151" s="2">
        <v>331</v>
      </c>
      <c r="AA151" s="2">
        <v>2268</v>
      </c>
      <c r="AB151" s="38">
        <f>X151/$AA151</f>
        <v>0</v>
      </c>
      <c r="AC151" s="38">
        <f>Y151/$AA151</f>
        <v>0.8514109347442681</v>
      </c>
      <c r="AD151" s="45">
        <f>Z151/$AA151</f>
        <v>0.14594356261022928</v>
      </c>
    </row>
    <row r="152" spans="1:30" hidden="1" x14ac:dyDescent="0.2">
      <c r="A152" s="10">
        <v>5</v>
      </c>
      <c r="B152" s="2">
        <v>28</v>
      </c>
      <c r="C152" s="2">
        <v>1750</v>
      </c>
      <c r="D152" s="2">
        <v>376</v>
      </c>
      <c r="E152" s="2">
        <v>9</v>
      </c>
      <c r="F152" s="2">
        <v>2135</v>
      </c>
      <c r="G152" s="93">
        <f>C152/$F152</f>
        <v>0.81967213114754101</v>
      </c>
      <c r="H152" s="93">
        <f>D152/$F152</f>
        <v>0.17611241217798596</v>
      </c>
      <c r="I152" s="96">
        <f>E152/$F152</f>
        <v>4.2154566744730679E-3</v>
      </c>
      <c r="K152" s="10">
        <v>5</v>
      </c>
      <c r="L152" s="2">
        <v>28</v>
      </c>
      <c r="M152" s="2">
        <v>0</v>
      </c>
      <c r="N152" s="2">
        <v>2386</v>
      </c>
      <c r="O152" s="2">
        <v>186</v>
      </c>
      <c r="P152" s="2">
        <v>2572</v>
      </c>
      <c r="Q152" s="38">
        <f>M152/$P152</f>
        <v>0</v>
      </c>
      <c r="R152" s="38">
        <f>N152/$P152</f>
        <v>0.92768273716951788</v>
      </c>
      <c r="S152" s="45">
        <f>O152/$P152</f>
        <v>7.2317262830482121E-2</v>
      </c>
      <c r="U152" s="64">
        <v>5</v>
      </c>
      <c r="V152" s="2">
        <v>28</v>
      </c>
      <c r="W152" s="2" t="str">
        <f t="shared" si="2"/>
        <v>I/O</v>
      </c>
      <c r="X152" s="2">
        <v>1750</v>
      </c>
      <c r="Y152" s="2">
        <v>2222</v>
      </c>
      <c r="Z152" s="2">
        <v>1</v>
      </c>
      <c r="AA152" s="2">
        <v>3988</v>
      </c>
      <c r="AB152" s="38">
        <f>X152/$AA152</f>
        <v>0.43881644934804415</v>
      </c>
      <c r="AC152" s="38">
        <f>Y152/$AA152</f>
        <v>0.5571715145436309</v>
      </c>
      <c r="AD152" s="45">
        <f>Z152/$AA152</f>
        <v>2.5075225677031093E-4</v>
      </c>
    </row>
    <row r="153" spans="1:30" hidden="1" x14ac:dyDescent="0.2">
      <c r="A153" s="10">
        <v>5</v>
      </c>
      <c r="B153" s="2">
        <v>29</v>
      </c>
      <c r="C153" s="2">
        <v>1750</v>
      </c>
      <c r="D153" s="2">
        <v>364</v>
      </c>
      <c r="E153" s="2">
        <v>5</v>
      </c>
      <c r="F153" s="2">
        <v>2119</v>
      </c>
      <c r="G153" s="93">
        <f>C153/$F153</f>
        <v>0.82586125530910803</v>
      </c>
      <c r="H153" s="93">
        <f>D153/$F153</f>
        <v>0.17177914110429449</v>
      </c>
      <c r="I153" s="96">
        <f>E153/$F153</f>
        <v>2.3596035865974517E-3</v>
      </c>
      <c r="K153" s="10">
        <v>5</v>
      </c>
      <c r="L153" s="2">
        <v>29</v>
      </c>
      <c r="M153" s="2">
        <v>0</v>
      </c>
      <c r="N153" s="2">
        <v>2395</v>
      </c>
      <c r="O153" s="2">
        <v>192</v>
      </c>
      <c r="P153" s="2">
        <v>2587</v>
      </c>
      <c r="Q153" s="38">
        <f>M153/$P153</f>
        <v>0</v>
      </c>
      <c r="R153" s="38">
        <f>N153/$P153</f>
        <v>0.92578275995361425</v>
      </c>
      <c r="S153" s="45">
        <f>O153/$P153</f>
        <v>7.4217240046385774E-2</v>
      </c>
      <c r="U153" s="64">
        <v>5</v>
      </c>
      <c r="V153" s="2">
        <v>29</v>
      </c>
      <c r="W153" s="2" t="str">
        <f t="shared" si="2"/>
        <v>CPU</v>
      </c>
      <c r="X153" s="2">
        <v>0</v>
      </c>
      <c r="Y153" s="2">
        <v>1801</v>
      </c>
      <c r="Z153" s="2">
        <v>281</v>
      </c>
      <c r="AA153" s="2">
        <v>2102</v>
      </c>
      <c r="AB153" s="38">
        <f>X153/$AA153</f>
        <v>0</v>
      </c>
      <c r="AC153" s="38">
        <f>Y153/$AA153</f>
        <v>0.8568030447193149</v>
      </c>
      <c r="AD153" s="45">
        <f>Z153/$AA153</f>
        <v>0.13368220742150333</v>
      </c>
    </row>
    <row r="154" spans="1:30" hidden="1" x14ac:dyDescent="0.2">
      <c r="A154" s="10">
        <v>6</v>
      </c>
      <c r="B154" s="2">
        <v>0</v>
      </c>
      <c r="C154" s="2">
        <v>1750</v>
      </c>
      <c r="D154" s="2">
        <v>391</v>
      </c>
      <c r="E154" s="2">
        <v>1</v>
      </c>
      <c r="F154" s="2">
        <v>2142</v>
      </c>
      <c r="G154" s="93">
        <f>C154/$F154</f>
        <v>0.81699346405228757</v>
      </c>
      <c r="H154" s="93">
        <f>D154/$F154</f>
        <v>0.18253968253968253</v>
      </c>
      <c r="I154" s="96">
        <f>E154/$F154</f>
        <v>4.6685340802987864E-4</v>
      </c>
      <c r="K154" s="10">
        <v>6</v>
      </c>
      <c r="L154" s="2">
        <v>0</v>
      </c>
      <c r="M154" s="2">
        <v>0</v>
      </c>
      <c r="N154" s="2">
        <v>2410</v>
      </c>
      <c r="O154" s="2">
        <v>174</v>
      </c>
      <c r="P154" s="2">
        <v>2587</v>
      </c>
      <c r="Q154" s="38">
        <f>M154/$P154</f>
        <v>0</v>
      </c>
      <c r="R154" s="38">
        <f>N154/$P154</f>
        <v>0.93158098183223814</v>
      </c>
      <c r="S154" s="45">
        <f>O154/$P154</f>
        <v>6.7259373792037114E-2</v>
      </c>
      <c r="U154" s="64">
        <v>6</v>
      </c>
      <c r="V154" s="2">
        <v>0</v>
      </c>
      <c r="W154" s="2" t="str">
        <f t="shared" si="2"/>
        <v>I/O</v>
      </c>
      <c r="X154" s="2">
        <v>1750</v>
      </c>
      <c r="Y154" s="2">
        <v>2253</v>
      </c>
      <c r="Z154" s="2">
        <v>2</v>
      </c>
      <c r="AA154" s="2">
        <v>4005</v>
      </c>
      <c r="AB154" s="38">
        <f>X154/$AA154</f>
        <v>0.43695380774032461</v>
      </c>
      <c r="AC154" s="38">
        <f>Y154/$AA154</f>
        <v>0.56254681647940075</v>
      </c>
      <c r="AD154" s="45">
        <f>Z154/$AA154</f>
        <v>4.9937578027465666E-4</v>
      </c>
    </row>
    <row r="155" spans="1:30" hidden="1" x14ac:dyDescent="0.2">
      <c r="A155" s="10">
        <v>6</v>
      </c>
      <c r="B155" s="2">
        <v>1</v>
      </c>
      <c r="C155" s="2">
        <v>1750</v>
      </c>
      <c r="D155" s="2">
        <v>393</v>
      </c>
      <c r="E155" s="2">
        <v>4</v>
      </c>
      <c r="F155" s="2">
        <v>2147</v>
      </c>
      <c r="G155" s="93">
        <f>C155/$F155</f>
        <v>0.81509082440614811</v>
      </c>
      <c r="H155" s="93">
        <f>D155/$F155</f>
        <v>0.18304611085235212</v>
      </c>
      <c r="I155" s="96">
        <f>E155/$F155</f>
        <v>1.8630647414997672E-3</v>
      </c>
      <c r="K155" s="10">
        <v>6</v>
      </c>
      <c r="L155" s="2">
        <v>1</v>
      </c>
      <c r="M155" s="2">
        <v>0</v>
      </c>
      <c r="N155" s="2">
        <v>2122</v>
      </c>
      <c r="O155" s="2">
        <v>163</v>
      </c>
      <c r="P155" s="2">
        <v>2285</v>
      </c>
      <c r="Q155" s="38">
        <f>M155/$P155</f>
        <v>0</v>
      </c>
      <c r="R155" s="38">
        <f>N155/$P155</f>
        <v>0.92866520787746165</v>
      </c>
      <c r="S155" s="45">
        <f>O155/$P155</f>
        <v>7.1334792122538293E-2</v>
      </c>
      <c r="U155" s="64">
        <v>6</v>
      </c>
      <c r="V155" s="2">
        <v>1</v>
      </c>
      <c r="W155" s="2" t="str">
        <f t="shared" si="2"/>
        <v>CPU</v>
      </c>
      <c r="X155" s="2">
        <v>0</v>
      </c>
      <c r="Y155" s="2">
        <v>1717</v>
      </c>
      <c r="Z155" s="2">
        <v>283</v>
      </c>
      <c r="AA155" s="2">
        <v>2001</v>
      </c>
      <c r="AB155" s="38">
        <f>X155/$AA155</f>
        <v>0</v>
      </c>
      <c r="AC155" s="38">
        <f>Y155/$AA155</f>
        <v>0.85807096451774112</v>
      </c>
      <c r="AD155" s="45">
        <f>Z155/$AA155</f>
        <v>0.14142928535732133</v>
      </c>
    </row>
    <row r="156" spans="1:30" hidden="1" x14ac:dyDescent="0.2">
      <c r="A156" s="10">
        <v>6</v>
      </c>
      <c r="B156" s="2">
        <v>2</v>
      </c>
      <c r="C156" s="2">
        <v>1750</v>
      </c>
      <c r="D156" s="2">
        <v>389</v>
      </c>
      <c r="E156" s="2">
        <v>0</v>
      </c>
      <c r="F156" s="2">
        <v>2143</v>
      </c>
      <c r="G156" s="93">
        <f>C156/$F156</f>
        <v>0.81661222585160986</v>
      </c>
      <c r="H156" s="93">
        <f>D156/$F156</f>
        <v>0.18152123191787214</v>
      </c>
      <c r="I156" s="96">
        <f>E156/$F156</f>
        <v>0</v>
      </c>
      <c r="K156" s="10">
        <v>6</v>
      </c>
      <c r="L156" s="2">
        <v>2</v>
      </c>
      <c r="M156" s="2">
        <v>0</v>
      </c>
      <c r="N156" s="2">
        <v>2536</v>
      </c>
      <c r="O156" s="2">
        <v>195</v>
      </c>
      <c r="P156" s="2">
        <v>2731</v>
      </c>
      <c r="Q156" s="38">
        <f>M156/$P156</f>
        <v>0</v>
      </c>
      <c r="R156" s="38">
        <f>N156/$P156</f>
        <v>0.9285975833028195</v>
      </c>
      <c r="S156" s="45">
        <f>O156/$P156</f>
        <v>7.1402416697180518E-2</v>
      </c>
      <c r="U156" s="64">
        <v>6</v>
      </c>
      <c r="V156" s="2">
        <v>2</v>
      </c>
      <c r="W156" s="2" t="str">
        <f t="shared" si="2"/>
        <v>I/O</v>
      </c>
      <c r="X156" s="2">
        <v>1750</v>
      </c>
      <c r="Y156" s="2">
        <v>2277</v>
      </c>
      <c r="Z156" s="2">
        <v>3</v>
      </c>
      <c r="AA156" s="2">
        <v>4030</v>
      </c>
      <c r="AB156" s="38">
        <f>X156/$AA156</f>
        <v>0.43424317617866004</v>
      </c>
      <c r="AC156" s="38">
        <f>Y156/$AA156</f>
        <v>0.56501240694789079</v>
      </c>
      <c r="AD156" s="45">
        <f>Z156/$AA156</f>
        <v>7.4441687344913151E-4</v>
      </c>
    </row>
    <row r="157" spans="1:30" hidden="1" x14ac:dyDescent="0.2">
      <c r="A157" s="10">
        <v>6</v>
      </c>
      <c r="B157" s="2">
        <v>3</v>
      </c>
      <c r="C157" s="2">
        <v>1750</v>
      </c>
      <c r="D157" s="2">
        <v>389</v>
      </c>
      <c r="E157" s="2">
        <v>4</v>
      </c>
      <c r="F157" s="2">
        <v>2143</v>
      </c>
      <c r="G157" s="93">
        <f>C157/$F157</f>
        <v>0.81661222585160986</v>
      </c>
      <c r="H157" s="93">
        <f>D157/$F157</f>
        <v>0.18152123191787214</v>
      </c>
      <c r="I157" s="96">
        <f>E157/$F157</f>
        <v>1.8665422305179655E-3</v>
      </c>
      <c r="K157" s="10">
        <v>6</v>
      </c>
      <c r="L157" s="2">
        <v>3</v>
      </c>
      <c r="M157" s="2">
        <v>0</v>
      </c>
      <c r="N157" s="2">
        <v>2114</v>
      </c>
      <c r="O157" s="2">
        <v>154</v>
      </c>
      <c r="P157" s="2">
        <v>2268</v>
      </c>
      <c r="Q157" s="38">
        <f>M157/$P157</f>
        <v>0</v>
      </c>
      <c r="R157" s="38">
        <f>N157/$P157</f>
        <v>0.9320987654320988</v>
      </c>
      <c r="S157" s="45">
        <f>O157/$P157</f>
        <v>6.7901234567901231E-2</v>
      </c>
      <c r="U157" s="64">
        <v>6</v>
      </c>
      <c r="V157" s="2">
        <v>3</v>
      </c>
      <c r="W157" s="2" t="str">
        <f t="shared" si="2"/>
        <v>CPU</v>
      </c>
      <c r="X157" s="2">
        <v>0</v>
      </c>
      <c r="Y157" s="2">
        <v>1848</v>
      </c>
      <c r="Z157" s="2">
        <v>293</v>
      </c>
      <c r="AA157" s="2">
        <v>2142</v>
      </c>
      <c r="AB157" s="38">
        <f>X157/$AA157</f>
        <v>0</v>
      </c>
      <c r="AC157" s="38">
        <f>Y157/$AA157</f>
        <v>0.86274509803921573</v>
      </c>
      <c r="AD157" s="45">
        <f>Z157/$AA157</f>
        <v>0.13678804855275445</v>
      </c>
    </row>
    <row r="158" spans="1:30" hidden="1" x14ac:dyDescent="0.2">
      <c r="A158" s="10">
        <v>6</v>
      </c>
      <c r="B158" s="2">
        <v>4</v>
      </c>
      <c r="C158" s="2">
        <v>1750</v>
      </c>
      <c r="D158" s="2">
        <v>388</v>
      </c>
      <c r="E158" s="2">
        <v>2</v>
      </c>
      <c r="F158" s="2">
        <v>2140</v>
      </c>
      <c r="G158" s="93">
        <f>C158/$F158</f>
        <v>0.81775700934579443</v>
      </c>
      <c r="H158" s="93">
        <f>D158/$F158</f>
        <v>0.18130841121495328</v>
      </c>
      <c r="I158" s="96">
        <f>E158/$F158</f>
        <v>9.3457943925233649E-4</v>
      </c>
      <c r="K158" s="10">
        <v>6</v>
      </c>
      <c r="L158" s="2">
        <v>4</v>
      </c>
      <c r="M158" s="2">
        <v>0</v>
      </c>
      <c r="N158" s="2">
        <v>2296</v>
      </c>
      <c r="O158" s="2">
        <v>174</v>
      </c>
      <c r="P158" s="2">
        <v>2474</v>
      </c>
      <c r="Q158" s="38">
        <f>M158/$P158</f>
        <v>0</v>
      </c>
      <c r="R158" s="38">
        <f>N158/$P158</f>
        <v>0.92805173807599028</v>
      </c>
      <c r="S158" s="45">
        <f>O158/$P158</f>
        <v>7.0331447049312851E-2</v>
      </c>
      <c r="U158" s="64">
        <v>6</v>
      </c>
      <c r="V158" s="2">
        <v>4</v>
      </c>
      <c r="W158" s="2" t="str">
        <f t="shared" si="2"/>
        <v>I/O</v>
      </c>
      <c r="X158" s="2">
        <v>1750</v>
      </c>
      <c r="Y158" s="2">
        <v>2257</v>
      </c>
      <c r="Z158" s="2">
        <v>2</v>
      </c>
      <c r="AA158" s="2">
        <v>4009</v>
      </c>
      <c r="AB158" s="38">
        <f>X158/$AA158</f>
        <v>0.43651783487153906</v>
      </c>
      <c r="AC158" s="38">
        <f>Y158/$AA158</f>
        <v>0.56298328760289351</v>
      </c>
      <c r="AD158" s="45">
        <f>Z158/$AA158</f>
        <v>4.9887752556747322E-4</v>
      </c>
    </row>
    <row r="159" spans="1:30" hidden="1" x14ac:dyDescent="0.2">
      <c r="A159" s="10">
        <v>6</v>
      </c>
      <c r="B159" s="2">
        <v>5</v>
      </c>
      <c r="C159" s="2">
        <v>1750</v>
      </c>
      <c r="D159" s="2">
        <v>390</v>
      </c>
      <c r="E159" s="2">
        <v>11</v>
      </c>
      <c r="F159" s="2">
        <v>2151</v>
      </c>
      <c r="G159" s="93">
        <f>C159/$F159</f>
        <v>0.81357508135750811</v>
      </c>
      <c r="H159" s="93">
        <f>D159/$F159</f>
        <v>0.18131101813110181</v>
      </c>
      <c r="I159" s="96">
        <f>E159/$F159</f>
        <v>5.1139005113900512E-3</v>
      </c>
      <c r="K159" s="10">
        <v>6</v>
      </c>
      <c r="L159" s="2">
        <v>5</v>
      </c>
      <c r="M159" s="2">
        <v>0</v>
      </c>
      <c r="N159" s="2">
        <v>2520</v>
      </c>
      <c r="O159" s="2">
        <v>191</v>
      </c>
      <c r="P159" s="2">
        <v>2711</v>
      </c>
      <c r="Q159" s="38">
        <f>M159/$P159</f>
        <v>0</v>
      </c>
      <c r="R159" s="38">
        <f>N159/$P159</f>
        <v>0.92954629288085577</v>
      </c>
      <c r="S159" s="45">
        <f>O159/$P159</f>
        <v>7.0453707119144227E-2</v>
      </c>
      <c r="U159" s="64">
        <v>6</v>
      </c>
      <c r="V159" s="2">
        <v>5</v>
      </c>
      <c r="W159" s="2" t="str">
        <f t="shared" si="2"/>
        <v>CPU</v>
      </c>
      <c r="X159" s="2">
        <v>0</v>
      </c>
      <c r="Y159" s="2">
        <v>1889</v>
      </c>
      <c r="Z159" s="2">
        <v>316</v>
      </c>
      <c r="AA159" s="2">
        <v>2205</v>
      </c>
      <c r="AB159" s="38">
        <f>X159/$AA159</f>
        <v>0</v>
      </c>
      <c r="AC159" s="38">
        <f>Y159/$AA159</f>
        <v>0.85668934240362815</v>
      </c>
      <c r="AD159" s="45">
        <f>Z159/$AA159</f>
        <v>0.14331065759637188</v>
      </c>
    </row>
    <row r="160" spans="1:30" hidden="1" x14ac:dyDescent="0.2">
      <c r="A160" s="10">
        <v>6</v>
      </c>
      <c r="B160" s="2">
        <v>6</v>
      </c>
      <c r="C160" s="2">
        <v>1750</v>
      </c>
      <c r="D160" s="2">
        <v>382</v>
      </c>
      <c r="E160" s="2">
        <v>2</v>
      </c>
      <c r="F160" s="2">
        <v>2136</v>
      </c>
      <c r="G160" s="93">
        <f>C160/$F160</f>
        <v>0.81928838951310856</v>
      </c>
      <c r="H160" s="93">
        <f>D160/$F160</f>
        <v>0.17883895131086142</v>
      </c>
      <c r="I160" s="96">
        <f>E160/$F160</f>
        <v>9.3632958801498128E-4</v>
      </c>
      <c r="K160" s="10">
        <v>6</v>
      </c>
      <c r="L160" s="2">
        <v>6</v>
      </c>
      <c r="M160" s="2">
        <v>0</v>
      </c>
      <c r="N160" s="2">
        <v>2409</v>
      </c>
      <c r="O160" s="2">
        <v>187</v>
      </c>
      <c r="P160" s="2">
        <v>2597</v>
      </c>
      <c r="Q160" s="38">
        <f>M160/$P160</f>
        <v>0</v>
      </c>
      <c r="R160" s="38">
        <f>N160/$P160</f>
        <v>0.92760877936080088</v>
      </c>
      <c r="S160" s="45">
        <f>O160/$P160</f>
        <v>7.2006160954948023E-2</v>
      </c>
      <c r="U160" s="64">
        <v>6</v>
      </c>
      <c r="V160" s="2">
        <v>6</v>
      </c>
      <c r="W160" s="2" t="str">
        <f t="shared" si="2"/>
        <v>I/O</v>
      </c>
      <c r="X160" s="2">
        <v>1750</v>
      </c>
      <c r="Y160" s="2">
        <v>2258</v>
      </c>
      <c r="Z160" s="2">
        <v>0</v>
      </c>
      <c r="AA160" s="2">
        <v>4010</v>
      </c>
      <c r="AB160" s="38">
        <f>X160/$AA160</f>
        <v>0.43640897755610975</v>
      </c>
      <c r="AC160" s="38">
        <f>Y160/$AA160</f>
        <v>0.56309226932668333</v>
      </c>
      <c r="AD160" s="45">
        <f>Z160/$AA160</f>
        <v>0</v>
      </c>
    </row>
    <row r="161" spans="1:30" hidden="1" x14ac:dyDescent="0.2">
      <c r="A161" s="10">
        <v>6</v>
      </c>
      <c r="B161" s="2">
        <v>7</v>
      </c>
      <c r="C161" s="2">
        <v>1750</v>
      </c>
      <c r="D161" s="2">
        <v>402</v>
      </c>
      <c r="E161" s="2">
        <v>1</v>
      </c>
      <c r="F161" s="2">
        <v>2153</v>
      </c>
      <c r="G161" s="93">
        <f>C161/$F161</f>
        <v>0.81281932187645145</v>
      </c>
      <c r="H161" s="93">
        <f>D161/$F161</f>
        <v>0.18671620993961913</v>
      </c>
      <c r="I161" s="96">
        <f>E161/$F161</f>
        <v>4.6446818392940084E-4</v>
      </c>
      <c r="K161" s="10">
        <v>6</v>
      </c>
      <c r="L161" s="2">
        <v>7</v>
      </c>
      <c r="M161" s="2">
        <v>0</v>
      </c>
      <c r="N161" s="2">
        <v>2317</v>
      </c>
      <c r="O161" s="2">
        <v>177</v>
      </c>
      <c r="P161" s="2">
        <v>2494</v>
      </c>
      <c r="Q161" s="38">
        <f>M161/$P161</f>
        <v>0</v>
      </c>
      <c r="R161" s="38">
        <f>N161/$P161</f>
        <v>0.92902967121090618</v>
      </c>
      <c r="S161" s="45">
        <f>O161/$P161</f>
        <v>7.0970328789093831E-2</v>
      </c>
      <c r="U161" s="64">
        <v>6</v>
      </c>
      <c r="V161" s="2">
        <v>7</v>
      </c>
      <c r="W161" s="2" t="str">
        <f t="shared" si="2"/>
        <v>CPU</v>
      </c>
      <c r="X161" s="2">
        <v>0</v>
      </c>
      <c r="Y161" s="2">
        <v>1936</v>
      </c>
      <c r="Z161" s="2">
        <v>303</v>
      </c>
      <c r="AA161" s="2">
        <v>2239</v>
      </c>
      <c r="AB161" s="38">
        <f>X161/$AA161</f>
        <v>0</v>
      </c>
      <c r="AC161" s="38">
        <f>Y161/$AA161</f>
        <v>0.86467172845020102</v>
      </c>
      <c r="AD161" s="45">
        <f>Z161/$AA161</f>
        <v>0.13532827154979901</v>
      </c>
    </row>
    <row r="162" spans="1:30" hidden="1" x14ac:dyDescent="0.2">
      <c r="A162" s="10">
        <v>6</v>
      </c>
      <c r="B162" s="2">
        <v>8</v>
      </c>
      <c r="C162" s="2">
        <v>1750</v>
      </c>
      <c r="D162" s="2">
        <v>381</v>
      </c>
      <c r="E162" s="2">
        <v>6</v>
      </c>
      <c r="F162" s="2">
        <v>2137</v>
      </c>
      <c r="G162" s="93">
        <f>C162/$F162</f>
        <v>0.81890500701918578</v>
      </c>
      <c r="H162" s="93">
        <f>D162/$F162</f>
        <v>0.17828731867103417</v>
      </c>
      <c r="I162" s="96">
        <f>E162/$F162</f>
        <v>2.8076743097800653E-3</v>
      </c>
      <c r="K162" s="10">
        <v>6</v>
      </c>
      <c r="L162" s="2">
        <v>8</v>
      </c>
      <c r="M162" s="2">
        <v>0</v>
      </c>
      <c r="N162" s="2">
        <v>2357</v>
      </c>
      <c r="O162" s="2">
        <v>180</v>
      </c>
      <c r="P162" s="2">
        <v>2537</v>
      </c>
      <c r="Q162" s="38">
        <f>M162/$P162</f>
        <v>0</v>
      </c>
      <c r="R162" s="38">
        <f>N162/$P162</f>
        <v>0.92905005912495076</v>
      </c>
      <c r="S162" s="45">
        <f>O162/$P162</f>
        <v>7.0949940875049272E-2</v>
      </c>
      <c r="U162" s="64">
        <v>6</v>
      </c>
      <c r="V162" s="2">
        <v>8</v>
      </c>
      <c r="W162" s="2" t="str">
        <f t="shared" si="2"/>
        <v>I/O</v>
      </c>
      <c r="X162" s="2">
        <v>1750</v>
      </c>
      <c r="Y162" s="2">
        <v>2254</v>
      </c>
      <c r="Z162" s="2">
        <v>3</v>
      </c>
      <c r="AA162" s="2">
        <v>4007</v>
      </c>
      <c r="AB162" s="38">
        <f>X162/$AA162</f>
        <v>0.43673571250311954</v>
      </c>
      <c r="AC162" s="38">
        <f>Y162/$AA162</f>
        <v>0.56251559770401793</v>
      </c>
      <c r="AD162" s="45">
        <f>Z162/$AA162</f>
        <v>7.4868979286249059E-4</v>
      </c>
    </row>
    <row r="163" spans="1:30" hidden="1" x14ac:dyDescent="0.2">
      <c r="A163" s="10">
        <v>6</v>
      </c>
      <c r="B163" s="2">
        <v>9</v>
      </c>
      <c r="C163" s="2">
        <v>1750</v>
      </c>
      <c r="D163" s="2">
        <v>380</v>
      </c>
      <c r="E163" s="2">
        <v>12</v>
      </c>
      <c r="F163" s="2">
        <v>2142</v>
      </c>
      <c r="G163" s="93">
        <f>C163/$F163</f>
        <v>0.81699346405228757</v>
      </c>
      <c r="H163" s="93">
        <f>D163/$F163</f>
        <v>0.17740429505135388</v>
      </c>
      <c r="I163" s="96">
        <f>E163/$F163</f>
        <v>5.6022408963585435E-3</v>
      </c>
      <c r="K163" s="10">
        <v>6</v>
      </c>
      <c r="L163" s="2">
        <v>9</v>
      </c>
      <c r="M163" s="2">
        <v>0</v>
      </c>
      <c r="N163" s="2">
        <v>2509</v>
      </c>
      <c r="O163" s="2">
        <v>182</v>
      </c>
      <c r="P163" s="2">
        <v>2691</v>
      </c>
      <c r="Q163" s="38">
        <f>M163/$P163</f>
        <v>0</v>
      </c>
      <c r="R163" s="38">
        <f>N163/$P163</f>
        <v>0.93236714975845414</v>
      </c>
      <c r="S163" s="45">
        <f>O163/$P163</f>
        <v>6.7632850241545889E-2</v>
      </c>
      <c r="U163" s="64">
        <v>6</v>
      </c>
      <c r="V163" s="2">
        <v>9</v>
      </c>
      <c r="W163" s="2" t="str">
        <f t="shared" si="2"/>
        <v>CPU</v>
      </c>
      <c r="X163" s="2">
        <v>0</v>
      </c>
      <c r="Y163" s="2">
        <v>1944</v>
      </c>
      <c r="Z163" s="2">
        <v>308</v>
      </c>
      <c r="AA163" s="2">
        <v>2256</v>
      </c>
      <c r="AB163" s="38">
        <f>X163/$AA163</f>
        <v>0</v>
      </c>
      <c r="AC163" s="38">
        <f>Y163/$AA163</f>
        <v>0.86170212765957444</v>
      </c>
      <c r="AD163" s="45">
        <f>Z163/$AA163</f>
        <v>0.13652482269503546</v>
      </c>
    </row>
    <row r="164" spans="1:30" hidden="1" x14ac:dyDescent="0.2">
      <c r="A164" s="10">
        <v>6</v>
      </c>
      <c r="B164" s="2">
        <v>10</v>
      </c>
      <c r="C164" s="2">
        <v>1750</v>
      </c>
      <c r="D164" s="2">
        <v>381</v>
      </c>
      <c r="E164" s="2">
        <v>3</v>
      </c>
      <c r="F164" s="2">
        <v>2136</v>
      </c>
      <c r="G164" s="93">
        <f>C164/$F164</f>
        <v>0.81928838951310856</v>
      </c>
      <c r="H164" s="93">
        <f>D164/$F164</f>
        <v>0.17837078651685392</v>
      </c>
      <c r="I164" s="96">
        <f>E164/$F164</f>
        <v>1.4044943820224719E-3</v>
      </c>
      <c r="K164" s="10">
        <v>6</v>
      </c>
      <c r="L164" s="2">
        <v>10</v>
      </c>
      <c r="M164" s="2">
        <v>0</v>
      </c>
      <c r="N164" s="2">
        <v>2350</v>
      </c>
      <c r="O164" s="2">
        <v>170</v>
      </c>
      <c r="P164" s="2">
        <v>2524</v>
      </c>
      <c r="Q164" s="38">
        <f>M164/$P164</f>
        <v>0</v>
      </c>
      <c r="R164" s="38">
        <f>N164/$P164</f>
        <v>0.93106180665610139</v>
      </c>
      <c r="S164" s="45">
        <f>O164/$P164</f>
        <v>6.7353407290015849E-2</v>
      </c>
      <c r="U164" s="64">
        <v>6</v>
      </c>
      <c r="V164" s="2">
        <v>10</v>
      </c>
      <c r="W164" s="2" t="str">
        <f t="shared" si="2"/>
        <v>I/O</v>
      </c>
      <c r="X164" s="2">
        <v>1750</v>
      </c>
      <c r="Y164" s="2">
        <v>2254</v>
      </c>
      <c r="Z164" s="2">
        <v>3</v>
      </c>
      <c r="AA164" s="2">
        <v>4007</v>
      </c>
      <c r="AB164" s="38">
        <f>X164/$AA164</f>
        <v>0.43673571250311954</v>
      </c>
      <c r="AC164" s="38">
        <f>Y164/$AA164</f>
        <v>0.56251559770401793</v>
      </c>
      <c r="AD164" s="45">
        <f>Z164/$AA164</f>
        <v>7.4868979286249059E-4</v>
      </c>
    </row>
    <row r="165" spans="1:30" hidden="1" x14ac:dyDescent="0.2">
      <c r="A165" s="10">
        <v>6</v>
      </c>
      <c r="B165" s="2">
        <v>11</v>
      </c>
      <c r="C165" s="2">
        <v>1750</v>
      </c>
      <c r="D165" s="2">
        <v>391</v>
      </c>
      <c r="E165" s="2">
        <v>3</v>
      </c>
      <c r="F165" s="2">
        <v>2144</v>
      </c>
      <c r="G165" s="93">
        <f>C165/$F165</f>
        <v>0.81623134328358204</v>
      </c>
      <c r="H165" s="93">
        <f>D165/$F165</f>
        <v>0.18236940298507462</v>
      </c>
      <c r="I165" s="96">
        <f>E165/$F165</f>
        <v>1.3992537313432835E-3</v>
      </c>
      <c r="K165" s="10">
        <v>6</v>
      </c>
      <c r="L165" s="2">
        <v>11</v>
      </c>
      <c r="M165" s="2">
        <v>0</v>
      </c>
      <c r="N165" s="2">
        <v>2494</v>
      </c>
      <c r="O165" s="2">
        <v>176</v>
      </c>
      <c r="P165" s="2">
        <v>2680</v>
      </c>
      <c r="Q165" s="38">
        <f>M165/$P165</f>
        <v>0</v>
      </c>
      <c r="R165" s="38">
        <f>N165/$P165</f>
        <v>0.93059701492537317</v>
      </c>
      <c r="S165" s="45">
        <f>O165/$P165</f>
        <v>6.5671641791044774E-2</v>
      </c>
      <c r="U165" s="64">
        <v>6</v>
      </c>
      <c r="V165" s="2">
        <v>11</v>
      </c>
      <c r="W165" s="2" t="str">
        <f t="shared" si="2"/>
        <v>CPU</v>
      </c>
      <c r="X165" s="2">
        <v>0</v>
      </c>
      <c r="Y165" s="2">
        <v>1829</v>
      </c>
      <c r="Z165" s="2">
        <v>292</v>
      </c>
      <c r="AA165" s="2">
        <v>2121</v>
      </c>
      <c r="AB165" s="38">
        <f>X165/$AA165</f>
        <v>0</v>
      </c>
      <c r="AC165" s="38">
        <f>Y165/$AA165</f>
        <v>0.86232909005186231</v>
      </c>
      <c r="AD165" s="45">
        <f>Z165/$AA165</f>
        <v>0.13767090994813766</v>
      </c>
    </row>
    <row r="166" spans="1:30" hidden="1" x14ac:dyDescent="0.2">
      <c r="A166" s="10">
        <v>6</v>
      </c>
      <c r="B166" s="2">
        <v>12</v>
      </c>
      <c r="C166" s="2">
        <v>1750</v>
      </c>
      <c r="D166" s="2">
        <v>385</v>
      </c>
      <c r="E166" s="2">
        <v>3</v>
      </c>
      <c r="F166" s="2">
        <v>2138</v>
      </c>
      <c r="G166" s="93">
        <f>C166/$F166</f>
        <v>0.81852198316183344</v>
      </c>
      <c r="H166" s="93">
        <f>D166/$F166</f>
        <v>0.18007483629560336</v>
      </c>
      <c r="I166" s="96">
        <f>E166/$F166</f>
        <v>1.403180542563143E-3</v>
      </c>
      <c r="K166" s="10">
        <v>6</v>
      </c>
      <c r="L166" s="2">
        <v>12</v>
      </c>
      <c r="M166" s="2">
        <v>0</v>
      </c>
      <c r="N166" s="2">
        <v>2508</v>
      </c>
      <c r="O166" s="2">
        <v>194</v>
      </c>
      <c r="P166" s="2">
        <v>2702</v>
      </c>
      <c r="Q166" s="38">
        <f>M166/$P166</f>
        <v>0</v>
      </c>
      <c r="R166" s="38">
        <f>N166/$P166</f>
        <v>0.92820133234641011</v>
      </c>
      <c r="S166" s="45">
        <f>O166/$P166</f>
        <v>7.1798667653589929E-2</v>
      </c>
      <c r="U166" s="64">
        <v>6</v>
      </c>
      <c r="V166" s="2">
        <v>12</v>
      </c>
      <c r="W166" s="2" t="str">
        <f t="shared" si="2"/>
        <v>I/O</v>
      </c>
      <c r="X166" s="2">
        <v>1750</v>
      </c>
      <c r="Y166" s="2">
        <v>2245</v>
      </c>
      <c r="Z166" s="2">
        <v>2</v>
      </c>
      <c r="AA166" s="2">
        <v>3999</v>
      </c>
      <c r="AB166" s="38">
        <f>X166/$AA166</f>
        <v>0.43760940235058765</v>
      </c>
      <c r="AC166" s="38">
        <f>Y166/$AA166</f>
        <v>0.56139034758689677</v>
      </c>
      <c r="AD166" s="45">
        <f>Z166/$AA166</f>
        <v>5.0012503125781451E-4</v>
      </c>
    </row>
    <row r="167" spans="1:30" hidden="1" x14ac:dyDescent="0.2">
      <c r="A167" s="10">
        <v>6</v>
      </c>
      <c r="B167" s="2">
        <v>13</v>
      </c>
      <c r="C167" s="2">
        <v>1750</v>
      </c>
      <c r="D167" s="2">
        <v>380</v>
      </c>
      <c r="E167" s="2">
        <v>8</v>
      </c>
      <c r="F167" s="2">
        <v>2140</v>
      </c>
      <c r="G167" s="93">
        <f>C167/$F167</f>
        <v>0.81775700934579443</v>
      </c>
      <c r="H167" s="93">
        <f>D167/$F167</f>
        <v>0.17757009345794392</v>
      </c>
      <c r="I167" s="96">
        <f>E167/$F167</f>
        <v>3.7383177570093459E-3</v>
      </c>
      <c r="K167" s="10">
        <v>6</v>
      </c>
      <c r="L167" s="2">
        <v>13</v>
      </c>
      <c r="M167" s="2">
        <v>0</v>
      </c>
      <c r="N167" s="2">
        <v>2516</v>
      </c>
      <c r="O167" s="2">
        <v>192</v>
      </c>
      <c r="P167" s="2">
        <v>2708</v>
      </c>
      <c r="Q167" s="38">
        <f>M167/$P167</f>
        <v>0</v>
      </c>
      <c r="R167" s="38">
        <f>N167/$P167</f>
        <v>0.92909896602658792</v>
      </c>
      <c r="S167" s="45">
        <f>O167/$P167</f>
        <v>7.0901033973412117E-2</v>
      </c>
      <c r="U167" s="64">
        <v>6</v>
      </c>
      <c r="V167" s="2">
        <v>13</v>
      </c>
      <c r="W167" s="2" t="str">
        <f t="shared" si="2"/>
        <v>CPU</v>
      </c>
      <c r="X167" s="2">
        <v>0</v>
      </c>
      <c r="Y167" s="2">
        <v>1758</v>
      </c>
      <c r="Z167" s="2">
        <v>299</v>
      </c>
      <c r="AA167" s="2">
        <v>2057</v>
      </c>
      <c r="AB167" s="38">
        <f>X167/$AA167</f>
        <v>0</v>
      </c>
      <c r="AC167" s="38">
        <f>Y167/$AA167</f>
        <v>0.85464268351968886</v>
      </c>
      <c r="AD167" s="45">
        <f>Z167/$AA167</f>
        <v>0.14535731648031114</v>
      </c>
    </row>
    <row r="168" spans="1:30" hidden="1" x14ac:dyDescent="0.2">
      <c r="A168" s="10">
        <v>6</v>
      </c>
      <c r="B168" s="2">
        <v>14</v>
      </c>
      <c r="C168" s="2">
        <v>1750</v>
      </c>
      <c r="D168" s="2">
        <v>384</v>
      </c>
      <c r="E168" s="2">
        <v>4</v>
      </c>
      <c r="F168" s="2">
        <v>2138</v>
      </c>
      <c r="G168" s="93">
        <f>C168/$F168</f>
        <v>0.81852198316183344</v>
      </c>
      <c r="H168" s="93">
        <f>D168/$F168</f>
        <v>0.17960710944808231</v>
      </c>
      <c r="I168" s="96">
        <f>E168/$F168</f>
        <v>1.8709073900841909E-3</v>
      </c>
      <c r="K168" s="10">
        <v>6</v>
      </c>
      <c r="L168" s="2">
        <v>14</v>
      </c>
      <c r="M168" s="2">
        <v>0</v>
      </c>
      <c r="N168" s="2">
        <v>2527</v>
      </c>
      <c r="O168" s="2">
        <v>178</v>
      </c>
      <c r="P168" s="2">
        <v>2705</v>
      </c>
      <c r="Q168" s="38">
        <f>M168/$P168</f>
        <v>0</v>
      </c>
      <c r="R168" s="38">
        <f>N168/$P168</f>
        <v>0.93419593345656193</v>
      </c>
      <c r="S168" s="45">
        <f>O168/$P168</f>
        <v>6.5804066543438081E-2</v>
      </c>
      <c r="U168" s="64">
        <v>6</v>
      </c>
      <c r="V168" s="2">
        <v>14</v>
      </c>
      <c r="W168" s="2" t="str">
        <f t="shared" si="2"/>
        <v>I/O</v>
      </c>
      <c r="X168" s="2">
        <v>1750</v>
      </c>
      <c r="Y168" s="2">
        <v>2311</v>
      </c>
      <c r="Z168" s="2">
        <v>0</v>
      </c>
      <c r="AA168" s="2">
        <v>4065</v>
      </c>
      <c r="AB168" s="38">
        <f>X168/$AA168</f>
        <v>0.43050430504305043</v>
      </c>
      <c r="AC168" s="38">
        <f>Y168/$AA168</f>
        <v>0.56851168511685113</v>
      </c>
      <c r="AD168" s="45">
        <f>Z168/$AA168</f>
        <v>0</v>
      </c>
    </row>
    <row r="169" spans="1:30" hidden="1" x14ac:dyDescent="0.2">
      <c r="A169" s="10">
        <v>6</v>
      </c>
      <c r="B169" s="2">
        <v>15</v>
      </c>
      <c r="C169" s="2">
        <v>1750</v>
      </c>
      <c r="D169" s="2">
        <v>379</v>
      </c>
      <c r="E169" s="2">
        <v>3</v>
      </c>
      <c r="F169" s="2">
        <v>2132</v>
      </c>
      <c r="G169" s="93">
        <f>C169/$F169</f>
        <v>0.82082551594746722</v>
      </c>
      <c r="H169" s="93">
        <f>D169/$F169</f>
        <v>0.17776735459662288</v>
      </c>
      <c r="I169" s="96">
        <f>E169/$F169</f>
        <v>1.4071294559099437E-3</v>
      </c>
      <c r="K169" s="10">
        <v>6</v>
      </c>
      <c r="L169" s="2">
        <v>15</v>
      </c>
      <c r="M169" s="2">
        <v>0</v>
      </c>
      <c r="N169" s="2">
        <v>2519</v>
      </c>
      <c r="O169" s="2">
        <v>205</v>
      </c>
      <c r="P169" s="2">
        <v>2729</v>
      </c>
      <c r="Q169" s="38">
        <f>M169/$P169</f>
        <v>0</v>
      </c>
      <c r="R169" s="38">
        <f>N169/$P169</f>
        <v>0.9230487358006596</v>
      </c>
      <c r="S169" s="45">
        <f>O169/$P169</f>
        <v>7.5119091242213262E-2</v>
      </c>
      <c r="U169" s="64">
        <v>6</v>
      </c>
      <c r="V169" s="2">
        <v>15</v>
      </c>
      <c r="W169" s="2" t="str">
        <f t="shared" si="2"/>
        <v>CPU</v>
      </c>
      <c r="X169" s="2">
        <v>0</v>
      </c>
      <c r="Y169" s="2">
        <v>1851</v>
      </c>
      <c r="Z169" s="2">
        <v>308</v>
      </c>
      <c r="AA169" s="2">
        <v>2159</v>
      </c>
      <c r="AB169" s="38">
        <f>X169/$AA169</f>
        <v>0</v>
      </c>
      <c r="AC169" s="38">
        <f>Y169/$AA169</f>
        <v>0.85734136174154696</v>
      </c>
      <c r="AD169" s="45">
        <f>Z169/$AA169</f>
        <v>0.14265863825845299</v>
      </c>
    </row>
    <row r="170" spans="1:30" hidden="1" x14ac:dyDescent="0.2">
      <c r="A170" s="10">
        <v>6</v>
      </c>
      <c r="B170" s="2">
        <v>16</v>
      </c>
      <c r="C170" s="2">
        <v>1750</v>
      </c>
      <c r="D170" s="2">
        <v>392</v>
      </c>
      <c r="E170" s="2">
        <v>8</v>
      </c>
      <c r="F170" s="2">
        <v>2151</v>
      </c>
      <c r="G170" s="93">
        <f>C170/$F170</f>
        <v>0.81357508135750811</v>
      </c>
      <c r="H170" s="93">
        <f>D170/$F170</f>
        <v>0.18224081822408184</v>
      </c>
      <c r="I170" s="96">
        <f>E170/$F170</f>
        <v>3.7192003719200371E-3</v>
      </c>
      <c r="K170" s="10">
        <v>6</v>
      </c>
      <c r="L170" s="2">
        <v>16</v>
      </c>
      <c r="M170" s="2">
        <v>0</v>
      </c>
      <c r="N170" s="2">
        <v>2471</v>
      </c>
      <c r="O170" s="2">
        <v>205</v>
      </c>
      <c r="P170" s="2">
        <v>2676</v>
      </c>
      <c r="Q170" s="38">
        <f>M170/$P170</f>
        <v>0</v>
      </c>
      <c r="R170" s="38">
        <f>N170/$P170</f>
        <v>0.92339312406576979</v>
      </c>
      <c r="S170" s="45">
        <f>O170/$P170</f>
        <v>7.6606875934230198E-2</v>
      </c>
      <c r="U170" s="64">
        <v>6</v>
      </c>
      <c r="V170" s="2">
        <v>16</v>
      </c>
      <c r="W170" s="2" t="str">
        <f t="shared" si="2"/>
        <v>I/O</v>
      </c>
      <c r="X170" s="2">
        <v>1750</v>
      </c>
      <c r="Y170" s="2">
        <v>2300</v>
      </c>
      <c r="Z170" s="2">
        <v>1</v>
      </c>
      <c r="AA170" s="2">
        <v>4051</v>
      </c>
      <c r="AB170" s="38">
        <f>X170/$AA170</f>
        <v>0.43199210071587263</v>
      </c>
      <c r="AC170" s="38">
        <f>Y170/$AA170</f>
        <v>0.56776104665514693</v>
      </c>
      <c r="AD170" s="45">
        <f>Z170/$AA170</f>
        <v>2.4685262898049864E-4</v>
      </c>
    </row>
    <row r="171" spans="1:30" hidden="1" x14ac:dyDescent="0.2">
      <c r="A171" s="10">
        <v>6</v>
      </c>
      <c r="B171" s="2">
        <v>17</v>
      </c>
      <c r="C171" s="2">
        <v>1750</v>
      </c>
      <c r="D171" s="2">
        <v>401</v>
      </c>
      <c r="E171" s="2">
        <v>2</v>
      </c>
      <c r="F171" s="2">
        <v>2153</v>
      </c>
      <c r="G171" s="93">
        <f>C171/$F171</f>
        <v>0.81281932187645145</v>
      </c>
      <c r="H171" s="93">
        <f>D171/$F171</f>
        <v>0.18625174175568973</v>
      </c>
      <c r="I171" s="96">
        <f>E171/$F171</f>
        <v>9.2893636785880169E-4</v>
      </c>
      <c r="K171" s="10">
        <v>6</v>
      </c>
      <c r="L171" s="2">
        <v>17</v>
      </c>
      <c r="M171" s="2">
        <v>0</v>
      </c>
      <c r="N171" s="2">
        <v>2476</v>
      </c>
      <c r="O171" s="2">
        <v>190</v>
      </c>
      <c r="P171" s="2">
        <v>2666</v>
      </c>
      <c r="Q171" s="38">
        <f>M171/$P171</f>
        <v>0</v>
      </c>
      <c r="R171" s="38">
        <f>N171/$P171</f>
        <v>0.92873218304576144</v>
      </c>
      <c r="S171" s="45">
        <f>O171/$P171</f>
        <v>7.1267816954238561E-2</v>
      </c>
      <c r="U171" s="64">
        <v>6</v>
      </c>
      <c r="V171" s="2">
        <v>17</v>
      </c>
      <c r="W171" s="2" t="str">
        <f t="shared" si="2"/>
        <v>CPU</v>
      </c>
      <c r="X171" s="2">
        <v>0</v>
      </c>
      <c r="Y171" s="2">
        <v>1918</v>
      </c>
      <c r="Z171" s="2">
        <v>317</v>
      </c>
      <c r="AA171" s="2">
        <v>2237</v>
      </c>
      <c r="AB171" s="38">
        <f>X171/$AA171</f>
        <v>0</v>
      </c>
      <c r="AC171" s="38">
        <f>Y171/$AA171</f>
        <v>0.85739830129637906</v>
      </c>
      <c r="AD171" s="45">
        <f>Z171/$AA171</f>
        <v>0.14170764416629414</v>
      </c>
    </row>
    <row r="172" spans="1:30" hidden="1" x14ac:dyDescent="0.2">
      <c r="A172" s="10">
        <v>6</v>
      </c>
      <c r="B172" s="2">
        <v>18</v>
      </c>
      <c r="C172" s="2">
        <v>1750</v>
      </c>
      <c r="D172" s="2">
        <v>376</v>
      </c>
      <c r="E172" s="2">
        <v>5</v>
      </c>
      <c r="F172" s="2">
        <v>2131</v>
      </c>
      <c r="G172" s="93">
        <f>C172/$F172</f>
        <v>0.82121069920225243</v>
      </c>
      <c r="H172" s="93">
        <f>D172/$F172</f>
        <v>0.17644298451431253</v>
      </c>
      <c r="I172" s="96">
        <f>E172/$F172</f>
        <v>2.346316283435007E-3</v>
      </c>
      <c r="K172" s="10">
        <v>6</v>
      </c>
      <c r="L172" s="2">
        <v>18</v>
      </c>
      <c r="M172" s="2">
        <v>0</v>
      </c>
      <c r="N172" s="2">
        <v>2455</v>
      </c>
      <c r="O172" s="2">
        <v>182</v>
      </c>
      <c r="P172" s="2">
        <v>2654</v>
      </c>
      <c r="Q172" s="38">
        <f>M172/$P172</f>
        <v>0</v>
      </c>
      <c r="R172" s="38">
        <f>N172/$P172</f>
        <v>0.92501883948756591</v>
      </c>
      <c r="S172" s="45">
        <f>O172/$P172</f>
        <v>6.8575734740015076E-2</v>
      </c>
      <c r="U172" s="64">
        <v>6</v>
      </c>
      <c r="V172" s="2">
        <v>18</v>
      </c>
      <c r="W172" s="2" t="str">
        <f t="shared" si="2"/>
        <v>I/O</v>
      </c>
      <c r="X172" s="2">
        <v>1750</v>
      </c>
      <c r="Y172" s="2">
        <v>2225</v>
      </c>
      <c r="Z172" s="2">
        <v>0</v>
      </c>
      <c r="AA172" s="2">
        <v>3975</v>
      </c>
      <c r="AB172" s="38">
        <f>X172/$AA172</f>
        <v>0.44025157232704404</v>
      </c>
      <c r="AC172" s="38">
        <f>Y172/$AA172</f>
        <v>0.55974842767295596</v>
      </c>
      <c r="AD172" s="45">
        <f>Z172/$AA172</f>
        <v>0</v>
      </c>
    </row>
    <row r="173" spans="1:30" hidden="1" x14ac:dyDescent="0.2">
      <c r="A173" s="10">
        <v>6</v>
      </c>
      <c r="B173" s="2">
        <v>19</v>
      </c>
      <c r="C173" s="2">
        <v>1750</v>
      </c>
      <c r="D173" s="2">
        <v>387</v>
      </c>
      <c r="E173" s="2">
        <v>4</v>
      </c>
      <c r="F173" s="2">
        <v>2141</v>
      </c>
      <c r="G173" s="93">
        <f>C173/$F173</f>
        <v>0.81737505838393276</v>
      </c>
      <c r="H173" s="93">
        <f>D173/$F173</f>
        <v>0.18075665576833255</v>
      </c>
      <c r="I173" s="96">
        <f>E173/$F173</f>
        <v>1.8682858477347033E-3</v>
      </c>
      <c r="K173" s="10">
        <v>6</v>
      </c>
      <c r="L173" s="2">
        <v>19</v>
      </c>
      <c r="M173" s="2">
        <v>0</v>
      </c>
      <c r="N173" s="2">
        <v>2465</v>
      </c>
      <c r="O173" s="2">
        <v>189</v>
      </c>
      <c r="P173" s="2">
        <v>2654</v>
      </c>
      <c r="Q173" s="38">
        <f>M173/$P173</f>
        <v>0</v>
      </c>
      <c r="R173" s="38">
        <f>N173/$P173</f>
        <v>0.92878673700075354</v>
      </c>
      <c r="S173" s="45">
        <f>O173/$P173</f>
        <v>7.1213262999246421E-2</v>
      </c>
      <c r="U173" s="64">
        <v>6</v>
      </c>
      <c r="V173" s="2">
        <v>19</v>
      </c>
      <c r="W173" s="2" t="str">
        <f t="shared" si="2"/>
        <v>CPU</v>
      </c>
      <c r="X173" s="2">
        <v>0</v>
      </c>
      <c r="Y173" s="2">
        <v>1944</v>
      </c>
      <c r="Z173" s="2">
        <v>304</v>
      </c>
      <c r="AA173" s="2">
        <v>2248</v>
      </c>
      <c r="AB173" s="38">
        <f>X173/$AA173</f>
        <v>0</v>
      </c>
      <c r="AC173" s="38">
        <f>Y173/$AA173</f>
        <v>0.86476868327402134</v>
      </c>
      <c r="AD173" s="45">
        <f>Z173/$AA173</f>
        <v>0.13523131672597866</v>
      </c>
    </row>
    <row r="174" spans="1:30" hidden="1" x14ac:dyDescent="0.2">
      <c r="A174" s="10">
        <v>6</v>
      </c>
      <c r="B174" s="2">
        <v>20</v>
      </c>
      <c r="C174" s="2">
        <v>1749</v>
      </c>
      <c r="D174" s="2">
        <v>392</v>
      </c>
      <c r="E174" s="2">
        <v>3</v>
      </c>
      <c r="F174" s="2">
        <v>2146</v>
      </c>
      <c r="G174" s="93">
        <f>C174/$F174</f>
        <v>0.81500465983224601</v>
      </c>
      <c r="H174" s="93">
        <f>D174/$F174</f>
        <v>0.18266542404473438</v>
      </c>
      <c r="I174" s="96">
        <f>E174/$F174</f>
        <v>1.3979496738117428E-3</v>
      </c>
      <c r="K174" s="10">
        <v>6</v>
      </c>
      <c r="L174" s="2">
        <v>20</v>
      </c>
      <c r="M174" s="2">
        <v>0</v>
      </c>
      <c r="N174" s="2">
        <v>2470</v>
      </c>
      <c r="O174" s="2">
        <v>197</v>
      </c>
      <c r="P174" s="2">
        <v>2672</v>
      </c>
      <c r="Q174" s="38">
        <f>M174/$P174</f>
        <v>0</v>
      </c>
      <c r="R174" s="38">
        <f>N174/$P174</f>
        <v>0.92440119760479045</v>
      </c>
      <c r="S174" s="45">
        <f>O174/$P174</f>
        <v>7.3727544910179646E-2</v>
      </c>
      <c r="U174" s="64">
        <v>6</v>
      </c>
      <c r="V174" s="2">
        <v>20</v>
      </c>
      <c r="W174" s="2" t="str">
        <f t="shared" si="2"/>
        <v>I/O</v>
      </c>
      <c r="X174" s="2">
        <v>1750</v>
      </c>
      <c r="Y174" s="2">
        <v>2265</v>
      </c>
      <c r="Z174" s="2">
        <v>1</v>
      </c>
      <c r="AA174" s="2">
        <v>4016</v>
      </c>
      <c r="AB174" s="38">
        <f>X174/$AA174</f>
        <v>0.43575697211155379</v>
      </c>
      <c r="AC174" s="38">
        <f>Y174/$AA174</f>
        <v>0.56399402390438247</v>
      </c>
      <c r="AD174" s="45">
        <f>Z174/$AA174</f>
        <v>2.4900398406374502E-4</v>
      </c>
    </row>
    <row r="175" spans="1:30" hidden="1" x14ac:dyDescent="0.2">
      <c r="A175" s="10">
        <v>6</v>
      </c>
      <c r="B175" s="2">
        <v>21</v>
      </c>
      <c r="C175" s="2">
        <v>1750</v>
      </c>
      <c r="D175" s="2">
        <v>379</v>
      </c>
      <c r="E175" s="2">
        <v>2</v>
      </c>
      <c r="F175" s="2">
        <v>2131</v>
      </c>
      <c r="G175" s="93">
        <f>C175/$F175</f>
        <v>0.82121069920225243</v>
      </c>
      <c r="H175" s="93">
        <f>D175/$F175</f>
        <v>0.17785077428437354</v>
      </c>
      <c r="I175" s="96">
        <f>E175/$F175</f>
        <v>9.3852651337400278E-4</v>
      </c>
      <c r="K175" s="10">
        <v>6</v>
      </c>
      <c r="L175" s="2">
        <v>21</v>
      </c>
      <c r="M175" s="2">
        <v>0</v>
      </c>
      <c r="N175" s="2">
        <v>2081</v>
      </c>
      <c r="O175" s="2">
        <v>162</v>
      </c>
      <c r="P175" s="2">
        <v>2243</v>
      </c>
      <c r="Q175" s="38">
        <f>M175/$P175</f>
        <v>0</v>
      </c>
      <c r="R175" s="38">
        <f>N175/$P175</f>
        <v>0.92777530093624605</v>
      </c>
      <c r="S175" s="45">
        <f>O175/$P175</f>
        <v>7.2224699063753894E-2</v>
      </c>
      <c r="U175" s="64">
        <v>6</v>
      </c>
      <c r="V175" s="2">
        <v>21</v>
      </c>
      <c r="W175" s="2" t="str">
        <f t="shared" si="2"/>
        <v>CPU</v>
      </c>
      <c r="X175" s="2">
        <v>0</v>
      </c>
      <c r="Y175" s="2">
        <v>1857</v>
      </c>
      <c r="Z175" s="2">
        <v>295</v>
      </c>
      <c r="AA175" s="2">
        <v>2166</v>
      </c>
      <c r="AB175" s="38">
        <f>X175/$AA175</f>
        <v>0</v>
      </c>
      <c r="AC175" s="38">
        <f>Y175/$AA175</f>
        <v>0.85734072022160668</v>
      </c>
      <c r="AD175" s="45">
        <f>Z175/$AA175</f>
        <v>0.13619575253924285</v>
      </c>
    </row>
    <row r="176" spans="1:30" hidden="1" x14ac:dyDescent="0.2">
      <c r="A176" s="10">
        <v>6</v>
      </c>
      <c r="B176" s="2">
        <v>22</v>
      </c>
      <c r="C176" s="2">
        <v>1750</v>
      </c>
      <c r="D176" s="2">
        <v>383</v>
      </c>
      <c r="E176" s="2">
        <v>8</v>
      </c>
      <c r="F176" s="2">
        <v>2141</v>
      </c>
      <c r="G176" s="93">
        <f>C176/$F176</f>
        <v>0.81737505838393276</v>
      </c>
      <c r="H176" s="93">
        <f>D176/$F176</f>
        <v>0.17888836992059784</v>
      </c>
      <c r="I176" s="96">
        <f>E176/$F176</f>
        <v>3.7365716954694066E-3</v>
      </c>
      <c r="K176" s="10">
        <v>6</v>
      </c>
      <c r="L176" s="2">
        <v>22</v>
      </c>
      <c r="M176" s="2">
        <v>0</v>
      </c>
      <c r="N176" s="2">
        <v>2028</v>
      </c>
      <c r="O176" s="2">
        <v>170</v>
      </c>
      <c r="P176" s="2">
        <v>2213</v>
      </c>
      <c r="Q176" s="38">
        <f>M176/$P176</f>
        <v>0</v>
      </c>
      <c r="R176" s="38">
        <f>N176/$P176</f>
        <v>0.91640307275192046</v>
      </c>
      <c r="S176" s="45">
        <f>O176/$P176</f>
        <v>7.6818798011748762E-2</v>
      </c>
      <c r="U176" s="64">
        <v>6</v>
      </c>
      <c r="V176" s="2">
        <v>22</v>
      </c>
      <c r="W176" s="2" t="str">
        <f t="shared" si="2"/>
        <v>I/O</v>
      </c>
      <c r="X176" s="2">
        <v>1750</v>
      </c>
      <c r="Y176" s="2">
        <v>2231</v>
      </c>
      <c r="Z176" s="2">
        <v>0</v>
      </c>
      <c r="AA176" s="2">
        <v>3981</v>
      </c>
      <c r="AB176" s="38">
        <f>X176/$AA176</f>
        <v>0.43958804320522482</v>
      </c>
      <c r="AC176" s="38">
        <f>Y176/$AA176</f>
        <v>0.56041195679477518</v>
      </c>
      <c r="AD176" s="45">
        <f>Z176/$AA176</f>
        <v>0</v>
      </c>
    </row>
    <row r="177" spans="1:30" hidden="1" x14ac:dyDescent="0.2">
      <c r="A177" s="10">
        <v>6</v>
      </c>
      <c r="B177" s="2">
        <v>23</v>
      </c>
      <c r="C177" s="2">
        <v>1750</v>
      </c>
      <c r="D177" s="2">
        <v>380</v>
      </c>
      <c r="E177" s="2">
        <v>5</v>
      </c>
      <c r="F177" s="2">
        <v>2135</v>
      </c>
      <c r="G177" s="93">
        <f>C177/$F177</f>
        <v>0.81967213114754101</v>
      </c>
      <c r="H177" s="93">
        <f>D177/$F177</f>
        <v>0.17798594847775176</v>
      </c>
      <c r="I177" s="96">
        <f>E177/$F177</f>
        <v>2.34192037470726E-3</v>
      </c>
      <c r="K177" s="10">
        <v>6</v>
      </c>
      <c r="L177" s="2">
        <v>23</v>
      </c>
      <c r="M177" s="2">
        <v>0</v>
      </c>
      <c r="N177" s="2">
        <v>2299</v>
      </c>
      <c r="O177" s="2">
        <v>171</v>
      </c>
      <c r="P177" s="2">
        <v>2470</v>
      </c>
      <c r="Q177" s="38">
        <f>M177/$P177</f>
        <v>0</v>
      </c>
      <c r="R177" s="38">
        <f>N177/$P177</f>
        <v>0.93076923076923079</v>
      </c>
      <c r="S177" s="45">
        <f>O177/$P177</f>
        <v>6.9230769230769235E-2</v>
      </c>
      <c r="U177" s="64">
        <v>6</v>
      </c>
      <c r="V177" s="2">
        <v>23</v>
      </c>
      <c r="W177" s="2" t="str">
        <f t="shared" si="2"/>
        <v>CPU</v>
      </c>
      <c r="X177" s="2">
        <v>0</v>
      </c>
      <c r="Y177" s="2">
        <v>1838</v>
      </c>
      <c r="Z177" s="2">
        <v>303</v>
      </c>
      <c r="AA177" s="2">
        <v>2141</v>
      </c>
      <c r="AB177" s="38">
        <f>X177/$AA177</f>
        <v>0</v>
      </c>
      <c r="AC177" s="38">
        <f>Y177/$AA177</f>
        <v>0.85847734703409617</v>
      </c>
      <c r="AD177" s="45">
        <f>Z177/$AA177</f>
        <v>0.14152265296590377</v>
      </c>
    </row>
    <row r="178" spans="1:30" hidden="1" x14ac:dyDescent="0.2">
      <c r="A178" s="10">
        <v>6</v>
      </c>
      <c r="B178" s="2">
        <v>24</v>
      </c>
      <c r="C178" s="2">
        <v>1750</v>
      </c>
      <c r="D178" s="2">
        <v>380</v>
      </c>
      <c r="E178" s="2">
        <v>4</v>
      </c>
      <c r="F178" s="2">
        <v>2135</v>
      </c>
      <c r="G178" s="93">
        <f>C178/$F178</f>
        <v>0.81967213114754101</v>
      </c>
      <c r="H178" s="93">
        <f>D178/$F178</f>
        <v>0.17798594847775176</v>
      </c>
      <c r="I178" s="96">
        <f>E178/$F178</f>
        <v>1.873536299765808E-3</v>
      </c>
      <c r="K178" s="10">
        <v>6</v>
      </c>
      <c r="L178" s="2">
        <v>24</v>
      </c>
      <c r="M178" s="2">
        <v>0</v>
      </c>
      <c r="N178" s="2">
        <v>2467</v>
      </c>
      <c r="O178" s="2">
        <v>187</v>
      </c>
      <c r="P178" s="2">
        <v>2655</v>
      </c>
      <c r="Q178" s="38">
        <f>M178/$P178</f>
        <v>0</v>
      </c>
      <c r="R178" s="38">
        <f>N178/$P178</f>
        <v>0.92919020715630884</v>
      </c>
      <c r="S178" s="45">
        <f>O178/$P178</f>
        <v>7.0433145009416193E-2</v>
      </c>
      <c r="U178" s="64">
        <v>6</v>
      </c>
      <c r="V178" s="2">
        <v>24</v>
      </c>
      <c r="W178" s="2" t="str">
        <f t="shared" si="2"/>
        <v>I/O</v>
      </c>
      <c r="X178" s="2">
        <v>1750</v>
      </c>
      <c r="Y178" s="2">
        <v>2260</v>
      </c>
      <c r="Z178" s="2">
        <v>1</v>
      </c>
      <c r="AA178" s="2">
        <v>4023</v>
      </c>
      <c r="AB178" s="38">
        <f>X178/$AA178</f>
        <v>0.43499875714640818</v>
      </c>
      <c r="AC178" s="38">
        <f>Y178/$AA178</f>
        <v>0.56176982351478999</v>
      </c>
      <c r="AD178" s="45">
        <f>Z178/$AA178</f>
        <v>2.4857071836937607E-4</v>
      </c>
    </row>
    <row r="179" spans="1:30" hidden="1" x14ac:dyDescent="0.2">
      <c r="A179" s="10">
        <v>6</v>
      </c>
      <c r="B179" s="2">
        <v>25</v>
      </c>
      <c r="C179" s="2">
        <v>1750</v>
      </c>
      <c r="D179" s="2">
        <v>373</v>
      </c>
      <c r="E179" s="2">
        <v>6</v>
      </c>
      <c r="F179" s="2">
        <v>2129</v>
      </c>
      <c r="G179" s="93">
        <f>C179/$F179</f>
        <v>0.82198215124471585</v>
      </c>
      <c r="H179" s="93">
        <f>D179/$F179</f>
        <v>0.17519962423673086</v>
      </c>
      <c r="I179" s="96">
        <f>E179/$F179</f>
        <v>2.8182245185533112E-3</v>
      </c>
      <c r="K179" s="10">
        <v>6</v>
      </c>
      <c r="L179" s="2">
        <v>25</v>
      </c>
      <c r="M179" s="2">
        <v>0</v>
      </c>
      <c r="N179" s="2">
        <v>2259</v>
      </c>
      <c r="O179" s="2">
        <v>183</v>
      </c>
      <c r="P179" s="2">
        <v>2442</v>
      </c>
      <c r="Q179" s="38">
        <f>M179/$P179</f>
        <v>0</v>
      </c>
      <c r="R179" s="38">
        <f>N179/$P179</f>
        <v>0.92506142506142508</v>
      </c>
      <c r="S179" s="45">
        <f>O179/$P179</f>
        <v>7.4938574938574934E-2</v>
      </c>
      <c r="U179" s="64">
        <v>6</v>
      </c>
      <c r="V179" s="2">
        <v>25</v>
      </c>
      <c r="W179" s="2" t="str">
        <f t="shared" si="2"/>
        <v>CPU</v>
      </c>
      <c r="X179" s="2">
        <v>0</v>
      </c>
      <c r="Y179" s="2">
        <v>1867</v>
      </c>
      <c r="Z179" s="2">
        <v>286</v>
      </c>
      <c r="AA179" s="2">
        <v>2168</v>
      </c>
      <c r="AB179" s="38">
        <f>X179/$AA179</f>
        <v>0</v>
      </c>
      <c r="AC179" s="38">
        <f>Y179/$AA179</f>
        <v>0.86116236162361626</v>
      </c>
      <c r="AD179" s="45">
        <f>Z179/$AA179</f>
        <v>0.13191881918819187</v>
      </c>
    </row>
    <row r="180" spans="1:30" hidden="1" x14ac:dyDescent="0.2">
      <c r="A180" s="10">
        <v>6</v>
      </c>
      <c r="B180" s="2">
        <v>26</v>
      </c>
      <c r="C180" s="2">
        <v>1750</v>
      </c>
      <c r="D180" s="2">
        <v>393</v>
      </c>
      <c r="E180" s="2">
        <v>2</v>
      </c>
      <c r="F180" s="2">
        <v>2145</v>
      </c>
      <c r="G180" s="93">
        <f>C180/$F180</f>
        <v>0.81585081585081587</v>
      </c>
      <c r="H180" s="93">
        <f>D180/$F180</f>
        <v>0.18321678321678322</v>
      </c>
      <c r="I180" s="96">
        <f>E180/$F180</f>
        <v>9.324009324009324E-4</v>
      </c>
      <c r="K180" s="10">
        <v>6</v>
      </c>
      <c r="L180" s="2">
        <v>26</v>
      </c>
      <c r="M180" s="2">
        <v>0</v>
      </c>
      <c r="N180" s="2">
        <v>2432</v>
      </c>
      <c r="O180" s="2">
        <v>176</v>
      </c>
      <c r="P180" s="2">
        <v>2608</v>
      </c>
      <c r="Q180" s="38">
        <f>M180/$P180</f>
        <v>0</v>
      </c>
      <c r="R180" s="38">
        <f>N180/$P180</f>
        <v>0.93251533742331283</v>
      </c>
      <c r="S180" s="45">
        <f>O180/$P180</f>
        <v>6.7484662576687116E-2</v>
      </c>
      <c r="U180" s="64">
        <v>6</v>
      </c>
      <c r="V180" s="2">
        <v>26</v>
      </c>
      <c r="W180" s="2" t="str">
        <f t="shared" si="2"/>
        <v>I/O</v>
      </c>
      <c r="X180" s="2">
        <v>1750</v>
      </c>
      <c r="Y180" s="2">
        <v>2217</v>
      </c>
      <c r="Z180" s="2">
        <v>1</v>
      </c>
      <c r="AA180" s="2">
        <v>3979</v>
      </c>
      <c r="AB180" s="38">
        <f>X180/$AA180</f>
        <v>0.43980899723548628</v>
      </c>
      <c r="AC180" s="38">
        <f>Y180/$AA180</f>
        <v>0.5571751696406132</v>
      </c>
      <c r="AD180" s="45">
        <f>Z180/$AA180</f>
        <v>2.5131942699170643E-4</v>
      </c>
    </row>
    <row r="181" spans="1:30" hidden="1" x14ac:dyDescent="0.2">
      <c r="A181" s="10">
        <v>6</v>
      </c>
      <c r="B181" s="2">
        <v>27</v>
      </c>
      <c r="C181" s="2">
        <v>1750</v>
      </c>
      <c r="D181" s="2">
        <v>389</v>
      </c>
      <c r="E181" s="2">
        <v>2</v>
      </c>
      <c r="F181" s="2">
        <v>2142</v>
      </c>
      <c r="G181" s="93">
        <f>C181/$F181</f>
        <v>0.81699346405228757</v>
      </c>
      <c r="H181" s="93">
        <f>D181/$F181</f>
        <v>0.18160597572362278</v>
      </c>
      <c r="I181" s="96">
        <f>E181/$F181</f>
        <v>9.3370681605975728E-4</v>
      </c>
      <c r="K181" s="10">
        <v>6</v>
      </c>
      <c r="L181" s="2">
        <v>27</v>
      </c>
      <c r="M181" s="2">
        <v>0</v>
      </c>
      <c r="N181" s="2">
        <v>2349</v>
      </c>
      <c r="O181" s="2">
        <v>175</v>
      </c>
      <c r="P181" s="2">
        <v>2555</v>
      </c>
      <c r="Q181" s="38">
        <f>M181/$P181</f>
        <v>0</v>
      </c>
      <c r="R181" s="38">
        <f>N181/$P181</f>
        <v>0.91937377690802347</v>
      </c>
      <c r="S181" s="45">
        <f>O181/$P181</f>
        <v>6.8493150684931503E-2</v>
      </c>
      <c r="U181" s="64">
        <v>6</v>
      </c>
      <c r="V181" s="2">
        <v>27</v>
      </c>
      <c r="W181" s="2" t="str">
        <f t="shared" si="2"/>
        <v>CPU</v>
      </c>
      <c r="X181" s="2">
        <v>0</v>
      </c>
      <c r="Y181" s="2">
        <v>1903</v>
      </c>
      <c r="Z181" s="2">
        <v>341</v>
      </c>
      <c r="AA181" s="2">
        <v>2244</v>
      </c>
      <c r="AB181" s="38">
        <f>X181/$AA181</f>
        <v>0</v>
      </c>
      <c r="AC181" s="38">
        <f>Y181/$AA181</f>
        <v>0.84803921568627449</v>
      </c>
      <c r="AD181" s="45">
        <f>Z181/$AA181</f>
        <v>0.15196078431372548</v>
      </c>
    </row>
    <row r="182" spans="1:30" hidden="1" x14ac:dyDescent="0.2">
      <c r="A182" s="10">
        <v>6</v>
      </c>
      <c r="B182" s="2">
        <v>28</v>
      </c>
      <c r="C182" s="2">
        <v>1749</v>
      </c>
      <c r="D182" s="2">
        <v>384</v>
      </c>
      <c r="E182" s="2">
        <v>11</v>
      </c>
      <c r="F182" s="2">
        <v>2144</v>
      </c>
      <c r="G182" s="93">
        <f>C182/$F182</f>
        <v>0.81576492537313428</v>
      </c>
      <c r="H182" s="93">
        <f>D182/$F182</f>
        <v>0.17910447761194029</v>
      </c>
      <c r="I182" s="96">
        <f>E182/$F182</f>
        <v>5.1305970149253732E-3</v>
      </c>
      <c r="K182" s="10">
        <v>6</v>
      </c>
      <c r="L182" s="2">
        <v>28</v>
      </c>
      <c r="M182" s="2">
        <v>0</v>
      </c>
      <c r="N182" s="2">
        <v>2361</v>
      </c>
      <c r="O182" s="2">
        <v>176</v>
      </c>
      <c r="P182" s="2">
        <v>2537</v>
      </c>
      <c r="Q182" s="38">
        <f>M182/$P182</f>
        <v>0</v>
      </c>
      <c r="R182" s="38">
        <f>N182/$P182</f>
        <v>0.93062672447772965</v>
      </c>
      <c r="S182" s="45">
        <f>O182/$P182</f>
        <v>6.9373275522270392E-2</v>
      </c>
      <c r="U182" s="64">
        <v>6</v>
      </c>
      <c r="V182" s="2">
        <v>28</v>
      </c>
      <c r="W182" s="2" t="str">
        <f t="shared" si="2"/>
        <v>I/O</v>
      </c>
      <c r="X182" s="2">
        <v>1750</v>
      </c>
      <c r="Y182" s="2">
        <v>2223</v>
      </c>
      <c r="Z182" s="2">
        <v>0</v>
      </c>
      <c r="AA182" s="2">
        <v>3973</v>
      </c>
      <c r="AB182" s="38">
        <f>X182/$AA182</f>
        <v>0.44047319405990437</v>
      </c>
      <c r="AC182" s="38">
        <f>Y182/$AA182</f>
        <v>0.55952680594009563</v>
      </c>
      <c r="AD182" s="45">
        <f>Z182/$AA182</f>
        <v>0</v>
      </c>
    </row>
    <row r="183" spans="1:30" hidden="1" x14ac:dyDescent="0.2">
      <c r="A183" s="10">
        <v>6</v>
      </c>
      <c r="B183" s="2">
        <v>29</v>
      </c>
      <c r="C183" s="2">
        <v>1750</v>
      </c>
      <c r="D183" s="2">
        <v>385</v>
      </c>
      <c r="E183" s="2">
        <v>5</v>
      </c>
      <c r="F183" s="2">
        <v>2140</v>
      </c>
      <c r="G183" s="93">
        <f>C183/$F183</f>
        <v>0.81775700934579443</v>
      </c>
      <c r="H183" s="93">
        <f>D183/$F183</f>
        <v>0.17990654205607476</v>
      </c>
      <c r="I183" s="96">
        <f>E183/$F183</f>
        <v>2.3364485981308409E-3</v>
      </c>
      <c r="K183" s="10">
        <v>6</v>
      </c>
      <c r="L183" s="2">
        <v>29</v>
      </c>
      <c r="M183" s="2">
        <v>0</v>
      </c>
      <c r="N183" s="2">
        <v>2405</v>
      </c>
      <c r="O183" s="2">
        <v>180</v>
      </c>
      <c r="P183" s="2">
        <v>2585</v>
      </c>
      <c r="Q183" s="38">
        <f>M183/$P183</f>
        <v>0</v>
      </c>
      <c r="R183" s="38">
        <f>N183/$P183</f>
        <v>0.93036750483558994</v>
      </c>
      <c r="S183" s="45">
        <f>O183/$P183</f>
        <v>6.9632495164410058E-2</v>
      </c>
      <c r="U183" s="64">
        <v>6</v>
      </c>
      <c r="V183" s="2">
        <v>29</v>
      </c>
      <c r="W183" s="2" t="str">
        <f t="shared" si="2"/>
        <v>CPU</v>
      </c>
      <c r="X183" s="2">
        <v>0</v>
      </c>
      <c r="Y183" s="2">
        <v>1675</v>
      </c>
      <c r="Z183" s="2">
        <v>279</v>
      </c>
      <c r="AA183" s="2">
        <v>1966</v>
      </c>
      <c r="AB183" s="38">
        <f>X183/$AA183</f>
        <v>0</v>
      </c>
      <c r="AC183" s="38">
        <f>Y183/$AA183</f>
        <v>0.85198372329603256</v>
      </c>
      <c r="AD183" s="45">
        <f>Z183/$AA183</f>
        <v>0.14191251271617497</v>
      </c>
    </row>
    <row r="184" spans="1:30" hidden="1" x14ac:dyDescent="0.2">
      <c r="A184" s="10">
        <v>7</v>
      </c>
      <c r="B184" s="2">
        <v>0</v>
      </c>
      <c r="C184" s="2">
        <v>1750</v>
      </c>
      <c r="D184" s="2">
        <v>403</v>
      </c>
      <c r="E184" s="2">
        <v>5</v>
      </c>
      <c r="F184" s="2">
        <v>2158</v>
      </c>
      <c r="G184" s="93">
        <f>C184/$F184</f>
        <v>0.81093605189990736</v>
      </c>
      <c r="H184" s="93">
        <f>D184/$F184</f>
        <v>0.18674698795180722</v>
      </c>
      <c r="I184" s="96">
        <f>E184/$F184</f>
        <v>2.3169601482854493E-3</v>
      </c>
      <c r="K184" s="10">
        <v>7</v>
      </c>
      <c r="L184" s="2">
        <v>0</v>
      </c>
      <c r="M184" s="2">
        <v>0</v>
      </c>
      <c r="N184" s="2">
        <v>2509</v>
      </c>
      <c r="O184" s="2">
        <v>226</v>
      </c>
      <c r="P184" s="2">
        <v>2735</v>
      </c>
      <c r="Q184" s="38">
        <f>M184/$P184</f>
        <v>0</v>
      </c>
      <c r="R184" s="38">
        <f>N184/$P184</f>
        <v>0.9173674588665448</v>
      </c>
      <c r="S184" s="45">
        <f>O184/$P184</f>
        <v>8.2632541133455209E-2</v>
      </c>
      <c r="U184" s="64">
        <v>7</v>
      </c>
      <c r="V184" s="2">
        <v>0</v>
      </c>
      <c r="W184" s="2" t="str">
        <f t="shared" si="2"/>
        <v>I/O</v>
      </c>
      <c r="X184" s="2">
        <v>1750</v>
      </c>
      <c r="Y184" s="2">
        <v>2259</v>
      </c>
      <c r="Z184" s="2">
        <v>2</v>
      </c>
      <c r="AA184" s="2">
        <v>4011</v>
      </c>
      <c r="AB184" s="38">
        <f>X184/$AA184</f>
        <v>0.43630017452006981</v>
      </c>
      <c r="AC184" s="38">
        <f>Y184/$AA184</f>
        <v>0.56320119670905011</v>
      </c>
      <c r="AD184" s="45">
        <f>Z184/$AA184</f>
        <v>4.9862877088007981E-4</v>
      </c>
    </row>
    <row r="185" spans="1:30" hidden="1" x14ac:dyDescent="0.2">
      <c r="A185" s="10">
        <v>7</v>
      </c>
      <c r="B185" s="2">
        <v>1</v>
      </c>
      <c r="C185" s="2">
        <v>1750</v>
      </c>
      <c r="D185" s="2">
        <v>399</v>
      </c>
      <c r="E185" s="2">
        <v>3</v>
      </c>
      <c r="F185" s="2">
        <v>2152</v>
      </c>
      <c r="G185" s="93">
        <f>C185/$F185</f>
        <v>0.81319702602230481</v>
      </c>
      <c r="H185" s="93">
        <f>D185/$F185</f>
        <v>0.1854089219330855</v>
      </c>
      <c r="I185" s="96">
        <f>E185/$F185</f>
        <v>1.3940520446096654E-3</v>
      </c>
      <c r="K185" s="10">
        <v>7</v>
      </c>
      <c r="L185" s="2">
        <v>1</v>
      </c>
      <c r="M185" s="2">
        <v>0</v>
      </c>
      <c r="N185" s="2">
        <v>2491</v>
      </c>
      <c r="O185" s="2">
        <v>173</v>
      </c>
      <c r="P185" s="2">
        <v>2665</v>
      </c>
      <c r="Q185" s="38">
        <f>M185/$P185</f>
        <v>0</v>
      </c>
      <c r="R185" s="38">
        <f>N185/$P185</f>
        <v>0.93470919324577861</v>
      </c>
      <c r="S185" s="45">
        <f>O185/$P185</f>
        <v>6.4915572232645408E-2</v>
      </c>
      <c r="U185" s="64">
        <v>7</v>
      </c>
      <c r="V185" s="2">
        <v>1</v>
      </c>
      <c r="W185" s="2" t="str">
        <f t="shared" si="2"/>
        <v>CPU</v>
      </c>
      <c r="X185" s="2">
        <v>0</v>
      </c>
      <c r="Y185" s="2">
        <v>1821</v>
      </c>
      <c r="Z185" s="2">
        <v>301</v>
      </c>
      <c r="AA185" s="2">
        <v>2122</v>
      </c>
      <c r="AB185" s="38">
        <f>X185/$AA185</f>
        <v>0</v>
      </c>
      <c r="AC185" s="38">
        <f>Y185/$AA185</f>
        <v>0.85815268614514606</v>
      </c>
      <c r="AD185" s="45">
        <f>Z185/$AA185</f>
        <v>0.14184731385485391</v>
      </c>
    </row>
    <row r="186" spans="1:30" hidden="1" x14ac:dyDescent="0.2">
      <c r="A186" s="10">
        <v>7</v>
      </c>
      <c r="B186" s="2">
        <v>2</v>
      </c>
      <c r="C186" s="2">
        <v>1750</v>
      </c>
      <c r="D186" s="2">
        <v>407</v>
      </c>
      <c r="E186" s="2">
        <v>5</v>
      </c>
      <c r="F186" s="2">
        <v>2162</v>
      </c>
      <c r="G186" s="93">
        <f>C186/$F186</f>
        <v>0.80943570767807582</v>
      </c>
      <c r="H186" s="93">
        <f>D186/$F186</f>
        <v>0.18825161887141537</v>
      </c>
      <c r="I186" s="96">
        <f>E186/$F186</f>
        <v>2.3126734505087882E-3</v>
      </c>
      <c r="K186" s="10">
        <v>7</v>
      </c>
      <c r="L186" s="2">
        <v>2</v>
      </c>
      <c r="M186" s="2">
        <v>0</v>
      </c>
      <c r="N186" s="2">
        <v>2460</v>
      </c>
      <c r="O186" s="2">
        <v>193</v>
      </c>
      <c r="P186" s="2">
        <v>2653</v>
      </c>
      <c r="Q186" s="38">
        <f>M186/$P186</f>
        <v>0</v>
      </c>
      <c r="R186" s="38">
        <f>N186/$P186</f>
        <v>0.92725216735770821</v>
      </c>
      <c r="S186" s="45">
        <f>O186/$P186</f>
        <v>7.2747832642291746E-2</v>
      </c>
      <c r="U186" s="64">
        <v>7</v>
      </c>
      <c r="V186" s="2">
        <v>2</v>
      </c>
      <c r="W186" s="2" t="str">
        <f t="shared" si="2"/>
        <v>I/O</v>
      </c>
      <c r="X186" s="2">
        <v>1750</v>
      </c>
      <c r="Y186" s="2">
        <v>2297</v>
      </c>
      <c r="Z186" s="2">
        <v>3</v>
      </c>
      <c r="AA186" s="2">
        <v>4051</v>
      </c>
      <c r="AB186" s="38">
        <f>X186/$AA186</f>
        <v>0.43199210071587263</v>
      </c>
      <c r="AC186" s="38">
        <f>Y186/$AA186</f>
        <v>0.56702048876820543</v>
      </c>
      <c r="AD186" s="45">
        <f>Z186/$AA186</f>
        <v>7.4055788694149592E-4</v>
      </c>
    </row>
    <row r="187" spans="1:30" hidden="1" x14ac:dyDescent="0.2">
      <c r="A187" s="10">
        <v>7</v>
      </c>
      <c r="B187" s="2">
        <v>3</v>
      </c>
      <c r="C187" s="2">
        <v>1750</v>
      </c>
      <c r="D187" s="2">
        <v>390</v>
      </c>
      <c r="E187" s="2">
        <v>4</v>
      </c>
      <c r="F187" s="2">
        <v>2145</v>
      </c>
      <c r="G187" s="93">
        <f>C187/$F187</f>
        <v>0.81585081585081587</v>
      </c>
      <c r="H187" s="93">
        <f>D187/$F187</f>
        <v>0.18181818181818182</v>
      </c>
      <c r="I187" s="96">
        <f>E187/$F187</f>
        <v>1.8648018648018648E-3</v>
      </c>
      <c r="K187" s="10">
        <v>7</v>
      </c>
      <c r="L187" s="2">
        <v>3</v>
      </c>
      <c r="M187" s="2">
        <v>0</v>
      </c>
      <c r="N187" s="2">
        <v>2532</v>
      </c>
      <c r="O187" s="2">
        <v>178</v>
      </c>
      <c r="P187" s="2">
        <v>2712</v>
      </c>
      <c r="Q187" s="38">
        <f>M187/$P187</f>
        <v>0</v>
      </c>
      <c r="R187" s="38">
        <f>N187/$P187</f>
        <v>0.9336283185840708</v>
      </c>
      <c r="S187" s="45">
        <f>O187/$P187</f>
        <v>6.5634218289085541E-2</v>
      </c>
      <c r="U187" s="64">
        <v>7</v>
      </c>
      <c r="V187" s="2">
        <v>3</v>
      </c>
      <c r="W187" s="2" t="str">
        <f t="shared" si="2"/>
        <v>CPU</v>
      </c>
      <c r="X187" s="2">
        <v>0</v>
      </c>
      <c r="Y187" s="2">
        <v>1500</v>
      </c>
      <c r="Z187" s="2">
        <v>280</v>
      </c>
      <c r="AA187" s="2">
        <v>1780</v>
      </c>
      <c r="AB187" s="38">
        <f>X187/$AA187</f>
        <v>0</v>
      </c>
      <c r="AC187" s="38">
        <f>Y187/$AA187</f>
        <v>0.84269662921348309</v>
      </c>
      <c r="AD187" s="45">
        <f>Z187/$AA187</f>
        <v>0.15730337078651685</v>
      </c>
    </row>
    <row r="188" spans="1:30" hidden="1" x14ac:dyDescent="0.2">
      <c r="A188" s="10">
        <v>7</v>
      </c>
      <c r="B188" s="2">
        <v>4</v>
      </c>
      <c r="C188" s="2">
        <v>1749</v>
      </c>
      <c r="D188" s="2">
        <v>394</v>
      </c>
      <c r="E188" s="2">
        <v>8</v>
      </c>
      <c r="F188" s="2">
        <v>2151</v>
      </c>
      <c r="G188" s="93">
        <f>C188/$F188</f>
        <v>0.81311018131101809</v>
      </c>
      <c r="H188" s="93">
        <f>D188/$F188</f>
        <v>0.18317061831706183</v>
      </c>
      <c r="I188" s="96">
        <f>E188/$F188</f>
        <v>3.7192003719200371E-3</v>
      </c>
      <c r="K188" s="10">
        <v>7</v>
      </c>
      <c r="L188" s="2">
        <v>4</v>
      </c>
      <c r="M188" s="2">
        <v>0</v>
      </c>
      <c r="N188" s="2">
        <v>2446</v>
      </c>
      <c r="O188" s="2">
        <v>179</v>
      </c>
      <c r="P188" s="2">
        <v>2627</v>
      </c>
      <c r="Q188" s="38">
        <f>M188/$P188</f>
        <v>0</v>
      </c>
      <c r="R188" s="38">
        <f>N188/$P188</f>
        <v>0.93110011419870575</v>
      </c>
      <c r="S188" s="45">
        <f>O188/$P188</f>
        <v>6.8138561096307573E-2</v>
      </c>
      <c r="U188" s="64">
        <v>7</v>
      </c>
      <c r="V188" s="2">
        <v>4</v>
      </c>
      <c r="W188" s="2" t="str">
        <f t="shared" si="2"/>
        <v>I/O</v>
      </c>
      <c r="X188" s="2">
        <v>1750</v>
      </c>
      <c r="Y188" s="2">
        <v>2278</v>
      </c>
      <c r="Z188" s="2">
        <v>0</v>
      </c>
      <c r="AA188" s="2">
        <v>4028</v>
      </c>
      <c r="AB188" s="38">
        <f>X188/$AA188</f>
        <v>0.43445878848063557</v>
      </c>
      <c r="AC188" s="38">
        <f>Y188/$AA188</f>
        <v>0.56554121151936443</v>
      </c>
      <c r="AD188" s="45">
        <f>Z188/$AA188</f>
        <v>0</v>
      </c>
    </row>
    <row r="189" spans="1:30" hidden="1" x14ac:dyDescent="0.2">
      <c r="A189" s="10">
        <v>7</v>
      </c>
      <c r="B189" s="2">
        <v>5</v>
      </c>
      <c r="C189" s="2">
        <v>1750</v>
      </c>
      <c r="D189" s="2">
        <v>387</v>
      </c>
      <c r="E189" s="2">
        <v>5</v>
      </c>
      <c r="F189" s="2">
        <v>2145</v>
      </c>
      <c r="G189" s="93">
        <f>C189/$F189</f>
        <v>0.81585081585081587</v>
      </c>
      <c r="H189" s="93">
        <f>D189/$F189</f>
        <v>0.18041958041958042</v>
      </c>
      <c r="I189" s="96">
        <f>E189/$F189</f>
        <v>2.331002331002331E-3</v>
      </c>
      <c r="K189" s="10">
        <v>7</v>
      </c>
      <c r="L189" s="2">
        <v>5</v>
      </c>
      <c r="M189" s="2">
        <v>0</v>
      </c>
      <c r="N189" s="2">
        <v>2349</v>
      </c>
      <c r="O189" s="2">
        <v>186</v>
      </c>
      <c r="P189" s="2">
        <v>2536</v>
      </c>
      <c r="Q189" s="38">
        <f>M189/$P189</f>
        <v>0</v>
      </c>
      <c r="R189" s="38">
        <f>N189/$P189</f>
        <v>0.92626182965299686</v>
      </c>
      <c r="S189" s="45">
        <f>O189/$P189</f>
        <v>7.3343848580441642E-2</v>
      </c>
      <c r="U189" s="64">
        <v>7</v>
      </c>
      <c r="V189" s="2">
        <v>5</v>
      </c>
      <c r="W189" s="2" t="str">
        <f t="shared" si="2"/>
        <v>CPU</v>
      </c>
      <c r="X189" s="2">
        <v>0</v>
      </c>
      <c r="Y189" s="2">
        <v>1858</v>
      </c>
      <c r="Z189" s="2">
        <v>306</v>
      </c>
      <c r="AA189" s="2">
        <v>2165</v>
      </c>
      <c r="AB189" s="38">
        <f>X189/$AA189</f>
        <v>0</v>
      </c>
      <c r="AC189" s="38">
        <f>Y189/$AA189</f>
        <v>0.8581986143187067</v>
      </c>
      <c r="AD189" s="45">
        <f>Z189/$AA189</f>
        <v>0.14133949191685913</v>
      </c>
    </row>
    <row r="190" spans="1:30" hidden="1" x14ac:dyDescent="0.2">
      <c r="A190" s="10">
        <v>7</v>
      </c>
      <c r="B190" s="2">
        <v>6</v>
      </c>
      <c r="C190" s="2">
        <v>1750</v>
      </c>
      <c r="D190" s="2">
        <v>399</v>
      </c>
      <c r="E190" s="2">
        <v>2</v>
      </c>
      <c r="F190" s="2">
        <v>2151</v>
      </c>
      <c r="G190" s="93">
        <f>C190/$F190</f>
        <v>0.81357508135750811</v>
      </c>
      <c r="H190" s="93">
        <f>D190/$F190</f>
        <v>0.18549511854951187</v>
      </c>
      <c r="I190" s="96">
        <f>E190/$F190</f>
        <v>9.2980009298000927E-4</v>
      </c>
      <c r="K190" s="10">
        <v>7</v>
      </c>
      <c r="L190" s="2">
        <v>6</v>
      </c>
      <c r="M190" s="2">
        <v>0</v>
      </c>
      <c r="N190" s="2">
        <v>2396</v>
      </c>
      <c r="O190" s="2">
        <v>174</v>
      </c>
      <c r="P190" s="2">
        <v>2570</v>
      </c>
      <c r="Q190" s="38">
        <f>M190/$P190</f>
        <v>0</v>
      </c>
      <c r="R190" s="38">
        <f>N190/$P190</f>
        <v>0.932295719844358</v>
      </c>
      <c r="S190" s="45">
        <f>O190/$P190</f>
        <v>6.7704280155642019E-2</v>
      </c>
      <c r="U190" s="64">
        <v>7</v>
      </c>
      <c r="V190" s="2">
        <v>6</v>
      </c>
      <c r="W190" s="2" t="str">
        <f t="shared" si="2"/>
        <v>I/O</v>
      </c>
      <c r="X190" s="2">
        <v>1750</v>
      </c>
      <c r="Y190" s="2">
        <v>2247</v>
      </c>
      <c r="Z190" s="2">
        <v>1</v>
      </c>
      <c r="AA190" s="2">
        <v>4001</v>
      </c>
      <c r="AB190" s="38">
        <f>X190/$AA190</f>
        <v>0.43739065233691576</v>
      </c>
      <c r="AC190" s="38">
        <f>Y190/$AA190</f>
        <v>0.56160959760059981</v>
      </c>
      <c r="AD190" s="45">
        <f>Z190/$AA190</f>
        <v>2.4993751562109475E-4</v>
      </c>
    </row>
    <row r="191" spans="1:30" hidden="1" x14ac:dyDescent="0.2">
      <c r="A191" s="10">
        <v>7</v>
      </c>
      <c r="B191" s="2">
        <v>7</v>
      </c>
      <c r="C191" s="2">
        <v>1750</v>
      </c>
      <c r="D191" s="2">
        <v>406</v>
      </c>
      <c r="E191" s="2">
        <v>5</v>
      </c>
      <c r="F191" s="2">
        <v>2161</v>
      </c>
      <c r="G191" s="93">
        <f>C191/$F191</f>
        <v>0.80981027302174924</v>
      </c>
      <c r="H191" s="93">
        <f>D191/$F191</f>
        <v>0.1878759833410458</v>
      </c>
      <c r="I191" s="96">
        <f>E191/$F191</f>
        <v>2.3137436372049976E-3</v>
      </c>
      <c r="K191" s="10">
        <v>7</v>
      </c>
      <c r="L191" s="2">
        <v>7</v>
      </c>
      <c r="M191" s="2">
        <v>0</v>
      </c>
      <c r="N191" s="2">
        <v>2357</v>
      </c>
      <c r="O191" s="2">
        <v>176</v>
      </c>
      <c r="P191" s="2">
        <v>2533</v>
      </c>
      <c r="Q191" s="38">
        <f>M191/$P191</f>
        <v>0</v>
      </c>
      <c r="R191" s="38">
        <f>N191/$P191</f>
        <v>0.9305171733122779</v>
      </c>
      <c r="S191" s="45">
        <f>O191/$P191</f>
        <v>6.9482826687722071E-2</v>
      </c>
      <c r="U191" s="64">
        <v>7</v>
      </c>
      <c r="V191" s="2">
        <v>7</v>
      </c>
      <c r="W191" s="2" t="str">
        <f t="shared" si="2"/>
        <v>CPU</v>
      </c>
      <c r="X191" s="2">
        <v>0</v>
      </c>
      <c r="Y191" s="2">
        <v>1725</v>
      </c>
      <c r="Z191" s="2">
        <v>264</v>
      </c>
      <c r="AA191" s="2">
        <v>1989</v>
      </c>
      <c r="AB191" s="38">
        <f>X191/$AA191</f>
        <v>0</v>
      </c>
      <c r="AC191" s="38">
        <f>Y191/$AA191</f>
        <v>0.86726998491704377</v>
      </c>
      <c r="AD191" s="45">
        <f>Z191/$AA191</f>
        <v>0.13273001508295626</v>
      </c>
    </row>
    <row r="192" spans="1:30" hidden="1" x14ac:dyDescent="0.2">
      <c r="A192" s="10">
        <v>7</v>
      </c>
      <c r="B192" s="2">
        <v>8</v>
      </c>
      <c r="C192" s="2">
        <v>1749</v>
      </c>
      <c r="D192" s="2">
        <v>401</v>
      </c>
      <c r="E192" s="2">
        <v>13</v>
      </c>
      <c r="F192" s="2">
        <v>2163</v>
      </c>
      <c r="G192" s="93">
        <f>C192/$F192</f>
        <v>0.80859916782246877</v>
      </c>
      <c r="H192" s="93">
        <f>D192/$F192</f>
        <v>0.18539066111881647</v>
      </c>
      <c r="I192" s="96">
        <f>E192/$F192</f>
        <v>6.0101710587147483E-3</v>
      </c>
      <c r="K192" s="10">
        <v>7</v>
      </c>
      <c r="L192" s="2">
        <v>8</v>
      </c>
      <c r="M192" s="2">
        <v>0</v>
      </c>
      <c r="N192" s="2">
        <v>2492</v>
      </c>
      <c r="O192" s="2">
        <v>180</v>
      </c>
      <c r="P192" s="2">
        <v>2675</v>
      </c>
      <c r="Q192" s="38">
        <f>M192/$P192</f>
        <v>0</v>
      </c>
      <c r="R192" s="38">
        <f>N192/$P192</f>
        <v>0.93158878504672893</v>
      </c>
      <c r="S192" s="45">
        <f>O192/$P192</f>
        <v>6.7289719626168226E-2</v>
      </c>
      <c r="U192" s="64">
        <v>7</v>
      </c>
      <c r="V192" s="2">
        <v>8</v>
      </c>
      <c r="W192" s="2" t="str">
        <f t="shared" si="2"/>
        <v>I/O</v>
      </c>
      <c r="X192" s="2">
        <v>1750</v>
      </c>
      <c r="Y192" s="2">
        <v>2261</v>
      </c>
      <c r="Z192" s="2">
        <v>3</v>
      </c>
      <c r="AA192" s="2">
        <v>4015</v>
      </c>
      <c r="AB192" s="38">
        <f>X192/$AA192</f>
        <v>0.43586550435865506</v>
      </c>
      <c r="AC192" s="38">
        <f>Y192/$AA192</f>
        <v>0.56313823163138232</v>
      </c>
      <c r="AD192" s="45">
        <f>Z192/$AA192</f>
        <v>7.4719800747198009E-4</v>
      </c>
    </row>
    <row r="193" spans="1:30" hidden="1" x14ac:dyDescent="0.2">
      <c r="A193" s="10">
        <v>7</v>
      </c>
      <c r="B193" s="2">
        <v>9</v>
      </c>
      <c r="C193" s="2">
        <v>1750</v>
      </c>
      <c r="D193" s="2">
        <v>406</v>
      </c>
      <c r="E193" s="2">
        <v>8</v>
      </c>
      <c r="F193" s="2">
        <v>2165</v>
      </c>
      <c r="G193" s="93">
        <f>C193/$F193</f>
        <v>0.80831408775981528</v>
      </c>
      <c r="H193" s="93">
        <f>D193/$F193</f>
        <v>0.18752886836027713</v>
      </c>
      <c r="I193" s="96">
        <f>E193/$F193</f>
        <v>3.695150115473441E-3</v>
      </c>
      <c r="K193" s="10">
        <v>7</v>
      </c>
      <c r="L193" s="2">
        <v>9</v>
      </c>
      <c r="M193" s="2">
        <v>0</v>
      </c>
      <c r="N193" s="2">
        <v>2379</v>
      </c>
      <c r="O193" s="2">
        <v>175</v>
      </c>
      <c r="P193" s="2">
        <v>2554</v>
      </c>
      <c r="Q193" s="38">
        <f>M193/$P193</f>
        <v>0</v>
      </c>
      <c r="R193" s="38">
        <f>N193/$P193</f>
        <v>0.93148003132341428</v>
      </c>
      <c r="S193" s="45">
        <f>O193/$P193</f>
        <v>6.8519968676585746E-2</v>
      </c>
      <c r="U193" s="64">
        <v>7</v>
      </c>
      <c r="V193" s="2">
        <v>9</v>
      </c>
      <c r="W193" s="2" t="str">
        <f t="shared" si="2"/>
        <v>CPU</v>
      </c>
      <c r="X193" s="2">
        <v>0</v>
      </c>
      <c r="Y193" s="2">
        <v>1889</v>
      </c>
      <c r="Z193" s="2">
        <v>309</v>
      </c>
      <c r="AA193" s="2">
        <v>2198</v>
      </c>
      <c r="AB193" s="38">
        <f>X193/$AA193</f>
        <v>0</v>
      </c>
      <c r="AC193" s="38">
        <f>Y193/$AA193</f>
        <v>0.85941765241128298</v>
      </c>
      <c r="AD193" s="45">
        <f>Z193/$AA193</f>
        <v>0.14058234758871702</v>
      </c>
    </row>
    <row r="194" spans="1:30" hidden="1" x14ac:dyDescent="0.2">
      <c r="A194" s="10">
        <v>7</v>
      </c>
      <c r="B194" s="2">
        <v>10</v>
      </c>
      <c r="C194" s="2">
        <v>1750</v>
      </c>
      <c r="D194" s="2">
        <v>394</v>
      </c>
      <c r="E194" s="2">
        <v>4</v>
      </c>
      <c r="F194" s="2">
        <v>2148</v>
      </c>
      <c r="G194" s="93">
        <f>C194/$F194</f>
        <v>0.81471135940409678</v>
      </c>
      <c r="H194" s="93">
        <f>D194/$F194</f>
        <v>0.18342644320297952</v>
      </c>
      <c r="I194" s="96">
        <f>E194/$F194</f>
        <v>1.8621973929236499E-3</v>
      </c>
      <c r="K194" s="10">
        <v>7</v>
      </c>
      <c r="L194" s="2">
        <v>10</v>
      </c>
      <c r="M194" s="2">
        <v>0</v>
      </c>
      <c r="N194" s="2">
        <v>2163</v>
      </c>
      <c r="O194" s="2">
        <v>163</v>
      </c>
      <c r="P194" s="2">
        <v>2326</v>
      </c>
      <c r="Q194" s="38">
        <f>M194/$P194</f>
        <v>0</v>
      </c>
      <c r="R194" s="38">
        <f>N194/$P194</f>
        <v>0.92992261392949271</v>
      </c>
      <c r="S194" s="45">
        <f>O194/$P194</f>
        <v>7.0077386070507314E-2</v>
      </c>
      <c r="U194" s="64">
        <v>7</v>
      </c>
      <c r="V194" s="2">
        <v>10</v>
      </c>
      <c r="W194" s="2" t="str">
        <f t="shared" si="2"/>
        <v>I/O</v>
      </c>
      <c r="X194" s="2">
        <v>1750</v>
      </c>
      <c r="Y194" s="2">
        <v>2279</v>
      </c>
      <c r="Z194" s="2">
        <v>0</v>
      </c>
      <c r="AA194" s="2">
        <v>4029</v>
      </c>
      <c r="AB194" s="38">
        <f>X194/$AA194</f>
        <v>0.43435095557210224</v>
      </c>
      <c r="AC194" s="38">
        <f>Y194/$AA194</f>
        <v>0.56564904442789776</v>
      </c>
      <c r="AD194" s="45">
        <f>Z194/$AA194</f>
        <v>0</v>
      </c>
    </row>
    <row r="195" spans="1:30" hidden="1" x14ac:dyDescent="0.2">
      <c r="A195" s="10">
        <v>7</v>
      </c>
      <c r="B195" s="2">
        <v>11</v>
      </c>
      <c r="C195" s="2">
        <v>1749</v>
      </c>
      <c r="D195" s="2">
        <v>399</v>
      </c>
      <c r="E195" s="2">
        <v>6</v>
      </c>
      <c r="F195" s="2">
        <v>2155</v>
      </c>
      <c r="G195" s="93">
        <f>C195/$F195</f>
        <v>0.81160092807424589</v>
      </c>
      <c r="H195" s="93">
        <f>D195/$F195</f>
        <v>0.1851508120649652</v>
      </c>
      <c r="I195" s="96">
        <f>E195/$F195</f>
        <v>2.7842227378190253E-3</v>
      </c>
      <c r="K195" s="10">
        <v>7</v>
      </c>
      <c r="L195" s="2">
        <v>11</v>
      </c>
      <c r="M195" s="2">
        <v>0</v>
      </c>
      <c r="N195" s="2">
        <v>2451</v>
      </c>
      <c r="O195" s="2">
        <v>193</v>
      </c>
      <c r="P195" s="2">
        <v>2645</v>
      </c>
      <c r="Q195" s="38">
        <f>M195/$P195</f>
        <v>0</v>
      </c>
      <c r="R195" s="38">
        <f>N195/$P195</f>
        <v>0.92665406427221175</v>
      </c>
      <c r="S195" s="45">
        <f>O195/$P195</f>
        <v>7.2967863894139881E-2</v>
      </c>
      <c r="U195" s="64">
        <v>7</v>
      </c>
      <c r="V195" s="2">
        <v>11</v>
      </c>
      <c r="W195" s="2" t="str">
        <f t="shared" si="2"/>
        <v>CPU</v>
      </c>
      <c r="X195" s="2">
        <v>0</v>
      </c>
      <c r="Y195" s="2">
        <v>1940</v>
      </c>
      <c r="Z195" s="2">
        <v>285</v>
      </c>
      <c r="AA195" s="2">
        <v>2227</v>
      </c>
      <c r="AB195" s="38">
        <f>X195/$AA195</f>
        <v>0</v>
      </c>
      <c r="AC195" s="38">
        <f>Y195/$AA195</f>
        <v>0.87112707678491241</v>
      </c>
      <c r="AD195" s="45">
        <f>Z195/$AA195</f>
        <v>0.12797485406376291</v>
      </c>
    </row>
    <row r="196" spans="1:30" hidden="1" x14ac:dyDescent="0.2">
      <c r="A196" s="10">
        <v>7</v>
      </c>
      <c r="B196" s="2">
        <v>12</v>
      </c>
      <c r="C196" s="2">
        <v>1749</v>
      </c>
      <c r="D196" s="2">
        <v>414</v>
      </c>
      <c r="E196" s="2">
        <v>9</v>
      </c>
      <c r="F196" s="2">
        <v>2172</v>
      </c>
      <c r="G196" s="93">
        <f>C196/$F196</f>
        <v>0.80524861878453036</v>
      </c>
      <c r="H196" s="93">
        <f>D196/$F196</f>
        <v>0.19060773480662985</v>
      </c>
      <c r="I196" s="96">
        <f>E196/$F196</f>
        <v>4.1436464088397788E-3</v>
      </c>
      <c r="K196" s="10">
        <v>7</v>
      </c>
      <c r="L196" s="2">
        <v>12</v>
      </c>
      <c r="M196" s="2">
        <v>0</v>
      </c>
      <c r="N196" s="2">
        <v>2249</v>
      </c>
      <c r="O196" s="2">
        <v>172</v>
      </c>
      <c r="P196" s="2">
        <v>2421</v>
      </c>
      <c r="Q196" s="38">
        <f>M196/$P196</f>
        <v>0</v>
      </c>
      <c r="R196" s="38">
        <f>N196/$P196</f>
        <v>0.92895497728211485</v>
      </c>
      <c r="S196" s="45">
        <f>O196/$P196</f>
        <v>7.1045022717885167E-2</v>
      </c>
      <c r="U196" s="64">
        <v>7</v>
      </c>
      <c r="V196" s="2">
        <v>12</v>
      </c>
      <c r="W196" s="2" t="str">
        <f t="shared" si="2"/>
        <v>I/O</v>
      </c>
      <c r="X196" s="2">
        <v>1749</v>
      </c>
      <c r="Y196" s="2">
        <v>2296</v>
      </c>
      <c r="Z196" s="2">
        <v>1</v>
      </c>
      <c r="AA196" s="2">
        <v>4046</v>
      </c>
      <c r="AB196" s="38">
        <f>X196/$AA196</f>
        <v>0.4322787938704894</v>
      </c>
      <c r="AC196" s="38">
        <f>Y196/$AA196</f>
        <v>0.56747404844290661</v>
      </c>
      <c r="AD196" s="45">
        <f>Z196/$AA196</f>
        <v>2.4715768660405336E-4</v>
      </c>
    </row>
    <row r="197" spans="1:30" hidden="1" x14ac:dyDescent="0.2">
      <c r="A197" s="10">
        <v>7</v>
      </c>
      <c r="B197" s="2">
        <v>13</v>
      </c>
      <c r="C197" s="2">
        <v>1750</v>
      </c>
      <c r="D197" s="2">
        <v>396</v>
      </c>
      <c r="E197" s="2">
        <v>5</v>
      </c>
      <c r="F197" s="2">
        <v>2151</v>
      </c>
      <c r="G197" s="93">
        <f>C197/$F197</f>
        <v>0.81357508135750811</v>
      </c>
      <c r="H197" s="93">
        <f>D197/$F197</f>
        <v>0.18410041841004185</v>
      </c>
      <c r="I197" s="96">
        <f>E197/$F197</f>
        <v>2.3245002324500234E-3</v>
      </c>
      <c r="K197" s="10">
        <v>7</v>
      </c>
      <c r="L197" s="2">
        <v>13</v>
      </c>
      <c r="M197" s="2">
        <v>0</v>
      </c>
      <c r="N197" s="2">
        <v>2370</v>
      </c>
      <c r="O197" s="2">
        <v>181</v>
      </c>
      <c r="P197" s="2">
        <v>2551</v>
      </c>
      <c r="Q197" s="38">
        <f>M197/$P197</f>
        <v>0</v>
      </c>
      <c r="R197" s="38">
        <f>N197/$P197</f>
        <v>0.92904743237945908</v>
      </c>
      <c r="S197" s="45">
        <f>O197/$P197</f>
        <v>7.095256762054096E-2</v>
      </c>
      <c r="U197" s="64">
        <v>7</v>
      </c>
      <c r="V197" s="2">
        <v>13</v>
      </c>
      <c r="W197" s="2" t="str">
        <f t="shared" ref="W197:W260" si="3">IF(MOD(V197,2),"CPU", "I/O")</f>
        <v>CPU</v>
      </c>
      <c r="X197" s="2">
        <v>0</v>
      </c>
      <c r="Y197" s="2">
        <v>1911</v>
      </c>
      <c r="Z197" s="2">
        <v>314</v>
      </c>
      <c r="AA197" s="2">
        <v>2237</v>
      </c>
      <c r="AB197" s="38">
        <f>X197/$AA197</f>
        <v>0</v>
      </c>
      <c r="AC197" s="38">
        <f>Y197/$AA197</f>
        <v>0.85426911041573539</v>
      </c>
      <c r="AD197" s="45">
        <f>Z197/$AA197</f>
        <v>0.14036656236030398</v>
      </c>
    </row>
    <row r="198" spans="1:30" hidden="1" x14ac:dyDescent="0.2">
      <c r="A198" s="10">
        <v>7</v>
      </c>
      <c r="B198" s="2">
        <v>14</v>
      </c>
      <c r="C198" s="2">
        <v>1750</v>
      </c>
      <c r="D198" s="2">
        <v>390</v>
      </c>
      <c r="E198" s="2">
        <v>6</v>
      </c>
      <c r="F198" s="2">
        <v>2148</v>
      </c>
      <c r="G198" s="93">
        <f>C198/$F198</f>
        <v>0.81471135940409678</v>
      </c>
      <c r="H198" s="93">
        <f>D198/$F198</f>
        <v>0.18156424581005587</v>
      </c>
      <c r="I198" s="96">
        <f>E198/$F198</f>
        <v>2.7932960893854749E-3</v>
      </c>
      <c r="K198" s="10">
        <v>7</v>
      </c>
      <c r="L198" s="2">
        <v>14</v>
      </c>
      <c r="M198" s="2">
        <v>0</v>
      </c>
      <c r="N198" s="2">
        <v>2521</v>
      </c>
      <c r="O198" s="2">
        <v>181</v>
      </c>
      <c r="P198" s="2">
        <v>2702</v>
      </c>
      <c r="Q198" s="38">
        <f>M198/$P198</f>
        <v>0</v>
      </c>
      <c r="R198" s="38">
        <f>N198/$P198</f>
        <v>0.9330125832716506</v>
      </c>
      <c r="S198" s="45">
        <f>O198/$P198</f>
        <v>6.6987416728349375E-2</v>
      </c>
      <c r="U198" s="64">
        <v>7</v>
      </c>
      <c r="V198" s="2">
        <v>14</v>
      </c>
      <c r="W198" s="2" t="str">
        <f t="shared" si="3"/>
        <v>I/O</v>
      </c>
      <c r="X198" s="2">
        <v>1750</v>
      </c>
      <c r="Y198" s="2">
        <v>2238</v>
      </c>
      <c r="Z198" s="2">
        <v>4</v>
      </c>
      <c r="AA198" s="2">
        <v>3992</v>
      </c>
      <c r="AB198" s="38">
        <f>X198/$AA198</f>
        <v>0.43837675350701405</v>
      </c>
      <c r="AC198" s="38">
        <f>Y198/$AA198</f>
        <v>0.56062124248496992</v>
      </c>
      <c r="AD198" s="45">
        <f>Z198/$AA198</f>
        <v>1.002004008016032E-3</v>
      </c>
    </row>
    <row r="199" spans="1:30" hidden="1" x14ac:dyDescent="0.2">
      <c r="A199" s="10">
        <v>7</v>
      </c>
      <c r="B199" s="2">
        <v>15</v>
      </c>
      <c r="C199" s="2">
        <v>1750</v>
      </c>
      <c r="D199" s="2">
        <v>407</v>
      </c>
      <c r="E199" s="2">
        <v>2</v>
      </c>
      <c r="F199" s="2">
        <v>2161</v>
      </c>
      <c r="G199" s="93">
        <f>C199/$F199</f>
        <v>0.80981027302174924</v>
      </c>
      <c r="H199" s="93">
        <f>D199/$F199</f>
        <v>0.18833873206848681</v>
      </c>
      <c r="I199" s="96">
        <f>E199/$F199</f>
        <v>9.254974548819991E-4</v>
      </c>
      <c r="K199" s="10">
        <v>7</v>
      </c>
      <c r="L199" s="2">
        <v>15</v>
      </c>
      <c r="M199" s="2">
        <v>0</v>
      </c>
      <c r="N199" s="2">
        <v>2309</v>
      </c>
      <c r="O199" s="2">
        <v>178</v>
      </c>
      <c r="P199" s="2">
        <v>2494</v>
      </c>
      <c r="Q199" s="38">
        <f>M199/$P199</f>
        <v>0</v>
      </c>
      <c r="R199" s="38">
        <f>N199/$P199</f>
        <v>0.9258219727345629</v>
      </c>
      <c r="S199" s="45">
        <f>O199/$P199</f>
        <v>7.1371291098636727E-2</v>
      </c>
      <c r="U199" s="64">
        <v>7</v>
      </c>
      <c r="V199" s="2">
        <v>15</v>
      </c>
      <c r="W199" s="2" t="str">
        <f t="shared" si="3"/>
        <v>CPU</v>
      </c>
      <c r="X199" s="2">
        <v>0</v>
      </c>
      <c r="Y199" s="2">
        <v>1929</v>
      </c>
      <c r="Z199" s="2">
        <v>313</v>
      </c>
      <c r="AA199" s="2">
        <v>2242</v>
      </c>
      <c r="AB199" s="38">
        <f>X199/$AA199</f>
        <v>0</v>
      </c>
      <c r="AC199" s="38">
        <f>Y199/$AA199</f>
        <v>0.86039250669045497</v>
      </c>
      <c r="AD199" s="45">
        <f>Z199/$AA199</f>
        <v>0.13960749330954506</v>
      </c>
    </row>
    <row r="200" spans="1:30" hidden="1" x14ac:dyDescent="0.2">
      <c r="A200" s="10">
        <v>7</v>
      </c>
      <c r="B200" s="2">
        <v>16</v>
      </c>
      <c r="C200" s="2">
        <v>1750</v>
      </c>
      <c r="D200" s="2">
        <v>398</v>
      </c>
      <c r="E200" s="2">
        <v>9</v>
      </c>
      <c r="F200" s="2">
        <v>2163</v>
      </c>
      <c r="G200" s="93">
        <f>C200/$F200</f>
        <v>0.80906148867313921</v>
      </c>
      <c r="H200" s="93">
        <f>D200/$F200</f>
        <v>0.18400369856680537</v>
      </c>
      <c r="I200" s="96">
        <f>E200/$F200</f>
        <v>4.160887656033287E-3</v>
      </c>
      <c r="K200" s="10">
        <v>7</v>
      </c>
      <c r="L200" s="2">
        <v>16</v>
      </c>
      <c r="M200" s="2">
        <v>0</v>
      </c>
      <c r="N200" s="2">
        <v>2484</v>
      </c>
      <c r="O200" s="2">
        <v>198</v>
      </c>
      <c r="P200" s="2">
        <v>2693</v>
      </c>
      <c r="Q200" s="38">
        <f>M200/$P200</f>
        <v>0</v>
      </c>
      <c r="R200" s="38">
        <f>N200/$P200</f>
        <v>0.92239138507240992</v>
      </c>
      <c r="S200" s="45">
        <f>O200/$P200</f>
        <v>7.3523950984032679E-2</v>
      </c>
      <c r="U200" s="64">
        <v>7</v>
      </c>
      <c r="V200" s="2">
        <v>16</v>
      </c>
      <c r="W200" s="2" t="str">
        <f t="shared" si="3"/>
        <v>I/O</v>
      </c>
      <c r="X200" s="2">
        <v>1750</v>
      </c>
      <c r="Y200" s="2">
        <v>2249</v>
      </c>
      <c r="Z200" s="2">
        <v>3</v>
      </c>
      <c r="AA200" s="2">
        <v>4006</v>
      </c>
      <c r="AB200" s="38">
        <f>X200/$AA200</f>
        <v>0.43684473290064901</v>
      </c>
      <c r="AC200" s="38">
        <f>Y200/$AA200</f>
        <v>0.56140788816774834</v>
      </c>
      <c r="AD200" s="45">
        <f>Z200/$AA200</f>
        <v>7.4887668497254113E-4</v>
      </c>
    </row>
    <row r="201" spans="1:30" hidden="1" x14ac:dyDescent="0.2">
      <c r="A201" s="10">
        <v>7</v>
      </c>
      <c r="B201" s="2">
        <v>17</v>
      </c>
      <c r="C201" s="2">
        <v>1750</v>
      </c>
      <c r="D201" s="2">
        <v>406</v>
      </c>
      <c r="E201" s="2">
        <v>4</v>
      </c>
      <c r="F201" s="2">
        <v>2160</v>
      </c>
      <c r="G201" s="93">
        <f>C201/$F201</f>
        <v>0.81018518518518523</v>
      </c>
      <c r="H201" s="93">
        <f>D201/$F201</f>
        <v>0.18796296296296297</v>
      </c>
      <c r="I201" s="96">
        <f>E201/$F201</f>
        <v>1.8518518518518519E-3</v>
      </c>
      <c r="K201" s="10">
        <v>7</v>
      </c>
      <c r="L201" s="2">
        <v>17</v>
      </c>
      <c r="M201" s="2">
        <v>0</v>
      </c>
      <c r="N201" s="2">
        <v>2420</v>
      </c>
      <c r="O201" s="2">
        <v>180</v>
      </c>
      <c r="P201" s="2">
        <v>2600</v>
      </c>
      <c r="Q201" s="38">
        <f>M201/$P201</f>
        <v>0</v>
      </c>
      <c r="R201" s="38">
        <f>N201/$P201</f>
        <v>0.93076923076923079</v>
      </c>
      <c r="S201" s="45">
        <f>O201/$P201</f>
        <v>6.9230769230769235E-2</v>
      </c>
      <c r="U201" s="64">
        <v>7</v>
      </c>
      <c r="V201" s="2">
        <v>17</v>
      </c>
      <c r="W201" s="2" t="str">
        <f t="shared" si="3"/>
        <v>CPU</v>
      </c>
      <c r="X201" s="2">
        <v>0</v>
      </c>
      <c r="Y201" s="2">
        <v>1794</v>
      </c>
      <c r="Z201" s="2">
        <v>288</v>
      </c>
      <c r="AA201" s="2">
        <v>2088</v>
      </c>
      <c r="AB201" s="38">
        <f>X201/$AA201</f>
        <v>0</v>
      </c>
      <c r="AC201" s="38">
        <f>Y201/$AA201</f>
        <v>0.85919540229885061</v>
      </c>
      <c r="AD201" s="45">
        <f>Z201/$AA201</f>
        <v>0.13793103448275862</v>
      </c>
    </row>
    <row r="202" spans="1:30" hidden="1" x14ac:dyDescent="0.2">
      <c r="A202" s="10">
        <v>7</v>
      </c>
      <c r="B202" s="2">
        <v>18</v>
      </c>
      <c r="C202" s="2">
        <v>1750</v>
      </c>
      <c r="D202" s="2">
        <v>392</v>
      </c>
      <c r="E202" s="2">
        <v>7</v>
      </c>
      <c r="F202" s="2">
        <v>2149</v>
      </c>
      <c r="G202" s="93">
        <f>C202/$F202</f>
        <v>0.81433224755700329</v>
      </c>
      <c r="H202" s="93">
        <f>D202/$F202</f>
        <v>0.18241042345276873</v>
      </c>
      <c r="I202" s="96">
        <f>E202/$F202</f>
        <v>3.2573289902280132E-3</v>
      </c>
      <c r="K202" s="10">
        <v>7</v>
      </c>
      <c r="L202" s="2">
        <v>18</v>
      </c>
      <c r="M202" s="2">
        <v>0</v>
      </c>
      <c r="N202" s="2">
        <v>2152</v>
      </c>
      <c r="O202" s="2">
        <v>165</v>
      </c>
      <c r="P202" s="2">
        <v>2317</v>
      </c>
      <c r="Q202" s="38">
        <f>M202/$P202</f>
        <v>0</v>
      </c>
      <c r="R202" s="38">
        <f>N202/$P202</f>
        <v>0.92878722485973242</v>
      </c>
      <c r="S202" s="45">
        <f>O202/$P202</f>
        <v>7.1212775140267581E-2</v>
      </c>
      <c r="U202" s="64">
        <v>7</v>
      </c>
      <c r="V202" s="2">
        <v>18</v>
      </c>
      <c r="W202" s="2" t="str">
        <f t="shared" si="3"/>
        <v>I/O</v>
      </c>
      <c r="X202" s="2">
        <v>1750</v>
      </c>
      <c r="Y202" s="2">
        <v>2258</v>
      </c>
      <c r="Z202" s="2">
        <v>1</v>
      </c>
      <c r="AA202" s="2">
        <v>4009</v>
      </c>
      <c r="AB202" s="38">
        <f>X202/$AA202</f>
        <v>0.43651783487153906</v>
      </c>
      <c r="AC202" s="38">
        <f>Y202/$AA202</f>
        <v>0.56323272636567723</v>
      </c>
      <c r="AD202" s="45">
        <f>Z202/$AA202</f>
        <v>2.4943876278373661E-4</v>
      </c>
    </row>
    <row r="203" spans="1:30" hidden="1" x14ac:dyDescent="0.2">
      <c r="A203" s="10">
        <v>7</v>
      </c>
      <c r="B203" s="2">
        <v>19</v>
      </c>
      <c r="C203" s="2">
        <v>1750</v>
      </c>
      <c r="D203" s="2">
        <v>404</v>
      </c>
      <c r="E203" s="2">
        <v>4</v>
      </c>
      <c r="F203" s="2">
        <v>2158</v>
      </c>
      <c r="G203" s="93">
        <f>C203/$F203</f>
        <v>0.81093605189990736</v>
      </c>
      <c r="H203" s="93">
        <f>D203/$F203</f>
        <v>0.18721037998146431</v>
      </c>
      <c r="I203" s="96">
        <f>E203/$F203</f>
        <v>1.8535681186283596E-3</v>
      </c>
      <c r="K203" s="10">
        <v>7</v>
      </c>
      <c r="L203" s="2">
        <v>19</v>
      </c>
      <c r="M203" s="2">
        <v>0</v>
      </c>
      <c r="N203" s="2">
        <v>2395</v>
      </c>
      <c r="O203" s="2">
        <v>173</v>
      </c>
      <c r="P203" s="2">
        <v>2576</v>
      </c>
      <c r="Q203" s="38">
        <f>M203/$P203</f>
        <v>0</v>
      </c>
      <c r="R203" s="38">
        <f>N203/$P203</f>
        <v>0.92973602484472051</v>
      </c>
      <c r="S203" s="45">
        <f>O203/$P203</f>
        <v>6.7158385093167697E-2</v>
      </c>
      <c r="U203" s="64">
        <v>7</v>
      </c>
      <c r="V203" s="2">
        <v>19</v>
      </c>
      <c r="W203" s="2" t="str">
        <f t="shared" si="3"/>
        <v>CPU</v>
      </c>
      <c r="X203" s="2">
        <v>0</v>
      </c>
      <c r="Y203" s="2">
        <v>1691</v>
      </c>
      <c r="Z203" s="2">
        <v>303</v>
      </c>
      <c r="AA203" s="2">
        <v>1994</v>
      </c>
      <c r="AB203" s="38">
        <f>X203/$AA203</f>
        <v>0</v>
      </c>
      <c r="AC203" s="38">
        <f>Y203/$AA203</f>
        <v>0.84804413239719156</v>
      </c>
      <c r="AD203" s="45">
        <f>Z203/$AA203</f>
        <v>0.15195586760280844</v>
      </c>
    </row>
    <row r="204" spans="1:30" hidden="1" x14ac:dyDescent="0.2">
      <c r="A204" s="10">
        <v>7</v>
      </c>
      <c r="B204" s="2">
        <v>20</v>
      </c>
      <c r="C204" s="2">
        <v>1750</v>
      </c>
      <c r="D204" s="2">
        <v>396</v>
      </c>
      <c r="E204" s="2">
        <v>4</v>
      </c>
      <c r="F204" s="2">
        <v>2151</v>
      </c>
      <c r="G204" s="93">
        <f>C204/$F204</f>
        <v>0.81357508135750811</v>
      </c>
      <c r="H204" s="93">
        <f>D204/$F204</f>
        <v>0.18410041841004185</v>
      </c>
      <c r="I204" s="96">
        <f>E204/$F204</f>
        <v>1.8596001859600185E-3</v>
      </c>
      <c r="K204" s="10">
        <v>7</v>
      </c>
      <c r="L204" s="2">
        <v>20</v>
      </c>
      <c r="M204" s="2">
        <v>0</v>
      </c>
      <c r="N204" s="2">
        <v>2387</v>
      </c>
      <c r="O204" s="2">
        <v>173</v>
      </c>
      <c r="P204" s="2">
        <v>2575</v>
      </c>
      <c r="Q204" s="38">
        <f>M204/$P204</f>
        <v>0</v>
      </c>
      <c r="R204" s="38">
        <f>N204/$P204</f>
        <v>0.92699029126213595</v>
      </c>
      <c r="S204" s="45">
        <f>O204/$P204</f>
        <v>6.718446601941748E-2</v>
      </c>
      <c r="U204" s="64">
        <v>7</v>
      </c>
      <c r="V204" s="2">
        <v>20</v>
      </c>
      <c r="W204" s="2" t="str">
        <f t="shared" si="3"/>
        <v>I/O</v>
      </c>
      <c r="X204" s="2">
        <v>1750</v>
      </c>
      <c r="Y204" s="2">
        <v>2273</v>
      </c>
      <c r="Z204" s="2">
        <v>1</v>
      </c>
      <c r="AA204" s="2">
        <v>4025</v>
      </c>
      <c r="AB204" s="38">
        <f>X204/$AA204</f>
        <v>0.43478260869565216</v>
      </c>
      <c r="AC204" s="38">
        <f>Y204/$AA204</f>
        <v>0.56472049689440995</v>
      </c>
      <c r="AD204" s="45">
        <f>Z204/$AA204</f>
        <v>2.4844720496894411E-4</v>
      </c>
    </row>
    <row r="205" spans="1:30" hidden="1" x14ac:dyDescent="0.2">
      <c r="A205" s="10">
        <v>7</v>
      </c>
      <c r="B205" s="2">
        <v>21</v>
      </c>
      <c r="C205" s="2">
        <v>1750</v>
      </c>
      <c r="D205" s="2">
        <v>397</v>
      </c>
      <c r="E205" s="2">
        <v>4</v>
      </c>
      <c r="F205" s="2">
        <v>2157</v>
      </c>
      <c r="G205" s="93">
        <f>C205/$F205</f>
        <v>0.81131200741770981</v>
      </c>
      <c r="H205" s="93">
        <f>D205/$F205</f>
        <v>0.18405192396847472</v>
      </c>
      <c r="I205" s="96">
        <f>E205/$F205</f>
        <v>1.8544274455261937E-3</v>
      </c>
      <c r="K205" s="10">
        <v>7</v>
      </c>
      <c r="L205" s="2">
        <v>21</v>
      </c>
      <c r="M205" s="2">
        <v>0</v>
      </c>
      <c r="N205" s="2">
        <v>2278</v>
      </c>
      <c r="O205" s="2">
        <v>173</v>
      </c>
      <c r="P205" s="2">
        <v>2451</v>
      </c>
      <c r="Q205" s="38">
        <f>M205/$P205</f>
        <v>0</v>
      </c>
      <c r="R205" s="38">
        <f>N205/$P205</f>
        <v>0.92941656466748268</v>
      </c>
      <c r="S205" s="45">
        <f>O205/$P205</f>
        <v>7.0583435332517333E-2</v>
      </c>
      <c r="U205" s="64">
        <v>7</v>
      </c>
      <c r="V205" s="2">
        <v>21</v>
      </c>
      <c r="W205" s="2" t="str">
        <f t="shared" si="3"/>
        <v>CPU</v>
      </c>
      <c r="X205" s="2">
        <v>0</v>
      </c>
      <c r="Y205" s="2">
        <v>1869</v>
      </c>
      <c r="Z205" s="2">
        <v>314</v>
      </c>
      <c r="AA205" s="2">
        <v>2183</v>
      </c>
      <c r="AB205" s="38">
        <f>X205/$AA205</f>
        <v>0</v>
      </c>
      <c r="AC205" s="38">
        <f>Y205/$AA205</f>
        <v>0.85616124599175447</v>
      </c>
      <c r="AD205" s="45">
        <f>Z205/$AA205</f>
        <v>0.14383875400824553</v>
      </c>
    </row>
    <row r="206" spans="1:30" hidden="1" x14ac:dyDescent="0.2">
      <c r="A206" s="10">
        <v>7</v>
      </c>
      <c r="B206" s="2">
        <v>22</v>
      </c>
      <c r="C206" s="2">
        <v>1750</v>
      </c>
      <c r="D206" s="2">
        <v>397</v>
      </c>
      <c r="E206" s="2">
        <v>4</v>
      </c>
      <c r="F206" s="2">
        <v>2151</v>
      </c>
      <c r="G206" s="93">
        <f>C206/$F206</f>
        <v>0.81357508135750811</v>
      </c>
      <c r="H206" s="93">
        <f>D206/$F206</f>
        <v>0.18456531845653185</v>
      </c>
      <c r="I206" s="96">
        <f>E206/$F206</f>
        <v>1.8596001859600185E-3</v>
      </c>
      <c r="K206" s="10">
        <v>7</v>
      </c>
      <c r="L206" s="2">
        <v>22</v>
      </c>
      <c r="M206" s="2">
        <v>0</v>
      </c>
      <c r="N206" s="2">
        <v>2402</v>
      </c>
      <c r="O206" s="2">
        <v>177</v>
      </c>
      <c r="P206" s="2">
        <v>2579</v>
      </c>
      <c r="Q206" s="38">
        <f>M206/$P206</f>
        <v>0</v>
      </c>
      <c r="R206" s="38">
        <f>N206/$P206</f>
        <v>0.93136874757658006</v>
      </c>
      <c r="S206" s="45">
        <f>O206/$P206</f>
        <v>6.8631252423419928E-2</v>
      </c>
      <c r="U206" s="64">
        <v>7</v>
      </c>
      <c r="V206" s="2">
        <v>22</v>
      </c>
      <c r="W206" s="2" t="str">
        <f t="shared" si="3"/>
        <v>I/O</v>
      </c>
      <c r="X206" s="2">
        <v>1750</v>
      </c>
      <c r="Y206" s="2">
        <v>2273</v>
      </c>
      <c r="Z206" s="2">
        <v>2</v>
      </c>
      <c r="AA206" s="2">
        <v>4026</v>
      </c>
      <c r="AB206" s="38">
        <f>X206/$AA206</f>
        <v>0.43467461500248383</v>
      </c>
      <c r="AC206" s="38">
        <f>Y206/$AA206</f>
        <v>0.56458022851465473</v>
      </c>
      <c r="AD206" s="45">
        <f>Z206/$AA206</f>
        <v>4.9677098857426726E-4</v>
      </c>
    </row>
    <row r="207" spans="1:30" hidden="1" x14ac:dyDescent="0.2">
      <c r="A207" s="10">
        <v>7</v>
      </c>
      <c r="B207" s="2">
        <v>23</v>
      </c>
      <c r="C207" s="2">
        <v>1750</v>
      </c>
      <c r="D207" s="2">
        <v>394</v>
      </c>
      <c r="E207" s="2">
        <v>4</v>
      </c>
      <c r="F207" s="2">
        <v>2148</v>
      </c>
      <c r="G207" s="93">
        <f>C207/$F207</f>
        <v>0.81471135940409678</v>
      </c>
      <c r="H207" s="93">
        <f>D207/$F207</f>
        <v>0.18342644320297952</v>
      </c>
      <c r="I207" s="96">
        <f>E207/$F207</f>
        <v>1.8621973929236499E-3</v>
      </c>
      <c r="K207" s="10">
        <v>7</v>
      </c>
      <c r="L207" s="2">
        <v>23</v>
      </c>
      <c r="M207" s="2">
        <v>0</v>
      </c>
      <c r="N207" s="2">
        <v>2443</v>
      </c>
      <c r="O207" s="2">
        <v>181</v>
      </c>
      <c r="P207" s="2">
        <v>2653</v>
      </c>
      <c r="Q207" s="38">
        <f>M207/$P207</f>
        <v>0</v>
      </c>
      <c r="R207" s="38">
        <f>N207/$P207</f>
        <v>0.920844327176781</v>
      </c>
      <c r="S207" s="45">
        <f>O207/$P207</f>
        <v>6.8224651338107803E-2</v>
      </c>
      <c r="U207" s="64">
        <v>7</v>
      </c>
      <c r="V207" s="2">
        <v>23</v>
      </c>
      <c r="W207" s="2" t="str">
        <f t="shared" si="3"/>
        <v>CPU</v>
      </c>
      <c r="X207" s="2">
        <v>0</v>
      </c>
      <c r="Y207" s="2">
        <v>1764</v>
      </c>
      <c r="Z207" s="2">
        <v>291</v>
      </c>
      <c r="AA207" s="2">
        <v>2069</v>
      </c>
      <c r="AB207" s="38">
        <f>X207/$AA207</f>
        <v>0</v>
      </c>
      <c r="AC207" s="38">
        <f>Y207/$AA207</f>
        <v>0.85258579023682934</v>
      </c>
      <c r="AD207" s="45">
        <f>Z207/$AA207</f>
        <v>0.14064765587240213</v>
      </c>
    </row>
    <row r="208" spans="1:30" hidden="1" x14ac:dyDescent="0.2">
      <c r="A208" s="10">
        <v>7</v>
      </c>
      <c r="B208" s="2">
        <v>24</v>
      </c>
      <c r="C208" s="2">
        <v>1750</v>
      </c>
      <c r="D208" s="2">
        <v>397</v>
      </c>
      <c r="E208" s="2">
        <v>5</v>
      </c>
      <c r="F208" s="2">
        <v>2154</v>
      </c>
      <c r="G208" s="93">
        <f>C208/$F208</f>
        <v>0.81244196843082639</v>
      </c>
      <c r="H208" s="93">
        <f>D208/$F208</f>
        <v>0.18430826369545034</v>
      </c>
      <c r="I208" s="96">
        <f>E208/$F208</f>
        <v>2.321262766945218E-3</v>
      </c>
      <c r="K208" s="10">
        <v>7</v>
      </c>
      <c r="L208" s="2">
        <v>24</v>
      </c>
      <c r="M208" s="2">
        <v>0</v>
      </c>
      <c r="N208" s="2">
        <v>2431</v>
      </c>
      <c r="O208" s="2">
        <v>171</v>
      </c>
      <c r="P208" s="2">
        <v>2602</v>
      </c>
      <c r="Q208" s="38">
        <f>M208/$P208</f>
        <v>0</v>
      </c>
      <c r="R208" s="38">
        <f>N208/$P208</f>
        <v>0.93428132205995384</v>
      </c>
      <c r="S208" s="45">
        <f>O208/$P208</f>
        <v>6.5718677940046114E-2</v>
      </c>
      <c r="U208" s="64">
        <v>7</v>
      </c>
      <c r="V208" s="2">
        <v>24</v>
      </c>
      <c r="W208" s="2" t="str">
        <f t="shared" si="3"/>
        <v>I/O</v>
      </c>
      <c r="X208" s="2">
        <v>1750</v>
      </c>
      <c r="Y208" s="2">
        <v>2240</v>
      </c>
      <c r="Z208" s="2">
        <v>5</v>
      </c>
      <c r="AA208" s="2">
        <v>3996</v>
      </c>
      <c r="AB208" s="38">
        <f>X208/$AA208</f>
        <v>0.43793793793793795</v>
      </c>
      <c r="AC208" s="38">
        <f>Y208/$AA208</f>
        <v>0.56056056056056058</v>
      </c>
      <c r="AD208" s="45">
        <f>Z208/$AA208</f>
        <v>1.2512512512512512E-3</v>
      </c>
    </row>
    <row r="209" spans="1:30" hidden="1" x14ac:dyDescent="0.2">
      <c r="A209" s="10">
        <v>7</v>
      </c>
      <c r="B209" s="2">
        <v>25</v>
      </c>
      <c r="C209" s="2">
        <v>1750</v>
      </c>
      <c r="D209" s="2">
        <v>396</v>
      </c>
      <c r="E209" s="2">
        <v>0</v>
      </c>
      <c r="F209" s="2">
        <v>2147</v>
      </c>
      <c r="G209" s="93">
        <f>C209/$F209</f>
        <v>0.81509082440614811</v>
      </c>
      <c r="H209" s="93">
        <f>D209/$F209</f>
        <v>0.18444340940847695</v>
      </c>
      <c r="I209" s="96">
        <f>E209/$F209</f>
        <v>0</v>
      </c>
      <c r="K209" s="10">
        <v>7</v>
      </c>
      <c r="L209" s="2">
        <v>25</v>
      </c>
      <c r="M209" s="2">
        <v>0</v>
      </c>
      <c r="N209" s="2">
        <v>2380</v>
      </c>
      <c r="O209" s="2">
        <v>167</v>
      </c>
      <c r="P209" s="2">
        <v>2549</v>
      </c>
      <c r="Q209" s="38">
        <f>M209/$P209</f>
        <v>0</v>
      </c>
      <c r="R209" s="38">
        <f>N209/$P209</f>
        <v>0.93369948999607688</v>
      </c>
      <c r="S209" s="45">
        <f>O209/$P209</f>
        <v>6.5515888583758342E-2</v>
      </c>
      <c r="U209" s="64">
        <v>7</v>
      </c>
      <c r="V209" s="2">
        <v>25</v>
      </c>
      <c r="W209" s="2" t="str">
        <f t="shared" si="3"/>
        <v>CPU</v>
      </c>
      <c r="X209" s="2">
        <v>0</v>
      </c>
      <c r="Y209" s="2">
        <v>1874</v>
      </c>
      <c r="Z209" s="2">
        <v>306</v>
      </c>
      <c r="AA209" s="2">
        <v>2180</v>
      </c>
      <c r="AB209" s="38">
        <f>X209/$AA209</f>
        <v>0</v>
      </c>
      <c r="AC209" s="38">
        <f>Y209/$AA209</f>
        <v>0.8596330275229358</v>
      </c>
      <c r="AD209" s="45">
        <f>Z209/$AA209</f>
        <v>0.14036697247706423</v>
      </c>
    </row>
    <row r="210" spans="1:30" hidden="1" x14ac:dyDescent="0.2">
      <c r="A210" s="10">
        <v>7</v>
      </c>
      <c r="B210" s="2">
        <v>26</v>
      </c>
      <c r="C210" s="2">
        <v>1750</v>
      </c>
      <c r="D210" s="2">
        <v>390</v>
      </c>
      <c r="E210" s="2">
        <v>3</v>
      </c>
      <c r="F210" s="2">
        <v>2143</v>
      </c>
      <c r="G210" s="93">
        <f>C210/$F210</f>
        <v>0.81661222585160986</v>
      </c>
      <c r="H210" s="93">
        <f>D210/$F210</f>
        <v>0.18198786747550164</v>
      </c>
      <c r="I210" s="96">
        <f>E210/$F210</f>
        <v>1.3999066728884741E-3</v>
      </c>
      <c r="K210" s="10">
        <v>7</v>
      </c>
      <c r="L210" s="2">
        <v>26</v>
      </c>
      <c r="M210" s="2">
        <v>0</v>
      </c>
      <c r="N210" s="2">
        <v>2427</v>
      </c>
      <c r="O210" s="2">
        <v>177</v>
      </c>
      <c r="P210" s="2">
        <v>2625</v>
      </c>
      <c r="Q210" s="38">
        <f>M210/$P210</f>
        <v>0</v>
      </c>
      <c r="R210" s="38">
        <f>N210/$P210</f>
        <v>0.9245714285714286</v>
      </c>
      <c r="S210" s="45">
        <f>O210/$P210</f>
        <v>6.7428571428571435E-2</v>
      </c>
      <c r="U210" s="64">
        <v>7</v>
      </c>
      <c r="V210" s="2">
        <v>26</v>
      </c>
      <c r="W210" s="2" t="str">
        <f t="shared" si="3"/>
        <v>I/O</v>
      </c>
      <c r="X210" s="2">
        <v>1750</v>
      </c>
      <c r="Y210" s="2">
        <v>2243</v>
      </c>
      <c r="Z210" s="2">
        <v>4</v>
      </c>
      <c r="AA210" s="2">
        <v>3997</v>
      </c>
      <c r="AB210" s="38">
        <f>X210/$AA210</f>
        <v>0.43782837127845886</v>
      </c>
      <c r="AC210" s="38">
        <f>Y210/$AA210</f>
        <v>0.56117087815861899</v>
      </c>
      <c r="AD210" s="45">
        <f>Z210/$AA210</f>
        <v>1.0007505629221916E-3</v>
      </c>
    </row>
    <row r="211" spans="1:30" hidden="1" x14ac:dyDescent="0.2">
      <c r="A211" s="10">
        <v>7</v>
      </c>
      <c r="B211" s="2">
        <v>27</v>
      </c>
      <c r="C211" s="2">
        <v>1750</v>
      </c>
      <c r="D211" s="2">
        <v>395</v>
      </c>
      <c r="E211" s="2">
        <v>9</v>
      </c>
      <c r="F211" s="2">
        <v>2156</v>
      </c>
      <c r="G211" s="93">
        <f>C211/$F211</f>
        <v>0.81168831168831168</v>
      </c>
      <c r="H211" s="93">
        <f>D211/$F211</f>
        <v>0.18320964749536178</v>
      </c>
      <c r="I211" s="96">
        <f>E211/$F211</f>
        <v>4.1743970315398886E-3</v>
      </c>
      <c r="K211" s="10">
        <v>7</v>
      </c>
      <c r="L211" s="2">
        <v>27</v>
      </c>
      <c r="M211" s="2">
        <v>0</v>
      </c>
      <c r="N211" s="2">
        <v>2401</v>
      </c>
      <c r="O211" s="2">
        <v>190</v>
      </c>
      <c r="P211" s="2">
        <v>2591</v>
      </c>
      <c r="Q211" s="38">
        <f>M211/$P211</f>
        <v>0</v>
      </c>
      <c r="R211" s="38">
        <f>N211/$P211</f>
        <v>0.92666923967580084</v>
      </c>
      <c r="S211" s="45">
        <f>O211/$P211</f>
        <v>7.3330760324199148E-2</v>
      </c>
      <c r="U211" s="64">
        <v>7</v>
      </c>
      <c r="V211" s="2">
        <v>27</v>
      </c>
      <c r="W211" s="2" t="str">
        <f t="shared" si="3"/>
        <v>CPU</v>
      </c>
      <c r="X211" s="2">
        <v>0</v>
      </c>
      <c r="Y211" s="2">
        <v>1907</v>
      </c>
      <c r="Z211" s="2">
        <v>318</v>
      </c>
      <c r="AA211" s="2">
        <v>2228</v>
      </c>
      <c r="AB211" s="38">
        <f>X211/$AA211</f>
        <v>0</v>
      </c>
      <c r="AC211" s="38">
        <f>Y211/$AA211</f>
        <v>0.85592459605026927</v>
      </c>
      <c r="AD211" s="45">
        <f>Z211/$AA211</f>
        <v>0.14272890484739678</v>
      </c>
    </row>
    <row r="212" spans="1:30" hidden="1" x14ac:dyDescent="0.2">
      <c r="A212" s="10">
        <v>7</v>
      </c>
      <c r="B212" s="2">
        <v>28</v>
      </c>
      <c r="C212" s="2">
        <v>1750</v>
      </c>
      <c r="D212" s="2">
        <v>394</v>
      </c>
      <c r="E212" s="2">
        <v>2</v>
      </c>
      <c r="F212" s="2">
        <v>2146</v>
      </c>
      <c r="G212" s="93">
        <f>C212/$F212</f>
        <v>0.81547064305684991</v>
      </c>
      <c r="H212" s="93">
        <f>D212/$F212</f>
        <v>0.18359739049394222</v>
      </c>
      <c r="I212" s="96">
        <f>E212/$F212</f>
        <v>9.3196644920782849E-4</v>
      </c>
      <c r="K212" s="10">
        <v>7</v>
      </c>
      <c r="L212" s="2">
        <v>28</v>
      </c>
      <c r="M212" s="2">
        <v>0</v>
      </c>
      <c r="N212" s="2">
        <v>2380</v>
      </c>
      <c r="O212" s="2">
        <v>184</v>
      </c>
      <c r="P212" s="2">
        <v>2564</v>
      </c>
      <c r="Q212" s="38">
        <f>M212/$P212</f>
        <v>0</v>
      </c>
      <c r="R212" s="38">
        <f>N212/$P212</f>
        <v>0.92823712948517945</v>
      </c>
      <c r="S212" s="45">
        <f>O212/$P212</f>
        <v>7.1762870514820595E-2</v>
      </c>
      <c r="U212" s="64">
        <v>7</v>
      </c>
      <c r="V212" s="2">
        <v>28</v>
      </c>
      <c r="W212" s="2" t="str">
        <f t="shared" si="3"/>
        <v>I/O</v>
      </c>
      <c r="X212" s="2">
        <v>1750</v>
      </c>
      <c r="Y212" s="2">
        <v>2251</v>
      </c>
      <c r="Z212" s="2">
        <v>3</v>
      </c>
      <c r="AA212" s="2">
        <v>4004</v>
      </c>
      <c r="AB212" s="38">
        <f>X212/$AA212</f>
        <v>0.43706293706293708</v>
      </c>
      <c r="AC212" s="38">
        <f>Y212/$AA212</f>
        <v>0.56218781218781222</v>
      </c>
      <c r="AD212" s="45">
        <f>Z212/$AA212</f>
        <v>7.4925074925074925E-4</v>
      </c>
    </row>
    <row r="213" spans="1:30" hidden="1" x14ac:dyDescent="0.2">
      <c r="A213" s="10">
        <v>7</v>
      </c>
      <c r="B213" s="2">
        <v>29</v>
      </c>
      <c r="C213" s="2">
        <v>1750</v>
      </c>
      <c r="D213" s="2">
        <v>396</v>
      </c>
      <c r="E213" s="2">
        <v>6</v>
      </c>
      <c r="F213" s="2">
        <v>2152</v>
      </c>
      <c r="G213" s="93">
        <f>C213/$F213</f>
        <v>0.81319702602230481</v>
      </c>
      <c r="H213" s="93">
        <f>D213/$F213</f>
        <v>0.18401486988847585</v>
      </c>
      <c r="I213" s="96">
        <f>E213/$F213</f>
        <v>2.7881040892193307E-3</v>
      </c>
      <c r="K213" s="10">
        <v>7</v>
      </c>
      <c r="L213" s="2">
        <v>29</v>
      </c>
      <c r="M213" s="2">
        <v>0</v>
      </c>
      <c r="N213" s="2">
        <v>2417</v>
      </c>
      <c r="O213" s="2">
        <v>189</v>
      </c>
      <c r="P213" s="2">
        <v>2606</v>
      </c>
      <c r="Q213" s="38">
        <f>M213/$P213</f>
        <v>0</v>
      </c>
      <c r="R213" s="38">
        <f>N213/$P213</f>
        <v>0.92747505755947812</v>
      </c>
      <c r="S213" s="45">
        <f>O213/$P213</f>
        <v>7.2524942440521878E-2</v>
      </c>
      <c r="U213" s="64">
        <v>7</v>
      </c>
      <c r="V213" s="2">
        <v>29</v>
      </c>
      <c r="W213" s="2" t="str">
        <f t="shared" si="3"/>
        <v>CPU</v>
      </c>
      <c r="X213" s="2">
        <v>0</v>
      </c>
      <c r="Y213" s="2">
        <v>1918</v>
      </c>
      <c r="Z213" s="2">
        <v>333</v>
      </c>
      <c r="AA213" s="2">
        <v>2251</v>
      </c>
      <c r="AB213" s="38">
        <f>X213/$AA213</f>
        <v>0</v>
      </c>
      <c r="AC213" s="38">
        <f>Y213/$AA213</f>
        <v>0.85206574855619721</v>
      </c>
      <c r="AD213" s="45">
        <f>Z213/$AA213</f>
        <v>0.14793425144380276</v>
      </c>
    </row>
    <row r="214" spans="1:30" hidden="1" x14ac:dyDescent="0.2">
      <c r="A214" s="10">
        <v>8</v>
      </c>
      <c r="B214" s="2">
        <v>0</v>
      </c>
      <c r="C214" s="2">
        <v>1750</v>
      </c>
      <c r="D214" s="2">
        <v>425</v>
      </c>
      <c r="E214" s="2">
        <v>14</v>
      </c>
      <c r="F214" s="2">
        <v>2189</v>
      </c>
      <c r="G214" s="93">
        <f>C214/$F214</f>
        <v>0.79945180447693009</v>
      </c>
      <c r="H214" s="93">
        <f>D214/$F214</f>
        <v>0.19415258108725444</v>
      </c>
      <c r="I214" s="96">
        <f>E214/$F214</f>
        <v>6.395614435815441E-3</v>
      </c>
      <c r="K214" s="10">
        <v>8</v>
      </c>
      <c r="L214" s="2">
        <v>0</v>
      </c>
      <c r="M214" s="2">
        <v>0</v>
      </c>
      <c r="N214" s="2">
        <v>2498</v>
      </c>
      <c r="O214" s="2">
        <v>177</v>
      </c>
      <c r="P214" s="2">
        <v>2679</v>
      </c>
      <c r="Q214" s="38">
        <f>M214/$P214</f>
        <v>0</v>
      </c>
      <c r="R214" s="38">
        <f>N214/$P214</f>
        <v>0.93243747667039945</v>
      </c>
      <c r="S214" s="45">
        <f>O214/$P214</f>
        <v>6.6069428891377374E-2</v>
      </c>
      <c r="U214" s="64">
        <v>8</v>
      </c>
      <c r="V214" s="2">
        <v>0</v>
      </c>
      <c r="W214" s="2" t="str">
        <f t="shared" si="3"/>
        <v>I/O</v>
      </c>
      <c r="X214" s="2">
        <v>1750</v>
      </c>
      <c r="Y214" s="2">
        <v>2300</v>
      </c>
      <c r="Z214" s="2">
        <v>1</v>
      </c>
      <c r="AA214" s="2">
        <v>4051</v>
      </c>
      <c r="AB214" s="38">
        <f>X214/$AA214</f>
        <v>0.43199210071587263</v>
      </c>
      <c r="AC214" s="38">
        <f>Y214/$AA214</f>
        <v>0.56776104665514693</v>
      </c>
      <c r="AD214" s="45">
        <f>Z214/$AA214</f>
        <v>2.4685262898049864E-4</v>
      </c>
    </row>
    <row r="215" spans="1:30" hidden="1" x14ac:dyDescent="0.2">
      <c r="A215" s="10">
        <v>8</v>
      </c>
      <c r="B215" s="2">
        <v>1</v>
      </c>
      <c r="C215" s="2">
        <v>1750</v>
      </c>
      <c r="D215" s="2">
        <v>430</v>
      </c>
      <c r="E215" s="2">
        <v>10</v>
      </c>
      <c r="F215" s="2">
        <v>2191</v>
      </c>
      <c r="G215" s="93">
        <f>C215/$F215</f>
        <v>0.79872204472843455</v>
      </c>
      <c r="H215" s="93">
        <f>D215/$F215</f>
        <v>0.19625741670470104</v>
      </c>
      <c r="I215" s="96">
        <f>E215/$F215</f>
        <v>4.5641259698767688E-3</v>
      </c>
      <c r="K215" s="10">
        <v>8</v>
      </c>
      <c r="L215" s="2">
        <v>1</v>
      </c>
      <c r="M215" s="2">
        <v>0</v>
      </c>
      <c r="N215" s="2">
        <v>2566</v>
      </c>
      <c r="O215" s="2">
        <v>187</v>
      </c>
      <c r="P215" s="2">
        <v>2753</v>
      </c>
      <c r="Q215" s="38">
        <f>M215/$P215</f>
        <v>0</v>
      </c>
      <c r="R215" s="38">
        <f>N215/$P215</f>
        <v>0.93207410098074828</v>
      </c>
      <c r="S215" s="45">
        <f>O215/$P215</f>
        <v>6.7925899019251723E-2</v>
      </c>
      <c r="U215" s="64">
        <v>8</v>
      </c>
      <c r="V215" s="2">
        <v>1</v>
      </c>
      <c r="W215" s="2" t="str">
        <f t="shared" si="3"/>
        <v>CPU</v>
      </c>
      <c r="X215" s="2">
        <v>0</v>
      </c>
      <c r="Y215" s="2">
        <v>1844</v>
      </c>
      <c r="Z215" s="2">
        <v>304</v>
      </c>
      <c r="AA215" s="2">
        <v>2148</v>
      </c>
      <c r="AB215" s="38">
        <f>X215/$AA215</f>
        <v>0</v>
      </c>
      <c r="AC215" s="38">
        <f>Y215/$AA215</f>
        <v>0.85847299813780265</v>
      </c>
      <c r="AD215" s="45">
        <f>Z215/$AA215</f>
        <v>0.14152700186219738</v>
      </c>
    </row>
    <row r="216" spans="1:30" hidden="1" x14ac:dyDescent="0.2">
      <c r="A216" s="10">
        <v>8</v>
      </c>
      <c r="B216" s="2">
        <v>2</v>
      </c>
      <c r="C216" s="2">
        <v>1750</v>
      </c>
      <c r="D216" s="2">
        <v>430</v>
      </c>
      <c r="E216" s="2">
        <v>11</v>
      </c>
      <c r="F216" s="2">
        <v>2191</v>
      </c>
      <c r="G216" s="93">
        <f>C216/$F216</f>
        <v>0.79872204472843455</v>
      </c>
      <c r="H216" s="93">
        <f>D216/$F216</f>
        <v>0.19625741670470104</v>
      </c>
      <c r="I216" s="96">
        <f>E216/$F216</f>
        <v>5.0205385668644457E-3</v>
      </c>
      <c r="K216" s="10">
        <v>8</v>
      </c>
      <c r="L216" s="2">
        <v>2</v>
      </c>
      <c r="M216" s="2">
        <v>0</v>
      </c>
      <c r="N216" s="2">
        <v>2532</v>
      </c>
      <c r="O216" s="2">
        <v>188</v>
      </c>
      <c r="P216" s="2">
        <v>2720</v>
      </c>
      <c r="Q216" s="38">
        <f>M216/$P216</f>
        <v>0</v>
      </c>
      <c r="R216" s="38">
        <f>N216/$P216</f>
        <v>0.93088235294117649</v>
      </c>
      <c r="S216" s="45">
        <f>O216/$P216</f>
        <v>6.9117647058823534E-2</v>
      </c>
      <c r="U216" s="64">
        <v>8</v>
      </c>
      <c r="V216" s="2">
        <v>2</v>
      </c>
      <c r="W216" s="2" t="str">
        <f t="shared" si="3"/>
        <v>I/O</v>
      </c>
      <c r="X216" s="2">
        <v>1750</v>
      </c>
      <c r="Y216" s="2">
        <v>2251</v>
      </c>
      <c r="Z216" s="2">
        <v>1</v>
      </c>
      <c r="AA216" s="2">
        <v>4003</v>
      </c>
      <c r="AB216" s="38">
        <f>X216/$AA216</f>
        <v>0.43717212090931801</v>
      </c>
      <c r="AC216" s="38">
        <f>Y216/$AA216</f>
        <v>0.5623282538096428</v>
      </c>
      <c r="AD216" s="45">
        <f>Z216/$AA216</f>
        <v>2.4981264051961031E-4</v>
      </c>
    </row>
    <row r="217" spans="1:30" hidden="1" x14ac:dyDescent="0.2">
      <c r="A217" s="10">
        <v>8</v>
      </c>
      <c r="B217" s="2">
        <v>3</v>
      </c>
      <c r="C217" s="2">
        <v>1750</v>
      </c>
      <c r="D217" s="2">
        <v>431</v>
      </c>
      <c r="E217" s="2">
        <v>7</v>
      </c>
      <c r="F217" s="2">
        <v>2188</v>
      </c>
      <c r="G217" s="93">
        <f>C217/$F217</f>
        <v>0.79981718464351004</v>
      </c>
      <c r="H217" s="93">
        <f>D217/$F217</f>
        <v>0.19698354661791589</v>
      </c>
      <c r="I217" s="96">
        <f>E217/$F217</f>
        <v>3.1992687385740404E-3</v>
      </c>
      <c r="K217" s="10">
        <v>8</v>
      </c>
      <c r="L217" s="2">
        <v>3</v>
      </c>
      <c r="M217" s="2">
        <v>0</v>
      </c>
      <c r="N217" s="2">
        <v>2447</v>
      </c>
      <c r="O217" s="2">
        <v>184</v>
      </c>
      <c r="P217" s="2">
        <v>2631</v>
      </c>
      <c r="Q217" s="38">
        <f>M217/$P217</f>
        <v>0</v>
      </c>
      <c r="R217" s="38">
        <f>N217/$P217</f>
        <v>0.93006461421512732</v>
      </c>
      <c r="S217" s="45">
        <f>O217/$P217</f>
        <v>6.993538578487267E-2</v>
      </c>
      <c r="U217" s="64">
        <v>8</v>
      </c>
      <c r="V217" s="2">
        <v>3</v>
      </c>
      <c r="W217" s="2" t="str">
        <f t="shared" si="3"/>
        <v>CPU</v>
      </c>
      <c r="X217" s="2">
        <v>0</v>
      </c>
      <c r="Y217" s="2">
        <v>1907</v>
      </c>
      <c r="Z217" s="2">
        <v>327</v>
      </c>
      <c r="AA217" s="2">
        <v>2234</v>
      </c>
      <c r="AB217" s="38">
        <f>X217/$AA217</f>
        <v>0</v>
      </c>
      <c r="AC217" s="38">
        <f>Y217/$AA217</f>
        <v>0.85362578334825423</v>
      </c>
      <c r="AD217" s="45">
        <f>Z217/$AA217</f>
        <v>0.14637421665174574</v>
      </c>
    </row>
    <row r="218" spans="1:30" hidden="1" x14ac:dyDescent="0.2">
      <c r="A218" s="10">
        <v>8</v>
      </c>
      <c r="B218" s="2">
        <v>4</v>
      </c>
      <c r="C218" s="2">
        <v>1750</v>
      </c>
      <c r="D218" s="2">
        <v>438</v>
      </c>
      <c r="E218" s="2">
        <v>12</v>
      </c>
      <c r="F218" s="2">
        <v>2201</v>
      </c>
      <c r="G218" s="93">
        <f>C218/$F218</f>
        <v>0.79509313948205362</v>
      </c>
      <c r="H218" s="93">
        <f>D218/$F218</f>
        <v>0.19900045433893684</v>
      </c>
      <c r="I218" s="96">
        <f>E218/$F218</f>
        <v>5.4520672421626533E-3</v>
      </c>
      <c r="K218" s="10">
        <v>8</v>
      </c>
      <c r="L218" s="2">
        <v>4</v>
      </c>
      <c r="M218" s="2">
        <v>0</v>
      </c>
      <c r="N218" s="2">
        <v>2045</v>
      </c>
      <c r="O218" s="2">
        <v>163</v>
      </c>
      <c r="P218" s="2">
        <v>2209</v>
      </c>
      <c r="Q218" s="38">
        <f>M218/$P218</f>
        <v>0</v>
      </c>
      <c r="R218" s="38">
        <f>N218/$P218</f>
        <v>0.92575826165685826</v>
      </c>
      <c r="S218" s="45">
        <f>O218/$P218</f>
        <v>7.3789044816659127E-2</v>
      </c>
      <c r="U218" s="64">
        <v>8</v>
      </c>
      <c r="V218" s="2">
        <v>4</v>
      </c>
      <c r="W218" s="2" t="str">
        <f t="shared" si="3"/>
        <v>I/O</v>
      </c>
      <c r="X218" s="2">
        <v>1749</v>
      </c>
      <c r="Y218" s="2">
        <v>2314</v>
      </c>
      <c r="Z218" s="2">
        <v>0</v>
      </c>
      <c r="AA218" s="2">
        <v>4063</v>
      </c>
      <c r="AB218" s="38">
        <f>X218/$AA218</f>
        <v>0.43047009598818609</v>
      </c>
      <c r="AC218" s="38">
        <f>Y218/$AA218</f>
        <v>0.56952990401181391</v>
      </c>
      <c r="AD218" s="45">
        <f>Z218/$AA218</f>
        <v>0</v>
      </c>
    </row>
    <row r="219" spans="1:30" hidden="1" x14ac:dyDescent="0.2">
      <c r="A219" s="10">
        <v>8</v>
      </c>
      <c r="B219" s="2">
        <v>5</v>
      </c>
      <c r="C219" s="2">
        <v>1750</v>
      </c>
      <c r="D219" s="2">
        <v>440</v>
      </c>
      <c r="E219" s="2">
        <v>11</v>
      </c>
      <c r="F219" s="2">
        <v>2201</v>
      </c>
      <c r="G219" s="93">
        <f>C219/$F219</f>
        <v>0.79509313948205362</v>
      </c>
      <c r="H219" s="93">
        <f>D219/$F219</f>
        <v>0.19990913221263062</v>
      </c>
      <c r="I219" s="96">
        <f>E219/$F219</f>
        <v>4.9977283053157656E-3</v>
      </c>
      <c r="K219" s="10">
        <v>8</v>
      </c>
      <c r="L219" s="2">
        <v>5</v>
      </c>
      <c r="M219" s="2">
        <v>0</v>
      </c>
      <c r="N219" s="2">
        <v>2315</v>
      </c>
      <c r="O219" s="2">
        <v>188</v>
      </c>
      <c r="P219" s="2">
        <v>2504</v>
      </c>
      <c r="Q219" s="38">
        <f>M219/$P219</f>
        <v>0</v>
      </c>
      <c r="R219" s="38">
        <f>N219/$P219</f>
        <v>0.92452076677316297</v>
      </c>
      <c r="S219" s="45">
        <f>O219/$P219</f>
        <v>7.5079872204472847E-2</v>
      </c>
      <c r="U219" s="64">
        <v>8</v>
      </c>
      <c r="V219" s="2">
        <v>5</v>
      </c>
      <c r="W219" s="2" t="str">
        <f t="shared" si="3"/>
        <v>CPU</v>
      </c>
      <c r="X219" s="2">
        <v>0</v>
      </c>
      <c r="Y219" s="2">
        <v>1946</v>
      </c>
      <c r="Z219" s="2">
        <v>302</v>
      </c>
      <c r="AA219" s="2">
        <v>2249</v>
      </c>
      <c r="AB219" s="38">
        <f>X219/$AA219</f>
        <v>0</v>
      </c>
      <c r="AC219" s="38">
        <f>Y219/$AA219</f>
        <v>0.86527345486883056</v>
      </c>
      <c r="AD219" s="45">
        <f>Z219/$AA219</f>
        <v>0.13428190306803023</v>
      </c>
    </row>
    <row r="220" spans="1:30" hidden="1" x14ac:dyDescent="0.2">
      <c r="A220" s="10">
        <v>8</v>
      </c>
      <c r="B220" s="2">
        <v>6</v>
      </c>
      <c r="C220" s="2">
        <v>1750</v>
      </c>
      <c r="D220" s="2">
        <v>430</v>
      </c>
      <c r="E220" s="2">
        <v>11</v>
      </c>
      <c r="F220" s="2">
        <v>2192</v>
      </c>
      <c r="G220" s="93">
        <f>C220/$F220</f>
        <v>0.79835766423357668</v>
      </c>
      <c r="H220" s="93">
        <f>D220/$F220</f>
        <v>0.19616788321167883</v>
      </c>
      <c r="I220" s="96">
        <f>E220/$F220</f>
        <v>5.0182481751824817E-3</v>
      </c>
      <c r="K220" s="10">
        <v>8</v>
      </c>
      <c r="L220" s="2">
        <v>6</v>
      </c>
      <c r="M220" s="2">
        <v>0</v>
      </c>
      <c r="N220" s="2">
        <v>2499</v>
      </c>
      <c r="O220" s="2">
        <v>184</v>
      </c>
      <c r="P220" s="2">
        <v>2683</v>
      </c>
      <c r="Q220" s="38">
        <f>M220/$P220</f>
        <v>0</v>
      </c>
      <c r="R220" s="38">
        <f>N220/$P220</f>
        <v>0.93142005218039503</v>
      </c>
      <c r="S220" s="45">
        <f>O220/$P220</f>
        <v>6.8579947819604914E-2</v>
      </c>
      <c r="U220" s="64">
        <v>8</v>
      </c>
      <c r="V220" s="2">
        <v>6</v>
      </c>
      <c r="W220" s="2" t="str">
        <f t="shared" si="3"/>
        <v>I/O</v>
      </c>
      <c r="X220" s="2">
        <v>1750</v>
      </c>
      <c r="Y220" s="2">
        <v>2260</v>
      </c>
      <c r="Z220" s="2">
        <v>3</v>
      </c>
      <c r="AA220" s="2">
        <v>4013</v>
      </c>
      <c r="AB220" s="38">
        <f>X220/$AA220</f>
        <v>0.43608273112384749</v>
      </c>
      <c r="AC220" s="38">
        <f>Y220/$AA220</f>
        <v>0.56316969847994014</v>
      </c>
      <c r="AD220" s="45">
        <f>Z220/$AA220</f>
        <v>7.4757039621230995E-4</v>
      </c>
    </row>
    <row r="221" spans="1:30" hidden="1" x14ac:dyDescent="0.2">
      <c r="A221" s="10">
        <v>8</v>
      </c>
      <c r="B221" s="2">
        <v>7</v>
      </c>
      <c r="C221" s="2">
        <v>1750</v>
      </c>
      <c r="D221" s="2">
        <v>443</v>
      </c>
      <c r="E221" s="2">
        <v>7</v>
      </c>
      <c r="F221" s="2">
        <v>2200</v>
      </c>
      <c r="G221" s="93">
        <f>C221/$F221</f>
        <v>0.79545454545454541</v>
      </c>
      <c r="H221" s="93">
        <f>D221/$F221</f>
        <v>0.20136363636363636</v>
      </c>
      <c r="I221" s="96">
        <f>E221/$F221</f>
        <v>3.1818181818181819E-3</v>
      </c>
      <c r="K221" s="10">
        <v>8</v>
      </c>
      <c r="L221" s="2">
        <v>7</v>
      </c>
      <c r="M221" s="2">
        <v>0</v>
      </c>
      <c r="N221" s="2">
        <v>2510</v>
      </c>
      <c r="O221" s="2">
        <v>189</v>
      </c>
      <c r="P221" s="2">
        <v>2699</v>
      </c>
      <c r="Q221" s="38">
        <f>M221/$P221</f>
        <v>0</v>
      </c>
      <c r="R221" s="38">
        <f>N221/$P221</f>
        <v>0.92997406446832165</v>
      </c>
      <c r="S221" s="45">
        <f>O221/$P221</f>
        <v>7.0025935531678393E-2</v>
      </c>
      <c r="U221" s="64">
        <v>8</v>
      </c>
      <c r="V221" s="2">
        <v>7</v>
      </c>
      <c r="W221" s="2" t="str">
        <f t="shared" si="3"/>
        <v>CPU</v>
      </c>
      <c r="X221" s="2">
        <v>0</v>
      </c>
      <c r="Y221" s="2">
        <v>1868</v>
      </c>
      <c r="Z221" s="2">
        <v>302</v>
      </c>
      <c r="AA221" s="2">
        <v>2170</v>
      </c>
      <c r="AB221" s="38">
        <f>X221/$AA221</f>
        <v>0</v>
      </c>
      <c r="AC221" s="38">
        <f>Y221/$AA221</f>
        <v>0.86082949308755763</v>
      </c>
      <c r="AD221" s="45">
        <f>Z221/$AA221</f>
        <v>0.1391705069124424</v>
      </c>
    </row>
    <row r="222" spans="1:30" hidden="1" x14ac:dyDescent="0.2">
      <c r="A222" s="10">
        <v>8</v>
      </c>
      <c r="B222" s="2">
        <v>8</v>
      </c>
      <c r="C222" s="2">
        <v>1750</v>
      </c>
      <c r="D222" s="2">
        <v>427</v>
      </c>
      <c r="E222" s="2">
        <v>10</v>
      </c>
      <c r="F222" s="2">
        <v>2189</v>
      </c>
      <c r="G222" s="93">
        <f>C222/$F222</f>
        <v>0.79945180447693009</v>
      </c>
      <c r="H222" s="93">
        <f>D222/$F222</f>
        <v>0.19506624029237093</v>
      </c>
      <c r="I222" s="96">
        <f>E222/$F222</f>
        <v>4.5682960255824575E-3</v>
      </c>
      <c r="K222" s="10">
        <v>8</v>
      </c>
      <c r="L222" s="2">
        <v>8</v>
      </c>
      <c r="M222" s="2">
        <v>0</v>
      </c>
      <c r="N222" s="2">
        <v>2549</v>
      </c>
      <c r="O222" s="2">
        <v>185</v>
      </c>
      <c r="P222" s="2">
        <v>2735</v>
      </c>
      <c r="Q222" s="38">
        <f>M222/$P222</f>
        <v>0</v>
      </c>
      <c r="R222" s="38">
        <f>N222/$P222</f>
        <v>0.93199268738574037</v>
      </c>
      <c r="S222" s="45">
        <f>O222/$P222</f>
        <v>6.7641681901279713E-2</v>
      </c>
      <c r="U222" s="64">
        <v>8</v>
      </c>
      <c r="V222" s="2">
        <v>8</v>
      </c>
      <c r="W222" s="2" t="str">
        <f t="shared" si="3"/>
        <v>I/O</v>
      </c>
      <c r="X222" s="2">
        <v>1749</v>
      </c>
      <c r="Y222" s="2">
        <v>2255</v>
      </c>
      <c r="Z222" s="2">
        <v>3</v>
      </c>
      <c r="AA222" s="2">
        <v>4008</v>
      </c>
      <c r="AB222" s="38">
        <f>X222/$AA222</f>
        <v>0.43637724550898205</v>
      </c>
      <c r="AC222" s="38">
        <f>Y222/$AA222</f>
        <v>0.56262475049900196</v>
      </c>
      <c r="AD222" s="45">
        <f>Z222/$AA222</f>
        <v>7.4850299401197609E-4</v>
      </c>
    </row>
    <row r="223" spans="1:30" hidden="1" x14ac:dyDescent="0.2">
      <c r="A223" s="10">
        <v>8</v>
      </c>
      <c r="B223" s="2">
        <v>9</v>
      </c>
      <c r="C223" s="2">
        <v>1750</v>
      </c>
      <c r="D223" s="2">
        <v>439</v>
      </c>
      <c r="E223" s="2">
        <v>7</v>
      </c>
      <c r="F223" s="2">
        <v>2196</v>
      </c>
      <c r="G223" s="93">
        <f>C223/$F223</f>
        <v>0.7969034608378871</v>
      </c>
      <c r="H223" s="93">
        <f>D223/$F223</f>
        <v>0.19990892531876139</v>
      </c>
      <c r="I223" s="96">
        <f>E223/$F223</f>
        <v>3.1876138433515485E-3</v>
      </c>
      <c r="K223" s="10">
        <v>8</v>
      </c>
      <c r="L223" s="2">
        <v>9</v>
      </c>
      <c r="M223" s="2">
        <v>0</v>
      </c>
      <c r="N223" s="2">
        <v>2375</v>
      </c>
      <c r="O223" s="2">
        <v>183</v>
      </c>
      <c r="P223" s="2">
        <v>2558</v>
      </c>
      <c r="Q223" s="38">
        <f>M223/$P223</f>
        <v>0</v>
      </c>
      <c r="R223" s="38">
        <f>N223/$P223</f>
        <v>0.9284597341673182</v>
      </c>
      <c r="S223" s="45">
        <f>O223/$P223</f>
        <v>7.1540265832681776E-2</v>
      </c>
      <c r="U223" s="64">
        <v>8</v>
      </c>
      <c r="V223" s="2">
        <v>9</v>
      </c>
      <c r="W223" s="2" t="str">
        <f t="shared" si="3"/>
        <v>CPU</v>
      </c>
      <c r="X223" s="2">
        <v>0</v>
      </c>
      <c r="Y223" s="2">
        <v>1972</v>
      </c>
      <c r="Z223" s="2">
        <v>335</v>
      </c>
      <c r="AA223" s="2">
        <v>2307</v>
      </c>
      <c r="AB223" s="38">
        <f>X223/$AA223</f>
        <v>0</v>
      </c>
      <c r="AC223" s="38">
        <f>Y223/$AA223</f>
        <v>0.85478977026441261</v>
      </c>
      <c r="AD223" s="45">
        <f>Z223/$AA223</f>
        <v>0.14521022973558734</v>
      </c>
    </row>
    <row r="224" spans="1:30" hidden="1" x14ac:dyDescent="0.2">
      <c r="A224" s="10">
        <v>8</v>
      </c>
      <c r="B224" s="2">
        <v>10</v>
      </c>
      <c r="C224" s="2">
        <v>1750</v>
      </c>
      <c r="D224" s="2">
        <v>441</v>
      </c>
      <c r="E224" s="2">
        <v>1</v>
      </c>
      <c r="F224" s="2">
        <v>2196</v>
      </c>
      <c r="G224" s="93">
        <f>C224/$F224</f>
        <v>0.7969034608378871</v>
      </c>
      <c r="H224" s="93">
        <f>D224/$F224</f>
        <v>0.20081967213114754</v>
      </c>
      <c r="I224" s="96">
        <f>E224/$F224</f>
        <v>4.5537340619307832E-4</v>
      </c>
      <c r="K224" s="10">
        <v>8</v>
      </c>
      <c r="L224" s="2">
        <v>10</v>
      </c>
      <c r="M224" s="2">
        <v>0</v>
      </c>
      <c r="N224" s="2">
        <v>2416</v>
      </c>
      <c r="O224" s="2">
        <v>172</v>
      </c>
      <c r="P224" s="2">
        <v>2591</v>
      </c>
      <c r="Q224" s="38">
        <f>M224/$P224</f>
        <v>0</v>
      </c>
      <c r="R224" s="38">
        <f>N224/$P224</f>
        <v>0.93245851022771131</v>
      </c>
      <c r="S224" s="45">
        <f>O224/$P224</f>
        <v>6.6383635661906595E-2</v>
      </c>
      <c r="U224" s="64">
        <v>8</v>
      </c>
      <c r="V224" s="2">
        <v>10</v>
      </c>
      <c r="W224" s="2" t="str">
        <f t="shared" si="3"/>
        <v>I/O</v>
      </c>
      <c r="X224" s="2">
        <v>1750</v>
      </c>
      <c r="Y224" s="2">
        <v>2260</v>
      </c>
      <c r="Z224" s="2">
        <v>2</v>
      </c>
      <c r="AA224" s="2">
        <v>4014</v>
      </c>
      <c r="AB224" s="38">
        <f>X224/$AA224</f>
        <v>0.43597409068261084</v>
      </c>
      <c r="AC224" s="38">
        <f>Y224/$AA224</f>
        <v>0.56302939711011457</v>
      </c>
      <c r="AD224" s="45">
        <f>Z224/$AA224</f>
        <v>4.9825610363726954E-4</v>
      </c>
    </row>
    <row r="225" spans="1:30" hidden="1" x14ac:dyDescent="0.2">
      <c r="A225" s="10">
        <v>8</v>
      </c>
      <c r="B225" s="2">
        <v>11</v>
      </c>
      <c r="C225" s="2">
        <v>1750</v>
      </c>
      <c r="D225" s="2">
        <v>426</v>
      </c>
      <c r="E225" s="2">
        <v>11</v>
      </c>
      <c r="F225" s="2">
        <v>2189</v>
      </c>
      <c r="G225" s="93">
        <f>C225/$F225</f>
        <v>0.79945180447693009</v>
      </c>
      <c r="H225" s="93">
        <f>D225/$F225</f>
        <v>0.19460941068981269</v>
      </c>
      <c r="I225" s="96">
        <f>E225/$F225</f>
        <v>5.0251256281407036E-3</v>
      </c>
      <c r="K225" s="10">
        <v>8</v>
      </c>
      <c r="L225" s="2">
        <v>11</v>
      </c>
      <c r="M225" s="2">
        <v>0</v>
      </c>
      <c r="N225" s="2">
        <v>2417</v>
      </c>
      <c r="O225" s="2">
        <v>200</v>
      </c>
      <c r="P225" s="2">
        <v>2617</v>
      </c>
      <c r="Q225" s="38">
        <f>M225/$P225</f>
        <v>0</v>
      </c>
      <c r="R225" s="38">
        <f>N225/$P225</f>
        <v>0.92357661444401984</v>
      </c>
      <c r="S225" s="45">
        <f>O225/$P225</f>
        <v>7.6423385555980133E-2</v>
      </c>
      <c r="U225" s="64">
        <v>8</v>
      </c>
      <c r="V225" s="2">
        <v>11</v>
      </c>
      <c r="W225" s="2" t="str">
        <f t="shared" si="3"/>
        <v>CPU</v>
      </c>
      <c r="X225" s="2">
        <v>0</v>
      </c>
      <c r="Y225" s="2">
        <v>1864</v>
      </c>
      <c r="Z225" s="2">
        <v>286</v>
      </c>
      <c r="AA225" s="2">
        <v>2150</v>
      </c>
      <c r="AB225" s="38">
        <f>X225/$AA225</f>
        <v>0</v>
      </c>
      <c r="AC225" s="38">
        <f>Y225/$AA225</f>
        <v>0.86697674418604653</v>
      </c>
      <c r="AD225" s="45">
        <f>Z225/$AA225</f>
        <v>0.13302325581395349</v>
      </c>
    </row>
    <row r="226" spans="1:30" hidden="1" x14ac:dyDescent="0.2">
      <c r="A226" s="10">
        <v>8</v>
      </c>
      <c r="B226" s="2">
        <v>12</v>
      </c>
      <c r="C226" s="2">
        <v>1750</v>
      </c>
      <c r="D226" s="2">
        <v>436</v>
      </c>
      <c r="E226" s="2">
        <v>8</v>
      </c>
      <c r="F226" s="2">
        <v>2194</v>
      </c>
      <c r="G226" s="93">
        <f>C226/$F226</f>
        <v>0.79762989972652687</v>
      </c>
      <c r="H226" s="93">
        <f>D226/$F226</f>
        <v>0.19872379216043756</v>
      </c>
      <c r="I226" s="96">
        <f>E226/$F226</f>
        <v>3.6463081130355514E-3</v>
      </c>
      <c r="K226" s="10">
        <v>8</v>
      </c>
      <c r="L226" s="2">
        <v>12</v>
      </c>
      <c r="M226" s="2">
        <v>0</v>
      </c>
      <c r="N226" s="2">
        <v>2333</v>
      </c>
      <c r="O226" s="2">
        <v>184</v>
      </c>
      <c r="P226" s="2">
        <v>2542</v>
      </c>
      <c r="Q226" s="38">
        <f>M226/$P226</f>
        <v>0</v>
      </c>
      <c r="R226" s="38">
        <f>N226/$P226</f>
        <v>0.91778127458693937</v>
      </c>
      <c r="S226" s="45">
        <f>O226/$P226</f>
        <v>7.2383949645948076E-2</v>
      </c>
      <c r="U226" s="64">
        <v>8</v>
      </c>
      <c r="V226" s="2">
        <v>12</v>
      </c>
      <c r="W226" s="2" t="str">
        <f t="shared" si="3"/>
        <v>I/O</v>
      </c>
      <c r="X226" s="2">
        <v>1749</v>
      </c>
      <c r="Y226" s="2">
        <v>2282</v>
      </c>
      <c r="Z226" s="2">
        <v>2</v>
      </c>
      <c r="AA226" s="2">
        <v>4033</v>
      </c>
      <c r="AB226" s="38">
        <f>X226/$AA226</f>
        <v>0.43367220431440617</v>
      </c>
      <c r="AC226" s="38">
        <f>Y226/$AA226</f>
        <v>0.5658318869328044</v>
      </c>
      <c r="AD226" s="45">
        <f>Z226/$AA226</f>
        <v>4.9590875278948676E-4</v>
      </c>
    </row>
    <row r="227" spans="1:30" hidden="1" x14ac:dyDescent="0.2">
      <c r="A227" s="10">
        <v>8</v>
      </c>
      <c r="B227" s="2">
        <v>13</v>
      </c>
      <c r="C227" s="2">
        <v>1749</v>
      </c>
      <c r="D227" s="2">
        <v>437</v>
      </c>
      <c r="E227" s="2">
        <v>9</v>
      </c>
      <c r="F227" s="2">
        <v>2195</v>
      </c>
      <c r="G227" s="93">
        <f>C227/$F227</f>
        <v>0.79681093394077451</v>
      </c>
      <c r="H227" s="93">
        <f>D227/$F227</f>
        <v>0.1990888382687927</v>
      </c>
      <c r="I227" s="96">
        <f>E227/$F227</f>
        <v>4.1002277904328022E-3</v>
      </c>
      <c r="K227" s="10">
        <v>8</v>
      </c>
      <c r="L227" s="2">
        <v>13</v>
      </c>
      <c r="M227" s="2">
        <v>0</v>
      </c>
      <c r="N227" s="2">
        <v>2518</v>
      </c>
      <c r="O227" s="2">
        <v>194</v>
      </c>
      <c r="P227" s="2">
        <v>2712</v>
      </c>
      <c r="Q227" s="38">
        <f>M227/$P227</f>
        <v>0</v>
      </c>
      <c r="R227" s="38">
        <f>N227/$P227</f>
        <v>0.92846607669616521</v>
      </c>
      <c r="S227" s="45">
        <f>O227/$P227</f>
        <v>7.1533923303834804E-2</v>
      </c>
      <c r="U227" s="64">
        <v>8</v>
      </c>
      <c r="V227" s="2">
        <v>13</v>
      </c>
      <c r="W227" s="2" t="str">
        <f t="shared" si="3"/>
        <v>CPU</v>
      </c>
      <c r="X227" s="2">
        <v>0</v>
      </c>
      <c r="Y227" s="2">
        <v>1990</v>
      </c>
      <c r="Z227" s="2">
        <v>324</v>
      </c>
      <c r="AA227" s="2">
        <v>2321</v>
      </c>
      <c r="AB227" s="38">
        <f>X227/$AA227</f>
        <v>0</v>
      </c>
      <c r="AC227" s="38">
        <f>Y227/$AA227</f>
        <v>0.85738905644118912</v>
      </c>
      <c r="AD227" s="45">
        <f>Z227/$AA227</f>
        <v>0.13959500215424386</v>
      </c>
    </row>
    <row r="228" spans="1:30" hidden="1" x14ac:dyDescent="0.2">
      <c r="A228" s="10">
        <v>8</v>
      </c>
      <c r="B228" s="2">
        <v>14</v>
      </c>
      <c r="C228" s="2">
        <v>1749</v>
      </c>
      <c r="D228" s="2">
        <v>413</v>
      </c>
      <c r="E228" s="2">
        <v>3</v>
      </c>
      <c r="F228" s="2">
        <v>2167</v>
      </c>
      <c r="G228" s="93">
        <f>C228/$F228</f>
        <v>0.80710659898477155</v>
      </c>
      <c r="H228" s="93">
        <f>D228/$F228</f>
        <v>0.19058606368251038</v>
      </c>
      <c r="I228" s="96">
        <f>E228/$F228</f>
        <v>1.3844023996308261E-3</v>
      </c>
      <c r="K228" s="10">
        <v>8</v>
      </c>
      <c r="L228" s="2">
        <v>14</v>
      </c>
      <c r="M228" s="2">
        <v>0</v>
      </c>
      <c r="N228" s="2">
        <v>2472</v>
      </c>
      <c r="O228" s="2">
        <v>190</v>
      </c>
      <c r="P228" s="2">
        <v>2662</v>
      </c>
      <c r="Q228" s="38">
        <f>M228/$P228</f>
        <v>0</v>
      </c>
      <c r="R228" s="38">
        <f>N228/$P228</f>
        <v>0.92862509391435011</v>
      </c>
      <c r="S228" s="45">
        <f>O228/$P228</f>
        <v>7.1374906085649892E-2</v>
      </c>
      <c r="U228" s="64">
        <v>8</v>
      </c>
      <c r="V228" s="2">
        <v>14</v>
      </c>
      <c r="W228" s="2" t="str">
        <f t="shared" si="3"/>
        <v>I/O</v>
      </c>
      <c r="X228" s="2">
        <v>1749</v>
      </c>
      <c r="Y228" s="2">
        <v>2293</v>
      </c>
      <c r="Z228" s="2">
        <v>1</v>
      </c>
      <c r="AA228" s="2">
        <v>4052</v>
      </c>
      <c r="AB228" s="38">
        <f>X228/$AA228</f>
        <v>0.43163869693978285</v>
      </c>
      <c r="AC228" s="38">
        <f>Y228/$AA228</f>
        <v>0.56589338598223105</v>
      </c>
      <c r="AD228" s="45">
        <f>Z228/$AA228</f>
        <v>2.4679170779861795E-4</v>
      </c>
    </row>
    <row r="229" spans="1:30" hidden="1" x14ac:dyDescent="0.2">
      <c r="A229" s="10">
        <v>8</v>
      </c>
      <c r="B229" s="2">
        <v>15</v>
      </c>
      <c r="C229" s="2">
        <v>1750</v>
      </c>
      <c r="D229" s="2">
        <v>427</v>
      </c>
      <c r="E229" s="2">
        <v>4</v>
      </c>
      <c r="F229" s="2">
        <v>2181</v>
      </c>
      <c r="G229" s="93">
        <f>C229/$F229</f>
        <v>0.80238422741861526</v>
      </c>
      <c r="H229" s="93">
        <f>D229/$F229</f>
        <v>0.19578175149014213</v>
      </c>
      <c r="I229" s="96">
        <f>E229/$F229</f>
        <v>1.8340210912425492E-3</v>
      </c>
      <c r="K229" s="10">
        <v>8</v>
      </c>
      <c r="L229" s="2">
        <v>15</v>
      </c>
      <c r="M229" s="2">
        <v>0</v>
      </c>
      <c r="N229" s="2">
        <v>2533</v>
      </c>
      <c r="O229" s="2">
        <v>182</v>
      </c>
      <c r="P229" s="2">
        <v>2715</v>
      </c>
      <c r="Q229" s="38">
        <f>M229/$P229</f>
        <v>0</v>
      </c>
      <c r="R229" s="38">
        <f>N229/$P229</f>
        <v>0.9329650092081031</v>
      </c>
      <c r="S229" s="45">
        <f>O229/$P229</f>
        <v>6.703499079189687E-2</v>
      </c>
      <c r="U229" s="64">
        <v>8</v>
      </c>
      <c r="V229" s="2">
        <v>15</v>
      </c>
      <c r="W229" s="2" t="str">
        <f t="shared" si="3"/>
        <v>CPU</v>
      </c>
      <c r="X229" s="2">
        <v>0</v>
      </c>
      <c r="Y229" s="2">
        <v>1818</v>
      </c>
      <c r="Z229" s="2">
        <v>302</v>
      </c>
      <c r="AA229" s="2">
        <v>2124</v>
      </c>
      <c r="AB229" s="38">
        <f>X229/$AA229</f>
        <v>0</v>
      </c>
      <c r="AC229" s="38">
        <f>Y229/$AA229</f>
        <v>0.85593220338983056</v>
      </c>
      <c r="AD229" s="45">
        <f>Z229/$AA229</f>
        <v>0.14218455743879474</v>
      </c>
    </row>
    <row r="230" spans="1:30" hidden="1" x14ac:dyDescent="0.2">
      <c r="A230" s="10">
        <v>8</v>
      </c>
      <c r="B230" s="2">
        <v>16</v>
      </c>
      <c r="C230" s="2">
        <v>1749</v>
      </c>
      <c r="D230" s="2">
        <v>414</v>
      </c>
      <c r="E230" s="2">
        <v>8</v>
      </c>
      <c r="F230" s="2">
        <v>2171</v>
      </c>
      <c r="G230" s="93">
        <f>C230/$F230</f>
        <v>0.80561953017042842</v>
      </c>
      <c r="H230" s="93">
        <f>D230/$F230</f>
        <v>0.1906955320128973</v>
      </c>
      <c r="I230" s="96">
        <f>E230/$F230</f>
        <v>3.6849378166743437E-3</v>
      </c>
      <c r="K230" s="10">
        <v>8</v>
      </c>
      <c r="L230" s="2">
        <v>16</v>
      </c>
      <c r="M230" s="2">
        <v>0</v>
      </c>
      <c r="N230" s="2">
        <v>2185</v>
      </c>
      <c r="O230" s="2">
        <v>188</v>
      </c>
      <c r="P230" s="2">
        <v>2400</v>
      </c>
      <c r="Q230" s="38">
        <f>M230/$P230</f>
        <v>0</v>
      </c>
      <c r="R230" s="38">
        <f>N230/$P230</f>
        <v>0.91041666666666665</v>
      </c>
      <c r="S230" s="45">
        <f>O230/$P230</f>
        <v>7.8333333333333338E-2</v>
      </c>
      <c r="U230" s="64">
        <v>8</v>
      </c>
      <c r="V230" s="2">
        <v>16</v>
      </c>
      <c r="W230" s="2" t="str">
        <f t="shared" si="3"/>
        <v>I/O</v>
      </c>
      <c r="X230" s="2">
        <v>1748</v>
      </c>
      <c r="Y230" s="2">
        <v>2280</v>
      </c>
      <c r="Z230" s="2">
        <v>4</v>
      </c>
      <c r="AA230" s="2">
        <v>4032</v>
      </c>
      <c r="AB230" s="38">
        <f>X230/$AA230</f>
        <v>0.43353174603174605</v>
      </c>
      <c r="AC230" s="38">
        <f>Y230/$AA230</f>
        <v>0.56547619047619047</v>
      </c>
      <c r="AD230" s="45">
        <f>Z230/$AA230</f>
        <v>9.9206349206349201E-4</v>
      </c>
    </row>
    <row r="231" spans="1:30" hidden="1" x14ac:dyDescent="0.2">
      <c r="A231" s="10">
        <v>8</v>
      </c>
      <c r="B231" s="2">
        <v>17</v>
      </c>
      <c r="C231" s="2">
        <v>1750</v>
      </c>
      <c r="D231" s="2">
        <v>418</v>
      </c>
      <c r="E231" s="2">
        <v>3</v>
      </c>
      <c r="F231" s="2">
        <v>2171</v>
      </c>
      <c r="G231" s="93">
        <f>C231/$F231</f>
        <v>0.80608014739751266</v>
      </c>
      <c r="H231" s="93">
        <f>D231/$F231</f>
        <v>0.19253800092123446</v>
      </c>
      <c r="I231" s="96">
        <f>E231/$F231</f>
        <v>1.3818516812528789E-3</v>
      </c>
      <c r="K231" s="10">
        <v>8</v>
      </c>
      <c r="L231" s="2">
        <v>17</v>
      </c>
      <c r="M231" s="2">
        <v>0</v>
      </c>
      <c r="N231" s="2">
        <v>2470</v>
      </c>
      <c r="O231" s="2">
        <v>184</v>
      </c>
      <c r="P231" s="2">
        <v>2654</v>
      </c>
      <c r="Q231" s="38">
        <f>M231/$P231</f>
        <v>0</v>
      </c>
      <c r="R231" s="38">
        <f>N231/$P231</f>
        <v>0.93067068575734735</v>
      </c>
      <c r="S231" s="45">
        <f>O231/$P231</f>
        <v>6.9329314242652595E-2</v>
      </c>
      <c r="U231" s="64">
        <v>8</v>
      </c>
      <c r="V231" s="2">
        <v>17</v>
      </c>
      <c r="W231" s="2" t="str">
        <f t="shared" si="3"/>
        <v>CPU</v>
      </c>
      <c r="X231" s="2">
        <v>0</v>
      </c>
      <c r="Y231" s="2">
        <v>1966</v>
      </c>
      <c r="Z231" s="2">
        <v>299</v>
      </c>
      <c r="AA231" s="2">
        <v>2270</v>
      </c>
      <c r="AB231" s="38">
        <f>X231/$AA231</f>
        <v>0</v>
      </c>
      <c r="AC231" s="38">
        <f>Y231/$AA231</f>
        <v>0.86607929515418502</v>
      </c>
      <c r="AD231" s="45">
        <f>Z231/$AA231</f>
        <v>0.13171806167400882</v>
      </c>
    </row>
    <row r="232" spans="1:30" hidden="1" x14ac:dyDescent="0.2">
      <c r="A232" s="10">
        <v>8</v>
      </c>
      <c r="B232" s="2">
        <v>18</v>
      </c>
      <c r="C232" s="2">
        <v>1750</v>
      </c>
      <c r="D232" s="2">
        <v>421</v>
      </c>
      <c r="E232" s="2">
        <v>6</v>
      </c>
      <c r="F232" s="2">
        <v>2179</v>
      </c>
      <c r="G232" s="93">
        <f>C232/$F232</f>
        <v>0.80312069756769155</v>
      </c>
      <c r="H232" s="93">
        <f>D232/$F232</f>
        <v>0.19320789352914181</v>
      </c>
      <c r="I232" s="96">
        <f>E232/$F232</f>
        <v>2.7535566773749425E-3</v>
      </c>
      <c r="K232" s="10">
        <v>8</v>
      </c>
      <c r="L232" s="2">
        <v>18</v>
      </c>
      <c r="M232" s="2">
        <v>0</v>
      </c>
      <c r="N232" s="2">
        <v>2433</v>
      </c>
      <c r="O232" s="2">
        <v>189</v>
      </c>
      <c r="P232" s="2">
        <v>2628</v>
      </c>
      <c r="Q232" s="38">
        <f>M232/$P232</f>
        <v>0</v>
      </c>
      <c r="R232" s="38">
        <f>N232/$P232</f>
        <v>0.92579908675799083</v>
      </c>
      <c r="S232" s="45">
        <f>O232/$P232</f>
        <v>7.1917808219178078E-2</v>
      </c>
      <c r="U232" s="64">
        <v>8</v>
      </c>
      <c r="V232" s="2">
        <v>18</v>
      </c>
      <c r="W232" s="2" t="str">
        <f t="shared" si="3"/>
        <v>I/O</v>
      </c>
      <c r="X232" s="2">
        <v>1750</v>
      </c>
      <c r="Y232" s="2">
        <v>2291</v>
      </c>
      <c r="Z232" s="2">
        <v>1</v>
      </c>
      <c r="AA232" s="2">
        <v>4042</v>
      </c>
      <c r="AB232" s="38">
        <f>X232/$AA232</f>
        <v>0.43295398317664524</v>
      </c>
      <c r="AC232" s="38">
        <f>Y232/$AA232</f>
        <v>0.56679861454725389</v>
      </c>
      <c r="AD232" s="45">
        <f>Z232/$AA232</f>
        <v>2.4740227610094015E-4</v>
      </c>
    </row>
    <row r="233" spans="1:30" hidden="1" x14ac:dyDescent="0.2">
      <c r="A233" s="10">
        <v>8</v>
      </c>
      <c r="B233" s="2">
        <v>19</v>
      </c>
      <c r="C233" s="2">
        <v>1750</v>
      </c>
      <c r="D233" s="2">
        <v>422</v>
      </c>
      <c r="E233" s="2">
        <v>1</v>
      </c>
      <c r="F233" s="2">
        <v>2176</v>
      </c>
      <c r="G233" s="93">
        <f>C233/$F233</f>
        <v>0.80422794117647056</v>
      </c>
      <c r="H233" s="93">
        <f>D233/$F233</f>
        <v>0.19393382352941177</v>
      </c>
      <c r="I233" s="96">
        <f>E233/$F233</f>
        <v>4.5955882352941176E-4</v>
      </c>
      <c r="K233" s="10">
        <v>8</v>
      </c>
      <c r="L233" s="2">
        <v>19</v>
      </c>
      <c r="M233" s="2">
        <v>0</v>
      </c>
      <c r="N233" s="2">
        <v>2494</v>
      </c>
      <c r="O233" s="2">
        <v>181</v>
      </c>
      <c r="P233" s="2">
        <v>2690</v>
      </c>
      <c r="Q233" s="38">
        <f>M233/$P233</f>
        <v>0</v>
      </c>
      <c r="R233" s="38">
        <f>N233/$P233</f>
        <v>0.92713754646840152</v>
      </c>
      <c r="S233" s="45">
        <f>O233/$P233</f>
        <v>6.7286245353159857E-2</v>
      </c>
      <c r="U233" s="64">
        <v>8</v>
      </c>
      <c r="V233" s="2">
        <v>19</v>
      </c>
      <c r="W233" s="2" t="str">
        <f t="shared" si="3"/>
        <v>CPU</v>
      </c>
      <c r="X233" s="2">
        <v>0</v>
      </c>
      <c r="Y233" s="2">
        <v>1994</v>
      </c>
      <c r="Z233" s="2">
        <v>354</v>
      </c>
      <c r="AA233" s="2">
        <v>2356</v>
      </c>
      <c r="AB233" s="38">
        <f>X233/$AA233</f>
        <v>0</v>
      </c>
      <c r="AC233" s="38">
        <f>Y233/$AA233</f>
        <v>0.84634974533106966</v>
      </c>
      <c r="AD233" s="45">
        <f>Z233/$AA233</f>
        <v>0.15025466893039049</v>
      </c>
    </row>
    <row r="234" spans="1:30" hidden="1" x14ac:dyDescent="0.2">
      <c r="A234" s="10">
        <v>8</v>
      </c>
      <c r="B234" s="2">
        <v>20</v>
      </c>
      <c r="C234" s="2">
        <v>1750</v>
      </c>
      <c r="D234" s="2">
        <v>437</v>
      </c>
      <c r="E234" s="2">
        <v>8</v>
      </c>
      <c r="F234" s="2">
        <v>2197</v>
      </c>
      <c r="G234" s="93">
        <f>C234/$F234</f>
        <v>0.79654073736913977</v>
      </c>
      <c r="H234" s="93">
        <f>D234/$F234</f>
        <v>0.19890760127446519</v>
      </c>
      <c r="I234" s="96">
        <f>E234/$F234</f>
        <v>3.6413290851160674E-3</v>
      </c>
      <c r="K234" s="10">
        <v>8</v>
      </c>
      <c r="L234" s="2">
        <v>20</v>
      </c>
      <c r="M234" s="2">
        <v>0</v>
      </c>
      <c r="N234" s="2">
        <v>2124</v>
      </c>
      <c r="O234" s="2">
        <v>169</v>
      </c>
      <c r="P234" s="2">
        <v>2293</v>
      </c>
      <c r="Q234" s="38">
        <f>M234/$P234</f>
        <v>0</v>
      </c>
      <c r="R234" s="38">
        <f>N234/$P234</f>
        <v>0.92629742695159178</v>
      </c>
      <c r="S234" s="45">
        <f>O234/$P234</f>
        <v>7.3702573048408201E-2</v>
      </c>
      <c r="U234" s="64">
        <v>8</v>
      </c>
      <c r="V234" s="2">
        <v>20</v>
      </c>
      <c r="W234" s="2" t="str">
        <f t="shared" si="3"/>
        <v>I/O</v>
      </c>
      <c r="X234" s="2">
        <v>1750</v>
      </c>
      <c r="Y234" s="2">
        <v>2280</v>
      </c>
      <c r="Z234" s="2">
        <v>1</v>
      </c>
      <c r="AA234" s="2">
        <v>4040</v>
      </c>
      <c r="AB234" s="38">
        <f>X234/$AA234</f>
        <v>0.43316831683168316</v>
      </c>
      <c r="AC234" s="38">
        <f>Y234/$AA234</f>
        <v>0.5643564356435643</v>
      </c>
      <c r="AD234" s="45">
        <f>Z234/$AA234</f>
        <v>2.4752475247524753E-4</v>
      </c>
    </row>
    <row r="235" spans="1:30" hidden="1" x14ac:dyDescent="0.2">
      <c r="A235" s="10">
        <v>8</v>
      </c>
      <c r="B235" s="2">
        <v>21</v>
      </c>
      <c r="C235" s="2">
        <v>1750</v>
      </c>
      <c r="D235" s="2">
        <v>407</v>
      </c>
      <c r="E235" s="2">
        <v>6</v>
      </c>
      <c r="F235" s="2">
        <v>2166</v>
      </c>
      <c r="G235" s="93">
        <f>C235/$F235</f>
        <v>0.80794090489381343</v>
      </c>
      <c r="H235" s="93">
        <f>D235/$F235</f>
        <v>0.18790397045244692</v>
      </c>
      <c r="I235" s="96">
        <f>E235/$F235</f>
        <v>2.7700831024930748E-3</v>
      </c>
      <c r="K235" s="10">
        <v>8</v>
      </c>
      <c r="L235" s="2">
        <v>21</v>
      </c>
      <c r="M235" s="2">
        <v>0</v>
      </c>
      <c r="N235" s="2">
        <v>2293</v>
      </c>
      <c r="O235" s="2">
        <v>189</v>
      </c>
      <c r="P235" s="2">
        <v>2486</v>
      </c>
      <c r="Q235" s="38">
        <f>M235/$P235</f>
        <v>0</v>
      </c>
      <c r="R235" s="38">
        <f>N235/$P235</f>
        <v>0.92236524537409492</v>
      </c>
      <c r="S235" s="45">
        <f>O235/$P235</f>
        <v>7.6025744167337081E-2</v>
      </c>
      <c r="U235" s="64">
        <v>8</v>
      </c>
      <c r="V235" s="2">
        <v>21</v>
      </c>
      <c r="W235" s="2" t="str">
        <f t="shared" si="3"/>
        <v>CPU</v>
      </c>
      <c r="X235" s="2">
        <v>0</v>
      </c>
      <c r="Y235" s="2">
        <v>1875</v>
      </c>
      <c r="Z235" s="2">
        <v>310</v>
      </c>
      <c r="AA235" s="2">
        <v>2185</v>
      </c>
      <c r="AB235" s="38">
        <f>X235/$AA235</f>
        <v>0</v>
      </c>
      <c r="AC235" s="38">
        <f>Y235/$AA235</f>
        <v>0.85812356979405036</v>
      </c>
      <c r="AD235" s="45">
        <f>Z235/$AA235</f>
        <v>0.14187643020594964</v>
      </c>
    </row>
    <row r="236" spans="1:30" hidden="1" x14ac:dyDescent="0.2">
      <c r="A236" s="10">
        <v>8</v>
      </c>
      <c r="B236" s="2">
        <v>22</v>
      </c>
      <c r="C236" s="2">
        <v>1750</v>
      </c>
      <c r="D236" s="2">
        <v>422</v>
      </c>
      <c r="E236" s="2">
        <v>8</v>
      </c>
      <c r="F236" s="2">
        <v>2180</v>
      </c>
      <c r="G236" s="93">
        <f>C236/$F236</f>
        <v>0.80275229357798161</v>
      </c>
      <c r="H236" s="93">
        <f>D236/$F236</f>
        <v>0.19357798165137616</v>
      </c>
      <c r="I236" s="96">
        <f>E236/$F236</f>
        <v>3.669724770642202E-3</v>
      </c>
      <c r="K236" s="10">
        <v>8</v>
      </c>
      <c r="L236" s="2">
        <v>22</v>
      </c>
      <c r="M236" s="2">
        <v>0</v>
      </c>
      <c r="N236" s="2">
        <v>2491</v>
      </c>
      <c r="O236" s="2">
        <v>184</v>
      </c>
      <c r="P236" s="2">
        <v>2675</v>
      </c>
      <c r="Q236" s="38">
        <f>M236/$P236</f>
        <v>0</v>
      </c>
      <c r="R236" s="38">
        <f>N236/$P236</f>
        <v>0.93121495327102799</v>
      </c>
      <c r="S236" s="45">
        <f>O236/$P236</f>
        <v>6.8785046728971969E-2</v>
      </c>
      <c r="U236" s="64">
        <v>8</v>
      </c>
      <c r="V236" s="2">
        <v>22</v>
      </c>
      <c r="W236" s="2" t="str">
        <f t="shared" si="3"/>
        <v>I/O</v>
      </c>
      <c r="X236" s="2">
        <v>1749</v>
      </c>
      <c r="Y236" s="2">
        <v>2260</v>
      </c>
      <c r="Z236" s="2">
        <v>0</v>
      </c>
      <c r="AA236" s="2">
        <v>4013</v>
      </c>
      <c r="AB236" s="38">
        <f>X236/$AA236</f>
        <v>0.43583354099177674</v>
      </c>
      <c r="AC236" s="38">
        <f>Y236/$AA236</f>
        <v>0.56316969847994014</v>
      </c>
      <c r="AD236" s="45">
        <f>Z236/$AA236</f>
        <v>0</v>
      </c>
    </row>
    <row r="237" spans="1:30" hidden="1" x14ac:dyDescent="0.2">
      <c r="A237" s="10">
        <v>8</v>
      </c>
      <c r="B237" s="2">
        <v>23</v>
      </c>
      <c r="C237" s="2">
        <v>1750</v>
      </c>
      <c r="D237" s="2">
        <v>427</v>
      </c>
      <c r="E237" s="2">
        <v>18</v>
      </c>
      <c r="F237" s="2">
        <v>2197</v>
      </c>
      <c r="G237" s="93">
        <f>C237/$F237</f>
        <v>0.79654073736913977</v>
      </c>
      <c r="H237" s="93">
        <f>D237/$F237</f>
        <v>0.1943559399180701</v>
      </c>
      <c r="I237" s="96">
        <f>E237/$F237</f>
        <v>8.1929904415111512E-3</v>
      </c>
      <c r="K237" s="10">
        <v>8</v>
      </c>
      <c r="L237" s="2">
        <v>23</v>
      </c>
      <c r="M237" s="2">
        <v>0</v>
      </c>
      <c r="N237" s="2">
        <v>2372</v>
      </c>
      <c r="O237" s="2">
        <v>186</v>
      </c>
      <c r="P237" s="2">
        <v>2558</v>
      </c>
      <c r="Q237" s="38">
        <f>M237/$P237</f>
        <v>0</v>
      </c>
      <c r="R237" s="38">
        <f>N237/$P237</f>
        <v>0.92728694292415947</v>
      </c>
      <c r="S237" s="45">
        <f>O237/$P237</f>
        <v>7.2713057075840498E-2</v>
      </c>
      <c r="U237" s="64">
        <v>8</v>
      </c>
      <c r="V237" s="2">
        <v>23</v>
      </c>
      <c r="W237" s="2" t="str">
        <f t="shared" si="3"/>
        <v>CPU</v>
      </c>
      <c r="X237" s="2">
        <v>0</v>
      </c>
      <c r="Y237" s="2">
        <v>1957</v>
      </c>
      <c r="Z237" s="2">
        <v>316</v>
      </c>
      <c r="AA237" s="2">
        <v>2273</v>
      </c>
      <c r="AB237" s="38">
        <f>X237/$AA237</f>
        <v>0</v>
      </c>
      <c r="AC237" s="38">
        <f>Y237/$AA237</f>
        <v>0.86097668279806427</v>
      </c>
      <c r="AD237" s="45">
        <f>Z237/$AA237</f>
        <v>0.13902331720193578</v>
      </c>
    </row>
    <row r="238" spans="1:30" hidden="1" x14ac:dyDescent="0.2">
      <c r="A238" s="10">
        <v>8</v>
      </c>
      <c r="B238" s="2">
        <v>24</v>
      </c>
      <c r="C238" s="2">
        <v>1750</v>
      </c>
      <c r="D238" s="2">
        <v>415</v>
      </c>
      <c r="E238" s="2">
        <v>3</v>
      </c>
      <c r="F238" s="2">
        <v>2168</v>
      </c>
      <c r="G238" s="93">
        <f>C238/$F238</f>
        <v>0.80719557195571956</v>
      </c>
      <c r="H238" s="93">
        <f>D238/$F238</f>
        <v>0.19142066420664205</v>
      </c>
      <c r="I238" s="96">
        <f>E238/$F238</f>
        <v>1.3837638376383763E-3</v>
      </c>
      <c r="K238" s="10">
        <v>8</v>
      </c>
      <c r="L238" s="2">
        <v>24</v>
      </c>
      <c r="M238" s="2">
        <v>0</v>
      </c>
      <c r="N238" s="2">
        <v>2423</v>
      </c>
      <c r="O238" s="2">
        <v>190</v>
      </c>
      <c r="P238" s="2">
        <v>2613</v>
      </c>
      <c r="Q238" s="38">
        <f>M238/$P238</f>
        <v>0</v>
      </c>
      <c r="R238" s="38">
        <f>N238/$P238</f>
        <v>0.92728664370455416</v>
      </c>
      <c r="S238" s="45">
        <f>O238/$P238</f>
        <v>7.2713356295445841E-2</v>
      </c>
      <c r="U238" s="64">
        <v>8</v>
      </c>
      <c r="V238" s="2">
        <v>24</v>
      </c>
      <c r="W238" s="2" t="str">
        <f t="shared" si="3"/>
        <v>I/O</v>
      </c>
      <c r="X238" s="2">
        <v>1750</v>
      </c>
      <c r="Y238" s="2">
        <v>2237</v>
      </c>
      <c r="Z238" s="2">
        <v>2</v>
      </c>
      <c r="AA238" s="2">
        <v>3989</v>
      </c>
      <c r="AB238" s="38">
        <f>X238/$AA238</f>
        <v>0.43870644271747306</v>
      </c>
      <c r="AC238" s="38">
        <f>Y238/$AA238</f>
        <v>0.56079217849084984</v>
      </c>
      <c r="AD238" s="45">
        <f>Z238/$AA238</f>
        <v>5.0137879167711202E-4</v>
      </c>
    </row>
    <row r="239" spans="1:30" hidden="1" x14ac:dyDescent="0.2">
      <c r="A239" s="10">
        <v>8</v>
      </c>
      <c r="B239" s="2">
        <v>25</v>
      </c>
      <c r="C239" s="2">
        <v>1750</v>
      </c>
      <c r="D239" s="2">
        <v>429</v>
      </c>
      <c r="E239" s="2">
        <v>4</v>
      </c>
      <c r="F239" s="2">
        <v>2183</v>
      </c>
      <c r="G239" s="93">
        <f>C239/$F239</f>
        <v>0.80164910673385248</v>
      </c>
      <c r="H239" s="93">
        <f>D239/$F239</f>
        <v>0.19651855245075583</v>
      </c>
      <c r="I239" s="96">
        <f>E239/$F239</f>
        <v>1.8323408153916628E-3</v>
      </c>
      <c r="K239" s="10">
        <v>8</v>
      </c>
      <c r="L239" s="2">
        <v>25</v>
      </c>
      <c r="M239" s="2">
        <v>0</v>
      </c>
      <c r="N239" s="2">
        <v>2328</v>
      </c>
      <c r="O239" s="2">
        <v>177</v>
      </c>
      <c r="P239" s="2">
        <v>2518</v>
      </c>
      <c r="Q239" s="38">
        <f>M239/$P239</f>
        <v>0</v>
      </c>
      <c r="R239" s="38">
        <f>N239/$P239</f>
        <v>0.92454328832406674</v>
      </c>
      <c r="S239" s="45">
        <f>O239/$P239</f>
        <v>7.0293884034948378E-2</v>
      </c>
      <c r="U239" s="64">
        <v>8</v>
      </c>
      <c r="V239" s="2">
        <v>25</v>
      </c>
      <c r="W239" s="2" t="str">
        <f t="shared" si="3"/>
        <v>CPU</v>
      </c>
      <c r="X239" s="2">
        <v>0</v>
      </c>
      <c r="Y239" s="2">
        <v>1782</v>
      </c>
      <c r="Z239" s="2">
        <v>300</v>
      </c>
      <c r="AA239" s="2">
        <v>2083</v>
      </c>
      <c r="AB239" s="38">
        <f>X239/$AA239</f>
        <v>0</v>
      </c>
      <c r="AC239" s="38">
        <f>Y239/$AA239</f>
        <v>0.85549687950072006</v>
      </c>
      <c r="AD239" s="45">
        <f>Z239/$AA239</f>
        <v>0.14402304368698993</v>
      </c>
    </row>
    <row r="240" spans="1:30" hidden="1" x14ac:dyDescent="0.2">
      <c r="A240" s="10">
        <v>8</v>
      </c>
      <c r="B240" s="2">
        <v>26</v>
      </c>
      <c r="C240" s="2">
        <v>1750</v>
      </c>
      <c r="D240" s="2">
        <v>436</v>
      </c>
      <c r="E240" s="2">
        <v>3</v>
      </c>
      <c r="F240" s="2">
        <v>2190</v>
      </c>
      <c r="G240" s="93">
        <f>C240/$F240</f>
        <v>0.79908675799086759</v>
      </c>
      <c r="H240" s="93">
        <f>D240/$F240</f>
        <v>0.19908675799086759</v>
      </c>
      <c r="I240" s="96">
        <f>E240/$F240</f>
        <v>1.3698630136986301E-3</v>
      </c>
      <c r="K240" s="10">
        <v>8</v>
      </c>
      <c r="L240" s="2">
        <v>26</v>
      </c>
      <c r="M240" s="2">
        <v>0</v>
      </c>
      <c r="N240" s="2">
        <v>2442</v>
      </c>
      <c r="O240" s="2">
        <v>195</v>
      </c>
      <c r="P240" s="2">
        <v>2688</v>
      </c>
      <c r="Q240" s="38">
        <f>M240/$P240</f>
        <v>0</v>
      </c>
      <c r="R240" s="38">
        <f>N240/$P240</f>
        <v>0.9084821428571429</v>
      </c>
      <c r="S240" s="45">
        <f>O240/$P240</f>
        <v>7.2544642857142863E-2</v>
      </c>
      <c r="U240" s="64">
        <v>8</v>
      </c>
      <c r="V240" s="2">
        <v>26</v>
      </c>
      <c r="W240" s="2" t="str">
        <f t="shared" si="3"/>
        <v>I/O</v>
      </c>
      <c r="X240" s="2">
        <v>1750</v>
      </c>
      <c r="Y240" s="2">
        <v>2220</v>
      </c>
      <c r="Z240" s="2">
        <v>2</v>
      </c>
      <c r="AA240" s="2">
        <v>3972</v>
      </c>
      <c r="AB240" s="38">
        <f>X240/$AA240</f>
        <v>0.44058408862034237</v>
      </c>
      <c r="AC240" s="38">
        <f>Y240/$AA240</f>
        <v>0.55891238670694865</v>
      </c>
      <c r="AD240" s="45">
        <f>Z240/$AA240</f>
        <v>5.0352467270896274E-4</v>
      </c>
    </row>
    <row r="241" spans="1:30" hidden="1" x14ac:dyDescent="0.2">
      <c r="A241" s="10">
        <v>8</v>
      </c>
      <c r="B241" s="2">
        <v>27</v>
      </c>
      <c r="C241" s="2">
        <v>1750</v>
      </c>
      <c r="D241" s="2">
        <v>406</v>
      </c>
      <c r="E241" s="2">
        <v>10</v>
      </c>
      <c r="F241" s="2">
        <v>2166</v>
      </c>
      <c r="G241" s="93">
        <f>C241/$F241</f>
        <v>0.80794090489381343</v>
      </c>
      <c r="H241" s="93">
        <f>D241/$F241</f>
        <v>0.18744228993536471</v>
      </c>
      <c r="I241" s="96">
        <f>E241/$F241</f>
        <v>4.6168051708217915E-3</v>
      </c>
      <c r="K241" s="10">
        <v>8</v>
      </c>
      <c r="L241" s="2">
        <v>27</v>
      </c>
      <c r="M241" s="2">
        <v>0</v>
      </c>
      <c r="N241" s="2">
        <v>2235</v>
      </c>
      <c r="O241" s="2">
        <v>168</v>
      </c>
      <c r="P241" s="2">
        <v>2403</v>
      </c>
      <c r="Q241" s="38">
        <f>M241/$P241</f>
        <v>0</v>
      </c>
      <c r="R241" s="38">
        <f>N241/$P241</f>
        <v>0.93008739076154812</v>
      </c>
      <c r="S241" s="45">
        <f>O241/$P241</f>
        <v>6.9912609238451939E-2</v>
      </c>
      <c r="U241" s="64">
        <v>8</v>
      </c>
      <c r="V241" s="2">
        <v>27</v>
      </c>
      <c r="W241" s="2" t="str">
        <f t="shared" si="3"/>
        <v>CPU</v>
      </c>
      <c r="X241" s="2">
        <v>0</v>
      </c>
      <c r="Y241" s="2">
        <v>1922</v>
      </c>
      <c r="Z241" s="2">
        <v>308</v>
      </c>
      <c r="AA241" s="2">
        <v>2241</v>
      </c>
      <c r="AB241" s="38">
        <f>X241/$AA241</f>
        <v>0</v>
      </c>
      <c r="AC241" s="38">
        <f>Y241/$AA241</f>
        <v>0.85765283355644806</v>
      </c>
      <c r="AD241" s="45">
        <f>Z241/$AA241</f>
        <v>0.13743864346273985</v>
      </c>
    </row>
    <row r="242" spans="1:30" hidden="1" x14ac:dyDescent="0.2">
      <c r="A242" s="10">
        <v>8</v>
      </c>
      <c r="B242" s="2">
        <v>28</v>
      </c>
      <c r="C242" s="2">
        <v>1750</v>
      </c>
      <c r="D242" s="2">
        <v>432</v>
      </c>
      <c r="E242" s="2">
        <v>2</v>
      </c>
      <c r="F242" s="2">
        <v>2185</v>
      </c>
      <c r="G242" s="93">
        <f>C242/$F242</f>
        <v>0.8009153318077803</v>
      </c>
      <c r="H242" s="93">
        <f>D242/$F242</f>
        <v>0.19771167048054919</v>
      </c>
      <c r="I242" s="96">
        <f>E242/$F242</f>
        <v>9.1533180778032041E-4</v>
      </c>
      <c r="K242" s="10">
        <v>8</v>
      </c>
      <c r="L242" s="2">
        <v>28</v>
      </c>
      <c r="M242" s="2">
        <v>0</v>
      </c>
      <c r="N242" s="2">
        <v>2348</v>
      </c>
      <c r="O242" s="2">
        <v>182</v>
      </c>
      <c r="P242" s="2">
        <v>2546</v>
      </c>
      <c r="Q242" s="38">
        <f>M242/$P242</f>
        <v>0</v>
      </c>
      <c r="R242" s="38">
        <f>N242/$P242</f>
        <v>0.92223095051060489</v>
      </c>
      <c r="S242" s="45">
        <f>O242/$P242</f>
        <v>7.1484681853888454E-2</v>
      </c>
      <c r="U242" s="64">
        <v>8</v>
      </c>
      <c r="V242" s="2">
        <v>28</v>
      </c>
      <c r="W242" s="2" t="str">
        <f t="shared" si="3"/>
        <v>I/O</v>
      </c>
      <c r="X242" s="2">
        <v>1750</v>
      </c>
      <c r="Y242" s="2">
        <v>2249</v>
      </c>
      <c r="Z242" s="2">
        <v>3</v>
      </c>
      <c r="AA242" s="2">
        <v>4002</v>
      </c>
      <c r="AB242" s="38">
        <f>X242/$AA242</f>
        <v>0.43728135932033985</v>
      </c>
      <c r="AC242" s="38">
        <f>Y242/$AA242</f>
        <v>0.56196901549225386</v>
      </c>
      <c r="AD242" s="45">
        <f>Z242/$AA242</f>
        <v>7.4962518740629683E-4</v>
      </c>
    </row>
    <row r="243" spans="1:30" hidden="1" x14ac:dyDescent="0.2">
      <c r="A243" s="10">
        <v>8</v>
      </c>
      <c r="B243" s="2">
        <v>29</v>
      </c>
      <c r="C243" s="2">
        <v>1750</v>
      </c>
      <c r="D243" s="2">
        <v>427</v>
      </c>
      <c r="E243" s="2">
        <v>3</v>
      </c>
      <c r="F243" s="2">
        <v>2183</v>
      </c>
      <c r="G243" s="93">
        <f>C243/$F243</f>
        <v>0.80164910673385248</v>
      </c>
      <c r="H243" s="93">
        <f>D243/$F243</f>
        <v>0.19560238204306002</v>
      </c>
      <c r="I243" s="96">
        <f>E243/$F243</f>
        <v>1.3742556115437471E-3</v>
      </c>
      <c r="K243" s="10">
        <v>8</v>
      </c>
      <c r="L243" s="2">
        <v>29</v>
      </c>
      <c r="M243" s="2">
        <v>0</v>
      </c>
      <c r="N243" s="2">
        <v>2437</v>
      </c>
      <c r="O243" s="2">
        <v>190</v>
      </c>
      <c r="P243" s="2">
        <v>2647</v>
      </c>
      <c r="Q243" s="38">
        <f>M243/$P243</f>
        <v>0</v>
      </c>
      <c r="R243" s="38">
        <f>N243/$P243</f>
        <v>0.92066490366452591</v>
      </c>
      <c r="S243" s="45">
        <f>O243/$P243</f>
        <v>7.1779372874952771E-2</v>
      </c>
      <c r="U243" s="64">
        <v>8</v>
      </c>
      <c r="V243" s="2">
        <v>29</v>
      </c>
      <c r="W243" s="2" t="str">
        <f t="shared" si="3"/>
        <v>CPU</v>
      </c>
      <c r="X243" s="2">
        <v>0</v>
      </c>
      <c r="Y243" s="2">
        <v>1862</v>
      </c>
      <c r="Z243" s="2">
        <v>293</v>
      </c>
      <c r="AA243" s="2">
        <v>2155</v>
      </c>
      <c r="AB243" s="38">
        <f>X243/$AA243</f>
        <v>0</v>
      </c>
      <c r="AC243" s="38">
        <f>Y243/$AA243</f>
        <v>0.86403712296983759</v>
      </c>
      <c r="AD243" s="45">
        <f>Z243/$AA243</f>
        <v>0.13596287703016241</v>
      </c>
    </row>
    <row r="244" spans="1:30" hidden="1" x14ac:dyDescent="0.2">
      <c r="A244" s="10">
        <v>9</v>
      </c>
      <c r="B244" s="2">
        <v>0</v>
      </c>
      <c r="C244" s="2">
        <v>1750</v>
      </c>
      <c r="D244" s="2">
        <v>411</v>
      </c>
      <c r="E244" s="2">
        <v>5</v>
      </c>
      <c r="F244" s="2">
        <v>2166</v>
      </c>
      <c r="G244" s="93">
        <f>C244/$F244</f>
        <v>0.80794090489381343</v>
      </c>
      <c r="H244" s="93">
        <f>D244/$F244</f>
        <v>0.18975069252077562</v>
      </c>
      <c r="I244" s="96">
        <f>E244/$F244</f>
        <v>2.3084025854108957E-3</v>
      </c>
      <c r="K244" s="10">
        <v>9</v>
      </c>
      <c r="L244" s="2">
        <v>0</v>
      </c>
      <c r="M244" s="2">
        <v>0</v>
      </c>
      <c r="N244" s="2">
        <v>1943</v>
      </c>
      <c r="O244" s="2">
        <v>161</v>
      </c>
      <c r="P244" s="2">
        <v>2104</v>
      </c>
      <c r="Q244" s="38">
        <f>M244/$P244</f>
        <v>0</v>
      </c>
      <c r="R244" s="38">
        <f>N244/$P244</f>
        <v>0.92347908745247154</v>
      </c>
      <c r="S244" s="45">
        <f>O244/$P244</f>
        <v>7.6520912547528519E-2</v>
      </c>
      <c r="U244" s="64">
        <v>9</v>
      </c>
      <c r="V244" s="2">
        <v>0</v>
      </c>
      <c r="W244" s="2" t="str">
        <f t="shared" si="3"/>
        <v>I/O</v>
      </c>
      <c r="X244" s="2">
        <v>1750</v>
      </c>
      <c r="Y244" s="2">
        <v>2179</v>
      </c>
      <c r="Z244" s="2">
        <v>0</v>
      </c>
      <c r="AA244" s="2">
        <v>3929</v>
      </c>
      <c r="AB244" s="38">
        <f>X244/$AA244</f>
        <v>0.44540595571392211</v>
      </c>
      <c r="AC244" s="38">
        <f>Y244/$AA244</f>
        <v>0.55459404428607784</v>
      </c>
      <c r="AD244" s="45">
        <f>Z244/$AA244</f>
        <v>0</v>
      </c>
    </row>
    <row r="245" spans="1:30" hidden="1" x14ac:dyDescent="0.2">
      <c r="A245" s="10">
        <v>9</v>
      </c>
      <c r="B245" s="2">
        <v>1</v>
      </c>
      <c r="C245" s="2">
        <v>1750</v>
      </c>
      <c r="D245" s="2">
        <v>424</v>
      </c>
      <c r="E245" s="2">
        <v>13</v>
      </c>
      <c r="F245" s="2">
        <v>2187</v>
      </c>
      <c r="G245" s="93">
        <f>C245/$F245</f>
        <v>0.80018289894833106</v>
      </c>
      <c r="H245" s="93">
        <f>D245/$F245</f>
        <v>0.19387288523090992</v>
      </c>
      <c r="I245" s="96">
        <f>E245/$F245</f>
        <v>5.9442158207590303E-3</v>
      </c>
      <c r="K245" s="10">
        <v>9</v>
      </c>
      <c r="L245" s="2">
        <v>1</v>
      </c>
      <c r="M245" s="2">
        <v>0</v>
      </c>
      <c r="N245" s="2">
        <v>1927</v>
      </c>
      <c r="O245" s="2">
        <v>171</v>
      </c>
      <c r="P245" s="2">
        <v>2098</v>
      </c>
      <c r="Q245" s="38">
        <f>M245/$P245</f>
        <v>0</v>
      </c>
      <c r="R245" s="38">
        <f>N245/$P245</f>
        <v>0.91849380362249766</v>
      </c>
      <c r="S245" s="45">
        <f>O245/$P245</f>
        <v>8.150619637750238E-2</v>
      </c>
      <c r="U245" s="64">
        <v>9</v>
      </c>
      <c r="V245" s="2">
        <v>1</v>
      </c>
      <c r="W245" s="2" t="str">
        <f t="shared" si="3"/>
        <v>CPU</v>
      </c>
      <c r="X245" s="2">
        <v>0</v>
      </c>
      <c r="Y245" s="2">
        <v>1676</v>
      </c>
      <c r="Z245" s="2">
        <v>287</v>
      </c>
      <c r="AA245" s="2">
        <v>1963</v>
      </c>
      <c r="AB245" s="38">
        <f>X245/$AA245</f>
        <v>0</v>
      </c>
      <c r="AC245" s="38">
        <f>Y245/$AA245</f>
        <v>0.85379521141110548</v>
      </c>
      <c r="AD245" s="45">
        <f>Z245/$AA245</f>
        <v>0.14620478858889455</v>
      </c>
    </row>
    <row r="246" spans="1:30" hidden="1" x14ac:dyDescent="0.2">
      <c r="A246" s="10">
        <v>9</v>
      </c>
      <c r="B246" s="2">
        <v>2</v>
      </c>
      <c r="C246" s="2">
        <v>1750</v>
      </c>
      <c r="D246" s="2">
        <v>417</v>
      </c>
      <c r="E246" s="2">
        <v>8</v>
      </c>
      <c r="F246" s="2">
        <v>2176</v>
      </c>
      <c r="G246" s="93">
        <f>C246/$F246</f>
        <v>0.80422794117647056</v>
      </c>
      <c r="H246" s="93">
        <f>D246/$F246</f>
        <v>0.19163602941176472</v>
      </c>
      <c r="I246" s="96">
        <f>E246/$F246</f>
        <v>3.6764705882352941E-3</v>
      </c>
      <c r="K246" s="10">
        <v>9</v>
      </c>
      <c r="L246" s="2">
        <v>2</v>
      </c>
      <c r="M246" s="2">
        <v>0</v>
      </c>
      <c r="N246" s="2">
        <v>2170</v>
      </c>
      <c r="O246" s="2">
        <v>183</v>
      </c>
      <c r="P246" s="2">
        <v>2356</v>
      </c>
      <c r="Q246" s="38">
        <f>M246/$P246</f>
        <v>0</v>
      </c>
      <c r="R246" s="38">
        <f>N246/$P246</f>
        <v>0.92105263157894735</v>
      </c>
      <c r="S246" s="45">
        <f>O246/$P246</f>
        <v>7.7674023769100167E-2</v>
      </c>
      <c r="U246" s="64">
        <v>9</v>
      </c>
      <c r="V246" s="2">
        <v>2</v>
      </c>
      <c r="W246" s="2" t="str">
        <f t="shared" si="3"/>
        <v>I/O</v>
      </c>
      <c r="X246" s="2">
        <v>1750</v>
      </c>
      <c r="Y246" s="2">
        <v>2213</v>
      </c>
      <c r="Z246" s="2">
        <v>1</v>
      </c>
      <c r="AA246" s="2">
        <v>3966</v>
      </c>
      <c r="AB246" s="38">
        <f>X246/$AA246</f>
        <v>0.44125063035804335</v>
      </c>
      <c r="AC246" s="38">
        <f>Y246/$AA246</f>
        <v>0.55799293998991428</v>
      </c>
      <c r="AD246" s="45">
        <f>Z246/$AA246</f>
        <v>2.5214321734745338E-4</v>
      </c>
    </row>
    <row r="247" spans="1:30" hidden="1" x14ac:dyDescent="0.2">
      <c r="A247" s="10">
        <v>9</v>
      </c>
      <c r="B247" s="2">
        <v>3</v>
      </c>
      <c r="C247" s="2">
        <v>1750</v>
      </c>
      <c r="D247" s="2">
        <v>421</v>
      </c>
      <c r="E247" s="2">
        <v>7</v>
      </c>
      <c r="F247" s="2">
        <v>2181</v>
      </c>
      <c r="G247" s="93">
        <f>C247/$F247</f>
        <v>0.80238422741861526</v>
      </c>
      <c r="H247" s="93">
        <f>D247/$F247</f>
        <v>0.19303071985327833</v>
      </c>
      <c r="I247" s="96">
        <f>E247/$F247</f>
        <v>3.2095369096744614E-3</v>
      </c>
      <c r="K247" s="10">
        <v>9</v>
      </c>
      <c r="L247" s="2">
        <v>3</v>
      </c>
      <c r="M247" s="2">
        <v>0</v>
      </c>
      <c r="N247" s="2">
        <v>2418</v>
      </c>
      <c r="O247" s="2">
        <v>173</v>
      </c>
      <c r="P247" s="2">
        <v>2591</v>
      </c>
      <c r="Q247" s="38">
        <f>M247/$P247</f>
        <v>0</v>
      </c>
      <c r="R247" s="38">
        <f>N247/$P247</f>
        <v>0.93323041296796605</v>
      </c>
      <c r="S247" s="45">
        <f>O247/$P247</f>
        <v>6.6769587032033964E-2</v>
      </c>
      <c r="U247" s="64">
        <v>9</v>
      </c>
      <c r="V247" s="2">
        <v>3</v>
      </c>
      <c r="W247" s="2" t="str">
        <f t="shared" si="3"/>
        <v>CPU</v>
      </c>
      <c r="X247" s="2">
        <v>0</v>
      </c>
      <c r="Y247" s="2">
        <v>1834</v>
      </c>
      <c r="Z247" s="2">
        <v>289</v>
      </c>
      <c r="AA247" s="2">
        <v>2123</v>
      </c>
      <c r="AB247" s="38">
        <f>X247/$AA247</f>
        <v>0</v>
      </c>
      <c r="AC247" s="38">
        <f>Y247/$AA247</f>
        <v>0.86387187941592092</v>
      </c>
      <c r="AD247" s="45">
        <f>Z247/$AA247</f>
        <v>0.13612812058407914</v>
      </c>
    </row>
    <row r="248" spans="1:30" hidden="1" x14ac:dyDescent="0.2">
      <c r="A248" s="10">
        <v>9</v>
      </c>
      <c r="B248" s="2">
        <v>4</v>
      </c>
      <c r="C248" s="2">
        <v>1750</v>
      </c>
      <c r="D248" s="2">
        <v>403</v>
      </c>
      <c r="E248" s="2">
        <v>4</v>
      </c>
      <c r="F248" s="2">
        <v>2157</v>
      </c>
      <c r="G248" s="93">
        <f>C248/$F248</f>
        <v>0.81131200741770981</v>
      </c>
      <c r="H248" s="93">
        <f>D248/$F248</f>
        <v>0.18683356513676402</v>
      </c>
      <c r="I248" s="96">
        <f>E248/$F248</f>
        <v>1.8544274455261937E-3</v>
      </c>
      <c r="K248" s="10">
        <v>9</v>
      </c>
      <c r="L248" s="2">
        <v>4</v>
      </c>
      <c r="M248" s="2">
        <v>0</v>
      </c>
      <c r="N248" s="2">
        <v>2422</v>
      </c>
      <c r="O248" s="2">
        <v>171</v>
      </c>
      <c r="P248" s="2">
        <v>2593</v>
      </c>
      <c r="Q248" s="38">
        <f>M248/$P248</f>
        <v>0</v>
      </c>
      <c r="R248" s="38">
        <f>N248/$P248</f>
        <v>0.93405322020825299</v>
      </c>
      <c r="S248" s="45">
        <f>O248/$P248</f>
        <v>6.5946779791747012E-2</v>
      </c>
      <c r="U248" s="64">
        <v>9</v>
      </c>
      <c r="V248" s="2">
        <v>4</v>
      </c>
      <c r="W248" s="2" t="str">
        <f t="shared" si="3"/>
        <v>I/O</v>
      </c>
      <c r="X248" s="2">
        <v>1750</v>
      </c>
      <c r="Y248" s="2">
        <v>2217</v>
      </c>
      <c r="Z248" s="2">
        <v>0</v>
      </c>
      <c r="AA248" s="2">
        <v>3968</v>
      </c>
      <c r="AB248" s="38">
        <f>X248/$AA248</f>
        <v>0.44102822580645162</v>
      </c>
      <c r="AC248" s="38">
        <f>Y248/$AA248</f>
        <v>0.55871975806451613</v>
      </c>
      <c r="AD248" s="45">
        <f>Z248/$AA248</f>
        <v>0</v>
      </c>
    </row>
    <row r="249" spans="1:30" hidden="1" x14ac:dyDescent="0.2">
      <c r="A249" s="10">
        <v>9</v>
      </c>
      <c r="B249" s="2">
        <v>5</v>
      </c>
      <c r="C249" s="2">
        <v>1750</v>
      </c>
      <c r="D249" s="2">
        <v>419</v>
      </c>
      <c r="E249" s="2">
        <v>7</v>
      </c>
      <c r="F249" s="2">
        <v>2176</v>
      </c>
      <c r="G249" s="93">
        <f>C249/$F249</f>
        <v>0.80422794117647056</v>
      </c>
      <c r="H249" s="93">
        <f>D249/$F249</f>
        <v>0.19255514705882354</v>
      </c>
      <c r="I249" s="96">
        <f>E249/$F249</f>
        <v>3.2169117647058822E-3</v>
      </c>
      <c r="K249" s="10">
        <v>9</v>
      </c>
      <c r="L249" s="2">
        <v>5</v>
      </c>
      <c r="M249" s="2">
        <v>0</v>
      </c>
      <c r="N249" s="2">
        <v>2121</v>
      </c>
      <c r="O249" s="2">
        <v>177</v>
      </c>
      <c r="P249" s="2">
        <v>2303</v>
      </c>
      <c r="Q249" s="38">
        <f>M249/$P249</f>
        <v>0</v>
      </c>
      <c r="R249" s="38">
        <f>N249/$P249</f>
        <v>0.92097264437689974</v>
      </c>
      <c r="S249" s="45">
        <f>O249/$P249</f>
        <v>7.6856274424663487E-2</v>
      </c>
      <c r="U249" s="64">
        <v>9</v>
      </c>
      <c r="V249" s="2">
        <v>5</v>
      </c>
      <c r="W249" s="2" t="str">
        <f t="shared" si="3"/>
        <v>CPU</v>
      </c>
      <c r="X249" s="2">
        <v>0</v>
      </c>
      <c r="Y249" s="2">
        <v>1949</v>
      </c>
      <c r="Z249" s="2">
        <v>292</v>
      </c>
      <c r="AA249" s="2">
        <v>2241</v>
      </c>
      <c r="AB249" s="38">
        <f>X249/$AA249</f>
        <v>0</v>
      </c>
      <c r="AC249" s="38">
        <f>Y249/$AA249</f>
        <v>0.86970102632753232</v>
      </c>
      <c r="AD249" s="45">
        <f>Z249/$AA249</f>
        <v>0.13029897367246765</v>
      </c>
    </row>
    <row r="250" spans="1:30" hidden="1" x14ac:dyDescent="0.2">
      <c r="A250" s="10">
        <v>9</v>
      </c>
      <c r="B250" s="2">
        <v>6</v>
      </c>
      <c r="C250" s="2">
        <v>1750</v>
      </c>
      <c r="D250" s="2">
        <v>413</v>
      </c>
      <c r="E250" s="2">
        <v>11</v>
      </c>
      <c r="F250" s="2">
        <v>2176</v>
      </c>
      <c r="G250" s="93">
        <f>C250/$F250</f>
        <v>0.80422794117647056</v>
      </c>
      <c r="H250" s="93">
        <f>D250/$F250</f>
        <v>0.18979779411764705</v>
      </c>
      <c r="I250" s="96">
        <f>E250/$F250</f>
        <v>5.0551470588235297E-3</v>
      </c>
      <c r="K250" s="10">
        <v>9</v>
      </c>
      <c r="L250" s="2">
        <v>6</v>
      </c>
      <c r="M250" s="2">
        <v>0</v>
      </c>
      <c r="N250" s="2">
        <v>2287</v>
      </c>
      <c r="O250" s="2">
        <v>186</v>
      </c>
      <c r="P250" s="2">
        <v>2473</v>
      </c>
      <c r="Q250" s="38">
        <f>M250/$P250</f>
        <v>0</v>
      </c>
      <c r="R250" s="38">
        <f>N250/$P250</f>
        <v>0.92478770723817227</v>
      </c>
      <c r="S250" s="45">
        <f>O250/$P250</f>
        <v>7.521229276182774E-2</v>
      </c>
      <c r="U250" s="64">
        <v>9</v>
      </c>
      <c r="V250" s="2">
        <v>6</v>
      </c>
      <c r="W250" s="2" t="str">
        <f t="shared" si="3"/>
        <v>I/O</v>
      </c>
      <c r="X250" s="2">
        <v>1750</v>
      </c>
      <c r="Y250" s="2">
        <v>2201</v>
      </c>
      <c r="Z250" s="2">
        <v>1</v>
      </c>
      <c r="AA250" s="2">
        <v>3952</v>
      </c>
      <c r="AB250" s="38">
        <f>X250/$AA250</f>
        <v>0.44281376518218624</v>
      </c>
      <c r="AC250" s="38">
        <f>Y250/$AA250</f>
        <v>0.55693319838056676</v>
      </c>
      <c r="AD250" s="45">
        <f>Z250/$AA250</f>
        <v>2.5303643724696357E-4</v>
      </c>
    </row>
    <row r="251" spans="1:30" hidden="1" x14ac:dyDescent="0.2">
      <c r="A251" s="10">
        <v>9</v>
      </c>
      <c r="B251" s="2">
        <v>7</v>
      </c>
      <c r="C251" s="2">
        <v>1750</v>
      </c>
      <c r="D251" s="2">
        <v>418</v>
      </c>
      <c r="E251" s="2">
        <v>7</v>
      </c>
      <c r="F251" s="2">
        <v>2175</v>
      </c>
      <c r="G251" s="93">
        <f>C251/$F251</f>
        <v>0.8045977011494253</v>
      </c>
      <c r="H251" s="93">
        <f>D251/$F251</f>
        <v>0.19218390804597701</v>
      </c>
      <c r="I251" s="96">
        <f>E251/$F251</f>
        <v>3.2183908045977012E-3</v>
      </c>
      <c r="K251" s="10">
        <v>9</v>
      </c>
      <c r="L251" s="2">
        <v>7</v>
      </c>
      <c r="M251" s="2">
        <v>0</v>
      </c>
      <c r="N251" s="2">
        <v>2410</v>
      </c>
      <c r="O251" s="2">
        <v>175</v>
      </c>
      <c r="P251" s="2">
        <v>2587</v>
      </c>
      <c r="Q251" s="38">
        <f>M251/$P251</f>
        <v>0</v>
      </c>
      <c r="R251" s="38">
        <f>N251/$P251</f>
        <v>0.93158098183223814</v>
      </c>
      <c r="S251" s="45">
        <f>O251/$P251</f>
        <v>6.7645921917278695E-2</v>
      </c>
      <c r="U251" s="64">
        <v>9</v>
      </c>
      <c r="V251" s="2">
        <v>7</v>
      </c>
      <c r="W251" s="2" t="str">
        <f t="shared" si="3"/>
        <v>CPU</v>
      </c>
      <c r="X251" s="2">
        <v>0</v>
      </c>
      <c r="Y251" s="2">
        <v>1951</v>
      </c>
      <c r="Z251" s="2">
        <v>298</v>
      </c>
      <c r="AA251" s="2">
        <v>2251</v>
      </c>
      <c r="AB251" s="38">
        <f>X251/$AA251</f>
        <v>0</v>
      </c>
      <c r="AC251" s="38">
        <f>Y251/$AA251</f>
        <v>0.86672589960017765</v>
      </c>
      <c r="AD251" s="45">
        <f>Z251/$AA251</f>
        <v>0.13238560639715682</v>
      </c>
    </row>
    <row r="252" spans="1:30" hidden="1" x14ac:dyDescent="0.2">
      <c r="A252" s="10">
        <v>9</v>
      </c>
      <c r="B252" s="2">
        <v>8</v>
      </c>
      <c r="C252" s="2">
        <v>1750</v>
      </c>
      <c r="D252" s="2">
        <v>398</v>
      </c>
      <c r="E252" s="2">
        <v>4</v>
      </c>
      <c r="F252" s="2">
        <v>2152</v>
      </c>
      <c r="G252" s="93">
        <f>C252/$F252</f>
        <v>0.81319702602230481</v>
      </c>
      <c r="H252" s="93">
        <f>D252/$F252</f>
        <v>0.18494423791821563</v>
      </c>
      <c r="I252" s="96">
        <f>E252/$F252</f>
        <v>1.8587360594795538E-3</v>
      </c>
      <c r="K252" s="10">
        <v>9</v>
      </c>
      <c r="L252" s="2">
        <v>8</v>
      </c>
      <c r="M252" s="2">
        <v>0</v>
      </c>
      <c r="N252" s="2">
        <v>2349</v>
      </c>
      <c r="O252" s="2">
        <v>167</v>
      </c>
      <c r="P252" s="2">
        <v>2521</v>
      </c>
      <c r="Q252" s="38">
        <f>M252/$P252</f>
        <v>0</v>
      </c>
      <c r="R252" s="38">
        <f>N252/$P252</f>
        <v>0.93177310591035301</v>
      </c>
      <c r="S252" s="45">
        <f>O252/$P252</f>
        <v>6.6243554145180489E-2</v>
      </c>
      <c r="U252" s="64">
        <v>9</v>
      </c>
      <c r="V252" s="2">
        <v>8</v>
      </c>
      <c r="W252" s="2" t="str">
        <f t="shared" si="3"/>
        <v>I/O</v>
      </c>
      <c r="X252" s="2">
        <v>1750</v>
      </c>
      <c r="Y252" s="2">
        <v>2211</v>
      </c>
      <c r="Z252" s="2">
        <v>0</v>
      </c>
      <c r="AA252" s="2">
        <v>3962</v>
      </c>
      <c r="AB252" s="38">
        <f>X252/$AA252</f>
        <v>0.44169611307420492</v>
      </c>
      <c r="AC252" s="38">
        <f>Y252/$AA252</f>
        <v>0.55805148914689551</v>
      </c>
      <c r="AD252" s="45">
        <f>Z252/$AA252</f>
        <v>0</v>
      </c>
    </row>
    <row r="253" spans="1:30" hidden="1" x14ac:dyDescent="0.2">
      <c r="A253" s="10">
        <v>9</v>
      </c>
      <c r="B253" s="2">
        <v>9</v>
      </c>
      <c r="C253" s="2">
        <v>1750</v>
      </c>
      <c r="D253" s="2">
        <v>419</v>
      </c>
      <c r="E253" s="2">
        <v>4</v>
      </c>
      <c r="F253" s="2">
        <v>2175</v>
      </c>
      <c r="G253" s="93">
        <f>C253/$F253</f>
        <v>0.8045977011494253</v>
      </c>
      <c r="H253" s="93">
        <f>D253/$F253</f>
        <v>0.19264367816091954</v>
      </c>
      <c r="I253" s="96">
        <f>E253/$F253</f>
        <v>1.8390804597701149E-3</v>
      </c>
      <c r="K253" s="10">
        <v>9</v>
      </c>
      <c r="L253" s="2">
        <v>9</v>
      </c>
      <c r="M253" s="2">
        <v>0</v>
      </c>
      <c r="N253" s="2">
        <v>2051</v>
      </c>
      <c r="O253" s="2">
        <v>162</v>
      </c>
      <c r="P253" s="2">
        <v>2226</v>
      </c>
      <c r="Q253" s="38">
        <f>M253/$P253</f>
        <v>0</v>
      </c>
      <c r="R253" s="38">
        <f>N253/$P253</f>
        <v>0.92138364779874216</v>
      </c>
      <c r="S253" s="45">
        <f>O253/$P253</f>
        <v>7.277628032345014E-2</v>
      </c>
      <c r="U253" s="64">
        <v>9</v>
      </c>
      <c r="V253" s="2">
        <v>9</v>
      </c>
      <c r="W253" s="2" t="str">
        <f t="shared" si="3"/>
        <v>CPU</v>
      </c>
      <c r="X253" s="2">
        <v>0</v>
      </c>
      <c r="Y253" s="2">
        <v>1722</v>
      </c>
      <c r="Z253" s="2">
        <v>288</v>
      </c>
      <c r="AA253" s="2">
        <v>2010</v>
      </c>
      <c r="AB253" s="38">
        <f>X253/$AA253</f>
        <v>0</v>
      </c>
      <c r="AC253" s="38">
        <f>Y253/$AA253</f>
        <v>0.85671641791044773</v>
      </c>
      <c r="AD253" s="45">
        <f>Z253/$AA253</f>
        <v>0.14328358208955225</v>
      </c>
    </row>
    <row r="254" spans="1:30" hidden="1" x14ac:dyDescent="0.2">
      <c r="A254" s="10">
        <v>9</v>
      </c>
      <c r="B254" s="2">
        <v>10</v>
      </c>
      <c r="C254" s="2">
        <v>1750</v>
      </c>
      <c r="D254" s="2">
        <v>409</v>
      </c>
      <c r="E254" s="2">
        <v>7</v>
      </c>
      <c r="F254" s="2">
        <v>2166</v>
      </c>
      <c r="G254" s="93">
        <f>C254/$F254</f>
        <v>0.80794090489381343</v>
      </c>
      <c r="H254" s="93">
        <f>D254/$F254</f>
        <v>0.18882733148661127</v>
      </c>
      <c r="I254" s="96">
        <f>E254/$F254</f>
        <v>3.2317636195752539E-3</v>
      </c>
      <c r="K254" s="10">
        <v>9</v>
      </c>
      <c r="L254" s="2">
        <v>10</v>
      </c>
      <c r="M254" s="2">
        <v>0</v>
      </c>
      <c r="N254" s="2">
        <v>2433</v>
      </c>
      <c r="O254" s="2">
        <v>183</v>
      </c>
      <c r="P254" s="2">
        <v>2617</v>
      </c>
      <c r="Q254" s="38">
        <f>M254/$P254</f>
        <v>0</v>
      </c>
      <c r="R254" s="38">
        <f>N254/$P254</f>
        <v>0.92969048528849829</v>
      </c>
      <c r="S254" s="45">
        <f>O254/$P254</f>
        <v>6.9927397783721826E-2</v>
      </c>
      <c r="U254" s="64">
        <v>9</v>
      </c>
      <c r="V254" s="2">
        <v>10</v>
      </c>
      <c r="W254" s="2" t="str">
        <f t="shared" si="3"/>
        <v>I/O</v>
      </c>
      <c r="X254" s="2">
        <v>1750</v>
      </c>
      <c r="Y254" s="2">
        <v>2164</v>
      </c>
      <c r="Z254" s="2">
        <v>4</v>
      </c>
      <c r="AA254" s="2">
        <v>3918</v>
      </c>
      <c r="AB254" s="38">
        <f>X254/$AA254</f>
        <v>0.44665645737621235</v>
      </c>
      <c r="AC254" s="38">
        <f>Y254/$AA254</f>
        <v>0.55232261357835633</v>
      </c>
      <c r="AD254" s="45">
        <f>Z254/$AA254</f>
        <v>1.0209290454313426E-3</v>
      </c>
    </row>
    <row r="255" spans="1:30" hidden="1" x14ac:dyDescent="0.2">
      <c r="A255" s="10">
        <v>9</v>
      </c>
      <c r="B255" s="2">
        <v>11</v>
      </c>
      <c r="C255" s="2">
        <v>1750</v>
      </c>
      <c r="D255" s="2">
        <v>411</v>
      </c>
      <c r="E255" s="2">
        <v>4</v>
      </c>
      <c r="F255" s="2">
        <v>2167</v>
      </c>
      <c r="G255" s="93">
        <f>C255/$F255</f>
        <v>0.80756806645131518</v>
      </c>
      <c r="H255" s="93">
        <f>D255/$F255</f>
        <v>0.18966312874942318</v>
      </c>
      <c r="I255" s="96">
        <f>E255/$F255</f>
        <v>1.8458698661744347E-3</v>
      </c>
      <c r="K255" s="10">
        <v>9</v>
      </c>
      <c r="L255" s="2">
        <v>11</v>
      </c>
      <c r="M255" s="2">
        <v>0</v>
      </c>
      <c r="N255" s="2">
        <v>2461</v>
      </c>
      <c r="O255" s="2">
        <v>201</v>
      </c>
      <c r="P255" s="2">
        <v>2665</v>
      </c>
      <c r="Q255" s="38">
        <f>M255/$P255</f>
        <v>0</v>
      </c>
      <c r="R255" s="38">
        <f>N255/$P255</f>
        <v>0.92345215759849908</v>
      </c>
      <c r="S255" s="45">
        <f>O255/$P255</f>
        <v>7.5422138836772984E-2</v>
      </c>
      <c r="U255" s="64">
        <v>9</v>
      </c>
      <c r="V255" s="2">
        <v>11</v>
      </c>
      <c r="W255" s="2" t="str">
        <f t="shared" si="3"/>
        <v>CPU</v>
      </c>
      <c r="X255" s="2">
        <v>0</v>
      </c>
      <c r="Y255" s="2">
        <v>1830</v>
      </c>
      <c r="Z255" s="2">
        <v>307</v>
      </c>
      <c r="AA255" s="2">
        <v>2149</v>
      </c>
      <c r="AB255" s="38">
        <f>X255/$AA255</f>
        <v>0</v>
      </c>
      <c r="AC255" s="38">
        <f>Y255/$AA255</f>
        <v>0.85155886458818053</v>
      </c>
      <c r="AD255" s="45">
        <f>Z255/$AA255</f>
        <v>0.14285714285714285</v>
      </c>
    </row>
    <row r="256" spans="1:30" hidden="1" x14ac:dyDescent="0.2">
      <c r="A256" s="10">
        <v>9</v>
      </c>
      <c r="B256" s="2">
        <v>12</v>
      </c>
      <c r="C256" s="2">
        <v>1750</v>
      </c>
      <c r="D256" s="2">
        <v>411</v>
      </c>
      <c r="E256" s="2">
        <v>4</v>
      </c>
      <c r="F256" s="2">
        <v>2165</v>
      </c>
      <c r="G256" s="93">
        <f>C256/$F256</f>
        <v>0.80831408775981528</v>
      </c>
      <c r="H256" s="93">
        <f>D256/$F256</f>
        <v>0.18983833718244802</v>
      </c>
      <c r="I256" s="96">
        <f>E256/$F256</f>
        <v>1.8475750577367205E-3</v>
      </c>
      <c r="K256" s="10">
        <v>9</v>
      </c>
      <c r="L256" s="2">
        <v>12</v>
      </c>
      <c r="M256" s="2">
        <v>0</v>
      </c>
      <c r="N256" s="2">
        <v>2430</v>
      </c>
      <c r="O256" s="2">
        <v>179</v>
      </c>
      <c r="P256" s="2">
        <v>2624</v>
      </c>
      <c r="Q256" s="38">
        <f>M256/$P256</f>
        <v>0</v>
      </c>
      <c r="R256" s="38">
        <f>N256/$P256</f>
        <v>0.92606707317073167</v>
      </c>
      <c r="S256" s="45">
        <f>O256/$P256</f>
        <v>6.8216463414634151E-2</v>
      </c>
      <c r="U256" s="64">
        <v>9</v>
      </c>
      <c r="V256" s="2">
        <v>12</v>
      </c>
      <c r="W256" s="2" t="str">
        <f t="shared" si="3"/>
        <v>I/O</v>
      </c>
      <c r="X256" s="2">
        <v>1750</v>
      </c>
      <c r="Y256" s="2">
        <v>2195</v>
      </c>
      <c r="Z256" s="2">
        <v>4</v>
      </c>
      <c r="AA256" s="2">
        <v>3949</v>
      </c>
      <c r="AB256" s="38">
        <f>X256/$AA256</f>
        <v>0.44315016459863255</v>
      </c>
      <c r="AC256" s="38">
        <f>Y256/$AA256</f>
        <v>0.5558369207394277</v>
      </c>
      <c r="AD256" s="45">
        <f>Z256/$AA256</f>
        <v>1.0129146619397315E-3</v>
      </c>
    </row>
    <row r="257" spans="1:30" hidden="1" x14ac:dyDescent="0.2">
      <c r="A257" s="10">
        <v>9</v>
      </c>
      <c r="B257" s="2">
        <v>13</v>
      </c>
      <c r="C257" s="2">
        <v>1749</v>
      </c>
      <c r="D257" s="2">
        <v>416</v>
      </c>
      <c r="E257" s="2">
        <v>8</v>
      </c>
      <c r="F257" s="2">
        <v>2173</v>
      </c>
      <c r="G257" s="93">
        <f>C257/$F257</f>
        <v>0.80487804878048785</v>
      </c>
      <c r="H257" s="93">
        <f>D257/$F257</f>
        <v>0.19144040497008744</v>
      </c>
      <c r="I257" s="96">
        <f>E257/$F257</f>
        <v>3.6815462494247586E-3</v>
      </c>
      <c r="K257" s="10">
        <v>9</v>
      </c>
      <c r="L257" s="2">
        <v>13</v>
      </c>
      <c r="M257" s="2">
        <v>0</v>
      </c>
      <c r="N257" s="2">
        <v>2279</v>
      </c>
      <c r="O257" s="2">
        <v>167</v>
      </c>
      <c r="P257" s="2">
        <v>2446</v>
      </c>
      <c r="Q257" s="38">
        <f>M257/$P257</f>
        <v>0</v>
      </c>
      <c r="R257" s="38">
        <f>N257/$P257</f>
        <v>0.9317252657399836</v>
      </c>
      <c r="S257" s="45">
        <f>O257/$P257</f>
        <v>6.8274734260016359E-2</v>
      </c>
      <c r="U257" s="64">
        <v>9</v>
      </c>
      <c r="V257" s="2">
        <v>13</v>
      </c>
      <c r="W257" s="2" t="str">
        <f t="shared" si="3"/>
        <v>CPU</v>
      </c>
      <c r="X257" s="2">
        <v>0</v>
      </c>
      <c r="Y257" s="2">
        <v>1921</v>
      </c>
      <c r="Z257" s="2">
        <v>305</v>
      </c>
      <c r="AA257" s="2">
        <v>2226</v>
      </c>
      <c r="AB257" s="38">
        <f>X257/$AA257</f>
        <v>0</v>
      </c>
      <c r="AC257" s="38">
        <f>Y257/$AA257</f>
        <v>0.86298292902066487</v>
      </c>
      <c r="AD257" s="45">
        <f>Z257/$AA257</f>
        <v>0.13701707097933513</v>
      </c>
    </row>
    <row r="258" spans="1:30" hidden="1" x14ac:dyDescent="0.2">
      <c r="A258" s="10">
        <v>9</v>
      </c>
      <c r="B258" s="2">
        <v>14</v>
      </c>
      <c r="C258" s="2">
        <v>1750</v>
      </c>
      <c r="D258" s="2">
        <v>415</v>
      </c>
      <c r="E258" s="2">
        <v>8</v>
      </c>
      <c r="F258" s="2">
        <v>2174</v>
      </c>
      <c r="G258" s="93">
        <f>C258/$F258</f>
        <v>0.80496780128794854</v>
      </c>
      <c r="H258" s="93">
        <f>D258/$F258</f>
        <v>0.19089236430542778</v>
      </c>
      <c r="I258" s="96">
        <f>E258/$F258</f>
        <v>3.6798528058877645E-3</v>
      </c>
      <c r="K258" s="10">
        <v>9</v>
      </c>
      <c r="L258" s="2">
        <v>14</v>
      </c>
      <c r="M258" s="2">
        <v>0</v>
      </c>
      <c r="N258" s="2">
        <v>2352</v>
      </c>
      <c r="O258" s="2">
        <v>177</v>
      </c>
      <c r="P258" s="2">
        <v>2531</v>
      </c>
      <c r="Q258" s="38">
        <f>M258/$P258</f>
        <v>0</v>
      </c>
      <c r="R258" s="38">
        <f>N258/$P258</f>
        <v>0.92927696562623474</v>
      </c>
      <c r="S258" s="45">
        <f>O258/$P258</f>
        <v>6.9932832872382458E-2</v>
      </c>
      <c r="U258" s="64">
        <v>9</v>
      </c>
      <c r="V258" s="2">
        <v>14</v>
      </c>
      <c r="W258" s="2" t="str">
        <f t="shared" si="3"/>
        <v>I/O</v>
      </c>
      <c r="X258" s="2">
        <v>1750</v>
      </c>
      <c r="Y258" s="2">
        <v>2152</v>
      </c>
      <c r="Z258" s="2">
        <v>1</v>
      </c>
      <c r="AA258" s="2">
        <v>3913</v>
      </c>
      <c r="AB258" s="38">
        <f>X258/$AA258</f>
        <v>0.44722719141323791</v>
      </c>
      <c r="AC258" s="38">
        <f>Y258/$AA258</f>
        <v>0.54996166624073606</v>
      </c>
      <c r="AD258" s="45">
        <f>Z258/$AA258</f>
        <v>2.5555839509327881E-4</v>
      </c>
    </row>
    <row r="259" spans="1:30" hidden="1" x14ac:dyDescent="0.2">
      <c r="A259" s="10">
        <v>9</v>
      </c>
      <c r="B259" s="2">
        <v>15</v>
      </c>
      <c r="C259" s="2">
        <v>1750</v>
      </c>
      <c r="D259" s="2">
        <v>417</v>
      </c>
      <c r="E259" s="2">
        <v>5</v>
      </c>
      <c r="F259" s="2">
        <v>2172</v>
      </c>
      <c r="G259" s="93">
        <f>C259/$F259</f>
        <v>0.80570902394106814</v>
      </c>
      <c r="H259" s="93">
        <f>D259/$F259</f>
        <v>0.1919889502762431</v>
      </c>
      <c r="I259" s="96">
        <f>E259/$F259</f>
        <v>2.3020257826887663E-3</v>
      </c>
      <c r="K259" s="10">
        <v>9</v>
      </c>
      <c r="L259" s="2">
        <v>15</v>
      </c>
      <c r="M259" s="2">
        <v>0</v>
      </c>
      <c r="N259" s="2">
        <v>2299</v>
      </c>
      <c r="O259" s="2">
        <v>179</v>
      </c>
      <c r="P259" s="2">
        <v>2478</v>
      </c>
      <c r="Q259" s="38">
        <f>M259/$P259</f>
        <v>0</v>
      </c>
      <c r="R259" s="38">
        <f>N259/$P259</f>
        <v>0.92776432606941084</v>
      </c>
      <c r="S259" s="45">
        <f>O259/$P259</f>
        <v>7.2235673930589189E-2</v>
      </c>
      <c r="U259" s="64">
        <v>9</v>
      </c>
      <c r="V259" s="2">
        <v>15</v>
      </c>
      <c r="W259" s="2" t="str">
        <f t="shared" si="3"/>
        <v>CPU</v>
      </c>
      <c r="X259" s="2">
        <v>0</v>
      </c>
      <c r="Y259" s="2">
        <v>1904</v>
      </c>
      <c r="Z259" s="2">
        <v>317</v>
      </c>
      <c r="AA259" s="2">
        <v>2221</v>
      </c>
      <c r="AB259" s="38">
        <f>X259/$AA259</f>
        <v>0</v>
      </c>
      <c r="AC259" s="38">
        <f>Y259/$AA259</f>
        <v>0.85727149932462854</v>
      </c>
      <c r="AD259" s="45">
        <f>Z259/$AA259</f>
        <v>0.14272850067537146</v>
      </c>
    </row>
    <row r="260" spans="1:30" hidden="1" x14ac:dyDescent="0.2">
      <c r="A260" s="10">
        <v>9</v>
      </c>
      <c r="B260" s="2">
        <v>16</v>
      </c>
      <c r="C260" s="2">
        <v>1750</v>
      </c>
      <c r="D260" s="2">
        <v>416</v>
      </c>
      <c r="E260" s="2">
        <v>11</v>
      </c>
      <c r="F260" s="2">
        <v>2177</v>
      </c>
      <c r="G260" s="93">
        <f>C260/$F260</f>
        <v>0.8038585209003215</v>
      </c>
      <c r="H260" s="93">
        <f>D260/$F260</f>
        <v>0.19108865411116216</v>
      </c>
      <c r="I260" s="96">
        <f>E260/$F260</f>
        <v>5.052824988516307E-3</v>
      </c>
      <c r="K260" s="10">
        <v>9</v>
      </c>
      <c r="L260" s="2">
        <v>16</v>
      </c>
      <c r="M260" s="2">
        <v>0</v>
      </c>
      <c r="N260" s="2">
        <v>2368</v>
      </c>
      <c r="O260" s="2">
        <v>177</v>
      </c>
      <c r="P260" s="2">
        <v>2545</v>
      </c>
      <c r="Q260" s="38">
        <f>M260/$P260</f>
        <v>0</v>
      </c>
      <c r="R260" s="38">
        <f>N260/$P260</f>
        <v>0.93045186640471511</v>
      </c>
      <c r="S260" s="45">
        <f>O260/$P260</f>
        <v>6.9548133595284875E-2</v>
      </c>
      <c r="U260" s="64">
        <v>9</v>
      </c>
      <c r="V260" s="2">
        <v>16</v>
      </c>
      <c r="W260" s="2" t="str">
        <f t="shared" si="3"/>
        <v>I/O</v>
      </c>
      <c r="X260" s="2">
        <v>1750</v>
      </c>
      <c r="Y260" s="2">
        <v>2169</v>
      </c>
      <c r="Z260" s="2">
        <v>1</v>
      </c>
      <c r="AA260" s="2">
        <v>3920</v>
      </c>
      <c r="AB260" s="38">
        <f>X260/$AA260</f>
        <v>0.44642857142857145</v>
      </c>
      <c r="AC260" s="38">
        <f>Y260/$AA260</f>
        <v>0.55331632653061225</v>
      </c>
      <c r="AD260" s="45">
        <f>Z260/$AA260</f>
        <v>2.5510204081632655E-4</v>
      </c>
    </row>
    <row r="261" spans="1:30" hidden="1" x14ac:dyDescent="0.2">
      <c r="A261" s="10">
        <v>9</v>
      </c>
      <c r="B261" s="2">
        <v>17</v>
      </c>
      <c r="C261" s="2">
        <v>1750</v>
      </c>
      <c r="D261" s="2">
        <v>411</v>
      </c>
      <c r="E261" s="2">
        <v>4</v>
      </c>
      <c r="F261" s="2">
        <v>2166</v>
      </c>
      <c r="G261" s="93">
        <f>C261/$F261</f>
        <v>0.80794090489381343</v>
      </c>
      <c r="H261" s="93">
        <f>D261/$F261</f>
        <v>0.18975069252077562</v>
      </c>
      <c r="I261" s="96">
        <f>E261/$F261</f>
        <v>1.8467220683287165E-3</v>
      </c>
      <c r="K261" s="10">
        <v>9</v>
      </c>
      <c r="L261" s="2">
        <v>17</v>
      </c>
      <c r="M261" s="2">
        <v>0</v>
      </c>
      <c r="N261" s="2">
        <v>2413</v>
      </c>
      <c r="O261" s="2">
        <v>196</v>
      </c>
      <c r="P261" s="2">
        <v>2609</v>
      </c>
      <c r="Q261" s="38">
        <f>M261/$P261</f>
        <v>0</v>
      </c>
      <c r="R261" s="38">
        <f>N261/$P261</f>
        <v>0.9248754311996934</v>
      </c>
      <c r="S261" s="45">
        <f>O261/$P261</f>
        <v>7.5124568800306629E-2</v>
      </c>
      <c r="U261" s="64">
        <v>9</v>
      </c>
      <c r="V261" s="2">
        <v>17</v>
      </c>
      <c r="W261" s="2" t="str">
        <f t="shared" ref="W261:W324" si="4">IF(MOD(V261,2),"CPU", "I/O")</f>
        <v>CPU</v>
      </c>
      <c r="X261" s="2">
        <v>0</v>
      </c>
      <c r="Y261" s="2">
        <v>1826</v>
      </c>
      <c r="Z261" s="2">
        <v>315</v>
      </c>
      <c r="AA261" s="2">
        <v>2141</v>
      </c>
      <c r="AB261" s="38">
        <f>X261/$AA261</f>
        <v>0</v>
      </c>
      <c r="AC261" s="38">
        <f>Y261/$AA261</f>
        <v>0.85287248949089212</v>
      </c>
      <c r="AD261" s="45">
        <f>Z261/$AA261</f>
        <v>0.14712751050910788</v>
      </c>
    </row>
    <row r="262" spans="1:30" hidden="1" x14ac:dyDescent="0.2">
      <c r="A262" s="10">
        <v>9</v>
      </c>
      <c r="B262" s="2">
        <v>18</v>
      </c>
      <c r="C262" s="2">
        <v>1749</v>
      </c>
      <c r="D262" s="2">
        <v>412</v>
      </c>
      <c r="E262" s="2">
        <v>5</v>
      </c>
      <c r="F262" s="2">
        <v>2166</v>
      </c>
      <c r="G262" s="93">
        <f>C262/$F262</f>
        <v>0.80747922437673125</v>
      </c>
      <c r="H262" s="93">
        <f>D262/$F262</f>
        <v>0.19021237303785779</v>
      </c>
      <c r="I262" s="96">
        <f>E262/$F262</f>
        <v>2.3084025854108957E-3</v>
      </c>
      <c r="K262" s="10">
        <v>9</v>
      </c>
      <c r="L262" s="2">
        <v>18</v>
      </c>
      <c r="M262" s="2">
        <v>0</v>
      </c>
      <c r="N262" s="2">
        <v>2413</v>
      </c>
      <c r="O262" s="2">
        <v>179</v>
      </c>
      <c r="P262" s="2">
        <v>2593</v>
      </c>
      <c r="Q262" s="38">
        <f>M262/$P262</f>
        <v>0</v>
      </c>
      <c r="R262" s="38">
        <f>N262/$P262</f>
        <v>0.93058233706131899</v>
      </c>
      <c r="S262" s="45">
        <f>O262/$P262</f>
        <v>6.9032009255688392E-2</v>
      </c>
      <c r="U262" s="64">
        <v>9</v>
      </c>
      <c r="V262" s="2">
        <v>18</v>
      </c>
      <c r="W262" s="2" t="str">
        <f t="shared" si="4"/>
        <v>I/O</v>
      </c>
      <c r="X262" s="2">
        <v>1750</v>
      </c>
      <c r="Y262" s="2">
        <v>2163</v>
      </c>
      <c r="Z262" s="2">
        <v>2</v>
      </c>
      <c r="AA262" s="2">
        <v>3919</v>
      </c>
      <c r="AB262" s="38">
        <f>X262/$AA262</f>
        <v>0.44654248532788976</v>
      </c>
      <c r="AC262" s="38">
        <f>Y262/$AA262</f>
        <v>0.55192651186527175</v>
      </c>
      <c r="AD262" s="45">
        <f>Z262/$AA262</f>
        <v>5.1033426894615971E-4</v>
      </c>
    </row>
    <row r="263" spans="1:30" hidden="1" x14ac:dyDescent="0.2">
      <c r="A263" s="10">
        <v>9</v>
      </c>
      <c r="B263" s="2">
        <v>19</v>
      </c>
      <c r="C263" s="2">
        <v>1750</v>
      </c>
      <c r="D263" s="2">
        <v>417</v>
      </c>
      <c r="E263" s="2">
        <v>4</v>
      </c>
      <c r="F263" s="2">
        <v>2171</v>
      </c>
      <c r="G263" s="93">
        <f>C263/$F263</f>
        <v>0.80608014739751266</v>
      </c>
      <c r="H263" s="93">
        <f>D263/$F263</f>
        <v>0.19207738369415017</v>
      </c>
      <c r="I263" s="96">
        <f>E263/$F263</f>
        <v>1.8424689083371719E-3</v>
      </c>
      <c r="K263" s="10">
        <v>9</v>
      </c>
      <c r="L263" s="2">
        <v>19</v>
      </c>
      <c r="M263" s="2">
        <v>0</v>
      </c>
      <c r="N263" s="2">
        <v>2275</v>
      </c>
      <c r="O263" s="2">
        <v>174</v>
      </c>
      <c r="P263" s="2">
        <v>2459</v>
      </c>
      <c r="Q263" s="38">
        <f>M263/$P263</f>
        <v>0</v>
      </c>
      <c r="R263" s="38">
        <f>N263/$P263</f>
        <v>0.9251728344855632</v>
      </c>
      <c r="S263" s="45">
        <f>O263/$P263</f>
        <v>7.0760471736478245E-2</v>
      </c>
      <c r="U263" s="64">
        <v>9</v>
      </c>
      <c r="V263" s="2">
        <v>19</v>
      </c>
      <c r="W263" s="2" t="str">
        <f t="shared" si="4"/>
        <v>CPU</v>
      </c>
      <c r="X263" s="2">
        <v>0</v>
      </c>
      <c r="Y263" s="2">
        <v>1685</v>
      </c>
      <c r="Z263" s="2">
        <v>280</v>
      </c>
      <c r="AA263" s="2">
        <v>1965</v>
      </c>
      <c r="AB263" s="38">
        <f>X263/$AA263</f>
        <v>0</v>
      </c>
      <c r="AC263" s="38">
        <f>Y263/$AA263</f>
        <v>0.85750636132315516</v>
      </c>
      <c r="AD263" s="45">
        <f>Z263/$AA263</f>
        <v>0.14249363867684478</v>
      </c>
    </row>
    <row r="264" spans="1:30" hidden="1" x14ac:dyDescent="0.2">
      <c r="A264" s="10">
        <v>9</v>
      </c>
      <c r="B264" s="2">
        <v>20</v>
      </c>
      <c r="C264" s="2">
        <v>1750</v>
      </c>
      <c r="D264" s="2">
        <v>406</v>
      </c>
      <c r="E264" s="2">
        <v>5</v>
      </c>
      <c r="F264" s="2">
        <v>2163</v>
      </c>
      <c r="G264" s="93">
        <f>C264/$F264</f>
        <v>0.80906148867313921</v>
      </c>
      <c r="H264" s="93">
        <f>D264/$F264</f>
        <v>0.18770226537216828</v>
      </c>
      <c r="I264" s="96">
        <f>E264/$F264</f>
        <v>2.3116042533518262E-3</v>
      </c>
      <c r="K264" s="10">
        <v>9</v>
      </c>
      <c r="L264" s="2">
        <v>20</v>
      </c>
      <c r="M264" s="2">
        <v>0</v>
      </c>
      <c r="N264" s="2">
        <v>2346</v>
      </c>
      <c r="O264" s="2">
        <v>186</v>
      </c>
      <c r="P264" s="2">
        <v>2532</v>
      </c>
      <c r="Q264" s="38">
        <f>M264/$P264</f>
        <v>0</v>
      </c>
      <c r="R264" s="38">
        <f>N264/$P264</f>
        <v>0.92654028436018954</v>
      </c>
      <c r="S264" s="45">
        <f>O264/$P264</f>
        <v>7.3459715639810422E-2</v>
      </c>
      <c r="U264" s="64">
        <v>9</v>
      </c>
      <c r="V264" s="2">
        <v>20</v>
      </c>
      <c r="W264" s="2" t="str">
        <f t="shared" si="4"/>
        <v>I/O</v>
      </c>
      <c r="X264" s="2">
        <v>1750</v>
      </c>
      <c r="Y264" s="2">
        <v>2165</v>
      </c>
      <c r="Z264" s="2">
        <v>0</v>
      </c>
      <c r="AA264" s="2">
        <v>3915</v>
      </c>
      <c r="AB264" s="38">
        <f>X264/$AA264</f>
        <v>0.44699872286079184</v>
      </c>
      <c r="AC264" s="38">
        <f>Y264/$AA264</f>
        <v>0.55300127713920821</v>
      </c>
      <c r="AD264" s="45">
        <f>Z264/$AA264</f>
        <v>0</v>
      </c>
    </row>
    <row r="265" spans="1:30" hidden="1" x14ac:dyDescent="0.2">
      <c r="A265" s="10">
        <v>9</v>
      </c>
      <c r="B265" s="2">
        <v>21</v>
      </c>
      <c r="C265" s="2">
        <v>1750</v>
      </c>
      <c r="D265" s="2">
        <v>403</v>
      </c>
      <c r="E265" s="2">
        <v>6</v>
      </c>
      <c r="F265" s="2">
        <v>2161</v>
      </c>
      <c r="G265" s="93">
        <f>C265/$F265</f>
        <v>0.80981027302174924</v>
      </c>
      <c r="H265" s="93">
        <f>D265/$F265</f>
        <v>0.18648773715872283</v>
      </c>
      <c r="I265" s="96">
        <f>E265/$F265</f>
        <v>2.7764923646459972E-3</v>
      </c>
      <c r="K265" s="10">
        <v>9</v>
      </c>
      <c r="L265" s="2">
        <v>21</v>
      </c>
      <c r="M265" s="2">
        <v>0</v>
      </c>
      <c r="N265" s="2">
        <v>2218</v>
      </c>
      <c r="O265" s="2">
        <v>171</v>
      </c>
      <c r="P265" s="2">
        <v>2389</v>
      </c>
      <c r="Q265" s="38">
        <f>M265/$P265</f>
        <v>0</v>
      </c>
      <c r="R265" s="38">
        <f>N265/$P265</f>
        <v>0.92842193386354122</v>
      </c>
      <c r="S265" s="45">
        <f>O265/$P265</f>
        <v>7.1578066136458771E-2</v>
      </c>
      <c r="U265" s="64">
        <v>9</v>
      </c>
      <c r="V265" s="2">
        <v>21</v>
      </c>
      <c r="W265" s="2" t="str">
        <f t="shared" si="4"/>
        <v>CPU</v>
      </c>
      <c r="X265" s="2">
        <v>0</v>
      </c>
      <c r="Y265" s="2">
        <v>1911</v>
      </c>
      <c r="Z265" s="2">
        <v>310</v>
      </c>
      <c r="AA265" s="2">
        <v>2227</v>
      </c>
      <c r="AB265" s="38">
        <f>X265/$AA265</f>
        <v>0</v>
      </c>
      <c r="AC265" s="38">
        <f>Y265/$AA265</f>
        <v>0.85810507409070502</v>
      </c>
      <c r="AD265" s="45">
        <f>Z265/$AA265</f>
        <v>0.13920071845532106</v>
      </c>
    </row>
    <row r="266" spans="1:30" hidden="1" x14ac:dyDescent="0.2">
      <c r="A266" s="10">
        <v>9</v>
      </c>
      <c r="B266" s="2">
        <v>22</v>
      </c>
      <c r="C266" s="2">
        <v>1750</v>
      </c>
      <c r="D266" s="2">
        <v>416</v>
      </c>
      <c r="E266" s="2">
        <v>8</v>
      </c>
      <c r="F266" s="2">
        <v>2174</v>
      </c>
      <c r="G266" s="93">
        <f>C266/$F266</f>
        <v>0.80496780128794854</v>
      </c>
      <c r="H266" s="93">
        <f>D266/$F266</f>
        <v>0.19135234590616376</v>
      </c>
      <c r="I266" s="96">
        <f>E266/$F266</f>
        <v>3.6798528058877645E-3</v>
      </c>
      <c r="K266" s="10">
        <v>9</v>
      </c>
      <c r="L266" s="2">
        <v>22</v>
      </c>
      <c r="M266" s="2">
        <v>0</v>
      </c>
      <c r="N266" s="2">
        <v>2316</v>
      </c>
      <c r="O266" s="2">
        <v>165</v>
      </c>
      <c r="P266" s="2">
        <v>2481</v>
      </c>
      <c r="Q266" s="38">
        <f>M266/$P266</f>
        <v>0</v>
      </c>
      <c r="R266" s="38">
        <f>N266/$P266</f>
        <v>0.93349455864570741</v>
      </c>
      <c r="S266" s="45">
        <f>O266/$P266</f>
        <v>6.6505441354292621E-2</v>
      </c>
      <c r="U266" s="64">
        <v>9</v>
      </c>
      <c r="V266" s="2">
        <v>22</v>
      </c>
      <c r="W266" s="2" t="str">
        <f t="shared" si="4"/>
        <v>I/O</v>
      </c>
      <c r="X266" s="2">
        <v>1750</v>
      </c>
      <c r="Y266" s="2">
        <v>2156</v>
      </c>
      <c r="Z266" s="2">
        <v>3</v>
      </c>
      <c r="AA266" s="2">
        <v>3920</v>
      </c>
      <c r="AB266" s="38">
        <f>X266/$AA266</f>
        <v>0.44642857142857145</v>
      </c>
      <c r="AC266" s="38">
        <f>Y266/$AA266</f>
        <v>0.55000000000000004</v>
      </c>
      <c r="AD266" s="45">
        <f>Z266/$AA266</f>
        <v>7.6530612244897955E-4</v>
      </c>
    </row>
    <row r="267" spans="1:30" hidden="1" x14ac:dyDescent="0.2">
      <c r="A267" s="10">
        <v>9</v>
      </c>
      <c r="B267" s="2">
        <v>23</v>
      </c>
      <c r="C267" s="2">
        <v>1750</v>
      </c>
      <c r="D267" s="2">
        <v>417</v>
      </c>
      <c r="E267" s="2">
        <v>2</v>
      </c>
      <c r="F267" s="2">
        <v>2169</v>
      </c>
      <c r="G267" s="93">
        <f>C267/$F267</f>
        <v>0.80682342093130477</v>
      </c>
      <c r="H267" s="93">
        <f>D267/$F267</f>
        <v>0.19225449515905949</v>
      </c>
      <c r="I267" s="96">
        <f>E267/$F267</f>
        <v>9.2208390963577683E-4</v>
      </c>
      <c r="K267" s="10">
        <v>9</v>
      </c>
      <c r="L267" s="2">
        <v>23</v>
      </c>
      <c r="M267" s="2">
        <v>0</v>
      </c>
      <c r="N267" s="2">
        <v>2350</v>
      </c>
      <c r="O267" s="2">
        <v>197</v>
      </c>
      <c r="P267" s="2">
        <v>2612</v>
      </c>
      <c r="Q267" s="38">
        <f>M267/$P267</f>
        <v>0</v>
      </c>
      <c r="R267" s="38">
        <f>N267/$P267</f>
        <v>0.8996937212863706</v>
      </c>
      <c r="S267" s="45">
        <f>O267/$P267</f>
        <v>7.5421133231240431E-2</v>
      </c>
      <c r="U267" s="64">
        <v>9</v>
      </c>
      <c r="V267" s="2">
        <v>23</v>
      </c>
      <c r="W267" s="2" t="str">
        <f t="shared" si="4"/>
        <v>CPU</v>
      </c>
      <c r="X267" s="2">
        <v>0</v>
      </c>
      <c r="Y267" s="2">
        <v>1592</v>
      </c>
      <c r="Z267" s="2">
        <v>297</v>
      </c>
      <c r="AA267" s="2">
        <v>1889</v>
      </c>
      <c r="AB267" s="38">
        <f>X267/$AA267</f>
        <v>0</v>
      </c>
      <c r="AC267" s="38">
        <f>Y267/$AA267</f>
        <v>0.84277395447326631</v>
      </c>
      <c r="AD267" s="45">
        <f>Z267/$AA267</f>
        <v>0.15722604552673372</v>
      </c>
    </row>
    <row r="268" spans="1:30" hidden="1" x14ac:dyDescent="0.2">
      <c r="A268" s="10">
        <v>9</v>
      </c>
      <c r="B268" s="2">
        <v>24</v>
      </c>
      <c r="C268" s="2">
        <v>1750</v>
      </c>
      <c r="D268" s="2">
        <v>411</v>
      </c>
      <c r="E268" s="2">
        <v>6</v>
      </c>
      <c r="F268" s="2">
        <v>2168</v>
      </c>
      <c r="G268" s="93">
        <f>C268/$F268</f>
        <v>0.80719557195571956</v>
      </c>
      <c r="H268" s="93">
        <f>D268/$F268</f>
        <v>0.18957564575645758</v>
      </c>
      <c r="I268" s="96">
        <f>E268/$F268</f>
        <v>2.7675276752767526E-3</v>
      </c>
      <c r="K268" s="10">
        <v>9</v>
      </c>
      <c r="L268" s="2">
        <v>24</v>
      </c>
      <c r="M268" s="2">
        <v>0</v>
      </c>
      <c r="N268" s="2">
        <v>2352</v>
      </c>
      <c r="O268" s="2">
        <v>183</v>
      </c>
      <c r="P268" s="2">
        <v>2535</v>
      </c>
      <c r="Q268" s="38">
        <f>M268/$P268</f>
        <v>0</v>
      </c>
      <c r="R268" s="38">
        <f>N268/$P268</f>
        <v>0.92781065088757397</v>
      </c>
      <c r="S268" s="45">
        <f>O268/$P268</f>
        <v>7.2189349112426041E-2</v>
      </c>
      <c r="U268" s="64">
        <v>9</v>
      </c>
      <c r="V268" s="2">
        <v>24</v>
      </c>
      <c r="W268" s="2" t="str">
        <f t="shared" si="4"/>
        <v>I/O</v>
      </c>
      <c r="X268" s="2">
        <v>1750</v>
      </c>
      <c r="Y268" s="2">
        <v>2149</v>
      </c>
      <c r="Z268" s="2">
        <v>0</v>
      </c>
      <c r="AA268" s="2">
        <v>3900</v>
      </c>
      <c r="AB268" s="38">
        <f>X268/$AA268</f>
        <v>0.44871794871794873</v>
      </c>
      <c r="AC268" s="38">
        <f>Y268/$AA268</f>
        <v>0.551025641025641</v>
      </c>
      <c r="AD268" s="45">
        <f>Z268/$AA268</f>
        <v>0</v>
      </c>
    </row>
    <row r="269" spans="1:30" hidden="1" x14ac:dyDescent="0.2">
      <c r="A269" s="10">
        <v>9</v>
      </c>
      <c r="B269" s="2">
        <v>25</v>
      </c>
      <c r="C269" s="2">
        <v>1750</v>
      </c>
      <c r="D269" s="2">
        <v>412</v>
      </c>
      <c r="E269" s="2">
        <v>7</v>
      </c>
      <c r="F269" s="2">
        <v>2169</v>
      </c>
      <c r="G269" s="93">
        <f>C269/$F269</f>
        <v>0.80682342093130477</v>
      </c>
      <c r="H269" s="93">
        <f>D269/$F269</f>
        <v>0.18994928538497002</v>
      </c>
      <c r="I269" s="96">
        <f>E269/$F269</f>
        <v>3.2272936837252188E-3</v>
      </c>
      <c r="K269" s="10">
        <v>9</v>
      </c>
      <c r="L269" s="2">
        <v>25</v>
      </c>
      <c r="M269" s="2">
        <v>0</v>
      </c>
      <c r="N269" s="2">
        <v>2273</v>
      </c>
      <c r="O269" s="2">
        <v>179</v>
      </c>
      <c r="P269" s="2">
        <v>2452</v>
      </c>
      <c r="Q269" s="38">
        <f>M269/$P269</f>
        <v>0</v>
      </c>
      <c r="R269" s="38">
        <f>N269/$P269</f>
        <v>0.92699836867862973</v>
      </c>
      <c r="S269" s="45">
        <f>O269/$P269</f>
        <v>7.3001631321370317E-2</v>
      </c>
      <c r="U269" s="64">
        <v>9</v>
      </c>
      <c r="V269" s="2">
        <v>25</v>
      </c>
      <c r="W269" s="2" t="str">
        <f t="shared" si="4"/>
        <v>CPU</v>
      </c>
      <c r="X269" s="2">
        <v>0</v>
      </c>
      <c r="Y269" s="2">
        <v>1818</v>
      </c>
      <c r="Z269" s="2">
        <v>284</v>
      </c>
      <c r="AA269" s="2">
        <v>2102</v>
      </c>
      <c r="AB269" s="38">
        <f>X269/$AA269</f>
        <v>0</v>
      </c>
      <c r="AC269" s="38">
        <f>Y269/$AA269</f>
        <v>0.86489058039961941</v>
      </c>
      <c r="AD269" s="45">
        <f>Z269/$AA269</f>
        <v>0.13510941960038059</v>
      </c>
    </row>
    <row r="270" spans="1:30" hidden="1" x14ac:dyDescent="0.2">
      <c r="A270" s="10">
        <v>9</v>
      </c>
      <c r="B270" s="2">
        <v>26</v>
      </c>
      <c r="C270" s="2">
        <v>1750</v>
      </c>
      <c r="D270" s="2">
        <v>411</v>
      </c>
      <c r="E270" s="2">
        <v>5</v>
      </c>
      <c r="F270" s="2">
        <v>2166</v>
      </c>
      <c r="G270" s="93">
        <f>C270/$F270</f>
        <v>0.80794090489381343</v>
      </c>
      <c r="H270" s="93">
        <f>D270/$F270</f>
        <v>0.18975069252077562</v>
      </c>
      <c r="I270" s="96">
        <f>E270/$F270</f>
        <v>2.3084025854108957E-3</v>
      </c>
      <c r="K270" s="10">
        <v>9</v>
      </c>
      <c r="L270" s="2">
        <v>26</v>
      </c>
      <c r="M270" s="2">
        <v>0</v>
      </c>
      <c r="N270" s="2">
        <v>2271</v>
      </c>
      <c r="O270" s="2">
        <v>174</v>
      </c>
      <c r="P270" s="2">
        <v>2445</v>
      </c>
      <c r="Q270" s="38">
        <f>M270/$P270</f>
        <v>0</v>
      </c>
      <c r="R270" s="38">
        <f>N270/$P270</f>
        <v>0.92883435582822083</v>
      </c>
      <c r="S270" s="45">
        <f>O270/$P270</f>
        <v>7.1165644171779147E-2</v>
      </c>
      <c r="U270" s="64">
        <v>9</v>
      </c>
      <c r="V270" s="2">
        <v>26</v>
      </c>
      <c r="W270" s="2" t="str">
        <f t="shared" si="4"/>
        <v>I/O</v>
      </c>
      <c r="X270" s="2">
        <v>1750</v>
      </c>
      <c r="Y270" s="2">
        <v>2121</v>
      </c>
      <c r="Z270" s="2">
        <v>1</v>
      </c>
      <c r="AA270" s="2">
        <v>3872</v>
      </c>
      <c r="AB270" s="38">
        <f>X270/$AA270</f>
        <v>0.45196280991735538</v>
      </c>
      <c r="AC270" s="38">
        <f>Y270/$AA270</f>
        <v>0.54777892561983466</v>
      </c>
      <c r="AD270" s="45">
        <f>Z270/$AA270</f>
        <v>2.5826446280991736E-4</v>
      </c>
    </row>
    <row r="271" spans="1:30" hidden="1" x14ac:dyDescent="0.2">
      <c r="A271" s="10">
        <v>9</v>
      </c>
      <c r="B271" s="2">
        <v>27</v>
      </c>
      <c r="C271" s="2">
        <v>1750</v>
      </c>
      <c r="D271" s="2">
        <v>404</v>
      </c>
      <c r="E271" s="2">
        <v>5</v>
      </c>
      <c r="F271" s="2">
        <v>2161</v>
      </c>
      <c r="G271" s="93">
        <f>C271/$F271</f>
        <v>0.80981027302174924</v>
      </c>
      <c r="H271" s="93">
        <f>D271/$F271</f>
        <v>0.18695048588616381</v>
      </c>
      <c r="I271" s="96">
        <f>E271/$F271</f>
        <v>2.3137436372049976E-3</v>
      </c>
      <c r="K271" s="10">
        <v>9</v>
      </c>
      <c r="L271" s="2">
        <v>27</v>
      </c>
      <c r="M271" s="2">
        <v>0</v>
      </c>
      <c r="N271" s="2">
        <v>2257</v>
      </c>
      <c r="O271" s="2">
        <v>181</v>
      </c>
      <c r="P271" s="2">
        <v>2467</v>
      </c>
      <c r="Q271" s="38">
        <f>M271/$P271</f>
        <v>0</v>
      </c>
      <c r="R271" s="38">
        <f>N271/$P271</f>
        <v>0.91487636805837047</v>
      </c>
      <c r="S271" s="45">
        <f>O271/$P271</f>
        <v>7.3368463721118771E-2</v>
      </c>
      <c r="U271" s="64">
        <v>9</v>
      </c>
      <c r="V271" s="2">
        <v>27</v>
      </c>
      <c r="W271" s="2" t="str">
        <f t="shared" si="4"/>
        <v>CPU</v>
      </c>
      <c r="X271" s="2">
        <v>0</v>
      </c>
      <c r="Y271" s="2">
        <v>1866</v>
      </c>
      <c r="Z271" s="2">
        <v>297</v>
      </c>
      <c r="AA271" s="2">
        <v>2180</v>
      </c>
      <c r="AB271" s="38">
        <f>X271/$AA271</f>
        <v>0</v>
      </c>
      <c r="AC271" s="38">
        <f>Y271/$AA271</f>
        <v>0.8559633027522936</v>
      </c>
      <c r="AD271" s="45">
        <f>Z271/$AA271</f>
        <v>0.13623853211009174</v>
      </c>
    </row>
    <row r="272" spans="1:30" hidden="1" x14ac:dyDescent="0.2">
      <c r="A272" s="10">
        <v>9</v>
      </c>
      <c r="B272" s="2">
        <v>28</v>
      </c>
      <c r="C272" s="2">
        <v>1750</v>
      </c>
      <c r="D272" s="2">
        <v>403</v>
      </c>
      <c r="E272" s="2">
        <v>3</v>
      </c>
      <c r="F272" s="2">
        <v>2156</v>
      </c>
      <c r="G272" s="93">
        <f>C272/$F272</f>
        <v>0.81168831168831168</v>
      </c>
      <c r="H272" s="93">
        <f>D272/$F272</f>
        <v>0.18692022263450836</v>
      </c>
      <c r="I272" s="96">
        <f>E272/$F272</f>
        <v>1.3914656771799629E-3</v>
      </c>
      <c r="K272" s="10">
        <v>9</v>
      </c>
      <c r="L272" s="2">
        <v>28</v>
      </c>
      <c r="M272" s="2">
        <v>0</v>
      </c>
      <c r="N272" s="2">
        <v>2228</v>
      </c>
      <c r="O272" s="2">
        <v>169</v>
      </c>
      <c r="P272" s="2">
        <v>2409</v>
      </c>
      <c r="Q272" s="38">
        <f>M272/$P272</f>
        <v>0</v>
      </c>
      <c r="R272" s="38">
        <f>N272/$P272</f>
        <v>0.92486508924865085</v>
      </c>
      <c r="S272" s="45">
        <f>O272/$P272</f>
        <v>7.0153590701535901E-2</v>
      </c>
      <c r="U272" s="64">
        <v>9</v>
      </c>
      <c r="V272" s="2">
        <v>28</v>
      </c>
      <c r="W272" s="2" t="str">
        <f t="shared" si="4"/>
        <v>I/O</v>
      </c>
      <c r="X272" s="2">
        <v>1750</v>
      </c>
      <c r="Y272" s="2">
        <v>2132</v>
      </c>
      <c r="Z272" s="2">
        <v>0</v>
      </c>
      <c r="AA272" s="2">
        <v>3882</v>
      </c>
      <c r="AB272" s="38">
        <f>X272/$AA272</f>
        <v>0.45079855744461617</v>
      </c>
      <c r="AC272" s="38">
        <f>Y272/$AA272</f>
        <v>0.54920144255538383</v>
      </c>
      <c r="AD272" s="45">
        <f>Z272/$AA272</f>
        <v>0</v>
      </c>
    </row>
    <row r="273" spans="1:30" hidden="1" x14ac:dyDescent="0.2">
      <c r="A273" s="10">
        <v>9</v>
      </c>
      <c r="B273" s="2">
        <v>29</v>
      </c>
      <c r="C273" s="2">
        <v>1750</v>
      </c>
      <c r="D273" s="2">
        <v>401</v>
      </c>
      <c r="E273" s="2">
        <v>1</v>
      </c>
      <c r="F273" s="2">
        <v>2152</v>
      </c>
      <c r="G273" s="93">
        <f>C273/$F273</f>
        <v>0.81319702602230481</v>
      </c>
      <c r="H273" s="93">
        <f>D273/$F273</f>
        <v>0.18633828996282528</v>
      </c>
      <c r="I273" s="96">
        <f>E273/$F273</f>
        <v>4.6468401486988845E-4</v>
      </c>
      <c r="K273" s="10">
        <v>9</v>
      </c>
      <c r="L273" s="2">
        <v>29</v>
      </c>
      <c r="M273" s="2">
        <v>0</v>
      </c>
      <c r="N273" s="2">
        <v>2232</v>
      </c>
      <c r="O273" s="2">
        <v>172</v>
      </c>
      <c r="P273" s="2">
        <v>2404</v>
      </c>
      <c r="Q273" s="38">
        <f>M273/$P273</f>
        <v>0</v>
      </c>
      <c r="R273" s="38">
        <f>N273/$P273</f>
        <v>0.92845257903494172</v>
      </c>
      <c r="S273" s="45">
        <f>O273/$P273</f>
        <v>7.1547420965058242E-2</v>
      </c>
      <c r="U273" s="64">
        <v>9</v>
      </c>
      <c r="V273" s="2">
        <v>29</v>
      </c>
      <c r="W273" s="2" t="str">
        <f t="shared" si="4"/>
        <v>CPU</v>
      </c>
      <c r="X273" s="2">
        <v>0</v>
      </c>
      <c r="Y273" s="2">
        <v>1823</v>
      </c>
      <c r="Z273" s="2">
        <v>294</v>
      </c>
      <c r="AA273" s="2">
        <v>2117</v>
      </c>
      <c r="AB273" s="38">
        <f>X273/$AA273</f>
        <v>0</v>
      </c>
      <c r="AC273" s="38">
        <f>Y273/$AA273</f>
        <v>0.86112423240434577</v>
      </c>
      <c r="AD273" s="45">
        <f>Z273/$AA273</f>
        <v>0.13887576759565423</v>
      </c>
    </row>
    <row r="274" spans="1:30" hidden="1" x14ac:dyDescent="0.2">
      <c r="A274" s="10">
        <v>10</v>
      </c>
      <c r="B274" s="2">
        <v>0</v>
      </c>
      <c r="C274" s="2">
        <v>1750</v>
      </c>
      <c r="D274" s="2">
        <v>367</v>
      </c>
      <c r="E274" s="2">
        <v>5</v>
      </c>
      <c r="F274" s="2">
        <v>2122</v>
      </c>
      <c r="G274" s="93">
        <f>C274/$F274</f>
        <v>0.82469368520263897</v>
      </c>
      <c r="H274" s="93">
        <f>D274/$F274</f>
        <v>0.17295004712535345</v>
      </c>
      <c r="I274" s="96">
        <f>E274/$F274</f>
        <v>2.3562676720075399E-3</v>
      </c>
      <c r="K274" s="10">
        <v>10</v>
      </c>
      <c r="L274" s="2">
        <v>0</v>
      </c>
      <c r="M274" s="2">
        <v>0</v>
      </c>
      <c r="N274" s="2">
        <v>2242</v>
      </c>
      <c r="O274" s="2">
        <v>167</v>
      </c>
      <c r="P274" s="2">
        <v>2409</v>
      </c>
      <c r="Q274" s="38">
        <f>M274/$P274</f>
        <v>0</v>
      </c>
      <c r="R274" s="38">
        <f>N274/$P274</f>
        <v>0.93067662930676631</v>
      </c>
      <c r="S274" s="45">
        <f>O274/$P274</f>
        <v>6.9323370693233702E-2</v>
      </c>
      <c r="U274" s="64">
        <v>10</v>
      </c>
      <c r="V274" s="2">
        <v>0</v>
      </c>
      <c r="W274" s="2" t="str">
        <f t="shared" si="4"/>
        <v>I/O</v>
      </c>
      <c r="X274" s="2">
        <v>1750</v>
      </c>
      <c r="Y274" s="2">
        <v>2287</v>
      </c>
      <c r="Z274" s="2">
        <v>2</v>
      </c>
      <c r="AA274" s="2">
        <v>4039</v>
      </c>
      <c r="AB274" s="38">
        <f>X274/$AA274</f>
        <v>0.43327556325823224</v>
      </c>
      <c r="AC274" s="38">
        <f>Y274/$AA274</f>
        <v>0.56622926466947265</v>
      </c>
      <c r="AD274" s="45">
        <f>Z274/$AA274</f>
        <v>4.9517207229512257E-4</v>
      </c>
    </row>
    <row r="275" spans="1:30" hidden="1" x14ac:dyDescent="0.2">
      <c r="A275" s="10">
        <v>10</v>
      </c>
      <c r="B275" s="2">
        <v>1</v>
      </c>
      <c r="C275" s="2">
        <v>1749</v>
      </c>
      <c r="D275" s="2">
        <v>383</v>
      </c>
      <c r="E275" s="2">
        <v>8</v>
      </c>
      <c r="F275" s="2">
        <v>2141</v>
      </c>
      <c r="G275" s="93">
        <f>C275/$F275</f>
        <v>0.81690798692199906</v>
      </c>
      <c r="H275" s="93">
        <f>D275/$F275</f>
        <v>0.17888836992059784</v>
      </c>
      <c r="I275" s="96">
        <f>E275/$F275</f>
        <v>3.7365716954694066E-3</v>
      </c>
      <c r="K275" s="10">
        <v>10</v>
      </c>
      <c r="L275" s="2">
        <v>1</v>
      </c>
      <c r="M275" s="2">
        <v>0</v>
      </c>
      <c r="N275" s="2">
        <v>2360</v>
      </c>
      <c r="O275" s="2">
        <v>198</v>
      </c>
      <c r="P275" s="2">
        <v>2559</v>
      </c>
      <c r="Q275" s="38">
        <f>M275/$P275</f>
        <v>0</v>
      </c>
      <c r="R275" s="38">
        <f>N275/$P275</f>
        <v>0.9222352481438062</v>
      </c>
      <c r="S275" s="45">
        <f>O275/$P275</f>
        <v>7.737397420867527E-2</v>
      </c>
      <c r="U275" s="64">
        <v>10</v>
      </c>
      <c r="V275" s="2">
        <v>1</v>
      </c>
      <c r="W275" s="2" t="str">
        <f t="shared" si="4"/>
        <v>CPU</v>
      </c>
      <c r="X275" s="2">
        <v>0</v>
      </c>
      <c r="Y275" s="2">
        <v>1864</v>
      </c>
      <c r="Z275" s="2">
        <v>300</v>
      </c>
      <c r="AA275" s="2">
        <v>2164</v>
      </c>
      <c r="AB275" s="38">
        <f>X275/$AA275</f>
        <v>0</v>
      </c>
      <c r="AC275" s="38">
        <f>Y275/$AA275</f>
        <v>0.8613678373382625</v>
      </c>
      <c r="AD275" s="45">
        <f>Z275/$AA275</f>
        <v>0.13863216266173753</v>
      </c>
    </row>
    <row r="276" spans="1:30" hidden="1" x14ac:dyDescent="0.2">
      <c r="A276" s="10">
        <v>10</v>
      </c>
      <c r="B276" s="2">
        <v>2</v>
      </c>
      <c r="C276" s="2">
        <v>1750</v>
      </c>
      <c r="D276" s="2">
        <v>385</v>
      </c>
      <c r="E276" s="2">
        <v>6</v>
      </c>
      <c r="F276" s="2">
        <v>2143</v>
      </c>
      <c r="G276" s="93">
        <f>C276/$F276</f>
        <v>0.81661222585160986</v>
      </c>
      <c r="H276" s="93">
        <f>D276/$F276</f>
        <v>0.17965468968735418</v>
      </c>
      <c r="I276" s="96">
        <f>E276/$F276</f>
        <v>2.7998133457769483E-3</v>
      </c>
      <c r="K276" s="10">
        <v>10</v>
      </c>
      <c r="L276" s="2">
        <v>2</v>
      </c>
      <c r="M276" s="2">
        <v>0</v>
      </c>
      <c r="N276" s="2">
        <v>2481</v>
      </c>
      <c r="O276" s="2">
        <v>191</v>
      </c>
      <c r="P276" s="2">
        <v>2672</v>
      </c>
      <c r="Q276" s="38">
        <f>M276/$P276</f>
        <v>0</v>
      </c>
      <c r="R276" s="38">
        <f>N276/$P276</f>
        <v>0.92851796407185627</v>
      </c>
      <c r="S276" s="45">
        <f>O276/$P276</f>
        <v>7.1482035928143714E-2</v>
      </c>
      <c r="U276" s="64">
        <v>10</v>
      </c>
      <c r="V276" s="2">
        <v>2</v>
      </c>
      <c r="W276" s="2" t="str">
        <f t="shared" si="4"/>
        <v>I/O</v>
      </c>
      <c r="X276" s="2">
        <v>1750</v>
      </c>
      <c r="Y276" s="2">
        <v>2261</v>
      </c>
      <c r="Z276" s="2">
        <v>2</v>
      </c>
      <c r="AA276" s="2">
        <v>4014</v>
      </c>
      <c r="AB276" s="38">
        <f>X276/$AA276</f>
        <v>0.43597409068261084</v>
      </c>
      <c r="AC276" s="38">
        <f>Y276/$AA276</f>
        <v>0.56327852516193322</v>
      </c>
      <c r="AD276" s="45">
        <f>Z276/$AA276</f>
        <v>4.9825610363726954E-4</v>
      </c>
    </row>
    <row r="277" spans="1:30" hidden="1" x14ac:dyDescent="0.2">
      <c r="A277" s="10">
        <v>10</v>
      </c>
      <c r="B277" s="2">
        <v>3</v>
      </c>
      <c r="C277" s="2">
        <v>1750</v>
      </c>
      <c r="D277" s="2">
        <v>386</v>
      </c>
      <c r="E277" s="2">
        <v>2</v>
      </c>
      <c r="F277" s="2">
        <v>2138</v>
      </c>
      <c r="G277" s="93">
        <f>C277/$F277</f>
        <v>0.81852198316183344</v>
      </c>
      <c r="H277" s="93">
        <f>D277/$F277</f>
        <v>0.18054256314312442</v>
      </c>
      <c r="I277" s="96">
        <f>E277/$F277</f>
        <v>9.3545369504209543E-4</v>
      </c>
      <c r="K277" s="10">
        <v>10</v>
      </c>
      <c r="L277" s="2">
        <v>3</v>
      </c>
      <c r="M277" s="2">
        <v>0</v>
      </c>
      <c r="N277" s="2">
        <v>2347</v>
      </c>
      <c r="O277" s="2">
        <v>175</v>
      </c>
      <c r="P277" s="2">
        <v>2522</v>
      </c>
      <c r="Q277" s="38">
        <f>M277/$P277</f>
        <v>0</v>
      </c>
      <c r="R277" s="38">
        <f>N277/$P277</f>
        <v>0.93061062648691517</v>
      </c>
      <c r="S277" s="45">
        <f>O277/$P277</f>
        <v>6.9389373513084857E-2</v>
      </c>
      <c r="U277" s="64">
        <v>10</v>
      </c>
      <c r="V277" s="2">
        <v>3</v>
      </c>
      <c r="W277" s="2" t="str">
        <f t="shared" si="4"/>
        <v>CPU</v>
      </c>
      <c r="X277" s="2">
        <v>0</v>
      </c>
      <c r="Y277" s="2">
        <v>1925</v>
      </c>
      <c r="Z277" s="2">
        <v>307</v>
      </c>
      <c r="AA277" s="2">
        <v>2233</v>
      </c>
      <c r="AB277" s="38">
        <f>X277/$AA277</f>
        <v>0</v>
      </c>
      <c r="AC277" s="38">
        <f>Y277/$AA277</f>
        <v>0.86206896551724133</v>
      </c>
      <c r="AD277" s="45">
        <f>Z277/$AA277</f>
        <v>0.13748320644872369</v>
      </c>
    </row>
    <row r="278" spans="1:30" hidden="1" x14ac:dyDescent="0.2">
      <c r="A278" s="10">
        <v>10</v>
      </c>
      <c r="B278" s="2">
        <v>4</v>
      </c>
      <c r="C278" s="2">
        <v>1750</v>
      </c>
      <c r="D278" s="2">
        <v>377</v>
      </c>
      <c r="E278" s="2">
        <v>7</v>
      </c>
      <c r="F278" s="2">
        <v>2135</v>
      </c>
      <c r="G278" s="93">
        <f>C278/$F278</f>
        <v>0.81967213114754101</v>
      </c>
      <c r="H278" s="93">
        <f>D278/$F278</f>
        <v>0.17658079625292741</v>
      </c>
      <c r="I278" s="96">
        <f>E278/$F278</f>
        <v>3.2786885245901639E-3</v>
      </c>
      <c r="K278" s="10">
        <v>10</v>
      </c>
      <c r="L278" s="2">
        <v>4</v>
      </c>
      <c r="M278" s="2">
        <v>0</v>
      </c>
      <c r="N278" s="2">
        <v>2512</v>
      </c>
      <c r="O278" s="2">
        <v>189</v>
      </c>
      <c r="P278" s="2">
        <v>2702</v>
      </c>
      <c r="Q278" s="38">
        <f>M278/$P278</f>
        <v>0</v>
      </c>
      <c r="R278" s="38">
        <f>N278/$P278</f>
        <v>0.92968171724648407</v>
      </c>
      <c r="S278" s="45">
        <f>O278/$P278</f>
        <v>6.9948186528497408E-2</v>
      </c>
      <c r="U278" s="64">
        <v>10</v>
      </c>
      <c r="V278" s="2">
        <v>4</v>
      </c>
      <c r="W278" s="2" t="str">
        <f t="shared" si="4"/>
        <v>I/O</v>
      </c>
      <c r="X278" s="2">
        <v>1750</v>
      </c>
      <c r="Y278" s="2">
        <v>2259</v>
      </c>
      <c r="Z278" s="2">
        <v>4</v>
      </c>
      <c r="AA278" s="2">
        <v>4013</v>
      </c>
      <c r="AB278" s="38">
        <f>X278/$AA278</f>
        <v>0.43608273112384749</v>
      </c>
      <c r="AC278" s="38">
        <f>Y278/$AA278</f>
        <v>0.56292050834786944</v>
      </c>
      <c r="AD278" s="45">
        <f>Z278/$AA278</f>
        <v>9.9676052828308001E-4</v>
      </c>
    </row>
    <row r="279" spans="1:30" hidden="1" x14ac:dyDescent="0.2">
      <c r="A279" s="10">
        <v>10</v>
      </c>
      <c r="B279" s="2">
        <v>5</v>
      </c>
      <c r="C279" s="2">
        <v>1750</v>
      </c>
      <c r="D279" s="2">
        <v>388</v>
      </c>
      <c r="E279" s="2">
        <v>3</v>
      </c>
      <c r="F279" s="2">
        <v>2141</v>
      </c>
      <c r="G279" s="93">
        <f>C279/$F279</f>
        <v>0.81737505838393276</v>
      </c>
      <c r="H279" s="93">
        <f>D279/$F279</f>
        <v>0.18122372723026622</v>
      </c>
      <c r="I279" s="96">
        <f>E279/$F279</f>
        <v>1.4012143858010276E-3</v>
      </c>
      <c r="K279" s="10">
        <v>10</v>
      </c>
      <c r="L279" s="2">
        <v>5</v>
      </c>
      <c r="M279" s="2">
        <v>0</v>
      </c>
      <c r="N279" s="2">
        <v>2514</v>
      </c>
      <c r="O279" s="2">
        <v>204</v>
      </c>
      <c r="P279" s="2">
        <v>2718</v>
      </c>
      <c r="Q279" s="38">
        <f>M279/$P279</f>
        <v>0</v>
      </c>
      <c r="R279" s="38">
        <f>N279/$P279</f>
        <v>0.92494481236203085</v>
      </c>
      <c r="S279" s="45">
        <f>O279/$P279</f>
        <v>7.505518763796909E-2</v>
      </c>
      <c r="U279" s="64">
        <v>10</v>
      </c>
      <c r="V279" s="2">
        <v>5</v>
      </c>
      <c r="W279" s="2" t="str">
        <f t="shared" si="4"/>
        <v>CPU</v>
      </c>
      <c r="X279" s="2">
        <v>0</v>
      </c>
      <c r="Y279" s="2">
        <v>1868</v>
      </c>
      <c r="Z279" s="2">
        <v>302</v>
      </c>
      <c r="AA279" s="2">
        <v>2170</v>
      </c>
      <c r="AB279" s="38">
        <f>X279/$AA279</f>
        <v>0</v>
      </c>
      <c r="AC279" s="38">
        <f>Y279/$AA279</f>
        <v>0.86082949308755763</v>
      </c>
      <c r="AD279" s="45">
        <f>Z279/$AA279</f>
        <v>0.1391705069124424</v>
      </c>
    </row>
    <row r="280" spans="1:30" hidden="1" x14ac:dyDescent="0.2">
      <c r="A280" s="10">
        <v>10</v>
      </c>
      <c r="B280" s="2">
        <v>6</v>
      </c>
      <c r="C280" s="2">
        <v>1750</v>
      </c>
      <c r="D280" s="2">
        <v>378</v>
      </c>
      <c r="E280" s="2">
        <v>6</v>
      </c>
      <c r="F280" s="2">
        <v>2134</v>
      </c>
      <c r="G280" s="93">
        <f>C280/$F280</f>
        <v>0.82005623242736647</v>
      </c>
      <c r="H280" s="93">
        <f>D280/$F280</f>
        <v>0.17713214620431114</v>
      </c>
      <c r="I280" s="96">
        <f>E280/$F280</f>
        <v>2.8116213683223993E-3</v>
      </c>
      <c r="K280" s="10">
        <v>10</v>
      </c>
      <c r="L280" s="2">
        <v>6</v>
      </c>
      <c r="M280" s="2">
        <v>0</v>
      </c>
      <c r="N280" s="2">
        <v>2328</v>
      </c>
      <c r="O280" s="2">
        <v>180</v>
      </c>
      <c r="P280" s="2">
        <v>2508</v>
      </c>
      <c r="Q280" s="38">
        <f>M280/$P280</f>
        <v>0</v>
      </c>
      <c r="R280" s="38">
        <f>N280/$P280</f>
        <v>0.92822966507177029</v>
      </c>
      <c r="S280" s="45">
        <f>O280/$P280</f>
        <v>7.1770334928229665E-2</v>
      </c>
      <c r="U280" s="64">
        <v>10</v>
      </c>
      <c r="V280" s="2">
        <v>6</v>
      </c>
      <c r="W280" s="2" t="str">
        <f t="shared" si="4"/>
        <v>I/O</v>
      </c>
      <c r="X280" s="2">
        <v>1750</v>
      </c>
      <c r="Y280" s="2">
        <v>2252</v>
      </c>
      <c r="Z280" s="2">
        <v>2</v>
      </c>
      <c r="AA280" s="2">
        <v>4004</v>
      </c>
      <c r="AB280" s="38">
        <f>X280/$AA280</f>
        <v>0.43706293706293708</v>
      </c>
      <c r="AC280" s="38">
        <f>Y280/$AA280</f>
        <v>0.56243756243756249</v>
      </c>
      <c r="AD280" s="45">
        <f>Z280/$AA280</f>
        <v>4.995004995004995E-4</v>
      </c>
    </row>
    <row r="281" spans="1:30" hidden="1" x14ac:dyDescent="0.2">
      <c r="A281" s="10">
        <v>10</v>
      </c>
      <c r="B281" s="2">
        <v>7</v>
      </c>
      <c r="C281" s="2">
        <v>1750</v>
      </c>
      <c r="D281" s="2">
        <v>383</v>
      </c>
      <c r="E281" s="2">
        <v>3</v>
      </c>
      <c r="F281" s="2">
        <v>2136</v>
      </c>
      <c r="G281" s="93">
        <f>C281/$F281</f>
        <v>0.81928838951310856</v>
      </c>
      <c r="H281" s="93">
        <f>D281/$F281</f>
        <v>0.17930711610486891</v>
      </c>
      <c r="I281" s="96">
        <f>E281/$F281</f>
        <v>1.4044943820224719E-3</v>
      </c>
      <c r="K281" s="10">
        <v>10</v>
      </c>
      <c r="L281" s="2">
        <v>7</v>
      </c>
      <c r="M281" s="2">
        <v>0</v>
      </c>
      <c r="N281" s="2">
        <v>2095</v>
      </c>
      <c r="O281" s="2">
        <v>171</v>
      </c>
      <c r="P281" s="2">
        <v>2274</v>
      </c>
      <c r="Q281" s="38">
        <f>M281/$P281</f>
        <v>0</v>
      </c>
      <c r="R281" s="38">
        <f>N281/$P281</f>
        <v>0.92128408091468772</v>
      </c>
      <c r="S281" s="45">
        <f>O281/$P281</f>
        <v>7.5197889182058053E-2</v>
      </c>
      <c r="U281" s="64">
        <v>10</v>
      </c>
      <c r="V281" s="2">
        <v>7</v>
      </c>
      <c r="W281" s="2" t="str">
        <f t="shared" si="4"/>
        <v>CPU</v>
      </c>
      <c r="X281" s="2">
        <v>0</v>
      </c>
      <c r="Y281" s="2">
        <v>1749</v>
      </c>
      <c r="Z281" s="2">
        <v>298</v>
      </c>
      <c r="AA281" s="2">
        <v>2049</v>
      </c>
      <c r="AB281" s="38">
        <f>X281/$AA281</f>
        <v>0</v>
      </c>
      <c r="AC281" s="38">
        <f>Y281/$AA281</f>
        <v>0.85358711566617862</v>
      </c>
      <c r="AD281" s="45">
        <f>Z281/$AA281</f>
        <v>0.14543679843826257</v>
      </c>
    </row>
    <row r="282" spans="1:30" hidden="1" x14ac:dyDescent="0.2">
      <c r="A282" s="10">
        <v>10</v>
      </c>
      <c r="B282" s="2">
        <v>8</v>
      </c>
      <c r="C282" s="2">
        <v>1750</v>
      </c>
      <c r="D282" s="2">
        <v>382</v>
      </c>
      <c r="E282" s="2">
        <v>5</v>
      </c>
      <c r="F282" s="2">
        <v>2139</v>
      </c>
      <c r="G282" s="93">
        <f>C282/$F282</f>
        <v>0.81813931743805512</v>
      </c>
      <c r="H282" s="93">
        <f>D282/$F282</f>
        <v>0.17858812529219262</v>
      </c>
      <c r="I282" s="96">
        <f>E282/$F282</f>
        <v>2.3375409069658717E-3</v>
      </c>
      <c r="K282" s="10">
        <v>10</v>
      </c>
      <c r="L282" s="2">
        <v>8</v>
      </c>
      <c r="M282" s="2">
        <v>0</v>
      </c>
      <c r="N282" s="2">
        <v>2419</v>
      </c>
      <c r="O282" s="2">
        <v>174</v>
      </c>
      <c r="P282" s="2">
        <v>2600</v>
      </c>
      <c r="Q282" s="38">
        <f>M282/$P282</f>
        <v>0</v>
      </c>
      <c r="R282" s="38">
        <f>N282/$P282</f>
        <v>0.93038461538461537</v>
      </c>
      <c r="S282" s="45">
        <f>O282/$P282</f>
        <v>6.6923076923076918E-2</v>
      </c>
      <c r="U282" s="64">
        <v>10</v>
      </c>
      <c r="V282" s="2">
        <v>8</v>
      </c>
      <c r="W282" s="2" t="str">
        <f t="shared" si="4"/>
        <v>I/O</v>
      </c>
      <c r="X282" s="2">
        <v>1750</v>
      </c>
      <c r="Y282" s="2">
        <v>2239</v>
      </c>
      <c r="Z282" s="2">
        <v>4</v>
      </c>
      <c r="AA282" s="2">
        <v>3993</v>
      </c>
      <c r="AB282" s="38">
        <f>X282/$AA282</f>
        <v>0.43826696719258701</v>
      </c>
      <c r="AC282" s="38">
        <f>Y282/$AA282</f>
        <v>0.56073127973954418</v>
      </c>
      <c r="AD282" s="45">
        <f>Z282/$AA282</f>
        <v>1.0017530678687703E-3</v>
      </c>
    </row>
    <row r="283" spans="1:30" hidden="1" x14ac:dyDescent="0.2">
      <c r="A283" s="10">
        <v>10</v>
      </c>
      <c r="B283" s="2">
        <v>9</v>
      </c>
      <c r="C283" s="2">
        <v>1750</v>
      </c>
      <c r="D283" s="2">
        <v>388</v>
      </c>
      <c r="E283" s="2">
        <v>3</v>
      </c>
      <c r="F283" s="2">
        <v>2141</v>
      </c>
      <c r="G283" s="93">
        <f>C283/$F283</f>
        <v>0.81737505838393276</v>
      </c>
      <c r="H283" s="93">
        <f>D283/$F283</f>
        <v>0.18122372723026622</v>
      </c>
      <c r="I283" s="96">
        <f>E283/$F283</f>
        <v>1.4012143858010276E-3</v>
      </c>
      <c r="K283" s="10">
        <v>10</v>
      </c>
      <c r="L283" s="2">
        <v>9</v>
      </c>
      <c r="M283" s="2">
        <v>0</v>
      </c>
      <c r="N283" s="2">
        <v>2329</v>
      </c>
      <c r="O283" s="2">
        <v>183</v>
      </c>
      <c r="P283" s="2">
        <v>2512</v>
      </c>
      <c r="Q283" s="38">
        <f>M283/$P283</f>
        <v>0</v>
      </c>
      <c r="R283" s="38">
        <f>N283/$P283</f>
        <v>0.92714968152866239</v>
      </c>
      <c r="S283" s="45">
        <f>O283/$P283</f>
        <v>7.2850318471337577E-2</v>
      </c>
      <c r="U283" s="64">
        <v>10</v>
      </c>
      <c r="V283" s="2">
        <v>9</v>
      </c>
      <c r="W283" s="2" t="str">
        <f t="shared" si="4"/>
        <v>CPU</v>
      </c>
      <c r="X283" s="2">
        <v>0</v>
      </c>
      <c r="Y283" s="2">
        <v>1957</v>
      </c>
      <c r="Z283" s="2">
        <v>308</v>
      </c>
      <c r="AA283" s="2">
        <v>2265</v>
      </c>
      <c r="AB283" s="38">
        <f>X283/$AA283</f>
        <v>0</v>
      </c>
      <c r="AC283" s="38">
        <f>Y283/$AA283</f>
        <v>0.86401766004415015</v>
      </c>
      <c r="AD283" s="45">
        <f>Z283/$AA283</f>
        <v>0.13598233995584988</v>
      </c>
    </row>
    <row r="284" spans="1:30" hidden="1" x14ac:dyDescent="0.2">
      <c r="A284" s="10">
        <v>10</v>
      </c>
      <c r="B284" s="2">
        <v>10</v>
      </c>
      <c r="C284" s="2">
        <v>1750</v>
      </c>
      <c r="D284" s="2">
        <v>388</v>
      </c>
      <c r="E284" s="2">
        <v>8</v>
      </c>
      <c r="F284" s="2">
        <v>2146</v>
      </c>
      <c r="G284" s="93">
        <f>C284/$F284</f>
        <v>0.81547064305684991</v>
      </c>
      <c r="H284" s="93">
        <f>D284/$F284</f>
        <v>0.18080149114631874</v>
      </c>
      <c r="I284" s="96">
        <f>E284/$F284</f>
        <v>3.727865796831314E-3</v>
      </c>
      <c r="K284" s="10">
        <v>10</v>
      </c>
      <c r="L284" s="2">
        <v>10</v>
      </c>
      <c r="M284" s="2">
        <v>0</v>
      </c>
      <c r="N284" s="2">
        <v>2413</v>
      </c>
      <c r="O284" s="2">
        <v>186</v>
      </c>
      <c r="P284" s="2">
        <v>2599</v>
      </c>
      <c r="Q284" s="38">
        <f>M284/$P284</f>
        <v>0</v>
      </c>
      <c r="R284" s="38">
        <f>N284/$P284</f>
        <v>0.92843401308195461</v>
      </c>
      <c r="S284" s="45">
        <f>O284/$P284</f>
        <v>7.1565986918045402E-2</v>
      </c>
      <c r="U284" s="64">
        <v>10</v>
      </c>
      <c r="V284" s="2">
        <v>10</v>
      </c>
      <c r="W284" s="2" t="str">
        <f t="shared" si="4"/>
        <v>I/O</v>
      </c>
      <c r="X284" s="2">
        <v>1750</v>
      </c>
      <c r="Y284" s="2">
        <v>2261</v>
      </c>
      <c r="Z284" s="2">
        <v>1</v>
      </c>
      <c r="AA284" s="2">
        <v>4017</v>
      </c>
      <c r="AB284" s="38">
        <f>X284/$AA284</f>
        <v>0.43564849390092109</v>
      </c>
      <c r="AC284" s="38">
        <f>Y284/$AA284</f>
        <v>0.56285785411999001</v>
      </c>
      <c r="AD284" s="45">
        <f>Z284/$AA284</f>
        <v>2.4894199651481205E-4</v>
      </c>
    </row>
    <row r="285" spans="1:30" hidden="1" x14ac:dyDescent="0.2">
      <c r="A285" s="10">
        <v>10</v>
      </c>
      <c r="B285" s="2">
        <v>11</v>
      </c>
      <c r="C285" s="2">
        <v>1750</v>
      </c>
      <c r="D285" s="2">
        <v>373</v>
      </c>
      <c r="E285" s="2">
        <v>10</v>
      </c>
      <c r="F285" s="2">
        <v>2134</v>
      </c>
      <c r="G285" s="93">
        <f>C285/$F285</f>
        <v>0.82005623242736647</v>
      </c>
      <c r="H285" s="93">
        <f>D285/$F285</f>
        <v>0.17478912839737581</v>
      </c>
      <c r="I285" s="96">
        <f>E285/$F285</f>
        <v>4.6860356138706651E-3</v>
      </c>
      <c r="K285" s="10">
        <v>10</v>
      </c>
      <c r="L285" s="2">
        <v>11</v>
      </c>
      <c r="M285" s="2">
        <v>0</v>
      </c>
      <c r="N285" s="2">
        <v>2191</v>
      </c>
      <c r="O285" s="2">
        <v>162</v>
      </c>
      <c r="P285" s="2">
        <v>2359</v>
      </c>
      <c r="Q285" s="38">
        <f>M285/$P285</f>
        <v>0</v>
      </c>
      <c r="R285" s="38">
        <f>N285/$P285</f>
        <v>0.92878338278931749</v>
      </c>
      <c r="S285" s="45">
        <f>O285/$P285</f>
        <v>6.8673166596015259E-2</v>
      </c>
      <c r="U285" s="64">
        <v>10</v>
      </c>
      <c r="V285" s="2">
        <v>11</v>
      </c>
      <c r="W285" s="2" t="str">
        <f t="shared" si="4"/>
        <v>CPU</v>
      </c>
      <c r="X285" s="2">
        <v>0</v>
      </c>
      <c r="Y285" s="2">
        <v>1869</v>
      </c>
      <c r="Z285" s="2">
        <v>294</v>
      </c>
      <c r="AA285" s="2">
        <v>2163</v>
      </c>
      <c r="AB285" s="38">
        <f>X285/$AA285</f>
        <v>0</v>
      </c>
      <c r="AC285" s="38">
        <f>Y285/$AA285</f>
        <v>0.86407766990291257</v>
      </c>
      <c r="AD285" s="45">
        <f>Z285/$AA285</f>
        <v>0.13592233009708737</v>
      </c>
    </row>
    <row r="286" spans="1:30" hidden="1" x14ac:dyDescent="0.2">
      <c r="A286" s="10">
        <v>10</v>
      </c>
      <c r="B286" s="2">
        <v>12</v>
      </c>
      <c r="C286" s="2">
        <v>1750</v>
      </c>
      <c r="D286" s="2">
        <v>370</v>
      </c>
      <c r="E286" s="2">
        <v>5</v>
      </c>
      <c r="F286" s="2">
        <v>2127</v>
      </c>
      <c r="G286" s="93">
        <f>C286/$F286</f>
        <v>0.82275505406676075</v>
      </c>
      <c r="H286" s="93">
        <f>D286/$F286</f>
        <v>0.17395392571697227</v>
      </c>
      <c r="I286" s="96">
        <f>E286/$F286</f>
        <v>2.3507287259050304E-3</v>
      </c>
      <c r="K286" s="10">
        <v>10</v>
      </c>
      <c r="L286" s="2">
        <v>12</v>
      </c>
      <c r="M286" s="2">
        <v>0</v>
      </c>
      <c r="N286" s="2">
        <v>2339</v>
      </c>
      <c r="O286" s="2">
        <v>195</v>
      </c>
      <c r="P286" s="2">
        <v>2536</v>
      </c>
      <c r="Q286" s="38">
        <f>M286/$P286</f>
        <v>0</v>
      </c>
      <c r="R286" s="38">
        <f>N286/$P286</f>
        <v>0.92231861198738174</v>
      </c>
      <c r="S286" s="45">
        <f>O286/$P286</f>
        <v>7.6892744479495262E-2</v>
      </c>
      <c r="U286" s="64">
        <v>10</v>
      </c>
      <c r="V286" s="2">
        <v>12</v>
      </c>
      <c r="W286" s="2" t="str">
        <f t="shared" si="4"/>
        <v>I/O</v>
      </c>
      <c r="X286" s="2">
        <v>1750</v>
      </c>
      <c r="Y286" s="2">
        <v>2263</v>
      </c>
      <c r="Z286" s="2">
        <v>0</v>
      </c>
      <c r="AA286" s="2">
        <v>4013</v>
      </c>
      <c r="AB286" s="38">
        <f>X286/$AA286</f>
        <v>0.43608273112384749</v>
      </c>
      <c r="AC286" s="38">
        <f>Y286/$AA286</f>
        <v>0.56391726887615246</v>
      </c>
      <c r="AD286" s="45">
        <f>Z286/$AA286</f>
        <v>0</v>
      </c>
    </row>
    <row r="287" spans="1:30" hidden="1" x14ac:dyDescent="0.2">
      <c r="A287" s="10">
        <v>10</v>
      </c>
      <c r="B287" s="2">
        <v>13</v>
      </c>
      <c r="C287" s="2">
        <v>1750</v>
      </c>
      <c r="D287" s="2">
        <v>372</v>
      </c>
      <c r="E287" s="2">
        <v>4</v>
      </c>
      <c r="F287" s="2">
        <v>2126</v>
      </c>
      <c r="G287" s="93">
        <f>C287/$F287</f>
        <v>0.82314205079962366</v>
      </c>
      <c r="H287" s="93">
        <f>D287/$F287</f>
        <v>0.17497648165569143</v>
      </c>
      <c r="I287" s="96">
        <f>E287/$F287</f>
        <v>1.8814675446848542E-3</v>
      </c>
      <c r="K287" s="10">
        <v>10</v>
      </c>
      <c r="L287" s="2">
        <v>13</v>
      </c>
      <c r="M287" s="2">
        <v>0</v>
      </c>
      <c r="N287" s="2">
        <v>2457</v>
      </c>
      <c r="O287" s="2">
        <v>181</v>
      </c>
      <c r="P287" s="2">
        <v>2638</v>
      </c>
      <c r="Q287" s="38">
        <f>M287/$P287</f>
        <v>0</v>
      </c>
      <c r="R287" s="38">
        <f>N287/$P287</f>
        <v>0.93138741470811226</v>
      </c>
      <c r="S287" s="45">
        <f>O287/$P287</f>
        <v>6.8612585291887795E-2</v>
      </c>
      <c r="U287" s="64">
        <v>10</v>
      </c>
      <c r="V287" s="2">
        <v>13</v>
      </c>
      <c r="W287" s="2" t="str">
        <f t="shared" si="4"/>
        <v>CPU</v>
      </c>
      <c r="X287" s="2">
        <v>0</v>
      </c>
      <c r="Y287" s="2">
        <v>1941</v>
      </c>
      <c r="Z287" s="2">
        <v>293</v>
      </c>
      <c r="AA287" s="2">
        <v>2234</v>
      </c>
      <c r="AB287" s="38">
        <f>X287/$AA287</f>
        <v>0</v>
      </c>
      <c r="AC287" s="38">
        <f>Y287/$AA287</f>
        <v>0.86884512085944499</v>
      </c>
      <c r="AD287" s="45">
        <f>Z287/$AA287</f>
        <v>0.13115487914055507</v>
      </c>
    </row>
    <row r="288" spans="1:30" hidden="1" x14ac:dyDescent="0.2">
      <c r="A288" s="10">
        <v>10</v>
      </c>
      <c r="B288" s="2">
        <v>14</v>
      </c>
      <c r="C288" s="2">
        <v>1750</v>
      </c>
      <c r="D288" s="2">
        <v>379</v>
      </c>
      <c r="E288" s="2">
        <v>4</v>
      </c>
      <c r="F288" s="2">
        <v>2134</v>
      </c>
      <c r="G288" s="93">
        <f>C288/$F288</f>
        <v>0.82005623242736647</v>
      </c>
      <c r="H288" s="93">
        <f>D288/$F288</f>
        <v>0.17760074976569823</v>
      </c>
      <c r="I288" s="96">
        <f>E288/$F288</f>
        <v>1.8744142455482662E-3</v>
      </c>
      <c r="K288" s="10">
        <v>10</v>
      </c>
      <c r="L288" s="2">
        <v>14</v>
      </c>
      <c r="M288" s="2">
        <v>0</v>
      </c>
      <c r="N288" s="2">
        <v>2504</v>
      </c>
      <c r="O288" s="2">
        <v>175</v>
      </c>
      <c r="P288" s="2">
        <v>2679</v>
      </c>
      <c r="Q288" s="38">
        <f>M288/$P288</f>
        <v>0</v>
      </c>
      <c r="R288" s="38">
        <f>N288/$P288</f>
        <v>0.93467711832773426</v>
      </c>
      <c r="S288" s="45">
        <f>O288/$P288</f>
        <v>6.532288167226577E-2</v>
      </c>
      <c r="U288" s="64">
        <v>10</v>
      </c>
      <c r="V288" s="2">
        <v>14</v>
      </c>
      <c r="W288" s="2" t="str">
        <f t="shared" si="4"/>
        <v>I/O</v>
      </c>
      <c r="X288" s="2">
        <v>1750</v>
      </c>
      <c r="Y288" s="2">
        <v>2242</v>
      </c>
      <c r="Z288" s="2">
        <v>2</v>
      </c>
      <c r="AA288" s="2">
        <v>4003</v>
      </c>
      <c r="AB288" s="38">
        <f>X288/$AA288</f>
        <v>0.43717212090931801</v>
      </c>
      <c r="AC288" s="38">
        <f>Y288/$AA288</f>
        <v>0.56007994004496631</v>
      </c>
      <c r="AD288" s="45">
        <f>Z288/$AA288</f>
        <v>4.9962528103922061E-4</v>
      </c>
    </row>
    <row r="289" spans="1:30" hidden="1" x14ac:dyDescent="0.2">
      <c r="A289" s="10">
        <v>10</v>
      </c>
      <c r="B289" s="2">
        <v>15</v>
      </c>
      <c r="C289" s="2">
        <v>1750</v>
      </c>
      <c r="D289" s="2">
        <v>370</v>
      </c>
      <c r="E289" s="2">
        <v>4</v>
      </c>
      <c r="F289" s="2">
        <v>2124</v>
      </c>
      <c r="G289" s="93">
        <f>C289/$F289</f>
        <v>0.82391713747645956</v>
      </c>
      <c r="H289" s="93">
        <f>D289/$F289</f>
        <v>0.17419962335216574</v>
      </c>
      <c r="I289" s="96">
        <f>E289/$F289</f>
        <v>1.8832391713747645E-3</v>
      </c>
      <c r="K289" s="10">
        <v>10</v>
      </c>
      <c r="L289" s="2">
        <v>15</v>
      </c>
      <c r="M289" s="2">
        <v>0</v>
      </c>
      <c r="N289" s="2">
        <v>2259</v>
      </c>
      <c r="O289" s="2">
        <v>167</v>
      </c>
      <c r="P289" s="2">
        <v>2447</v>
      </c>
      <c r="Q289" s="38">
        <f>M289/$P289</f>
        <v>0</v>
      </c>
      <c r="R289" s="38">
        <f>N289/$P289</f>
        <v>0.92317123007764612</v>
      </c>
      <c r="S289" s="45">
        <f>O289/$P289</f>
        <v>6.8246832856559053E-2</v>
      </c>
      <c r="U289" s="64">
        <v>10</v>
      </c>
      <c r="V289" s="2">
        <v>15</v>
      </c>
      <c r="W289" s="2" t="str">
        <f t="shared" si="4"/>
        <v>CPU</v>
      </c>
      <c r="X289" s="2">
        <v>0</v>
      </c>
      <c r="Y289" s="2">
        <v>1852</v>
      </c>
      <c r="Z289" s="2">
        <v>292</v>
      </c>
      <c r="AA289" s="2">
        <v>2144</v>
      </c>
      <c r="AB289" s="38">
        <f>X289/$AA289</f>
        <v>0</v>
      </c>
      <c r="AC289" s="38">
        <f>Y289/$AA289</f>
        <v>0.86380597014925375</v>
      </c>
      <c r="AD289" s="45">
        <f>Z289/$AA289</f>
        <v>0.13619402985074627</v>
      </c>
    </row>
    <row r="290" spans="1:30" hidden="1" x14ac:dyDescent="0.2">
      <c r="A290" s="10">
        <v>10</v>
      </c>
      <c r="B290" s="2">
        <v>16</v>
      </c>
      <c r="C290" s="2">
        <v>1750</v>
      </c>
      <c r="D290" s="2">
        <v>373</v>
      </c>
      <c r="E290" s="2">
        <v>4</v>
      </c>
      <c r="F290" s="2">
        <v>2127</v>
      </c>
      <c r="G290" s="93">
        <f>C290/$F290</f>
        <v>0.82275505406676075</v>
      </c>
      <c r="H290" s="93">
        <f>D290/$F290</f>
        <v>0.17536436295251528</v>
      </c>
      <c r="I290" s="96">
        <f>E290/$F290</f>
        <v>1.8805829807240243E-3</v>
      </c>
      <c r="K290" s="10">
        <v>10</v>
      </c>
      <c r="L290" s="2">
        <v>16</v>
      </c>
      <c r="M290" s="2">
        <v>0</v>
      </c>
      <c r="N290" s="2">
        <v>2465</v>
      </c>
      <c r="O290" s="2">
        <v>167</v>
      </c>
      <c r="P290" s="2">
        <v>2632</v>
      </c>
      <c r="Q290" s="38">
        <f>M290/$P290</f>
        <v>0</v>
      </c>
      <c r="R290" s="38">
        <f>N290/$P290</f>
        <v>0.93655015197568392</v>
      </c>
      <c r="S290" s="45">
        <f>O290/$P290</f>
        <v>6.3449848024316108E-2</v>
      </c>
      <c r="U290" s="64">
        <v>10</v>
      </c>
      <c r="V290" s="2">
        <v>16</v>
      </c>
      <c r="W290" s="2" t="str">
        <f t="shared" si="4"/>
        <v>I/O</v>
      </c>
      <c r="X290" s="2">
        <v>1750</v>
      </c>
      <c r="Y290" s="2">
        <v>2240</v>
      </c>
      <c r="Z290" s="2">
        <v>3</v>
      </c>
      <c r="AA290" s="2">
        <v>3993</v>
      </c>
      <c r="AB290" s="38">
        <f>X290/$AA290</f>
        <v>0.43826696719258701</v>
      </c>
      <c r="AC290" s="38">
        <f>Y290/$AA290</f>
        <v>0.56098171800651142</v>
      </c>
      <c r="AD290" s="45">
        <f>Z290/$AA290</f>
        <v>7.513148009015778E-4</v>
      </c>
    </row>
    <row r="291" spans="1:30" hidden="1" x14ac:dyDescent="0.2">
      <c r="A291" s="10">
        <v>10</v>
      </c>
      <c r="B291" s="2">
        <v>17</v>
      </c>
      <c r="C291" s="2">
        <v>1750</v>
      </c>
      <c r="D291" s="2">
        <v>372</v>
      </c>
      <c r="E291" s="2">
        <v>9</v>
      </c>
      <c r="F291" s="2">
        <v>2131</v>
      </c>
      <c r="G291" s="93">
        <f>C291/$F291</f>
        <v>0.82121069920225243</v>
      </c>
      <c r="H291" s="93">
        <f>D291/$F291</f>
        <v>0.17456593148756452</v>
      </c>
      <c r="I291" s="96">
        <f>E291/$F291</f>
        <v>4.2233693101830123E-3</v>
      </c>
      <c r="K291" s="10">
        <v>10</v>
      </c>
      <c r="L291" s="2">
        <v>17</v>
      </c>
      <c r="M291" s="2">
        <v>0</v>
      </c>
      <c r="N291" s="2">
        <v>2449</v>
      </c>
      <c r="O291" s="2">
        <v>199</v>
      </c>
      <c r="P291" s="2">
        <v>2648</v>
      </c>
      <c r="Q291" s="38">
        <f>M291/$P291</f>
        <v>0</v>
      </c>
      <c r="R291" s="38">
        <f>N291/$P291</f>
        <v>0.92484894259818728</v>
      </c>
      <c r="S291" s="45">
        <f>O291/$P291</f>
        <v>7.5151057401812688E-2</v>
      </c>
      <c r="U291" s="64">
        <v>10</v>
      </c>
      <c r="V291" s="2">
        <v>17</v>
      </c>
      <c r="W291" s="2" t="str">
        <f t="shared" si="4"/>
        <v>CPU</v>
      </c>
      <c r="X291" s="2">
        <v>0</v>
      </c>
      <c r="Y291" s="2">
        <v>1880</v>
      </c>
      <c r="Z291" s="2">
        <v>290</v>
      </c>
      <c r="AA291" s="2">
        <v>2176</v>
      </c>
      <c r="AB291" s="38">
        <f>X291/$AA291</f>
        <v>0</v>
      </c>
      <c r="AC291" s="38">
        <f>Y291/$AA291</f>
        <v>0.86397058823529416</v>
      </c>
      <c r="AD291" s="45">
        <f>Z291/$AA291</f>
        <v>0.13327205882352941</v>
      </c>
    </row>
    <row r="292" spans="1:30" hidden="1" x14ac:dyDescent="0.2">
      <c r="A292" s="10">
        <v>10</v>
      </c>
      <c r="B292" s="2">
        <v>18</v>
      </c>
      <c r="C292" s="2">
        <v>1750</v>
      </c>
      <c r="D292" s="2">
        <v>376</v>
      </c>
      <c r="E292" s="2">
        <v>8</v>
      </c>
      <c r="F292" s="2">
        <v>2135</v>
      </c>
      <c r="G292" s="93">
        <f>C292/$F292</f>
        <v>0.81967213114754101</v>
      </c>
      <c r="H292" s="93">
        <f>D292/$F292</f>
        <v>0.17611241217798596</v>
      </c>
      <c r="I292" s="96">
        <f>E292/$F292</f>
        <v>3.7470725995316159E-3</v>
      </c>
      <c r="K292" s="10">
        <v>10</v>
      </c>
      <c r="L292" s="2">
        <v>18</v>
      </c>
      <c r="M292" s="2">
        <v>0</v>
      </c>
      <c r="N292" s="2">
        <v>2338</v>
      </c>
      <c r="O292" s="2">
        <v>168</v>
      </c>
      <c r="P292" s="2">
        <v>2506</v>
      </c>
      <c r="Q292" s="38">
        <f>M292/$P292</f>
        <v>0</v>
      </c>
      <c r="R292" s="38">
        <f>N292/$P292</f>
        <v>0.93296089385474856</v>
      </c>
      <c r="S292" s="45">
        <f>O292/$P292</f>
        <v>6.7039106145251395E-2</v>
      </c>
      <c r="U292" s="64">
        <v>10</v>
      </c>
      <c r="V292" s="2">
        <v>18</v>
      </c>
      <c r="W292" s="2" t="str">
        <f t="shared" si="4"/>
        <v>I/O</v>
      </c>
      <c r="X292" s="2">
        <v>1750</v>
      </c>
      <c r="Y292" s="2">
        <v>2241</v>
      </c>
      <c r="Z292" s="2">
        <v>2</v>
      </c>
      <c r="AA292" s="2">
        <v>3995</v>
      </c>
      <c r="AB292" s="38">
        <f>X292/$AA292</f>
        <v>0.43804755944931162</v>
      </c>
      <c r="AC292" s="38">
        <f>Y292/$AA292</f>
        <v>0.56095118898623275</v>
      </c>
      <c r="AD292" s="45">
        <f>Z292/$AA292</f>
        <v>5.006257822277847E-4</v>
      </c>
    </row>
    <row r="293" spans="1:30" hidden="1" x14ac:dyDescent="0.2">
      <c r="A293" s="10">
        <v>10</v>
      </c>
      <c r="B293" s="2">
        <v>19</v>
      </c>
      <c r="C293" s="2">
        <v>1750</v>
      </c>
      <c r="D293" s="2">
        <v>374</v>
      </c>
      <c r="E293" s="2">
        <v>6</v>
      </c>
      <c r="F293" s="2">
        <v>2132</v>
      </c>
      <c r="G293" s="93">
        <f>C293/$F293</f>
        <v>0.82082551594746722</v>
      </c>
      <c r="H293" s="93">
        <f>D293/$F293</f>
        <v>0.17542213883677299</v>
      </c>
      <c r="I293" s="96">
        <f>E293/$F293</f>
        <v>2.8142589118198874E-3</v>
      </c>
      <c r="K293" s="10">
        <v>10</v>
      </c>
      <c r="L293" s="2">
        <v>19</v>
      </c>
      <c r="M293" s="2">
        <v>0</v>
      </c>
      <c r="N293" s="2">
        <v>2217</v>
      </c>
      <c r="O293" s="2">
        <v>168</v>
      </c>
      <c r="P293" s="2">
        <v>2393</v>
      </c>
      <c r="Q293" s="38">
        <f>M293/$P293</f>
        <v>0</v>
      </c>
      <c r="R293" s="38">
        <f>N293/$P293</f>
        <v>0.92645215211032172</v>
      </c>
      <c r="S293" s="45">
        <f>O293/$P293</f>
        <v>7.0204763894692851E-2</v>
      </c>
      <c r="U293" s="64">
        <v>10</v>
      </c>
      <c r="V293" s="2">
        <v>19</v>
      </c>
      <c r="W293" s="2" t="str">
        <f t="shared" si="4"/>
        <v>CPU</v>
      </c>
      <c r="X293" s="2">
        <v>0</v>
      </c>
      <c r="Y293" s="2">
        <v>1867</v>
      </c>
      <c r="Z293" s="2">
        <v>299</v>
      </c>
      <c r="AA293" s="2">
        <v>2166</v>
      </c>
      <c r="AB293" s="38">
        <f>X293/$AA293</f>
        <v>0</v>
      </c>
      <c r="AC293" s="38">
        <f>Y293/$AA293</f>
        <v>0.86195752539242843</v>
      </c>
      <c r="AD293" s="45">
        <f>Z293/$AA293</f>
        <v>0.13804247460757155</v>
      </c>
    </row>
    <row r="294" spans="1:30" hidden="1" x14ac:dyDescent="0.2">
      <c r="A294" s="10">
        <v>10</v>
      </c>
      <c r="B294" s="2">
        <v>20</v>
      </c>
      <c r="C294" s="2">
        <v>1750</v>
      </c>
      <c r="D294" s="2">
        <v>379</v>
      </c>
      <c r="E294" s="2">
        <v>5</v>
      </c>
      <c r="F294" s="2">
        <v>2135</v>
      </c>
      <c r="G294" s="93">
        <f>C294/$F294</f>
        <v>0.81967213114754101</v>
      </c>
      <c r="H294" s="93">
        <f>D294/$F294</f>
        <v>0.1775175644028103</v>
      </c>
      <c r="I294" s="96">
        <f>E294/$F294</f>
        <v>2.34192037470726E-3</v>
      </c>
      <c r="K294" s="10">
        <v>10</v>
      </c>
      <c r="L294" s="2">
        <v>20</v>
      </c>
      <c r="M294" s="2">
        <v>0</v>
      </c>
      <c r="N294" s="2">
        <v>2336</v>
      </c>
      <c r="O294" s="2">
        <v>189</v>
      </c>
      <c r="P294" s="2">
        <v>2525</v>
      </c>
      <c r="Q294" s="38">
        <f>M294/$P294</f>
        <v>0</v>
      </c>
      <c r="R294" s="38">
        <f>N294/$P294</f>
        <v>0.92514851485148519</v>
      </c>
      <c r="S294" s="45">
        <f>O294/$P294</f>
        <v>7.4851485148514849E-2</v>
      </c>
      <c r="U294" s="64">
        <v>10</v>
      </c>
      <c r="V294" s="2">
        <v>20</v>
      </c>
      <c r="W294" s="2" t="str">
        <f t="shared" si="4"/>
        <v>I/O</v>
      </c>
      <c r="X294" s="2">
        <v>1750</v>
      </c>
      <c r="Y294" s="2">
        <v>2212</v>
      </c>
      <c r="Z294" s="2">
        <v>2</v>
      </c>
      <c r="AA294" s="2">
        <v>3967</v>
      </c>
      <c r="AB294" s="38">
        <f>X294/$AA294</f>
        <v>0.44113940005041591</v>
      </c>
      <c r="AC294" s="38">
        <f>Y294/$AA294</f>
        <v>0.5576002016637257</v>
      </c>
      <c r="AD294" s="45">
        <f>Z294/$AA294</f>
        <v>5.0415931434333251E-4</v>
      </c>
    </row>
    <row r="295" spans="1:30" hidden="1" x14ac:dyDescent="0.2">
      <c r="A295" s="10">
        <v>10</v>
      </c>
      <c r="B295" s="2">
        <v>21</v>
      </c>
      <c r="C295" s="2">
        <v>1750</v>
      </c>
      <c r="D295" s="2">
        <v>383</v>
      </c>
      <c r="E295" s="2">
        <v>6</v>
      </c>
      <c r="F295" s="2">
        <v>2140</v>
      </c>
      <c r="G295" s="93">
        <f>C295/$F295</f>
        <v>0.81775700934579443</v>
      </c>
      <c r="H295" s="93">
        <f>D295/$F295</f>
        <v>0.17897196261682244</v>
      </c>
      <c r="I295" s="96">
        <f>E295/$F295</f>
        <v>2.8037383177570091E-3</v>
      </c>
      <c r="K295" s="10">
        <v>10</v>
      </c>
      <c r="L295" s="2">
        <v>21</v>
      </c>
      <c r="M295" s="2">
        <v>0</v>
      </c>
      <c r="N295" s="2">
        <v>2465</v>
      </c>
      <c r="O295" s="2">
        <v>189</v>
      </c>
      <c r="P295" s="2">
        <v>2654</v>
      </c>
      <c r="Q295" s="38">
        <f>M295/$P295</f>
        <v>0</v>
      </c>
      <c r="R295" s="38">
        <f>N295/$P295</f>
        <v>0.92878673700075354</v>
      </c>
      <c r="S295" s="45">
        <f>O295/$P295</f>
        <v>7.1213262999246421E-2</v>
      </c>
      <c r="U295" s="64">
        <v>10</v>
      </c>
      <c r="V295" s="2">
        <v>21</v>
      </c>
      <c r="W295" s="2" t="str">
        <f t="shared" si="4"/>
        <v>CPU</v>
      </c>
      <c r="X295" s="2">
        <v>0</v>
      </c>
      <c r="Y295" s="2">
        <v>1906</v>
      </c>
      <c r="Z295" s="2">
        <v>265</v>
      </c>
      <c r="AA295" s="2">
        <v>2171</v>
      </c>
      <c r="AB295" s="38">
        <f>X295/$AA295</f>
        <v>0</v>
      </c>
      <c r="AC295" s="38">
        <f>Y295/$AA295</f>
        <v>0.87793643482266237</v>
      </c>
      <c r="AD295" s="45">
        <f>Z295/$AA295</f>
        <v>0.12206356517733763</v>
      </c>
    </row>
    <row r="296" spans="1:30" hidden="1" x14ac:dyDescent="0.2">
      <c r="A296" s="10">
        <v>10</v>
      </c>
      <c r="B296" s="2">
        <v>22</v>
      </c>
      <c r="C296" s="2">
        <v>1749</v>
      </c>
      <c r="D296" s="2">
        <v>381</v>
      </c>
      <c r="E296" s="2">
        <v>10</v>
      </c>
      <c r="F296" s="2">
        <v>2140</v>
      </c>
      <c r="G296" s="93">
        <f>C296/$F296</f>
        <v>0.81728971962616825</v>
      </c>
      <c r="H296" s="93">
        <f>D296/$F296</f>
        <v>0.17803738317757009</v>
      </c>
      <c r="I296" s="96">
        <f>E296/$F296</f>
        <v>4.6728971962616819E-3</v>
      </c>
      <c r="K296" s="10">
        <v>10</v>
      </c>
      <c r="L296" s="2">
        <v>22</v>
      </c>
      <c r="M296" s="2">
        <v>0</v>
      </c>
      <c r="N296" s="2">
        <v>2388</v>
      </c>
      <c r="O296" s="2">
        <v>170</v>
      </c>
      <c r="P296" s="2">
        <v>2559</v>
      </c>
      <c r="Q296" s="38">
        <f>M296/$P296</f>
        <v>0</v>
      </c>
      <c r="R296" s="38">
        <f>N296/$P296</f>
        <v>0.93317702227432586</v>
      </c>
      <c r="S296" s="45">
        <f>O296/$P296</f>
        <v>6.6432200078155534E-2</v>
      </c>
      <c r="U296" s="64">
        <v>10</v>
      </c>
      <c r="V296" s="2">
        <v>22</v>
      </c>
      <c r="W296" s="2" t="str">
        <f t="shared" si="4"/>
        <v>I/O</v>
      </c>
      <c r="X296" s="2">
        <v>1750</v>
      </c>
      <c r="Y296" s="2">
        <v>2208</v>
      </c>
      <c r="Z296" s="2">
        <v>3</v>
      </c>
      <c r="AA296" s="2">
        <v>3961</v>
      </c>
      <c r="AB296" s="38">
        <f>X296/$AA296</f>
        <v>0.44180762433728854</v>
      </c>
      <c r="AC296" s="38">
        <f>Y296/$AA296</f>
        <v>0.55743499116384754</v>
      </c>
      <c r="AD296" s="45">
        <f>Z296/$AA296</f>
        <v>7.573844988639232E-4</v>
      </c>
    </row>
    <row r="297" spans="1:30" hidden="1" x14ac:dyDescent="0.2">
      <c r="A297" s="10">
        <v>10</v>
      </c>
      <c r="B297" s="2">
        <v>23</v>
      </c>
      <c r="C297" s="2">
        <v>1748</v>
      </c>
      <c r="D297" s="2">
        <v>377</v>
      </c>
      <c r="E297" s="2">
        <v>5</v>
      </c>
      <c r="F297" s="2">
        <v>2130</v>
      </c>
      <c r="G297" s="93">
        <f>C297/$F297</f>
        <v>0.82065727699530522</v>
      </c>
      <c r="H297" s="93">
        <f>D297/$F297</f>
        <v>0.17699530516431924</v>
      </c>
      <c r="I297" s="96">
        <f>E297/$F297</f>
        <v>2.3474178403755869E-3</v>
      </c>
      <c r="K297" s="10">
        <v>10</v>
      </c>
      <c r="L297" s="2">
        <v>23</v>
      </c>
      <c r="M297" s="2">
        <v>0</v>
      </c>
      <c r="N297" s="2">
        <v>2191</v>
      </c>
      <c r="O297" s="2">
        <v>173</v>
      </c>
      <c r="P297" s="2">
        <v>2364</v>
      </c>
      <c r="Q297" s="38">
        <f>M297/$P297</f>
        <v>0</v>
      </c>
      <c r="R297" s="38">
        <f>N297/$P297</f>
        <v>0.92681895093062605</v>
      </c>
      <c r="S297" s="45">
        <f>O297/$P297</f>
        <v>7.3181049069373949E-2</v>
      </c>
      <c r="U297" s="64">
        <v>10</v>
      </c>
      <c r="V297" s="2">
        <v>23</v>
      </c>
      <c r="W297" s="2" t="str">
        <f t="shared" si="4"/>
        <v>CPU</v>
      </c>
      <c r="X297" s="2">
        <v>0</v>
      </c>
      <c r="Y297" s="2">
        <v>1906</v>
      </c>
      <c r="Z297" s="2">
        <v>305</v>
      </c>
      <c r="AA297" s="2">
        <v>2213</v>
      </c>
      <c r="AB297" s="38">
        <f>X297/$AA297</f>
        <v>0</v>
      </c>
      <c r="AC297" s="38">
        <f>Y297/$AA297</f>
        <v>0.86127428829643016</v>
      </c>
      <c r="AD297" s="45">
        <f>Z297/$AA297</f>
        <v>0.13782196113872572</v>
      </c>
    </row>
    <row r="298" spans="1:30" hidden="1" x14ac:dyDescent="0.2">
      <c r="A298" s="10">
        <v>10</v>
      </c>
      <c r="B298" s="2">
        <v>24</v>
      </c>
      <c r="C298" s="2">
        <v>1750</v>
      </c>
      <c r="D298" s="2">
        <v>380</v>
      </c>
      <c r="E298" s="2">
        <v>5</v>
      </c>
      <c r="F298" s="2">
        <v>2137</v>
      </c>
      <c r="G298" s="93">
        <f>C298/$F298</f>
        <v>0.81890500701918578</v>
      </c>
      <c r="H298" s="93">
        <f>D298/$F298</f>
        <v>0.17781937295273748</v>
      </c>
      <c r="I298" s="96">
        <f>E298/$F298</f>
        <v>2.339728591483388E-3</v>
      </c>
      <c r="K298" s="10">
        <v>10</v>
      </c>
      <c r="L298" s="2">
        <v>24</v>
      </c>
      <c r="M298" s="2">
        <v>0</v>
      </c>
      <c r="N298" s="2">
        <v>2491</v>
      </c>
      <c r="O298" s="2">
        <v>213</v>
      </c>
      <c r="P298" s="2">
        <v>2704</v>
      </c>
      <c r="Q298" s="38">
        <f>M298/$P298</f>
        <v>0</v>
      </c>
      <c r="R298" s="38">
        <f>N298/$P298</f>
        <v>0.92122781065088755</v>
      </c>
      <c r="S298" s="45">
        <f>O298/$P298</f>
        <v>7.8772189349112426E-2</v>
      </c>
      <c r="U298" s="64">
        <v>10</v>
      </c>
      <c r="V298" s="2">
        <v>24</v>
      </c>
      <c r="W298" s="2" t="str">
        <f t="shared" si="4"/>
        <v>I/O</v>
      </c>
      <c r="X298" s="2">
        <v>1750</v>
      </c>
      <c r="Y298" s="2">
        <v>2211</v>
      </c>
      <c r="Z298" s="2">
        <v>1</v>
      </c>
      <c r="AA298" s="2">
        <v>3962</v>
      </c>
      <c r="AB298" s="38">
        <f>X298/$AA298</f>
        <v>0.44169611307420492</v>
      </c>
      <c r="AC298" s="38">
        <f>Y298/$AA298</f>
        <v>0.55805148914689551</v>
      </c>
      <c r="AD298" s="45">
        <f>Z298/$AA298</f>
        <v>2.5239777889954568E-4</v>
      </c>
    </row>
    <row r="299" spans="1:30" hidden="1" x14ac:dyDescent="0.2">
      <c r="A299" s="10">
        <v>10</v>
      </c>
      <c r="B299" s="2">
        <v>25</v>
      </c>
      <c r="C299" s="2">
        <v>1750</v>
      </c>
      <c r="D299" s="2">
        <v>366</v>
      </c>
      <c r="E299" s="2">
        <v>5</v>
      </c>
      <c r="F299" s="2">
        <v>2122</v>
      </c>
      <c r="G299" s="93">
        <f>C299/$F299</f>
        <v>0.82469368520263897</v>
      </c>
      <c r="H299" s="93">
        <f>D299/$F299</f>
        <v>0.17247879359095195</v>
      </c>
      <c r="I299" s="96">
        <f>E299/$F299</f>
        <v>2.3562676720075399E-3</v>
      </c>
      <c r="K299" s="10">
        <v>10</v>
      </c>
      <c r="L299" s="2">
        <v>25</v>
      </c>
      <c r="M299" s="2">
        <v>0</v>
      </c>
      <c r="N299" s="2">
        <v>2440</v>
      </c>
      <c r="O299" s="2">
        <v>186</v>
      </c>
      <c r="P299" s="2">
        <v>2626</v>
      </c>
      <c r="Q299" s="38">
        <f>M299/$P299</f>
        <v>0</v>
      </c>
      <c r="R299" s="38">
        <f>N299/$P299</f>
        <v>0.92916984006092918</v>
      </c>
      <c r="S299" s="45">
        <f>O299/$P299</f>
        <v>7.0830159939070825E-2</v>
      </c>
      <c r="U299" s="64">
        <v>10</v>
      </c>
      <c r="V299" s="2">
        <v>25</v>
      </c>
      <c r="W299" s="2" t="str">
        <f t="shared" si="4"/>
        <v>CPU</v>
      </c>
      <c r="X299" s="2">
        <v>0</v>
      </c>
      <c r="Y299" s="2">
        <v>1909</v>
      </c>
      <c r="Z299" s="2">
        <v>303</v>
      </c>
      <c r="AA299" s="2">
        <v>2221</v>
      </c>
      <c r="AB299" s="38">
        <f>X299/$AA299</f>
        <v>0</v>
      </c>
      <c r="AC299" s="38">
        <f>Y299/$AA299</f>
        <v>0.85952273750562813</v>
      </c>
      <c r="AD299" s="45">
        <f>Z299/$AA299</f>
        <v>0.13642503376857271</v>
      </c>
    </row>
    <row r="300" spans="1:30" hidden="1" x14ac:dyDescent="0.2">
      <c r="A300" s="10">
        <v>10</v>
      </c>
      <c r="B300" s="2">
        <v>26</v>
      </c>
      <c r="C300" s="2">
        <v>1750</v>
      </c>
      <c r="D300" s="2">
        <v>373</v>
      </c>
      <c r="E300" s="2">
        <v>10</v>
      </c>
      <c r="F300" s="2">
        <v>2133</v>
      </c>
      <c r="G300" s="93">
        <f>C300/$F300</f>
        <v>0.82044069385841534</v>
      </c>
      <c r="H300" s="93">
        <f>D300/$F300</f>
        <v>0.17487107360525081</v>
      </c>
      <c r="I300" s="96">
        <f>E300/$F300</f>
        <v>4.6882325363338025E-3</v>
      </c>
      <c r="K300" s="10">
        <v>10</v>
      </c>
      <c r="L300" s="2">
        <v>26</v>
      </c>
      <c r="M300" s="2">
        <v>0</v>
      </c>
      <c r="N300" s="2">
        <v>2467</v>
      </c>
      <c r="O300" s="2">
        <v>178</v>
      </c>
      <c r="P300" s="2">
        <v>2668</v>
      </c>
      <c r="Q300" s="38">
        <f>M300/$P300</f>
        <v>0</v>
      </c>
      <c r="R300" s="38">
        <f>N300/$P300</f>
        <v>0.92466266866566715</v>
      </c>
      <c r="S300" s="45">
        <f>O300/$P300</f>
        <v>6.6716641679160416E-2</v>
      </c>
      <c r="U300" s="64">
        <v>10</v>
      </c>
      <c r="V300" s="2">
        <v>26</v>
      </c>
      <c r="W300" s="2" t="str">
        <f t="shared" si="4"/>
        <v>I/O</v>
      </c>
      <c r="X300" s="2">
        <v>1750</v>
      </c>
      <c r="Y300" s="2">
        <v>2237</v>
      </c>
      <c r="Z300" s="2">
        <v>1</v>
      </c>
      <c r="AA300" s="2">
        <v>3988</v>
      </c>
      <c r="AB300" s="38">
        <f>X300/$AA300</f>
        <v>0.43881644934804415</v>
      </c>
      <c r="AC300" s="38">
        <f>Y300/$AA300</f>
        <v>0.56093279839518551</v>
      </c>
      <c r="AD300" s="45">
        <f>Z300/$AA300</f>
        <v>2.5075225677031093E-4</v>
      </c>
    </row>
    <row r="301" spans="1:30" hidden="1" x14ac:dyDescent="0.2">
      <c r="A301" s="10">
        <v>10</v>
      </c>
      <c r="B301" s="2">
        <v>27</v>
      </c>
      <c r="C301" s="2">
        <v>1750</v>
      </c>
      <c r="D301" s="2">
        <v>373</v>
      </c>
      <c r="E301" s="2">
        <v>5</v>
      </c>
      <c r="F301" s="2">
        <v>2128</v>
      </c>
      <c r="G301" s="93">
        <f>C301/$F301</f>
        <v>0.82236842105263153</v>
      </c>
      <c r="H301" s="93">
        <f>D301/$F301</f>
        <v>0.17528195488721804</v>
      </c>
      <c r="I301" s="96">
        <f>E301/$F301</f>
        <v>2.3496240601503758E-3</v>
      </c>
      <c r="K301" s="10">
        <v>10</v>
      </c>
      <c r="L301" s="2">
        <v>27</v>
      </c>
      <c r="M301" s="2">
        <v>0</v>
      </c>
      <c r="N301" s="2">
        <v>2471</v>
      </c>
      <c r="O301" s="2">
        <v>180</v>
      </c>
      <c r="P301" s="2">
        <v>2651</v>
      </c>
      <c r="Q301" s="38">
        <f>M301/$P301</f>
        <v>0</v>
      </c>
      <c r="R301" s="38">
        <f>N301/$P301</f>
        <v>0.93210109392682006</v>
      </c>
      <c r="S301" s="45">
        <f>O301/$P301</f>
        <v>6.7898906073179929E-2</v>
      </c>
      <c r="U301" s="64">
        <v>10</v>
      </c>
      <c r="V301" s="2">
        <v>27</v>
      </c>
      <c r="W301" s="2" t="str">
        <f t="shared" si="4"/>
        <v>CPU</v>
      </c>
      <c r="X301" s="2">
        <v>0</v>
      </c>
      <c r="Y301" s="2">
        <v>1872</v>
      </c>
      <c r="Z301" s="2">
        <v>299</v>
      </c>
      <c r="AA301" s="2">
        <v>2174</v>
      </c>
      <c r="AB301" s="38">
        <f>X301/$AA301</f>
        <v>0</v>
      </c>
      <c r="AC301" s="38">
        <f>Y301/$AA301</f>
        <v>0.86108555657773689</v>
      </c>
      <c r="AD301" s="45">
        <f>Z301/$AA301</f>
        <v>0.13753449862005521</v>
      </c>
    </row>
    <row r="302" spans="1:30" hidden="1" x14ac:dyDescent="0.2">
      <c r="A302" s="10">
        <v>10</v>
      </c>
      <c r="B302" s="2">
        <v>28</v>
      </c>
      <c r="C302" s="2">
        <v>1750</v>
      </c>
      <c r="D302" s="2">
        <v>366</v>
      </c>
      <c r="E302" s="2">
        <v>7</v>
      </c>
      <c r="F302" s="2">
        <v>2125</v>
      </c>
      <c r="G302" s="93">
        <f>C302/$F302</f>
        <v>0.82352941176470584</v>
      </c>
      <c r="H302" s="93">
        <f>D302/$F302</f>
        <v>0.17223529411764707</v>
      </c>
      <c r="I302" s="96">
        <f>E302/$F302</f>
        <v>3.2941176470588237E-3</v>
      </c>
      <c r="K302" s="10">
        <v>10</v>
      </c>
      <c r="L302" s="2">
        <v>28</v>
      </c>
      <c r="M302" s="2">
        <v>0</v>
      </c>
      <c r="N302" s="2">
        <v>2379</v>
      </c>
      <c r="O302" s="2">
        <v>187</v>
      </c>
      <c r="P302" s="2">
        <v>2574</v>
      </c>
      <c r="Q302" s="38">
        <f>M302/$P302</f>
        <v>0</v>
      </c>
      <c r="R302" s="38">
        <f>N302/$P302</f>
        <v>0.9242424242424242</v>
      </c>
      <c r="S302" s="45">
        <f>O302/$P302</f>
        <v>7.2649572649572655E-2</v>
      </c>
      <c r="U302" s="64">
        <v>10</v>
      </c>
      <c r="V302" s="2">
        <v>28</v>
      </c>
      <c r="W302" s="2" t="str">
        <f t="shared" si="4"/>
        <v>I/O</v>
      </c>
      <c r="X302" s="2">
        <v>1750</v>
      </c>
      <c r="Y302" s="2">
        <v>2201</v>
      </c>
      <c r="Z302" s="2">
        <v>2</v>
      </c>
      <c r="AA302" s="2">
        <v>3953</v>
      </c>
      <c r="AB302" s="38">
        <f>X302/$AA302</f>
        <v>0.44270174550973945</v>
      </c>
      <c r="AC302" s="38">
        <f>Y302/$AA302</f>
        <v>0.55679230963824944</v>
      </c>
      <c r="AD302" s="45">
        <f>Z302/$AA302</f>
        <v>5.0594485201113073E-4</v>
      </c>
    </row>
    <row r="303" spans="1:30" ht="15" hidden="1" thickBot="1" x14ac:dyDescent="0.25">
      <c r="A303" s="12">
        <v>10</v>
      </c>
      <c r="B303" s="29">
        <v>29</v>
      </c>
      <c r="C303" s="29">
        <v>1750</v>
      </c>
      <c r="D303" s="29">
        <v>378</v>
      </c>
      <c r="E303" s="29">
        <v>12</v>
      </c>
      <c r="F303" s="29">
        <v>2140</v>
      </c>
      <c r="G303" s="99">
        <f>C303/$F303</f>
        <v>0.81775700934579443</v>
      </c>
      <c r="H303" s="99">
        <f>D303/$F303</f>
        <v>0.1766355140186916</v>
      </c>
      <c r="I303" s="100">
        <f>E303/$F303</f>
        <v>5.6074766355140183E-3</v>
      </c>
      <c r="K303" s="12">
        <v>10</v>
      </c>
      <c r="L303" s="29">
        <v>29</v>
      </c>
      <c r="M303" s="29">
        <v>0</v>
      </c>
      <c r="N303" s="29">
        <v>2357</v>
      </c>
      <c r="O303" s="29">
        <v>174</v>
      </c>
      <c r="P303" s="29">
        <v>2531</v>
      </c>
      <c r="Q303" s="46">
        <f>M303/$P303</f>
        <v>0</v>
      </c>
      <c r="R303" s="46">
        <f>N303/$P303</f>
        <v>0.93125246937969186</v>
      </c>
      <c r="S303" s="47">
        <f>O303/$P303</f>
        <v>6.8747530620308181E-2</v>
      </c>
      <c r="U303" s="65">
        <v>10</v>
      </c>
      <c r="V303" s="29">
        <v>29</v>
      </c>
      <c r="W303" s="29" t="str">
        <f t="shared" si="4"/>
        <v>CPU</v>
      </c>
      <c r="X303" s="29">
        <v>0</v>
      </c>
      <c r="Y303" s="29">
        <v>1873</v>
      </c>
      <c r="Z303" s="29">
        <v>309</v>
      </c>
      <c r="AA303" s="29">
        <v>2196</v>
      </c>
      <c r="AB303" s="46">
        <f>X303/$AA303</f>
        <v>0</v>
      </c>
      <c r="AC303" s="46">
        <f>Y303/$AA303</f>
        <v>0.85291438979963574</v>
      </c>
      <c r="AD303" s="47">
        <f>Z303/$AA303</f>
        <v>0.14071038251366119</v>
      </c>
    </row>
    <row r="304" spans="1:30" ht="14.25" customHeight="1" x14ac:dyDescent="0.2">
      <c r="A304" s="85" t="s">
        <v>12</v>
      </c>
      <c r="B304" s="86">
        <v>0</v>
      </c>
      <c r="C304" s="87">
        <f>AVERAGEIF($B$4:$B$303,"=0",C$4:C$303)</f>
        <v>1749.9</v>
      </c>
      <c r="D304" s="87">
        <f t="shared" ref="D304:F304" si="5">AVERAGEIF($B$4:$B$303,"=0",D$4:D$303)</f>
        <v>399.6</v>
      </c>
      <c r="E304" s="87">
        <f t="shared" si="5"/>
        <v>5.9</v>
      </c>
      <c r="F304" s="87">
        <f t="shared" si="5"/>
        <v>2156.1999999999998</v>
      </c>
      <c r="G304" s="153">
        <f t="shared" ref="G304:I305" si="6">C304/$F304</f>
        <v>0.81156664502365283</v>
      </c>
      <c r="H304" s="153">
        <f t="shared" si="6"/>
        <v>0.18532603654577501</v>
      </c>
      <c r="I304" s="154">
        <f t="shared" si="6"/>
        <v>2.7362953343845657E-3</v>
      </c>
      <c r="K304" s="85" t="s">
        <v>12</v>
      </c>
      <c r="L304" s="165">
        <v>0</v>
      </c>
      <c r="M304" s="121">
        <f>AVERAGEIF($L$4:$L$303,"=0",M$4:M$303)</f>
        <v>0</v>
      </c>
      <c r="N304" s="121">
        <f>AVERAGEIF($L$4:$L$303,"=0",N$4:N$303)</f>
        <v>2392.4</v>
      </c>
      <c r="O304" s="121">
        <f>AVERAGEIF($L$4:$L$303,"=0",O$4:O$303)</f>
        <v>187.6</v>
      </c>
      <c r="P304" s="121">
        <f>AVERAGEIF($L$4:$L$303,"=0",P$4:P$303)</f>
        <v>2581</v>
      </c>
      <c r="Q304" s="111">
        <f>M304/$P304</f>
        <v>0</v>
      </c>
      <c r="R304" s="111">
        <f>N304/$P304</f>
        <v>0.92692754746222394</v>
      </c>
      <c r="S304" s="112">
        <f>O304/$P304</f>
        <v>7.2685005811700884E-2</v>
      </c>
      <c r="U304" s="149" t="s">
        <v>12</v>
      </c>
      <c r="V304" s="165">
        <v>0</v>
      </c>
      <c r="W304" s="171" t="str">
        <f t="shared" si="4"/>
        <v>I/O</v>
      </c>
      <c r="X304" s="121">
        <f>AVERAGEIF($V$4:$V$303,"=0",X$4:X$303)</f>
        <v>1749.8</v>
      </c>
      <c r="Y304" s="121">
        <f t="shared" ref="Y304:AA304" si="7">AVERAGEIF($V$4:$V$303,"=0",Y$4:Y$303)</f>
        <v>2258.1999999999998</v>
      </c>
      <c r="Z304" s="121">
        <f t="shared" si="7"/>
        <v>1.4</v>
      </c>
      <c r="AA304" s="121">
        <f t="shared" si="7"/>
        <v>4009.5</v>
      </c>
      <c r="AB304" s="111">
        <f t="shared" ref="AB304:AB334" si="8">X304/$AA304</f>
        <v>0.43641351789499938</v>
      </c>
      <c r="AC304" s="111">
        <f t="shared" ref="AC304:AC334" si="9">Y304/$AA304</f>
        <v>0.56321237061977802</v>
      </c>
      <c r="AD304" s="112">
        <f t="shared" ref="AD304:AD334" si="10">Z304/$AA304</f>
        <v>3.491707195410899E-4</v>
      </c>
    </row>
    <row r="305" spans="1:30" ht="15" customHeight="1" x14ac:dyDescent="0.2">
      <c r="A305" s="79"/>
      <c r="B305" s="124">
        <v>1</v>
      </c>
      <c r="C305" s="92">
        <f>AVERAGEIF($B$4:$B$303,"=1",C$4:C$303)</f>
        <v>1749.9</v>
      </c>
      <c r="D305" s="92">
        <f t="shared" ref="D305:F305" si="11">AVERAGEIF($B$4:$B$303,"=1",D$4:D$303)</f>
        <v>401.4</v>
      </c>
      <c r="E305" s="92">
        <f t="shared" si="11"/>
        <v>7.4</v>
      </c>
      <c r="F305" s="92">
        <f t="shared" si="11"/>
        <v>2159.6</v>
      </c>
      <c r="G305" s="39">
        <f t="shared" si="6"/>
        <v>0.81028894239674021</v>
      </c>
      <c r="H305" s="39">
        <f t="shared" si="6"/>
        <v>0.18586775328764585</v>
      </c>
      <c r="I305" s="81">
        <f t="shared" si="6"/>
        <v>3.426560474161882E-3</v>
      </c>
      <c r="K305" s="79"/>
      <c r="L305" s="127">
        <v>1</v>
      </c>
      <c r="M305" s="113">
        <f>AVERAGEIF($L$4:$L$303,"=1",M$4:M$303)</f>
        <v>0</v>
      </c>
      <c r="N305" s="113">
        <f>AVERAGEIF($L$4:$L$303,"=1",N$4:N$303)</f>
        <v>2303.6999999999998</v>
      </c>
      <c r="O305" s="113">
        <f>AVERAGEIF($L$4:$L$303,"=1",O$4:O$303)</f>
        <v>181.5</v>
      </c>
      <c r="P305" s="113">
        <f>AVERAGEIF($L$4:$L$303,"=1",P$4:P$303)</f>
        <v>2485.5</v>
      </c>
      <c r="Q305" s="111">
        <f>M305/$P305</f>
        <v>0</v>
      </c>
      <c r="R305" s="111">
        <f>N305/$P305</f>
        <v>0.92685576342788167</v>
      </c>
      <c r="S305" s="112">
        <f>O305/$P305</f>
        <v>7.3023536511768253E-2</v>
      </c>
      <c r="U305" s="149"/>
      <c r="V305" s="127">
        <v>1</v>
      </c>
      <c r="W305" s="140" t="str">
        <f t="shared" si="4"/>
        <v>CPU</v>
      </c>
      <c r="X305" s="113">
        <f>AVERAGEIF($V$4:$V$303,"=1",X$4:X$303)</f>
        <v>0</v>
      </c>
      <c r="Y305" s="113">
        <f t="shared" ref="Y305:AA305" si="12">AVERAGEIF($V$4:$V$303,"=1",Y$4:Y$303)</f>
        <v>1862.1</v>
      </c>
      <c r="Z305" s="113">
        <f t="shared" si="12"/>
        <v>304.2</v>
      </c>
      <c r="AA305" s="113">
        <f t="shared" si="12"/>
        <v>2166.6999999999998</v>
      </c>
      <c r="AB305" s="111">
        <f t="shared" si="8"/>
        <v>0</v>
      </c>
      <c r="AC305" s="111">
        <f t="shared" si="9"/>
        <v>0.85941754742234733</v>
      </c>
      <c r="AD305" s="112">
        <f t="shared" si="10"/>
        <v>0.14039784003323028</v>
      </c>
    </row>
    <row r="306" spans="1:30" ht="15" customHeight="1" x14ac:dyDescent="0.2">
      <c r="A306" s="79"/>
      <c r="B306" s="124">
        <v>2</v>
      </c>
      <c r="C306" s="92">
        <f>AVERAGEIF($B$4:$B$303,"=2",C$4:C$303)</f>
        <v>1749.8</v>
      </c>
      <c r="D306" s="92">
        <f t="shared" ref="D306:F306" si="13">AVERAGEIF($B$4:$B$303,"=2",D$4:D$303)</f>
        <v>402.3</v>
      </c>
      <c r="E306" s="92">
        <f t="shared" si="13"/>
        <v>6.4</v>
      </c>
      <c r="F306" s="92">
        <f t="shared" si="13"/>
        <v>2159.5</v>
      </c>
      <c r="G306" s="39">
        <f t="shared" ref="G306:G333" si="14">C306/$F306</f>
        <v>0.81028015744385273</v>
      </c>
      <c r="H306" s="39">
        <f t="shared" ref="H306:H333" si="15">D306/$F306</f>
        <v>0.18629312340819634</v>
      </c>
      <c r="I306" s="81">
        <f t="shared" ref="I306:I333" si="16">E306/$F306</f>
        <v>2.963648992822413E-3</v>
      </c>
      <c r="K306" s="79"/>
      <c r="L306" s="127">
        <v>2</v>
      </c>
      <c r="M306" s="113">
        <f>AVERAGEIF($L$4:$L$303,"=2",M$4:M$303)</f>
        <v>0</v>
      </c>
      <c r="N306" s="113">
        <f>AVERAGEIF($L$4:$L$303,"=2",N$4:N$303)</f>
        <v>2403.3000000000002</v>
      </c>
      <c r="O306" s="113">
        <f>AVERAGEIF($L$4:$L$303,"=2",O$4:O$303)</f>
        <v>185</v>
      </c>
      <c r="P306" s="113">
        <f>AVERAGEIF($L$4:$L$303,"=2",P$4:P$303)</f>
        <v>2589.4</v>
      </c>
      <c r="Q306" s="111">
        <f>M306/$P306</f>
        <v>0</v>
      </c>
      <c r="R306" s="111">
        <f>N306/$P306</f>
        <v>0.92813006874179349</v>
      </c>
      <c r="S306" s="112">
        <f>O306/$P306</f>
        <v>7.1445122422182747E-2</v>
      </c>
      <c r="U306" s="149"/>
      <c r="V306" s="127">
        <v>2</v>
      </c>
      <c r="W306" s="140" t="str">
        <f t="shared" si="4"/>
        <v>I/O</v>
      </c>
      <c r="X306" s="113">
        <f>AVERAGEIF($V$4:$V$303,"=2",X$4:X$303)</f>
        <v>1749.9</v>
      </c>
      <c r="Y306" s="113">
        <f t="shared" ref="Y306:AA306" si="17">AVERAGEIF($V$4:$V$303,"=2",Y$4:Y$303)</f>
        <v>2259.8000000000002</v>
      </c>
      <c r="Z306" s="113">
        <f t="shared" si="17"/>
        <v>1.8</v>
      </c>
      <c r="AA306" s="113">
        <f t="shared" si="17"/>
        <v>4012</v>
      </c>
      <c r="AB306" s="111">
        <f t="shared" si="8"/>
        <v>0.43616650049850453</v>
      </c>
      <c r="AC306" s="111">
        <f t="shared" si="9"/>
        <v>0.56326021934197412</v>
      </c>
      <c r="AD306" s="112">
        <f t="shared" si="10"/>
        <v>4.4865403788634097E-4</v>
      </c>
    </row>
    <row r="307" spans="1:30" ht="14.25" customHeight="1" x14ac:dyDescent="0.2">
      <c r="A307" s="79"/>
      <c r="B307" s="124">
        <v>3</v>
      </c>
      <c r="C307" s="92">
        <f>AVERAGEIF($B$4:$B$303,"=3",C$4:C$303)</f>
        <v>1749.9</v>
      </c>
      <c r="D307" s="92">
        <f t="shared" ref="D307:F307" si="18">AVERAGEIF($B$4:$B$303,"=3",D$4:D$303)</f>
        <v>400.5</v>
      </c>
      <c r="E307" s="92">
        <f t="shared" si="18"/>
        <v>5.7</v>
      </c>
      <c r="F307" s="92">
        <f t="shared" si="18"/>
        <v>2156.9</v>
      </c>
      <c r="G307" s="39">
        <f t="shared" si="14"/>
        <v>0.81130325930733926</v>
      </c>
      <c r="H307" s="39">
        <f t="shared" si="15"/>
        <v>0.18568315638184429</v>
      </c>
      <c r="I307" s="81">
        <f t="shared" si="16"/>
        <v>2.6426816264082712E-3</v>
      </c>
      <c r="K307" s="79"/>
      <c r="L307" s="127">
        <v>3</v>
      </c>
      <c r="M307" s="113">
        <f>AVERAGEIF($L$4:$L$303,"=3",M$4:M$303)</f>
        <v>0</v>
      </c>
      <c r="N307" s="113">
        <f>AVERAGEIF($L$4:$L$303,"=3",N$4:N$303)</f>
        <v>2391.1999999999998</v>
      </c>
      <c r="O307" s="113">
        <f>AVERAGEIF($L$4:$L$303,"=3",O$4:O$303)</f>
        <v>178.4</v>
      </c>
      <c r="P307" s="113">
        <f>AVERAGEIF($L$4:$L$303,"=3",P$4:P$303)</f>
        <v>2569.9</v>
      </c>
      <c r="Q307" s="111">
        <f>M307/$P307</f>
        <v>0</v>
      </c>
      <c r="R307" s="111">
        <f>N307/$P307</f>
        <v>0.93046422039768073</v>
      </c>
      <c r="S307" s="112">
        <f>O307/$P307</f>
        <v>6.9419043542550296E-2</v>
      </c>
      <c r="U307" s="149"/>
      <c r="V307" s="127">
        <v>3</v>
      </c>
      <c r="W307" s="140" t="str">
        <f t="shared" si="4"/>
        <v>CPU</v>
      </c>
      <c r="X307" s="113">
        <f>AVERAGEIF($V$4:$V$303,"=3",X$4:X$303)</f>
        <v>0</v>
      </c>
      <c r="Y307" s="113">
        <f t="shared" ref="Y307:AA307" si="19">AVERAGEIF($V$4:$V$303,"=3",Y$4:Y$303)</f>
        <v>1835</v>
      </c>
      <c r="Z307" s="113">
        <f t="shared" si="19"/>
        <v>302.5</v>
      </c>
      <c r="AA307" s="113">
        <f t="shared" si="19"/>
        <v>2138.1999999999998</v>
      </c>
      <c r="AB307" s="111">
        <f t="shared" si="8"/>
        <v>0</v>
      </c>
      <c r="AC307" s="111">
        <f t="shared" si="9"/>
        <v>0.85819848470676274</v>
      </c>
      <c r="AD307" s="112">
        <f t="shared" si="10"/>
        <v>0.14147413712468432</v>
      </c>
    </row>
    <row r="308" spans="1:30" ht="14.25" customHeight="1" x14ac:dyDescent="0.2">
      <c r="A308" s="79"/>
      <c r="B308" s="124">
        <v>4</v>
      </c>
      <c r="C308" s="92">
        <f>AVERAGEIF($B$4:$B$303,"=4",C$4:C$303)</f>
        <v>1749.7</v>
      </c>
      <c r="D308" s="92">
        <f t="shared" ref="D308:F308" si="20">AVERAGEIF($B$4:$B$303,"=4",D$4:D$303)</f>
        <v>398.9</v>
      </c>
      <c r="E308" s="92">
        <f t="shared" si="20"/>
        <v>6.3</v>
      </c>
      <c r="F308" s="92">
        <f t="shared" si="20"/>
        <v>2155.1</v>
      </c>
      <c r="G308" s="39">
        <f t="shared" si="14"/>
        <v>0.81188807943946917</v>
      </c>
      <c r="H308" s="39">
        <f t="shared" si="15"/>
        <v>0.18509581921952578</v>
      </c>
      <c r="I308" s="81">
        <f t="shared" si="16"/>
        <v>2.9232982228202869E-3</v>
      </c>
      <c r="K308" s="79"/>
      <c r="L308" s="127">
        <v>4</v>
      </c>
      <c r="M308" s="113">
        <f>AVERAGEIF($L$4:$L$303,"=4",M$4:M$303)</f>
        <v>0</v>
      </c>
      <c r="N308" s="113">
        <f>AVERAGEIF($L$4:$L$303,"=4",N$4:N$303)</f>
        <v>2355</v>
      </c>
      <c r="O308" s="113">
        <f>AVERAGEIF($L$4:$L$303,"=4",O$4:O$303)</f>
        <v>180</v>
      </c>
      <c r="P308" s="113">
        <f>AVERAGEIF($L$4:$L$303,"=4",P$4:P$303)</f>
        <v>2536.4</v>
      </c>
      <c r="Q308" s="111">
        <f>M308/$P308</f>
        <v>0</v>
      </c>
      <c r="R308" s="111">
        <f>N308/$P308</f>
        <v>0.92848131209588391</v>
      </c>
      <c r="S308" s="112">
        <f>O308/$P308</f>
        <v>7.0966724491405134E-2</v>
      </c>
      <c r="U308" s="149"/>
      <c r="V308" s="127">
        <v>4</v>
      </c>
      <c r="W308" s="140" t="str">
        <f t="shared" si="4"/>
        <v>I/O</v>
      </c>
      <c r="X308" s="113">
        <f>AVERAGEIF($V$4:$V$303,"=4",X$4:X$303)</f>
        <v>1749.9</v>
      </c>
      <c r="Y308" s="113">
        <f t="shared" ref="Y308:AA308" si="21">AVERAGEIF($V$4:$V$303,"=4",Y$4:Y$303)</f>
        <v>2266.6999999999998</v>
      </c>
      <c r="Z308" s="113">
        <f t="shared" si="21"/>
        <v>1.4</v>
      </c>
      <c r="AA308" s="113">
        <f t="shared" si="21"/>
        <v>4018.2</v>
      </c>
      <c r="AB308" s="111">
        <f t="shared" si="8"/>
        <v>0.4354935045542781</v>
      </c>
      <c r="AC308" s="111">
        <f t="shared" si="9"/>
        <v>0.56410830720222982</v>
      </c>
      <c r="AD308" s="112">
        <f t="shared" si="10"/>
        <v>3.4841471305559701E-4</v>
      </c>
    </row>
    <row r="309" spans="1:30" ht="14.25" customHeight="1" x14ac:dyDescent="0.2">
      <c r="A309" s="79"/>
      <c r="B309" s="124">
        <v>5</v>
      </c>
      <c r="C309" s="92">
        <f>AVERAGEIF($B$4:$B$303,"=5",C$4:C$303)</f>
        <v>1749.9</v>
      </c>
      <c r="D309" s="92">
        <f t="shared" ref="D309:F309" si="22">AVERAGEIF($B$4:$B$303,"=5",D$4:D$303)</f>
        <v>404.5</v>
      </c>
      <c r="E309" s="92">
        <f t="shared" si="22"/>
        <v>7.9</v>
      </c>
      <c r="F309" s="92">
        <f t="shared" si="22"/>
        <v>2162.8000000000002</v>
      </c>
      <c r="G309" s="39">
        <f t="shared" si="14"/>
        <v>0.80909006842981313</v>
      </c>
      <c r="H309" s="39">
        <f t="shared" si="15"/>
        <v>0.18702607730719437</v>
      </c>
      <c r="I309" s="81">
        <f t="shared" si="16"/>
        <v>3.6526724616238208E-3</v>
      </c>
      <c r="K309" s="79"/>
      <c r="L309" s="127">
        <v>5</v>
      </c>
      <c r="M309" s="113">
        <f>AVERAGEIF($L$4:$L$303,"=5",M$4:M$303)</f>
        <v>0</v>
      </c>
      <c r="N309" s="113">
        <f>AVERAGEIF($L$4:$L$303,"=5",N$4:N$303)</f>
        <v>2340.1</v>
      </c>
      <c r="O309" s="113">
        <f>AVERAGEIF($L$4:$L$303,"=5",O$4:O$303)</f>
        <v>181.8</v>
      </c>
      <c r="P309" s="113">
        <f>AVERAGEIF($L$4:$L$303,"=5",P$4:P$303)</f>
        <v>2524.6</v>
      </c>
      <c r="Q309" s="111">
        <f>M309/$P309</f>
        <v>0</v>
      </c>
      <c r="R309" s="111">
        <f>N309/$P309</f>
        <v>0.92691911589954845</v>
      </c>
      <c r="S309" s="112">
        <f>O309/$P309</f>
        <v>7.2011407747762032E-2</v>
      </c>
      <c r="U309" s="149"/>
      <c r="V309" s="127">
        <v>5</v>
      </c>
      <c r="W309" s="140" t="str">
        <f t="shared" si="4"/>
        <v>CPU</v>
      </c>
      <c r="X309" s="113">
        <f>AVERAGEIF($V$4:$V$303,"=5",X$4:X$303)</f>
        <v>0</v>
      </c>
      <c r="Y309" s="113">
        <f t="shared" ref="Y309:AA309" si="23">AVERAGEIF($V$4:$V$303,"=5",Y$4:Y$303)</f>
        <v>1893.6</v>
      </c>
      <c r="Z309" s="113">
        <f t="shared" si="23"/>
        <v>303.7</v>
      </c>
      <c r="AA309" s="113">
        <f t="shared" si="23"/>
        <v>2197.6</v>
      </c>
      <c r="AB309" s="111">
        <f t="shared" si="8"/>
        <v>0</v>
      </c>
      <c r="AC309" s="111">
        <f t="shared" si="9"/>
        <v>0.86166727338915183</v>
      </c>
      <c r="AD309" s="112">
        <f t="shared" si="10"/>
        <v>0.13819621405169275</v>
      </c>
    </row>
    <row r="310" spans="1:30" ht="14.25" customHeight="1" x14ac:dyDescent="0.2">
      <c r="A310" s="79"/>
      <c r="B310" s="124">
        <v>6</v>
      </c>
      <c r="C310" s="92">
        <f>AVERAGEIF($B$4:$B$303,"=6",C$4:C$303)</f>
        <v>1749.8</v>
      </c>
      <c r="D310" s="92">
        <f t="shared" ref="D310:F310" si="24">AVERAGEIF($B$4:$B$303,"=6",D$4:D$303)</f>
        <v>398.8</v>
      </c>
      <c r="E310" s="92">
        <f t="shared" si="24"/>
        <v>5.5</v>
      </c>
      <c r="F310" s="92">
        <f t="shared" si="24"/>
        <v>2155.3000000000002</v>
      </c>
      <c r="G310" s="39">
        <f t="shared" si="14"/>
        <v>0.81185913793903397</v>
      </c>
      <c r="H310" s="39">
        <f t="shared" si="15"/>
        <v>0.18503224609103139</v>
      </c>
      <c r="I310" s="81">
        <f t="shared" si="16"/>
        <v>2.5518489305433115E-3</v>
      </c>
      <c r="K310" s="79"/>
      <c r="L310" s="127">
        <v>6</v>
      </c>
      <c r="M310" s="113">
        <f>AVERAGEIF($L$4:$L$303,"=6",M$4:M$303)</f>
        <v>0</v>
      </c>
      <c r="N310" s="113">
        <f>AVERAGEIF($L$4:$L$303,"=6",N$4:N$303)</f>
        <v>2387</v>
      </c>
      <c r="O310" s="113">
        <f>AVERAGEIF($L$4:$L$303,"=6",O$4:O$303)</f>
        <v>180</v>
      </c>
      <c r="P310" s="113">
        <f>AVERAGEIF($L$4:$L$303,"=6",P$4:P$303)</f>
        <v>2567.4</v>
      </c>
      <c r="Q310" s="111">
        <f>M310/$P310</f>
        <v>0</v>
      </c>
      <c r="R310" s="111">
        <f>N310/$P310</f>
        <v>0.92973436161096823</v>
      </c>
      <c r="S310" s="112">
        <f>O310/$P310</f>
        <v>7.0109838747370881E-2</v>
      </c>
      <c r="U310" s="149"/>
      <c r="V310" s="127">
        <v>6</v>
      </c>
      <c r="W310" s="140" t="str">
        <f t="shared" si="4"/>
        <v>I/O</v>
      </c>
      <c r="X310" s="113">
        <f>AVERAGEIF($V$4:$V$303,"=6",X$4:X$303)</f>
        <v>1750</v>
      </c>
      <c r="Y310" s="113">
        <f t="shared" ref="Y310:AA310" si="25">AVERAGEIF($V$4:$V$303,"=6",Y$4:Y$303)</f>
        <v>2244.5</v>
      </c>
      <c r="Z310" s="113">
        <f t="shared" si="25"/>
        <v>1.7</v>
      </c>
      <c r="AA310" s="113">
        <f t="shared" si="25"/>
        <v>3997.6</v>
      </c>
      <c r="AB310" s="111">
        <f t="shared" si="8"/>
        <v>0.43776265759455674</v>
      </c>
      <c r="AC310" s="111">
        <f t="shared" si="9"/>
        <v>0.56146187712627582</v>
      </c>
      <c r="AD310" s="112">
        <f t="shared" si="10"/>
        <v>4.2525515309185509E-4</v>
      </c>
    </row>
    <row r="311" spans="1:30" ht="14.25" customHeight="1" x14ac:dyDescent="0.2">
      <c r="A311" s="79"/>
      <c r="B311" s="124">
        <v>7</v>
      </c>
      <c r="C311" s="92">
        <f>AVERAGEIF($B$4:$B$303,"=7",C$4:C$303)</f>
        <v>1749.8</v>
      </c>
      <c r="D311" s="92">
        <f t="shared" ref="D311:F311" si="26">AVERAGEIF($B$4:$B$303,"=7",D$4:D$303)</f>
        <v>404.2</v>
      </c>
      <c r="E311" s="92">
        <f t="shared" si="26"/>
        <v>4.5999999999999996</v>
      </c>
      <c r="F311" s="92">
        <f t="shared" si="26"/>
        <v>2158.9</v>
      </c>
      <c r="G311" s="39">
        <f t="shared" si="14"/>
        <v>0.81050534994673207</v>
      </c>
      <c r="H311" s="39">
        <f t="shared" si="15"/>
        <v>0.18722497568206029</v>
      </c>
      <c r="I311" s="81">
        <f t="shared" si="16"/>
        <v>2.1307147158275046E-3</v>
      </c>
      <c r="K311" s="79"/>
      <c r="L311" s="127">
        <v>7</v>
      </c>
      <c r="M311" s="113">
        <f>AVERAGEIF($L$4:$L$303,"=7",M$4:M$303)</f>
        <v>0</v>
      </c>
      <c r="N311" s="113">
        <f>AVERAGEIF($L$4:$L$303,"=7",N$4:N$303)</f>
        <v>2296.1</v>
      </c>
      <c r="O311" s="113">
        <f>AVERAGEIF($L$4:$L$303,"=7",O$4:O$303)</f>
        <v>176</v>
      </c>
      <c r="P311" s="113">
        <f>AVERAGEIF($L$4:$L$303,"=7",P$4:P$303)</f>
        <v>2473.1</v>
      </c>
      <c r="Q311" s="111">
        <f>M311/$P311</f>
        <v>0</v>
      </c>
      <c r="R311" s="111">
        <f>N311/$P311</f>
        <v>0.92842990578626017</v>
      </c>
      <c r="S311" s="112">
        <f>O311/$P311</f>
        <v>7.1165743398972955E-2</v>
      </c>
      <c r="U311" s="149"/>
      <c r="V311" s="127">
        <v>7</v>
      </c>
      <c r="W311" s="140" t="str">
        <f t="shared" si="4"/>
        <v>CPU</v>
      </c>
      <c r="X311" s="113">
        <f>AVERAGEIF($V$4:$V$303,"=7",X$4:X$303)</f>
        <v>0</v>
      </c>
      <c r="Y311" s="113">
        <f t="shared" ref="Y311:AA311" si="27">AVERAGEIF($V$4:$V$303,"=7",Y$4:Y$303)</f>
        <v>1837</v>
      </c>
      <c r="Z311" s="113">
        <f t="shared" si="27"/>
        <v>291.89999999999998</v>
      </c>
      <c r="AA311" s="113">
        <f t="shared" si="27"/>
        <v>2129.4</v>
      </c>
      <c r="AB311" s="111">
        <f t="shared" si="8"/>
        <v>0</v>
      </c>
      <c r="AC311" s="111">
        <f t="shared" si="9"/>
        <v>0.86268432422278574</v>
      </c>
      <c r="AD311" s="112">
        <f t="shared" si="10"/>
        <v>0.1370808678500986</v>
      </c>
    </row>
    <row r="312" spans="1:30" ht="14.25" customHeight="1" x14ac:dyDescent="0.2">
      <c r="A312" s="79"/>
      <c r="B312" s="124">
        <v>8</v>
      </c>
      <c r="C312" s="92">
        <f>AVERAGEIF($B$4:$B$303,"=8",C$4:C$303)</f>
        <v>1749.7</v>
      </c>
      <c r="D312" s="92">
        <f t="shared" ref="D312:F312" si="28">AVERAGEIF($B$4:$B$303,"=8",D$4:D$303)</f>
        <v>394</v>
      </c>
      <c r="E312" s="92">
        <f t="shared" si="28"/>
        <v>7.4</v>
      </c>
      <c r="F312" s="92">
        <f t="shared" si="28"/>
        <v>2151.9</v>
      </c>
      <c r="G312" s="39">
        <f t="shared" si="14"/>
        <v>0.81309540406152703</v>
      </c>
      <c r="H312" s="39">
        <f t="shared" si="15"/>
        <v>0.18309400994470001</v>
      </c>
      <c r="I312" s="81">
        <f t="shared" si="16"/>
        <v>3.4388215065755843E-3</v>
      </c>
      <c r="K312" s="79"/>
      <c r="L312" s="127">
        <v>8</v>
      </c>
      <c r="M312" s="113">
        <f>AVERAGEIF($L$4:$L$303,"=8",M$4:M$303)</f>
        <v>0</v>
      </c>
      <c r="N312" s="113">
        <f>AVERAGEIF($L$4:$L$303,"=8",N$4:N$303)</f>
        <v>2459.3000000000002</v>
      </c>
      <c r="O312" s="113">
        <f>AVERAGEIF($L$4:$L$303,"=8",O$4:O$303)</f>
        <v>181.4</v>
      </c>
      <c r="P312" s="113">
        <f>AVERAGEIF($L$4:$L$303,"=8",P$4:P$303)</f>
        <v>2643.4</v>
      </c>
      <c r="Q312" s="111">
        <f>M312/$P312</f>
        <v>0</v>
      </c>
      <c r="R312" s="111">
        <f>N312/$P312</f>
        <v>0.93035484603162599</v>
      </c>
      <c r="S312" s="112">
        <f>O312/$P312</f>
        <v>6.8623742150261027E-2</v>
      </c>
      <c r="U312" s="149"/>
      <c r="V312" s="127">
        <v>8</v>
      </c>
      <c r="W312" s="140" t="str">
        <f t="shared" si="4"/>
        <v>I/O</v>
      </c>
      <c r="X312" s="113">
        <f>AVERAGEIF($V$4:$V$303,"=8",X$4:X$303)</f>
        <v>1749.8</v>
      </c>
      <c r="Y312" s="113">
        <f t="shared" ref="Y312:AA312" si="29">AVERAGEIF($V$4:$V$303,"=8",Y$4:Y$303)</f>
        <v>2255.1</v>
      </c>
      <c r="Z312" s="113">
        <f t="shared" si="29"/>
        <v>1.9</v>
      </c>
      <c r="AA312" s="113">
        <f t="shared" si="29"/>
        <v>4007.1</v>
      </c>
      <c r="AB312" s="111">
        <f t="shared" si="8"/>
        <v>0.43667490204886328</v>
      </c>
      <c r="AC312" s="111">
        <f t="shared" si="9"/>
        <v>0.5627760724713633</v>
      </c>
      <c r="AD312" s="112">
        <f t="shared" si="10"/>
        <v>4.74158368895211E-4</v>
      </c>
    </row>
    <row r="313" spans="1:30" ht="14.25" customHeight="1" x14ac:dyDescent="0.2">
      <c r="A313" s="79"/>
      <c r="B313" s="124">
        <v>9</v>
      </c>
      <c r="C313" s="92">
        <f>AVERAGEIF($B$4:$B$303,"=9",C$4:C$303)</f>
        <v>1749.9</v>
      </c>
      <c r="D313" s="92">
        <f t="shared" ref="D313:F313" si="30">AVERAGEIF($B$4:$B$303,"=9",D$4:D$303)</f>
        <v>403.6</v>
      </c>
      <c r="E313" s="92">
        <f t="shared" si="30"/>
        <v>7.5</v>
      </c>
      <c r="F313" s="92">
        <f t="shared" si="30"/>
        <v>2161.9</v>
      </c>
      <c r="G313" s="39">
        <f t="shared" si="14"/>
        <v>0.80942689301077753</v>
      </c>
      <c r="H313" s="39">
        <f t="shared" si="15"/>
        <v>0.18668763587584994</v>
      </c>
      <c r="I313" s="81">
        <f t="shared" si="16"/>
        <v>3.469170636939729E-3</v>
      </c>
      <c r="K313" s="79"/>
      <c r="L313" s="127">
        <v>9</v>
      </c>
      <c r="M313" s="113">
        <f>AVERAGEIF($L$4:$L$303,"=9",M$4:M$303)</f>
        <v>0</v>
      </c>
      <c r="N313" s="113">
        <f>AVERAGEIF($L$4:$L$303,"=9",N$4:N$303)</f>
        <v>2305.5</v>
      </c>
      <c r="O313" s="113">
        <f>AVERAGEIF($L$4:$L$303,"=9",O$4:O$303)</f>
        <v>174.8</v>
      </c>
      <c r="P313" s="113">
        <f>AVERAGEIF($L$4:$L$303,"=9",P$4:P$303)</f>
        <v>2482.1</v>
      </c>
      <c r="Q313" s="111">
        <f>M313/$P313</f>
        <v>0</v>
      </c>
      <c r="R313" s="111">
        <f>N313/$P313</f>
        <v>0.92885057008178562</v>
      </c>
      <c r="S313" s="112">
        <f>O313/$P313</f>
        <v>7.0424237540792078E-2</v>
      </c>
      <c r="U313" s="149"/>
      <c r="V313" s="127">
        <v>9</v>
      </c>
      <c r="W313" s="140" t="str">
        <f t="shared" si="4"/>
        <v>CPU</v>
      </c>
      <c r="X313" s="113">
        <f>AVERAGEIF($V$4:$V$303,"=9",X$4:X$303)</f>
        <v>0</v>
      </c>
      <c r="Y313" s="113">
        <f t="shared" ref="Y313:AA313" si="31">AVERAGEIF($V$4:$V$303,"=9",Y$4:Y$303)</f>
        <v>1882.9</v>
      </c>
      <c r="Z313" s="113">
        <f t="shared" si="31"/>
        <v>302.7</v>
      </c>
      <c r="AA313" s="113">
        <f t="shared" si="31"/>
        <v>2186.9</v>
      </c>
      <c r="AB313" s="111">
        <f t="shared" si="8"/>
        <v>0</v>
      </c>
      <c r="AC313" s="111">
        <f t="shared" si="9"/>
        <v>0.86099044309296269</v>
      </c>
      <c r="AD313" s="112">
        <f t="shared" si="10"/>
        <v>0.13841510814394806</v>
      </c>
    </row>
    <row r="314" spans="1:30" ht="14.25" customHeight="1" x14ac:dyDescent="0.2">
      <c r="A314" s="79"/>
      <c r="B314" s="124">
        <v>10</v>
      </c>
      <c r="C314" s="92">
        <f>AVERAGEIF($B$4:$B$303,"=10",C$4:C$303)</f>
        <v>1749.9</v>
      </c>
      <c r="D314" s="92">
        <f t="shared" ref="D314:F314" si="32">AVERAGEIF($B$4:$B$303,"=10",D$4:D$303)</f>
        <v>398.8</v>
      </c>
      <c r="E314" s="92">
        <f t="shared" si="32"/>
        <v>4.7</v>
      </c>
      <c r="F314" s="92">
        <f t="shared" si="32"/>
        <v>2154</v>
      </c>
      <c r="G314" s="39">
        <f t="shared" si="14"/>
        <v>0.81239554317548746</v>
      </c>
      <c r="H314" s="39">
        <f t="shared" si="15"/>
        <v>0.18514391829155061</v>
      </c>
      <c r="I314" s="81">
        <f t="shared" si="16"/>
        <v>2.1819870009285054E-3</v>
      </c>
      <c r="K314" s="79"/>
      <c r="L314" s="127">
        <v>10</v>
      </c>
      <c r="M314" s="113">
        <f>AVERAGEIF($L$4:$L$303,"=10",M$4:M$303)</f>
        <v>0</v>
      </c>
      <c r="N314" s="113">
        <f>AVERAGEIF($L$4:$L$303,"=10",N$4:N$303)</f>
        <v>2381.5</v>
      </c>
      <c r="O314" s="113">
        <f>AVERAGEIF($L$4:$L$303,"=10",O$4:O$303)</f>
        <v>178.2</v>
      </c>
      <c r="P314" s="113">
        <f>AVERAGEIF($L$4:$L$303,"=10",P$4:P$303)</f>
        <v>2561.3000000000002</v>
      </c>
      <c r="Q314" s="111">
        <f>M314/$P314</f>
        <v>0</v>
      </c>
      <c r="R314" s="111">
        <f>N314/$P314</f>
        <v>0.92980127279116065</v>
      </c>
      <c r="S314" s="112">
        <f>O314/$P314</f>
        <v>6.9574044430562601E-2</v>
      </c>
      <c r="U314" s="149"/>
      <c r="V314" s="127">
        <v>10</v>
      </c>
      <c r="W314" s="140" t="str">
        <f t="shared" si="4"/>
        <v>I/O</v>
      </c>
      <c r="X314" s="113">
        <f>AVERAGEIF($V$4:$V$303,"=10",X$4:X$303)</f>
        <v>1750</v>
      </c>
      <c r="Y314" s="113">
        <f t="shared" ref="Y314:AA314" si="33">AVERAGEIF($V$4:$V$303,"=10",Y$4:Y$303)</f>
        <v>2239.3000000000002</v>
      </c>
      <c r="Z314" s="113">
        <f t="shared" si="33"/>
        <v>1.6</v>
      </c>
      <c r="AA314" s="113">
        <f t="shared" si="33"/>
        <v>3992.8</v>
      </c>
      <c r="AB314" s="111">
        <f t="shared" si="8"/>
        <v>0.43828892005610098</v>
      </c>
      <c r="AC314" s="111">
        <f t="shared" si="9"/>
        <v>0.56083450210378682</v>
      </c>
      <c r="AD314" s="112">
        <f t="shared" si="10"/>
        <v>4.0072129833700662E-4</v>
      </c>
    </row>
    <row r="315" spans="1:30" ht="14.25" customHeight="1" x14ac:dyDescent="0.2">
      <c r="A315" s="79"/>
      <c r="B315" s="124">
        <v>11</v>
      </c>
      <c r="C315" s="92">
        <f>AVERAGEIF($B$4:$B$303,"=11",C$4:C$303)</f>
        <v>1749.8</v>
      </c>
      <c r="D315" s="92">
        <f t="shared" ref="D315:F315" si="34">AVERAGEIF($B$4:$B$303,"=11",D$4:D$303)</f>
        <v>398</v>
      </c>
      <c r="E315" s="92">
        <f t="shared" si="34"/>
        <v>5.5</v>
      </c>
      <c r="F315" s="92">
        <f t="shared" si="34"/>
        <v>2154.1</v>
      </c>
      <c r="G315" s="39">
        <f t="shared" si="14"/>
        <v>0.81231140615570308</v>
      </c>
      <c r="H315" s="39">
        <f t="shared" si="15"/>
        <v>0.18476393853581544</v>
      </c>
      <c r="I315" s="81">
        <f t="shared" si="16"/>
        <v>2.5532705074044846E-3</v>
      </c>
      <c r="K315" s="79"/>
      <c r="L315" s="127">
        <v>11</v>
      </c>
      <c r="M315" s="113">
        <f>AVERAGEIF($L$4:$L$303,"=11",M$4:M$303)</f>
        <v>0</v>
      </c>
      <c r="N315" s="113">
        <f>AVERAGEIF($L$4:$L$303,"=11",N$4:N$303)</f>
        <v>2401.8000000000002</v>
      </c>
      <c r="O315" s="113">
        <f>AVERAGEIF($L$4:$L$303,"=11",O$4:O$303)</f>
        <v>184.5</v>
      </c>
      <c r="P315" s="113">
        <f>AVERAGEIF($L$4:$L$303,"=11",P$4:P$303)</f>
        <v>2588.9</v>
      </c>
      <c r="Q315" s="111">
        <f>M315/$P315</f>
        <v>0</v>
      </c>
      <c r="R315" s="111">
        <f>N315/$P315</f>
        <v>0.92772992390590603</v>
      </c>
      <c r="S315" s="112">
        <f>O315/$P315</f>
        <v>7.1265788558847382E-2</v>
      </c>
      <c r="U315" s="149"/>
      <c r="V315" s="127">
        <v>11</v>
      </c>
      <c r="W315" s="140" t="str">
        <f t="shared" si="4"/>
        <v>CPU</v>
      </c>
      <c r="X315" s="113">
        <f>AVERAGEIF($V$4:$V$303,"=11",X$4:X$303)</f>
        <v>0</v>
      </c>
      <c r="Y315" s="113">
        <f t="shared" ref="Y315:AA315" si="35">AVERAGEIF($V$4:$V$303,"=11",Y$4:Y$303)</f>
        <v>1884.3</v>
      </c>
      <c r="Z315" s="113">
        <f t="shared" si="35"/>
        <v>295.8</v>
      </c>
      <c r="AA315" s="113">
        <f t="shared" si="35"/>
        <v>2181.9</v>
      </c>
      <c r="AB315" s="111">
        <f t="shared" si="8"/>
        <v>0</v>
      </c>
      <c r="AC315" s="111">
        <f t="shared" si="9"/>
        <v>0.86360511480819468</v>
      </c>
      <c r="AD315" s="112">
        <f t="shared" si="10"/>
        <v>0.1355699161281452</v>
      </c>
    </row>
    <row r="316" spans="1:30" ht="14.25" customHeight="1" x14ac:dyDescent="0.2">
      <c r="A316" s="79"/>
      <c r="B316" s="124">
        <v>12</v>
      </c>
      <c r="C316" s="92">
        <f>AVERAGEIF($B$4:$B$303,"=12",C$4:C$303)</f>
        <v>1749.9</v>
      </c>
      <c r="D316" s="92">
        <f t="shared" ref="D316:F316" si="36">AVERAGEIF($B$4:$B$303,"=12",D$4:D$303)</f>
        <v>401.9</v>
      </c>
      <c r="E316" s="92">
        <f t="shared" si="36"/>
        <v>5.0999999999999996</v>
      </c>
      <c r="F316" s="92">
        <f t="shared" si="36"/>
        <v>2157.5</v>
      </c>
      <c r="G316" s="39">
        <f t="shared" si="14"/>
        <v>0.81107763615295481</v>
      </c>
      <c r="H316" s="39">
        <f t="shared" si="15"/>
        <v>0.18628041714947854</v>
      </c>
      <c r="I316" s="81">
        <f t="shared" si="16"/>
        <v>2.3638470451911933E-3</v>
      </c>
      <c r="K316" s="79"/>
      <c r="L316" s="127">
        <v>12</v>
      </c>
      <c r="M316" s="113">
        <f>AVERAGEIF($L$4:$L$303,"=12",M$4:M$303)</f>
        <v>0</v>
      </c>
      <c r="N316" s="113">
        <f>AVERAGEIF($L$4:$L$303,"=12",N$4:N$303)</f>
        <v>2367.8000000000002</v>
      </c>
      <c r="O316" s="113">
        <f>AVERAGEIF($L$4:$L$303,"=12",O$4:O$303)</f>
        <v>181.2</v>
      </c>
      <c r="P316" s="113">
        <f>AVERAGEIF($L$4:$L$303,"=12",P$4:P$303)</f>
        <v>2554.9</v>
      </c>
      <c r="Q316" s="111">
        <f>M316/$P316</f>
        <v>0</v>
      </c>
      <c r="R316" s="111">
        <f>N316/$P316</f>
        <v>0.92676817096559561</v>
      </c>
      <c r="S316" s="112">
        <f>O316/$P316</f>
        <v>7.0922540999647732E-2</v>
      </c>
      <c r="U316" s="149"/>
      <c r="V316" s="127">
        <v>12</v>
      </c>
      <c r="W316" s="140" t="str">
        <f t="shared" si="4"/>
        <v>I/O</v>
      </c>
      <c r="X316" s="113">
        <f>AVERAGEIF($V$4:$V$303,"=12",X$4:X$303)</f>
        <v>1749.7</v>
      </c>
      <c r="Y316" s="113">
        <f t="shared" ref="Y316:AA316" si="37">AVERAGEIF($V$4:$V$303,"=12",Y$4:Y$303)</f>
        <v>2251.9</v>
      </c>
      <c r="Z316" s="113">
        <f t="shared" si="37"/>
        <v>1.5</v>
      </c>
      <c r="AA316" s="113">
        <f t="shared" si="37"/>
        <v>4005.2</v>
      </c>
      <c r="AB316" s="111">
        <f t="shared" si="8"/>
        <v>0.43685708578847504</v>
      </c>
      <c r="AC316" s="111">
        <f t="shared" si="9"/>
        <v>0.56224408269249981</v>
      </c>
      <c r="AD316" s="112">
        <f t="shared" si="10"/>
        <v>3.7451313292719468E-4</v>
      </c>
    </row>
    <row r="317" spans="1:30" ht="14.25" customHeight="1" x14ac:dyDescent="0.2">
      <c r="A317" s="79"/>
      <c r="B317" s="124">
        <v>13</v>
      </c>
      <c r="C317" s="92">
        <f>AVERAGEIF($B$4:$B$303,"=13",C$4:C$303)</f>
        <v>1749.5</v>
      </c>
      <c r="D317" s="92">
        <f t="shared" ref="D317:F317" si="38">AVERAGEIF($B$4:$B$303,"=13",D$4:D$303)</f>
        <v>398.8</v>
      </c>
      <c r="E317" s="92">
        <f t="shared" si="38"/>
        <v>6.2</v>
      </c>
      <c r="F317" s="92">
        <f t="shared" si="38"/>
        <v>2154.6999999999998</v>
      </c>
      <c r="G317" s="39">
        <f t="shared" si="14"/>
        <v>0.81194597855850004</v>
      </c>
      <c r="H317" s="39">
        <f t="shared" si="15"/>
        <v>0.18508377036246348</v>
      </c>
      <c r="I317" s="81">
        <f t="shared" si="16"/>
        <v>2.8774307328166336E-3</v>
      </c>
      <c r="K317" s="79"/>
      <c r="L317" s="127">
        <v>13</v>
      </c>
      <c r="M317" s="113">
        <f>AVERAGEIF($L$4:$L$303,"=13",M$4:M$303)</f>
        <v>0</v>
      </c>
      <c r="N317" s="113">
        <f>AVERAGEIF($L$4:$L$303,"=13",N$4:N$303)</f>
        <v>2407.5</v>
      </c>
      <c r="O317" s="113">
        <f>AVERAGEIF($L$4:$L$303,"=13",O$4:O$303)</f>
        <v>181.4</v>
      </c>
      <c r="P317" s="113">
        <f>AVERAGEIF($L$4:$L$303,"=13",P$4:P$303)</f>
        <v>2590.5</v>
      </c>
      <c r="Q317" s="111">
        <f>M317/$P317</f>
        <v>0</v>
      </c>
      <c r="R317" s="111">
        <f>N317/$P317</f>
        <v>0.92935726693688481</v>
      </c>
      <c r="S317" s="112">
        <f>O317/$P317</f>
        <v>7.002509168114264E-2</v>
      </c>
      <c r="U317" s="149"/>
      <c r="V317" s="127">
        <v>13</v>
      </c>
      <c r="W317" s="140" t="str">
        <f t="shared" si="4"/>
        <v>CPU</v>
      </c>
      <c r="X317" s="113">
        <f>AVERAGEIF($V$4:$V$303,"=13",X$4:X$303)</f>
        <v>0</v>
      </c>
      <c r="Y317" s="113">
        <f t="shared" ref="Y317:AA317" si="39">AVERAGEIF($V$4:$V$303,"=13",Y$4:Y$303)</f>
        <v>1853.5</v>
      </c>
      <c r="Z317" s="113">
        <f t="shared" si="39"/>
        <v>305.5</v>
      </c>
      <c r="AA317" s="113">
        <f t="shared" si="39"/>
        <v>2162.6999999999998</v>
      </c>
      <c r="AB317" s="111">
        <f t="shared" si="8"/>
        <v>0</v>
      </c>
      <c r="AC317" s="111">
        <f t="shared" si="9"/>
        <v>0.8570305636472928</v>
      </c>
      <c r="AD317" s="112">
        <f t="shared" si="10"/>
        <v>0.14125861192028485</v>
      </c>
    </row>
    <row r="318" spans="1:30" ht="14.25" customHeight="1" x14ac:dyDescent="0.2">
      <c r="A318" s="79"/>
      <c r="B318" s="124">
        <v>14</v>
      </c>
      <c r="C318" s="92">
        <f>AVERAGEIF($B$4:$B$303,"=14",C$4:C$303)</f>
        <v>1749.9</v>
      </c>
      <c r="D318" s="92">
        <f t="shared" ref="D318:F318" si="40">AVERAGEIF($B$4:$B$303,"=14",D$4:D$303)</f>
        <v>395.4</v>
      </c>
      <c r="E318" s="92">
        <f t="shared" si="40"/>
        <v>5.5</v>
      </c>
      <c r="F318" s="92">
        <f t="shared" si="40"/>
        <v>2151.9</v>
      </c>
      <c r="G318" s="39">
        <f t="shared" si="14"/>
        <v>0.81318834518332639</v>
      </c>
      <c r="H318" s="39">
        <f t="shared" si="15"/>
        <v>0.18374459779729541</v>
      </c>
      <c r="I318" s="81">
        <f t="shared" si="16"/>
        <v>2.5558808494818533E-3</v>
      </c>
      <c r="K318" s="79"/>
      <c r="L318" s="127">
        <v>14</v>
      </c>
      <c r="M318" s="113">
        <f>AVERAGEIF($L$4:$L$303,"=14",M$4:M$303)</f>
        <v>0</v>
      </c>
      <c r="N318" s="113">
        <f>AVERAGEIF($L$4:$L$303,"=14",N$4:N$303)</f>
        <v>2405.3000000000002</v>
      </c>
      <c r="O318" s="113">
        <f>AVERAGEIF($L$4:$L$303,"=14",O$4:O$303)</f>
        <v>176.7</v>
      </c>
      <c r="P318" s="113">
        <f>AVERAGEIF($L$4:$L$303,"=14",P$4:P$303)</f>
        <v>2583.1</v>
      </c>
      <c r="Q318" s="111">
        <f>M318/$P318</f>
        <v>0</v>
      </c>
      <c r="R318" s="111">
        <f>N318/$P318</f>
        <v>0.93116797646239025</v>
      </c>
      <c r="S318" s="112">
        <f>O318/$P318</f>
        <v>6.8406178622585259E-2</v>
      </c>
      <c r="U318" s="149"/>
      <c r="V318" s="127">
        <v>14</v>
      </c>
      <c r="W318" s="140" t="str">
        <f t="shared" si="4"/>
        <v>I/O</v>
      </c>
      <c r="X318" s="113">
        <f>AVERAGEIF($V$4:$V$303,"=14",X$4:X$303)</f>
        <v>1749.8</v>
      </c>
      <c r="Y318" s="113">
        <f t="shared" ref="Y318:AA318" si="41">AVERAGEIF($V$4:$V$303,"=14",Y$4:Y$303)</f>
        <v>2245.1</v>
      </c>
      <c r="Z318" s="113">
        <f t="shared" si="41"/>
        <v>2.5</v>
      </c>
      <c r="AA318" s="113">
        <f t="shared" si="41"/>
        <v>4000.8</v>
      </c>
      <c r="AB318" s="111">
        <f t="shared" si="8"/>
        <v>0.43736252749450105</v>
      </c>
      <c r="AC318" s="111">
        <f t="shared" si="9"/>
        <v>0.56116276744651061</v>
      </c>
      <c r="AD318" s="112">
        <f t="shared" si="10"/>
        <v>6.2487502499500097E-4</v>
      </c>
    </row>
    <row r="319" spans="1:30" ht="14.25" customHeight="1" x14ac:dyDescent="0.2">
      <c r="A319" s="79"/>
      <c r="B319" s="124">
        <v>15</v>
      </c>
      <c r="C319" s="92">
        <f>AVERAGEIF($B$4:$B$303,"=15",C$4:C$303)</f>
        <v>1749.8</v>
      </c>
      <c r="D319" s="92">
        <f t="shared" ref="D319:F319" si="42">AVERAGEIF($B$4:$B$303,"=15",D$4:D$303)</f>
        <v>397.5</v>
      </c>
      <c r="E319" s="92">
        <f t="shared" si="42"/>
        <v>3.9</v>
      </c>
      <c r="F319" s="92">
        <f t="shared" si="42"/>
        <v>2151.6</v>
      </c>
      <c r="G319" s="39">
        <f t="shared" si="14"/>
        <v>0.8132552519055587</v>
      </c>
      <c r="H319" s="39">
        <f t="shared" si="15"/>
        <v>0.18474623535973231</v>
      </c>
      <c r="I319" s="81">
        <f t="shared" si="16"/>
        <v>1.8126045733407696E-3</v>
      </c>
      <c r="K319" s="79"/>
      <c r="L319" s="127">
        <v>15</v>
      </c>
      <c r="M319" s="113">
        <f>AVERAGEIF($L$4:$L$303,"=15",M$4:M$303)</f>
        <v>0</v>
      </c>
      <c r="N319" s="113">
        <f>AVERAGEIF($L$4:$L$303,"=15",N$4:N$303)</f>
        <v>2372.3000000000002</v>
      </c>
      <c r="O319" s="113">
        <f>AVERAGEIF($L$4:$L$303,"=15",O$4:O$303)</f>
        <v>180.5</v>
      </c>
      <c r="P319" s="113">
        <f>AVERAGEIF($L$4:$L$303,"=15",P$4:P$303)</f>
        <v>2557.9</v>
      </c>
      <c r="Q319" s="111">
        <f>M319/$P319</f>
        <v>0</v>
      </c>
      <c r="R319" s="111">
        <f>N319/$P319</f>
        <v>0.92744047851753397</v>
      </c>
      <c r="S319" s="112">
        <f>O319/$P319</f>
        <v>7.0565698424488829E-2</v>
      </c>
      <c r="U319" s="149"/>
      <c r="V319" s="127">
        <v>15</v>
      </c>
      <c r="W319" s="140" t="str">
        <f t="shared" si="4"/>
        <v>CPU</v>
      </c>
      <c r="X319" s="113">
        <f>AVERAGEIF($V$4:$V$303,"=15",X$4:X$303)</f>
        <v>0</v>
      </c>
      <c r="Y319" s="113">
        <f t="shared" ref="Y319:AA319" si="43">AVERAGEIF($V$4:$V$303,"=15",Y$4:Y$303)</f>
        <v>1890.3</v>
      </c>
      <c r="Z319" s="113">
        <f t="shared" si="43"/>
        <v>308.10000000000002</v>
      </c>
      <c r="AA319" s="113">
        <f t="shared" si="43"/>
        <v>2199.8000000000002</v>
      </c>
      <c r="AB319" s="111">
        <f t="shared" si="8"/>
        <v>0</v>
      </c>
      <c r="AC319" s="111">
        <f t="shared" si="9"/>
        <v>0.85930539139921802</v>
      </c>
      <c r="AD319" s="112">
        <f t="shared" si="10"/>
        <v>0.1400581871079189</v>
      </c>
    </row>
    <row r="320" spans="1:30" ht="14.25" customHeight="1" x14ac:dyDescent="0.2">
      <c r="A320" s="79"/>
      <c r="B320" s="124">
        <v>16</v>
      </c>
      <c r="C320" s="92">
        <f>AVERAGEIF($B$4:$B$303,"=16",C$4:C$303)</f>
        <v>1749.8</v>
      </c>
      <c r="D320" s="92">
        <f t="shared" ref="D320:F320" si="44">AVERAGEIF($B$4:$B$303,"=16",D$4:D$303)</f>
        <v>395.3</v>
      </c>
      <c r="E320" s="92">
        <f t="shared" si="44"/>
        <v>7</v>
      </c>
      <c r="F320" s="92">
        <f t="shared" si="44"/>
        <v>2153.1999999999998</v>
      </c>
      <c r="G320" s="39">
        <f t="shared" si="14"/>
        <v>0.81265093813858447</v>
      </c>
      <c r="H320" s="39">
        <f t="shared" si="15"/>
        <v>0.18358721902284975</v>
      </c>
      <c r="I320" s="81">
        <f t="shared" si="16"/>
        <v>3.2509752925877766E-3</v>
      </c>
      <c r="K320" s="79"/>
      <c r="L320" s="127">
        <v>16</v>
      </c>
      <c r="M320" s="113">
        <f>AVERAGEIF($L$4:$L$303,"=16",M$4:M$303)</f>
        <v>0</v>
      </c>
      <c r="N320" s="113">
        <f>AVERAGEIF($L$4:$L$303,"=16",N$4:N$303)</f>
        <v>2349.1999999999998</v>
      </c>
      <c r="O320" s="113">
        <f>AVERAGEIF($L$4:$L$303,"=16",O$4:O$303)</f>
        <v>179.6</v>
      </c>
      <c r="P320" s="113">
        <f>AVERAGEIF($L$4:$L$303,"=16",P$4:P$303)</f>
        <v>2534</v>
      </c>
      <c r="Q320" s="111">
        <f>M320/$P320</f>
        <v>0</v>
      </c>
      <c r="R320" s="111">
        <f>N320/$P320</f>
        <v>0.92707182320441983</v>
      </c>
      <c r="S320" s="112">
        <f>O320/$P320</f>
        <v>7.0876085240726125E-2</v>
      </c>
      <c r="U320" s="149"/>
      <c r="V320" s="127">
        <v>16</v>
      </c>
      <c r="W320" s="140" t="str">
        <f t="shared" si="4"/>
        <v>I/O</v>
      </c>
      <c r="X320" s="113">
        <f>AVERAGEIF($V$4:$V$303,"=16",X$4:X$303)</f>
        <v>1749.8</v>
      </c>
      <c r="Y320" s="113">
        <f t="shared" ref="Y320:AA320" si="45">AVERAGEIF($V$4:$V$303,"=16",Y$4:Y$303)</f>
        <v>2245.3000000000002</v>
      </c>
      <c r="Z320" s="113">
        <f t="shared" si="45"/>
        <v>2.2000000000000002</v>
      </c>
      <c r="AA320" s="113">
        <f t="shared" si="45"/>
        <v>4000.4</v>
      </c>
      <c r="AB320" s="111">
        <f t="shared" si="8"/>
        <v>0.43740625937406258</v>
      </c>
      <c r="AC320" s="111">
        <f t="shared" si="9"/>
        <v>0.5612688731126888</v>
      </c>
      <c r="AD320" s="112">
        <f t="shared" si="10"/>
        <v>5.4994500549945011E-4</v>
      </c>
    </row>
    <row r="321" spans="1:30" ht="14.25" customHeight="1" x14ac:dyDescent="0.2">
      <c r="A321" s="79"/>
      <c r="B321" s="124">
        <v>17</v>
      </c>
      <c r="C321" s="92">
        <f>AVERAGEIF($B$4:$B$303,"=17",C$4:C$303)</f>
        <v>1750</v>
      </c>
      <c r="D321" s="92">
        <f t="shared" ref="D321:F321" si="46">AVERAGEIF($B$4:$B$303,"=17",D$4:D$303)</f>
        <v>399.7</v>
      </c>
      <c r="E321" s="92">
        <f t="shared" si="46"/>
        <v>5</v>
      </c>
      <c r="F321" s="92">
        <f t="shared" si="46"/>
        <v>2155.1999999999998</v>
      </c>
      <c r="G321" s="39">
        <f t="shared" si="14"/>
        <v>0.81198960653303642</v>
      </c>
      <c r="H321" s="39">
        <f t="shared" si="15"/>
        <v>0.18545842613214553</v>
      </c>
      <c r="I321" s="81">
        <f t="shared" si="16"/>
        <v>2.3199703043801042E-3</v>
      </c>
      <c r="K321" s="79"/>
      <c r="L321" s="127">
        <v>17</v>
      </c>
      <c r="M321" s="113">
        <f>AVERAGEIF($L$4:$L$303,"=17",M$4:M$303)</f>
        <v>0</v>
      </c>
      <c r="N321" s="113">
        <f>AVERAGEIF($L$4:$L$303,"=17",N$4:N$303)</f>
        <v>2414.6</v>
      </c>
      <c r="O321" s="113">
        <f>AVERAGEIF($L$4:$L$303,"=17",O$4:O$303)</f>
        <v>182.8</v>
      </c>
      <c r="P321" s="113">
        <f>AVERAGEIF($L$4:$L$303,"=17",P$4:P$303)</f>
        <v>2600.1</v>
      </c>
      <c r="Q321" s="111">
        <f>M321/$P321</f>
        <v>0</v>
      </c>
      <c r="R321" s="111">
        <f>N321/$P321</f>
        <v>0.92865659013114876</v>
      </c>
      <c r="S321" s="112">
        <f>O321/$P321</f>
        <v>7.0304988269681942E-2</v>
      </c>
      <c r="U321" s="149"/>
      <c r="V321" s="127">
        <v>17</v>
      </c>
      <c r="W321" s="140" t="str">
        <f t="shared" si="4"/>
        <v>CPU</v>
      </c>
      <c r="X321" s="113">
        <f>AVERAGEIF($V$4:$V$303,"=17",X$4:X$303)</f>
        <v>0</v>
      </c>
      <c r="Y321" s="113">
        <f t="shared" ref="Y321:AA321" si="47">AVERAGEIF($V$4:$V$303,"=17",Y$4:Y$303)</f>
        <v>1882.4</v>
      </c>
      <c r="Z321" s="113">
        <f t="shared" si="47"/>
        <v>298.7</v>
      </c>
      <c r="AA321" s="113">
        <f t="shared" si="47"/>
        <v>2184.1999999999998</v>
      </c>
      <c r="AB321" s="111">
        <f t="shared" si="8"/>
        <v>0</v>
      </c>
      <c r="AC321" s="111">
        <f t="shared" si="9"/>
        <v>0.86182584012453078</v>
      </c>
      <c r="AD321" s="112">
        <f t="shared" si="10"/>
        <v>0.13675487592711291</v>
      </c>
    </row>
    <row r="322" spans="1:30" ht="14.25" customHeight="1" x14ac:dyDescent="0.2">
      <c r="A322" s="79"/>
      <c r="B322" s="124">
        <v>18</v>
      </c>
      <c r="C322" s="92">
        <f>AVERAGEIF($B$4:$B$303,"=18",C$4:C$303)</f>
        <v>1749.9</v>
      </c>
      <c r="D322" s="92">
        <f t="shared" ref="D322:F322" si="48">AVERAGEIF($B$4:$B$303,"=18",D$4:D$303)</f>
        <v>394.1</v>
      </c>
      <c r="E322" s="92">
        <f t="shared" si="48"/>
        <v>5.6</v>
      </c>
      <c r="F322" s="92">
        <f t="shared" si="48"/>
        <v>2150.4</v>
      </c>
      <c r="G322" s="39">
        <f t="shared" si="14"/>
        <v>0.8137555803571429</v>
      </c>
      <c r="H322" s="39">
        <f t="shared" si="15"/>
        <v>0.18326822916666666</v>
      </c>
      <c r="I322" s="81">
        <f t="shared" si="16"/>
        <v>2.6041666666666665E-3</v>
      </c>
      <c r="K322" s="79"/>
      <c r="L322" s="127">
        <v>18</v>
      </c>
      <c r="M322" s="113">
        <f>AVERAGEIF($L$4:$L$303,"=18",M$4:M$303)</f>
        <v>0</v>
      </c>
      <c r="N322" s="113">
        <f>AVERAGEIF($L$4:$L$303,"=18",N$4:N$303)</f>
        <v>2357.4</v>
      </c>
      <c r="O322" s="113">
        <f>AVERAGEIF($L$4:$L$303,"=18",O$4:O$303)</f>
        <v>178.1</v>
      </c>
      <c r="P322" s="113">
        <f>AVERAGEIF($L$4:$L$303,"=18",P$4:P$303)</f>
        <v>2541.5</v>
      </c>
      <c r="Q322" s="111">
        <f>M322/$P322</f>
        <v>0</v>
      </c>
      <c r="R322" s="111">
        <f>N322/$P322</f>
        <v>0.92756246311233526</v>
      </c>
      <c r="S322" s="112">
        <f>O322/$P322</f>
        <v>7.007672634271099E-2</v>
      </c>
      <c r="U322" s="149"/>
      <c r="V322" s="127">
        <v>18</v>
      </c>
      <c r="W322" s="140" t="str">
        <f t="shared" si="4"/>
        <v>I/O</v>
      </c>
      <c r="X322" s="113">
        <f>AVERAGEIF($V$4:$V$303,"=18",X$4:X$303)</f>
        <v>1750</v>
      </c>
      <c r="Y322" s="113">
        <f t="shared" ref="Y322:AA322" si="49">AVERAGEIF($V$4:$V$303,"=18",Y$4:Y$303)</f>
        <v>2239</v>
      </c>
      <c r="Z322" s="113">
        <f t="shared" si="49"/>
        <v>1.3</v>
      </c>
      <c r="AA322" s="113">
        <f t="shared" si="49"/>
        <v>3991.6</v>
      </c>
      <c r="AB322" s="111">
        <f t="shared" si="8"/>
        <v>0.43842068343521395</v>
      </c>
      <c r="AC322" s="111">
        <f t="shared" si="9"/>
        <v>0.56092794869225371</v>
      </c>
      <c r="AD322" s="112">
        <f t="shared" si="10"/>
        <v>3.2568393626615895E-4</v>
      </c>
    </row>
    <row r="323" spans="1:30" ht="14.25" customHeight="1" x14ac:dyDescent="0.2">
      <c r="A323" s="79"/>
      <c r="B323" s="124">
        <v>19</v>
      </c>
      <c r="C323" s="92">
        <f>AVERAGEIF($B$4:$B$303,"=19",C$4:C$303)</f>
        <v>1750</v>
      </c>
      <c r="D323" s="92">
        <f t="shared" ref="D323:F323" si="50">AVERAGEIF($B$4:$B$303,"=19",D$4:D$303)</f>
        <v>396.3</v>
      </c>
      <c r="E323" s="92">
        <f t="shared" si="50"/>
        <v>4.7</v>
      </c>
      <c r="F323" s="92">
        <f t="shared" si="50"/>
        <v>2151.6999999999998</v>
      </c>
      <c r="G323" s="39">
        <f t="shared" si="14"/>
        <v>0.81331040572570534</v>
      </c>
      <c r="H323" s="39">
        <f t="shared" si="15"/>
        <v>0.18417995073662688</v>
      </c>
      <c r="I323" s="81">
        <f t="shared" si="16"/>
        <v>2.1843193753776089E-3</v>
      </c>
      <c r="K323" s="79"/>
      <c r="L323" s="127">
        <v>19</v>
      </c>
      <c r="M323" s="113">
        <f>AVERAGEIF($L$4:$L$303,"=19",M$4:M$303)</f>
        <v>0</v>
      </c>
      <c r="N323" s="113">
        <f>AVERAGEIF($L$4:$L$303,"=19",N$4:N$303)</f>
        <v>2359</v>
      </c>
      <c r="O323" s="113">
        <f>AVERAGEIF($L$4:$L$303,"=19",O$4:O$303)</f>
        <v>177.4</v>
      </c>
      <c r="P323" s="113">
        <f>AVERAGEIF($L$4:$L$303,"=19",P$4:P$303)</f>
        <v>2541</v>
      </c>
      <c r="Q323" s="111">
        <f>M323/$P323</f>
        <v>0</v>
      </c>
      <c r="R323" s="111">
        <f>N323/$P323</f>
        <v>0.92837465564738297</v>
      </c>
      <c r="S323" s="112">
        <f>O323/$P323</f>
        <v>6.9815033451397085E-2</v>
      </c>
      <c r="U323" s="149"/>
      <c r="V323" s="127">
        <v>19</v>
      </c>
      <c r="W323" s="140" t="str">
        <f t="shared" si="4"/>
        <v>CPU</v>
      </c>
      <c r="X323" s="113">
        <f>AVERAGEIF($V$4:$V$303,"=19",X$4:X$303)</f>
        <v>0</v>
      </c>
      <c r="Y323" s="113">
        <f t="shared" ref="Y323:AA323" si="51">AVERAGEIF($V$4:$V$303,"=19",Y$4:Y$303)</f>
        <v>1853.3</v>
      </c>
      <c r="Z323" s="113">
        <f t="shared" si="51"/>
        <v>301.89999999999998</v>
      </c>
      <c r="AA323" s="113">
        <f t="shared" si="51"/>
        <v>2157</v>
      </c>
      <c r="AB323" s="111">
        <f t="shared" si="8"/>
        <v>0</v>
      </c>
      <c r="AC323" s="111">
        <f t="shared" si="9"/>
        <v>0.85920259619842376</v>
      </c>
      <c r="AD323" s="112">
        <f t="shared" si="10"/>
        <v>0.13996291145108947</v>
      </c>
    </row>
    <row r="324" spans="1:30" ht="14.25" customHeight="1" x14ac:dyDescent="0.2">
      <c r="A324" s="79"/>
      <c r="B324" s="124">
        <v>20</v>
      </c>
      <c r="C324" s="92">
        <f>AVERAGEIF($B$4:$B$303,"=20",C$4:C$303)</f>
        <v>1749.9</v>
      </c>
      <c r="D324" s="92">
        <f t="shared" ref="D324:F324" si="52">AVERAGEIF($B$4:$B$303,"=20",D$4:D$303)</f>
        <v>398.1</v>
      </c>
      <c r="E324" s="92">
        <f t="shared" si="52"/>
        <v>6.1</v>
      </c>
      <c r="F324" s="92">
        <f t="shared" si="52"/>
        <v>2155.3000000000002</v>
      </c>
      <c r="G324" s="39">
        <f t="shared" si="14"/>
        <v>0.81190553519231656</v>
      </c>
      <c r="H324" s="39">
        <f t="shared" si="15"/>
        <v>0.18470746531805315</v>
      </c>
      <c r="I324" s="81">
        <f t="shared" si="16"/>
        <v>2.8302324502389453E-3</v>
      </c>
      <c r="K324" s="79"/>
      <c r="L324" s="127">
        <v>20</v>
      </c>
      <c r="M324" s="113">
        <f>AVERAGEIF($L$4:$L$303,"=20",M$4:M$303)</f>
        <v>0</v>
      </c>
      <c r="N324" s="113">
        <f>AVERAGEIF($L$4:$L$303,"=20",N$4:N$303)</f>
        <v>2343</v>
      </c>
      <c r="O324" s="113">
        <f>AVERAGEIF($L$4:$L$303,"=20",O$4:O$303)</f>
        <v>181.5</v>
      </c>
      <c r="P324" s="113">
        <f>AVERAGEIF($L$4:$L$303,"=20",P$4:P$303)</f>
        <v>2527.8000000000002</v>
      </c>
      <c r="Q324" s="111">
        <f>M324/$P324</f>
        <v>0</v>
      </c>
      <c r="R324" s="111">
        <f>N324/$P324</f>
        <v>0.92689295039164488</v>
      </c>
      <c r="S324" s="112">
        <f>O324/$P324</f>
        <v>7.1801566579634463E-2</v>
      </c>
      <c r="U324" s="149"/>
      <c r="V324" s="127">
        <v>20</v>
      </c>
      <c r="W324" s="140" t="str">
        <f t="shared" si="4"/>
        <v>I/O</v>
      </c>
      <c r="X324" s="113">
        <f>AVERAGEIF($V$4:$V$303,"=20",X$4:X$303)</f>
        <v>1750</v>
      </c>
      <c r="Y324" s="113">
        <f t="shared" ref="Y324:AA324" si="53">AVERAGEIF($V$4:$V$303,"=20",Y$4:Y$303)</f>
        <v>2234.3000000000002</v>
      </c>
      <c r="Z324" s="113">
        <f t="shared" si="53"/>
        <v>1.2</v>
      </c>
      <c r="AA324" s="113">
        <f t="shared" si="53"/>
        <v>3990.2</v>
      </c>
      <c r="AB324" s="111">
        <f t="shared" si="8"/>
        <v>0.43857450754348154</v>
      </c>
      <c r="AC324" s="111">
        <f t="shared" si="9"/>
        <v>0.55994686983108621</v>
      </c>
      <c r="AD324" s="112">
        <f t="shared" si="10"/>
        <v>3.0073680517267307E-4</v>
      </c>
    </row>
    <row r="325" spans="1:30" ht="14.25" customHeight="1" x14ac:dyDescent="0.2">
      <c r="A325" s="79"/>
      <c r="B325" s="124">
        <v>21</v>
      </c>
      <c r="C325" s="92">
        <f>AVERAGEIF($B$4:$B$303,"=21",C$4:C$303)</f>
        <v>1750</v>
      </c>
      <c r="D325" s="92">
        <f t="shared" ref="D325:F325" si="54">AVERAGEIF($B$4:$B$303,"=21",D$4:D$303)</f>
        <v>394.7</v>
      </c>
      <c r="E325" s="92">
        <f t="shared" si="54"/>
        <v>4.5999999999999996</v>
      </c>
      <c r="F325" s="92">
        <f t="shared" si="54"/>
        <v>2151.1</v>
      </c>
      <c r="G325" s="39">
        <f t="shared" si="14"/>
        <v>0.81353726000650828</v>
      </c>
      <c r="H325" s="39">
        <f t="shared" si="15"/>
        <v>0.18348751801403934</v>
      </c>
      <c r="I325" s="81">
        <f t="shared" si="16"/>
        <v>2.1384407977313932E-3</v>
      </c>
      <c r="K325" s="79"/>
      <c r="L325" s="127">
        <v>21</v>
      </c>
      <c r="M325" s="113">
        <f>AVERAGEIF($L$4:$L$303,"=21",M$4:M$303)</f>
        <v>0</v>
      </c>
      <c r="N325" s="113">
        <f>AVERAGEIF($L$4:$L$303,"=21",N$4:N$303)</f>
        <v>2352.8000000000002</v>
      </c>
      <c r="O325" s="113">
        <f>AVERAGEIF($L$4:$L$303,"=21",O$4:O$303)</f>
        <v>182.2</v>
      </c>
      <c r="P325" s="113">
        <f>AVERAGEIF($L$4:$L$303,"=21",P$4:P$303)</f>
        <v>2540.5</v>
      </c>
      <c r="Q325" s="111">
        <f>M325/$P325</f>
        <v>0</v>
      </c>
      <c r="R325" s="111">
        <f>N325/$P325</f>
        <v>0.92611690612084241</v>
      </c>
      <c r="S325" s="112">
        <f>O325/$P325</f>
        <v>7.1718165715410342E-2</v>
      </c>
      <c r="U325" s="149"/>
      <c r="V325" s="127">
        <v>21</v>
      </c>
      <c r="W325" s="140" t="str">
        <f t="shared" ref="W325:W333" si="55">IF(MOD(V325,2),"CPU", "I/O")</f>
        <v>CPU</v>
      </c>
      <c r="X325" s="113">
        <f>AVERAGEIF($V$4:$V$303,"=21",X$4:X$303)</f>
        <v>0</v>
      </c>
      <c r="Y325" s="113">
        <f t="shared" ref="Y325:AA325" si="56">AVERAGEIF($V$4:$V$303,"=21",Y$4:Y$303)</f>
        <v>1876.3</v>
      </c>
      <c r="Z325" s="113">
        <f t="shared" si="56"/>
        <v>300.60000000000002</v>
      </c>
      <c r="AA325" s="113">
        <f t="shared" si="56"/>
        <v>2179.1</v>
      </c>
      <c r="AB325" s="111">
        <f t="shared" si="8"/>
        <v>0</v>
      </c>
      <c r="AC325" s="111">
        <f t="shared" si="9"/>
        <v>0.86104355008948652</v>
      </c>
      <c r="AD325" s="112">
        <f t="shared" si="10"/>
        <v>0.13794685879491536</v>
      </c>
    </row>
    <row r="326" spans="1:30" ht="14.25" customHeight="1" x14ac:dyDescent="0.2">
      <c r="A326" s="79"/>
      <c r="B326" s="124">
        <v>22</v>
      </c>
      <c r="C326" s="92">
        <f>AVERAGEIF($B$4:$B$303,"=22",C$4:C$303)</f>
        <v>1749.8</v>
      </c>
      <c r="D326" s="92">
        <f t="shared" ref="D326:F326" si="57">AVERAGEIF($B$4:$B$303,"=22",D$4:D$303)</f>
        <v>396.8</v>
      </c>
      <c r="E326" s="92">
        <f t="shared" si="57"/>
        <v>6.5</v>
      </c>
      <c r="F326" s="92">
        <f t="shared" si="57"/>
        <v>2153.4</v>
      </c>
      <c r="G326" s="39">
        <f t="shared" si="14"/>
        <v>0.81257546205999809</v>
      </c>
      <c r="H326" s="39">
        <f t="shared" si="15"/>
        <v>0.1842667409677719</v>
      </c>
      <c r="I326" s="81">
        <f t="shared" si="16"/>
        <v>3.0184823999256987E-3</v>
      </c>
      <c r="K326" s="79"/>
      <c r="L326" s="127">
        <v>22</v>
      </c>
      <c r="M326" s="113">
        <f>AVERAGEIF($L$4:$L$303,"=22",M$4:M$303)</f>
        <v>0</v>
      </c>
      <c r="N326" s="113">
        <f>AVERAGEIF($L$4:$L$303,"=22",N$4:N$303)</f>
        <v>2349.3000000000002</v>
      </c>
      <c r="O326" s="113">
        <f>AVERAGEIF($L$4:$L$303,"=22",O$4:O$303)</f>
        <v>178.5</v>
      </c>
      <c r="P326" s="113">
        <f>AVERAGEIF($L$4:$L$303,"=22",P$4:P$303)</f>
        <v>2532.1</v>
      </c>
      <c r="Q326" s="111">
        <f>M326/$P326</f>
        <v>0</v>
      </c>
      <c r="R326" s="111">
        <f>N326/$P326</f>
        <v>0.92780695865092222</v>
      </c>
      <c r="S326" s="112">
        <f>O326/$P326</f>
        <v>7.0494846175111564E-2</v>
      </c>
      <c r="U326" s="149"/>
      <c r="V326" s="127">
        <v>22</v>
      </c>
      <c r="W326" s="140" t="str">
        <f t="shared" si="55"/>
        <v>I/O</v>
      </c>
      <c r="X326" s="113">
        <f>AVERAGEIF($V$4:$V$303,"=22",X$4:X$303)</f>
        <v>1749.9</v>
      </c>
      <c r="Y326" s="113">
        <f t="shared" ref="Y326:AA326" si="58">AVERAGEIF($V$4:$V$303,"=22",Y$4:Y$303)</f>
        <v>2235.1999999999998</v>
      </c>
      <c r="Z326" s="113">
        <f t="shared" si="58"/>
        <v>1.6</v>
      </c>
      <c r="AA326" s="113">
        <f t="shared" si="58"/>
        <v>3990.4</v>
      </c>
      <c r="AB326" s="111">
        <f t="shared" si="8"/>
        <v>0.43852746591820368</v>
      </c>
      <c r="AC326" s="111">
        <f t="shared" si="9"/>
        <v>0.5601443464314354</v>
      </c>
      <c r="AD326" s="112">
        <f t="shared" si="10"/>
        <v>4.0096230954290296E-4</v>
      </c>
    </row>
    <row r="327" spans="1:30" ht="14.25" customHeight="1" x14ac:dyDescent="0.2">
      <c r="A327" s="79"/>
      <c r="B327" s="124">
        <v>23</v>
      </c>
      <c r="C327" s="92">
        <f>AVERAGEIF($B$4:$B$303,"=23",C$4:C$303)</f>
        <v>1749.8</v>
      </c>
      <c r="D327" s="92">
        <f t="shared" ref="D327:F327" si="59">AVERAGEIF($B$4:$B$303,"=23",D$4:D$303)</f>
        <v>397.7</v>
      </c>
      <c r="E327" s="92">
        <f t="shared" si="59"/>
        <v>6.3</v>
      </c>
      <c r="F327" s="92">
        <f t="shared" si="59"/>
        <v>2154.1999999999998</v>
      </c>
      <c r="G327" s="39">
        <f t="shared" si="14"/>
        <v>0.81227369789248915</v>
      </c>
      <c r="H327" s="39">
        <f t="shared" si="15"/>
        <v>0.18461609878377125</v>
      </c>
      <c r="I327" s="81">
        <f t="shared" si="16"/>
        <v>2.9245195432178999E-3</v>
      </c>
      <c r="K327" s="79"/>
      <c r="L327" s="127">
        <v>23</v>
      </c>
      <c r="M327" s="113">
        <f>AVERAGEIF($L$4:$L$303,"=23",M$4:M$303)</f>
        <v>0</v>
      </c>
      <c r="N327" s="113">
        <f>AVERAGEIF($L$4:$L$303,"=23",N$4:N$303)</f>
        <v>2321.6</v>
      </c>
      <c r="O327" s="113">
        <f>AVERAGEIF($L$4:$L$303,"=23",O$4:O$303)</f>
        <v>178.6</v>
      </c>
      <c r="P327" s="113">
        <f>AVERAGEIF($L$4:$L$303,"=23",P$4:P$303)</f>
        <v>2513.4</v>
      </c>
      <c r="Q327" s="111">
        <f>M327/$P327</f>
        <v>0</v>
      </c>
      <c r="R327" s="111">
        <f>N327/$P327</f>
        <v>0.92368902681626475</v>
      </c>
      <c r="S327" s="112">
        <f>O327/$P327</f>
        <v>7.1059123100183016E-2</v>
      </c>
      <c r="U327" s="149"/>
      <c r="V327" s="127">
        <v>23</v>
      </c>
      <c r="W327" s="140" t="str">
        <f t="shared" si="55"/>
        <v>CPU</v>
      </c>
      <c r="X327" s="113">
        <f>AVERAGEIF($V$4:$V$303,"=23",X$4:X$303)</f>
        <v>0</v>
      </c>
      <c r="Y327" s="113">
        <f t="shared" ref="Y327:AA327" si="60">AVERAGEIF($V$4:$V$303,"=23",Y$4:Y$303)</f>
        <v>1829.5</v>
      </c>
      <c r="Z327" s="113">
        <f t="shared" si="60"/>
        <v>304.7</v>
      </c>
      <c r="AA327" s="113">
        <f t="shared" si="60"/>
        <v>2136</v>
      </c>
      <c r="AB327" s="111">
        <f t="shared" si="8"/>
        <v>0</v>
      </c>
      <c r="AC327" s="111">
        <f t="shared" si="9"/>
        <v>0.85650749063670417</v>
      </c>
      <c r="AD327" s="112">
        <f t="shared" si="10"/>
        <v>0.14264981273408239</v>
      </c>
    </row>
    <row r="328" spans="1:30" ht="14.25" customHeight="1" x14ac:dyDescent="0.2">
      <c r="A328" s="79"/>
      <c r="B328" s="124">
        <v>24</v>
      </c>
      <c r="C328" s="92">
        <f>AVERAGEIF($B$4:$B$303,"=24",C$4:C$303)</f>
        <v>1749.9</v>
      </c>
      <c r="D328" s="92">
        <f t="shared" ref="D328:F328" si="61">AVERAGEIF($B$4:$B$303,"=24",D$4:D$303)</f>
        <v>392.1</v>
      </c>
      <c r="E328" s="92">
        <f t="shared" si="61"/>
        <v>6.3</v>
      </c>
      <c r="F328" s="92">
        <f t="shared" si="61"/>
        <v>2149.6999999999998</v>
      </c>
      <c r="G328" s="39">
        <f t="shared" si="14"/>
        <v>0.81402056100851294</v>
      </c>
      <c r="H328" s="39">
        <f t="shared" si="15"/>
        <v>0.18239754384332701</v>
      </c>
      <c r="I328" s="81">
        <f t="shared" si="16"/>
        <v>2.9306414848583526E-3</v>
      </c>
      <c r="K328" s="79"/>
      <c r="L328" s="127">
        <v>24</v>
      </c>
      <c r="M328" s="113">
        <f>AVERAGEIF($L$4:$L$303,"=24",M$4:M$303)</f>
        <v>0</v>
      </c>
      <c r="N328" s="113">
        <f>AVERAGEIF($L$4:$L$303,"=24",N$4:N$303)</f>
        <v>2405.4</v>
      </c>
      <c r="O328" s="113">
        <f>AVERAGEIF($L$4:$L$303,"=24",O$4:O$303)</f>
        <v>188.3</v>
      </c>
      <c r="P328" s="113">
        <f>AVERAGEIF($L$4:$L$303,"=24",P$4:P$303)</f>
        <v>2593.9</v>
      </c>
      <c r="Q328" s="111">
        <f>M328/$P328</f>
        <v>0</v>
      </c>
      <c r="R328" s="111">
        <f>N328/$P328</f>
        <v>0.92732950383592272</v>
      </c>
      <c r="S328" s="112">
        <f>O328/$P328</f>
        <v>7.2593392189367362E-2</v>
      </c>
      <c r="U328" s="149"/>
      <c r="V328" s="127">
        <v>24</v>
      </c>
      <c r="W328" s="140" t="str">
        <f t="shared" si="55"/>
        <v>I/O</v>
      </c>
      <c r="X328" s="113">
        <f>AVERAGEIF($V$4:$V$303,"=24",X$4:X$303)</f>
        <v>1749.9</v>
      </c>
      <c r="Y328" s="113">
        <f t="shared" ref="Y328:AA328" si="62">AVERAGEIF($V$4:$V$303,"=24",Y$4:Y$303)</f>
        <v>2215.5</v>
      </c>
      <c r="Z328" s="113">
        <f t="shared" si="62"/>
        <v>1.5</v>
      </c>
      <c r="AA328" s="113">
        <f t="shared" si="62"/>
        <v>3969.8</v>
      </c>
      <c r="AB328" s="111">
        <f t="shared" si="8"/>
        <v>0.44080306312660589</v>
      </c>
      <c r="AC328" s="111">
        <f t="shared" si="9"/>
        <v>0.55808856869363699</v>
      </c>
      <c r="AD328" s="112">
        <f t="shared" si="10"/>
        <v>3.778527885535795E-4</v>
      </c>
    </row>
    <row r="329" spans="1:30" ht="14.25" customHeight="1" x14ac:dyDescent="0.2">
      <c r="A329" s="79"/>
      <c r="B329" s="124">
        <v>25</v>
      </c>
      <c r="C329" s="92">
        <f>AVERAGEIF($B$4:$B$303,"=25",C$4:C$303)</f>
        <v>1749.9</v>
      </c>
      <c r="D329" s="92">
        <f t="shared" ref="D329:F329" si="63">AVERAGEIF($B$4:$B$303,"=25",D$4:D$303)</f>
        <v>396.4</v>
      </c>
      <c r="E329" s="92">
        <f t="shared" si="63"/>
        <v>6.9</v>
      </c>
      <c r="F329" s="92">
        <f t="shared" si="63"/>
        <v>2153.6</v>
      </c>
      <c r="G329" s="39">
        <f t="shared" si="14"/>
        <v>0.81254643387815761</v>
      </c>
      <c r="H329" s="39">
        <f t="shared" si="15"/>
        <v>0.18406389301634471</v>
      </c>
      <c r="I329" s="81">
        <f t="shared" si="16"/>
        <v>3.2039375928677566E-3</v>
      </c>
      <c r="K329" s="79"/>
      <c r="L329" s="127">
        <v>25</v>
      </c>
      <c r="M329" s="113">
        <f>AVERAGEIF($L$4:$L$303,"=25",M$4:M$303)</f>
        <v>0</v>
      </c>
      <c r="N329" s="113">
        <f>AVERAGEIF($L$4:$L$303,"=25",N$4:N$303)</f>
        <v>2330.5</v>
      </c>
      <c r="O329" s="113">
        <f>AVERAGEIF($L$4:$L$303,"=25",O$4:O$303)</f>
        <v>178.1</v>
      </c>
      <c r="P329" s="113">
        <f>AVERAGEIF($L$4:$L$303,"=25",P$4:P$303)</f>
        <v>2510.6</v>
      </c>
      <c r="Q329" s="111">
        <f>M329/$P329</f>
        <v>0</v>
      </c>
      <c r="R329" s="111">
        <f>N329/$P329</f>
        <v>0.92826415996176215</v>
      </c>
      <c r="S329" s="112">
        <f>O329/$P329</f>
        <v>7.0939217716880429E-2</v>
      </c>
      <c r="U329" s="149"/>
      <c r="V329" s="127">
        <v>25</v>
      </c>
      <c r="W329" s="140" t="str">
        <f t="shared" si="55"/>
        <v>CPU</v>
      </c>
      <c r="X329" s="113">
        <f>AVERAGEIF($V$4:$V$303,"=25",X$4:X$303)</f>
        <v>0</v>
      </c>
      <c r="Y329" s="113">
        <f t="shared" ref="Y329:AA329" si="64">AVERAGEIF($V$4:$V$303,"=25",Y$4:Y$303)</f>
        <v>1841.4</v>
      </c>
      <c r="Z329" s="113">
        <f t="shared" si="64"/>
        <v>296.3</v>
      </c>
      <c r="AA329" s="113">
        <f t="shared" si="64"/>
        <v>2140.6</v>
      </c>
      <c r="AB329" s="111">
        <f t="shared" si="8"/>
        <v>0</v>
      </c>
      <c r="AC329" s="111">
        <f t="shared" si="9"/>
        <v>0.8602261048304215</v>
      </c>
      <c r="AD329" s="112">
        <f t="shared" si="10"/>
        <v>0.13841913482201254</v>
      </c>
    </row>
    <row r="330" spans="1:30" ht="14.25" customHeight="1" x14ac:dyDescent="0.2">
      <c r="A330" s="79"/>
      <c r="B330" s="124">
        <v>26</v>
      </c>
      <c r="C330" s="92">
        <f>AVERAGEIF($B$4:$B$303,"=26",C$4:C$303)</f>
        <v>1750</v>
      </c>
      <c r="D330" s="92">
        <f t="shared" ref="D330:F330" si="65">AVERAGEIF($B$4:$B$303,"=26",D$4:D$303)</f>
        <v>397.6</v>
      </c>
      <c r="E330" s="92">
        <f t="shared" si="65"/>
        <v>4.5999999999999996</v>
      </c>
      <c r="F330" s="92">
        <f t="shared" si="65"/>
        <v>2152.4</v>
      </c>
      <c r="G330" s="39">
        <f t="shared" si="14"/>
        <v>0.81304590224865259</v>
      </c>
      <c r="H330" s="39">
        <f t="shared" si="15"/>
        <v>0.18472402899089388</v>
      </c>
      <c r="I330" s="81">
        <f t="shared" si="16"/>
        <v>2.1371492287678867E-3</v>
      </c>
      <c r="K330" s="79"/>
      <c r="L330" s="127">
        <v>26</v>
      </c>
      <c r="M330" s="113">
        <f>AVERAGEIF($L$4:$L$303,"=26",M$4:M$303)</f>
        <v>0</v>
      </c>
      <c r="N330" s="113">
        <f>AVERAGEIF($L$4:$L$303,"=26",N$4:N$303)</f>
        <v>2343.1999999999998</v>
      </c>
      <c r="O330" s="113">
        <f>AVERAGEIF($L$4:$L$303,"=26",O$4:O$303)</f>
        <v>179.6</v>
      </c>
      <c r="P330" s="113">
        <f>AVERAGEIF($L$4:$L$303,"=26",P$4:P$303)</f>
        <v>2536.4</v>
      </c>
      <c r="Q330" s="111">
        <f>M330/$P330</f>
        <v>0</v>
      </c>
      <c r="R330" s="111">
        <f>N330/$P330</f>
        <v>0.92382904904589169</v>
      </c>
      <c r="S330" s="112">
        <f>O330/$P330</f>
        <v>7.0809020659202013E-2</v>
      </c>
      <c r="U330" s="149"/>
      <c r="V330" s="127">
        <v>26</v>
      </c>
      <c r="W330" s="140" t="str">
        <f t="shared" si="55"/>
        <v>I/O</v>
      </c>
      <c r="X330" s="113">
        <f>AVERAGEIF($V$4:$V$303,"=26",X$4:X$303)</f>
        <v>1750</v>
      </c>
      <c r="Y330" s="113">
        <f t="shared" ref="Y330:AA330" si="66">AVERAGEIF($V$4:$V$303,"=26",Y$4:Y$303)</f>
        <v>2224.6999999999998</v>
      </c>
      <c r="Z330" s="113">
        <f t="shared" si="66"/>
        <v>1.1000000000000001</v>
      </c>
      <c r="AA330" s="113">
        <f t="shared" si="66"/>
        <v>3979.2</v>
      </c>
      <c r="AB330" s="111">
        <f t="shared" si="8"/>
        <v>0.43978689183755532</v>
      </c>
      <c r="AC330" s="111">
        <f t="shared" si="9"/>
        <v>0.55908222758343384</v>
      </c>
      <c r="AD330" s="112">
        <f t="shared" si="10"/>
        <v>2.764374748693205E-4</v>
      </c>
    </row>
    <row r="331" spans="1:30" ht="14.25" customHeight="1" x14ac:dyDescent="0.2">
      <c r="A331" s="79"/>
      <c r="B331" s="124">
        <v>27</v>
      </c>
      <c r="C331" s="92">
        <f>AVERAGEIF($B$4:$B$303,"=27",C$4:C$303)</f>
        <v>1749.9</v>
      </c>
      <c r="D331" s="92">
        <f t="shared" ref="D331:F331" si="67">AVERAGEIF($B$4:$B$303,"=27",D$4:D$303)</f>
        <v>394.5</v>
      </c>
      <c r="E331" s="92">
        <f t="shared" si="67"/>
        <v>6.5</v>
      </c>
      <c r="F331" s="92">
        <f t="shared" si="67"/>
        <v>2151.9</v>
      </c>
      <c r="G331" s="39">
        <f t="shared" si="14"/>
        <v>0.81318834518332639</v>
      </c>
      <c r="H331" s="39">
        <f t="shared" si="15"/>
        <v>0.18332636274919836</v>
      </c>
      <c r="I331" s="81">
        <f t="shared" si="16"/>
        <v>3.0205864584785538E-3</v>
      </c>
      <c r="K331" s="79"/>
      <c r="L331" s="127">
        <v>27</v>
      </c>
      <c r="M331" s="113">
        <f>AVERAGEIF($L$4:$L$303,"=27",M$4:M$303)</f>
        <v>0</v>
      </c>
      <c r="N331" s="113">
        <f>AVERAGEIF($L$4:$L$303,"=27",N$4:N$303)</f>
        <v>2323.4</v>
      </c>
      <c r="O331" s="113">
        <f>AVERAGEIF($L$4:$L$303,"=27",O$4:O$303)</f>
        <v>178.6</v>
      </c>
      <c r="P331" s="113">
        <f>AVERAGEIF($L$4:$L$303,"=27",P$4:P$303)</f>
        <v>2509.5</v>
      </c>
      <c r="Q331" s="111">
        <f>M331/$P331</f>
        <v>0</v>
      </c>
      <c r="R331" s="111">
        <f>N331/$P331</f>
        <v>0.92584180115560877</v>
      </c>
      <c r="S331" s="112">
        <f>O331/$P331</f>
        <v>7.1169555688384137E-2</v>
      </c>
      <c r="U331" s="149"/>
      <c r="V331" s="127">
        <v>27</v>
      </c>
      <c r="W331" s="140" t="str">
        <f t="shared" si="55"/>
        <v>CPU</v>
      </c>
      <c r="X331" s="113">
        <f>AVERAGEIF($V$4:$V$303,"=27",X$4:X$303)</f>
        <v>0</v>
      </c>
      <c r="Y331" s="113">
        <f t="shared" ref="Y331:AA331" si="68">AVERAGEIF($V$4:$V$303,"=27",Y$4:Y$303)</f>
        <v>1895.6</v>
      </c>
      <c r="Z331" s="113">
        <f t="shared" si="68"/>
        <v>310.10000000000002</v>
      </c>
      <c r="AA331" s="113">
        <f t="shared" si="68"/>
        <v>2212</v>
      </c>
      <c r="AB331" s="111">
        <f t="shared" si="8"/>
        <v>0</v>
      </c>
      <c r="AC331" s="111">
        <f t="shared" si="9"/>
        <v>0.8569620253164556</v>
      </c>
      <c r="AD331" s="112">
        <f t="shared" si="10"/>
        <v>0.14018987341772152</v>
      </c>
    </row>
    <row r="332" spans="1:30" ht="14.25" customHeight="1" x14ac:dyDescent="0.2">
      <c r="A332" s="79"/>
      <c r="B332" s="124">
        <v>28</v>
      </c>
      <c r="C332" s="92">
        <f>AVERAGEIF($B$4:$B$303,"=28",C$4:C$303)</f>
        <v>1749.9</v>
      </c>
      <c r="D332" s="92">
        <f t="shared" ref="D332:F332" si="69">AVERAGEIF($B$4:$B$303,"=28",D$4:D$303)</f>
        <v>397.1</v>
      </c>
      <c r="E332" s="92">
        <f t="shared" si="69"/>
        <v>5.7</v>
      </c>
      <c r="F332" s="92">
        <f t="shared" si="69"/>
        <v>2153.6999999999998</v>
      </c>
      <c r="G332" s="39">
        <f t="shared" si="14"/>
        <v>0.8125087059479037</v>
      </c>
      <c r="H332" s="39">
        <f t="shared" si="15"/>
        <v>0.18438036866787391</v>
      </c>
      <c r="I332" s="81">
        <f t="shared" si="16"/>
        <v>2.6466081626967549E-3</v>
      </c>
      <c r="K332" s="79"/>
      <c r="L332" s="127">
        <v>28</v>
      </c>
      <c r="M332" s="113">
        <f>AVERAGEIF($L$4:$L$303,"=28",M$4:M$303)</f>
        <v>0</v>
      </c>
      <c r="N332" s="113">
        <f>AVERAGEIF($L$4:$L$303,"=28",N$4:N$303)</f>
        <v>2352.4</v>
      </c>
      <c r="O332" s="113">
        <f>AVERAGEIF($L$4:$L$303,"=28",O$4:O$303)</f>
        <v>180.5</v>
      </c>
      <c r="P332" s="113">
        <f>AVERAGEIF($L$4:$L$303,"=28",P$4:P$303)</f>
        <v>2544.9</v>
      </c>
      <c r="Q332" s="111">
        <f>M332/$P332</f>
        <v>0</v>
      </c>
      <c r="R332" s="111">
        <f>N332/$P332</f>
        <v>0.92435852096349558</v>
      </c>
      <c r="S332" s="112">
        <f>O332/$P332</f>
        <v>7.0926166057605405E-2</v>
      </c>
      <c r="U332" s="149"/>
      <c r="V332" s="127">
        <v>28</v>
      </c>
      <c r="W332" s="140" t="str">
        <f t="shared" si="55"/>
        <v>I/O</v>
      </c>
      <c r="X332" s="113">
        <f>AVERAGEIF($V$4:$V$303,"=28",X$4:X$303)</f>
        <v>1750</v>
      </c>
      <c r="Y332" s="113">
        <f t="shared" ref="Y332:AA334" si="70">AVERAGEIF($V$4:$V$303,"=28",Y$4:Y$303)</f>
        <v>2206.6</v>
      </c>
      <c r="Z332" s="113">
        <f t="shared" si="70"/>
        <v>1.7</v>
      </c>
      <c r="AA332" s="113">
        <f t="shared" si="70"/>
        <v>3960.9</v>
      </c>
      <c r="AB332" s="111">
        <f t="shared" si="8"/>
        <v>0.44181877856042817</v>
      </c>
      <c r="AC332" s="111">
        <f t="shared" si="9"/>
        <v>0.55709560958368043</v>
      </c>
      <c r="AD332" s="112">
        <f t="shared" si="10"/>
        <v>4.2919538488727309E-4</v>
      </c>
    </row>
    <row r="333" spans="1:30" ht="15" customHeight="1" thickBot="1" x14ac:dyDescent="0.25">
      <c r="A333" s="79"/>
      <c r="B333" s="125">
        <v>29</v>
      </c>
      <c r="C333" s="104">
        <f>AVERAGEIF($B$4:$B$303,"=29",C$4:C$303)</f>
        <v>1750</v>
      </c>
      <c r="D333" s="104">
        <f t="shared" ref="D333:F333" si="71">AVERAGEIF($B$4:$B$303,"=29",D$4:D$303)</f>
        <v>391.6</v>
      </c>
      <c r="E333" s="104">
        <f t="shared" si="71"/>
        <v>5.7</v>
      </c>
      <c r="F333" s="104">
        <f t="shared" si="71"/>
        <v>2147.8000000000002</v>
      </c>
      <c r="G333" s="105">
        <f t="shared" si="14"/>
        <v>0.81478722413632543</v>
      </c>
      <c r="H333" s="105">
        <f t="shared" si="15"/>
        <v>0.18232610112673434</v>
      </c>
      <c r="I333" s="108">
        <f t="shared" si="16"/>
        <v>2.6538783871868886E-3</v>
      </c>
      <c r="K333" s="79"/>
      <c r="L333" s="128">
        <v>29</v>
      </c>
      <c r="M333" s="114">
        <f>AVERAGEIF($L$4:$L$303,"=29",M$4:M$303)</f>
        <v>0</v>
      </c>
      <c r="N333" s="114">
        <f>AVERAGEIF($L$4:$L$303,"=29",N$4:N$303)</f>
        <v>2377.6</v>
      </c>
      <c r="O333" s="114">
        <f>AVERAGEIF($L$4:$L$303,"=29",O$4:O$303)</f>
        <v>180</v>
      </c>
      <c r="P333" s="114">
        <f>AVERAGEIF($L$4:$L$303,"=29",P$4:P$303)</f>
        <v>2560.5</v>
      </c>
      <c r="Q333" s="122">
        <f>M333/$P333</f>
        <v>0</v>
      </c>
      <c r="R333" s="122">
        <f>N333/$P333</f>
        <v>0.92856863893770747</v>
      </c>
      <c r="S333" s="123">
        <f>O333/$P333</f>
        <v>7.0298769771529004E-2</v>
      </c>
      <c r="U333" s="149"/>
      <c r="V333" s="128">
        <v>29</v>
      </c>
      <c r="W333" s="141" t="str">
        <f t="shared" si="55"/>
        <v>CPU</v>
      </c>
      <c r="X333" s="114">
        <f>AVERAGEIF($V$4:$V$303,"=29",X$4:X$303)</f>
        <v>0</v>
      </c>
      <c r="Y333" s="114">
        <f t="shared" ref="Y333:AA335" si="72">AVERAGEIF($V$4:$V$303,"=29",Y$4:Y$303)</f>
        <v>1836.3</v>
      </c>
      <c r="Z333" s="114">
        <f t="shared" si="72"/>
        <v>301.2</v>
      </c>
      <c r="AA333" s="114">
        <f t="shared" si="72"/>
        <v>2143.4</v>
      </c>
      <c r="AB333" s="122">
        <f t="shared" si="8"/>
        <v>0</v>
      </c>
      <c r="AC333" s="122">
        <f t="shared" si="9"/>
        <v>0.85672296351590926</v>
      </c>
      <c r="AD333" s="123">
        <f t="shared" si="10"/>
        <v>0.14052440048521039</v>
      </c>
    </row>
    <row r="334" spans="1:30" ht="15.75" thickBot="1" x14ac:dyDescent="0.3">
      <c r="A334" s="80"/>
      <c r="B334" s="68" t="s">
        <v>13</v>
      </c>
      <c r="C334" s="77">
        <f>AVERAGE(C304:C333)</f>
        <v>1749.8633333333339</v>
      </c>
      <c r="D334" s="84">
        <f t="shared" ref="D334:F334" si="73">AVERAGE(D304:D333)</f>
        <v>398.00666666666672</v>
      </c>
      <c r="E334" s="109">
        <f t="shared" si="73"/>
        <v>5.9</v>
      </c>
      <c r="F334" s="84">
        <f t="shared" si="73"/>
        <v>2154.5166666666664</v>
      </c>
      <c r="G334" s="41">
        <f>C334/$F334</f>
        <v>0.81218370709594612</v>
      </c>
      <c r="H334" s="41">
        <f>D334/$F334</f>
        <v>0.18473130091049042</v>
      </c>
      <c r="I334" s="42">
        <f>E334/$F334</f>
        <v>2.7384332139458972E-3</v>
      </c>
      <c r="K334" s="80"/>
      <c r="L334" s="115" t="s">
        <v>13</v>
      </c>
      <c r="M334" s="77">
        <f>AVERAGE(M304:M333)</f>
        <v>0</v>
      </c>
      <c r="N334" s="84">
        <f t="shared" ref="N334" si="74">AVERAGE(N304:N333)</f>
        <v>2364.9733333333334</v>
      </c>
      <c r="O334" s="84">
        <f t="shared" ref="O334" si="75">AVERAGE(O304:O333)</f>
        <v>180.4266666666667</v>
      </c>
      <c r="P334" s="84">
        <f t="shared" ref="P334" si="76">AVERAGE(P304:P333)</f>
        <v>2549.1866666666665</v>
      </c>
      <c r="Q334" s="41">
        <f>M334/$P334</f>
        <v>0</v>
      </c>
      <c r="R334" s="41">
        <f>N334/$P334</f>
        <v>0.92773642835100356</v>
      </c>
      <c r="S334" s="42">
        <f>O334/$P334</f>
        <v>7.0778130540983031E-2</v>
      </c>
      <c r="U334" s="149"/>
      <c r="V334" s="155" t="s">
        <v>11</v>
      </c>
      <c r="W334" s="156"/>
      <c r="X334" s="157">
        <f>AVERAGEIF($W$304:$W$333,"=I/O",X$304:X$333)</f>
        <v>1749.9</v>
      </c>
      <c r="Y334" s="158">
        <f t="shared" ref="Y334:AA334" si="77">AVERAGEIF($W$304:$W$333,"=I/O",Y$304:Y$333)</f>
        <v>2241.4133333333334</v>
      </c>
      <c r="Z334" s="158">
        <f t="shared" si="77"/>
        <v>1.6266666666666667</v>
      </c>
      <c r="AA334" s="158">
        <f t="shared" si="77"/>
        <v>3995.0466666666666</v>
      </c>
      <c r="AB334" s="159">
        <f>X334/$AA334</f>
        <v>0.43801741156131679</v>
      </c>
      <c r="AC334" s="159">
        <f>Y334/$AA334</f>
        <v>0.56104809789455945</v>
      </c>
      <c r="AD334" s="160">
        <f>Z334/$AA334</f>
        <v>4.0717087993965862E-4</v>
      </c>
    </row>
    <row r="335" spans="1:30" ht="15.75" thickBot="1" x14ac:dyDescent="0.3">
      <c r="U335" s="149"/>
      <c r="V335" s="144" t="s">
        <v>8</v>
      </c>
      <c r="W335" s="145"/>
      <c r="X335" s="137">
        <f>AVERAGEIF($W$304:$W$333,"=CPU",X$304:X$333)</f>
        <v>0</v>
      </c>
      <c r="Y335" s="137">
        <f t="shared" ref="Y335:AA335" si="78">AVERAGEIF($W$304:$W$333,"=CPU",Y$304:Y$333)</f>
        <v>1863.5666666666664</v>
      </c>
      <c r="Z335" s="137">
        <f t="shared" si="78"/>
        <v>301.85999999999996</v>
      </c>
      <c r="AA335" s="137">
        <f t="shared" si="78"/>
        <v>2167.6999999999998</v>
      </c>
      <c r="AB335" s="82">
        <f>X335/$AA335</f>
        <v>0</v>
      </c>
      <c r="AC335" s="82">
        <f>Y335/$AA335</f>
        <v>0.8596976826436622</v>
      </c>
      <c r="AD335" s="83">
        <f>Z335/$AA335</f>
        <v>0.13925358675093416</v>
      </c>
    </row>
    <row r="336" spans="1:30" ht="15.75" thickBot="1" x14ac:dyDescent="0.3">
      <c r="U336" s="150"/>
      <c r="V336" s="161" t="s">
        <v>13</v>
      </c>
      <c r="W336" s="162"/>
      <c r="X336" s="163">
        <f>AVERAGE(X334:X335)</f>
        <v>874.95</v>
      </c>
      <c r="Y336" s="164">
        <f t="shared" ref="Y336:AA336" si="79">AVERAGE(Y334:Y335)</f>
        <v>2052.4899999999998</v>
      </c>
      <c r="Z336" s="164">
        <f t="shared" si="79"/>
        <v>151.74333333333331</v>
      </c>
      <c r="AA336" s="164">
        <f t="shared" si="79"/>
        <v>3081.373333333333</v>
      </c>
      <c r="AB336" s="60">
        <f>X336/$AA336</f>
        <v>0.28394806644656284</v>
      </c>
      <c r="AC336" s="60">
        <f>Y336/$AA336</f>
        <v>0.66609585336408439</v>
      </c>
      <c r="AD336" s="61">
        <f>Z336/$AA336</f>
        <v>4.9245358130357457E-2</v>
      </c>
    </row>
  </sheetData>
  <mergeCells count="10">
    <mergeCell ref="V335:W335"/>
    <mergeCell ref="V336:W336"/>
    <mergeCell ref="U304:U336"/>
    <mergeCell ref="A1:AD1"/>
    <mergeCell ref="A2:I2"/>
    <mergeCell ref="K2:S2"/>
    <mergeCell ref="U2:AD2"/>
    <mergeCell ref="A304:A334"/>
    <mergeCell ref="K304:K334"/>
    <mergeCell ref="V334:W3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9"/>
  <sheetViews>
    <sheetView zoomScale="85" zoomScaleNormal="85" workbookViewId="0">
      <selection activeCell="L341" sqref="L341"/>
    </sheetView>
  </sheetViews>
  <sheetFormatPr defaultRowHeight="14.25" x14ac:dyDescent="0.2"/>
  <cols>
    <col min="1" max="1" width="5.875" bestFit="1" customWidth="1"/>
    <col min="2" max="2" width="7.125" bestFit="1" customWidth="1"/>
    <col min="3" max="3" width="6.5" bestFit="1" customWidth="1"/>
    <col min="4" max="4" width="7.125" bestFit="1" customWidth="1"/>
    <col min="5" max="5" width="9" bestFit="1" customWidth="1"/>
    <col min="6" max="6" width="7.875" bestFit="1" customWidth="1"/>
    <col min="7" max="7" width="11.5" bestFit="1" customWidth="1"/>
    <col min="8" max="8" width="7.375" bestFit="1" customWidth="1"/>
    <col min="9" max="9" width="10.625" bestFit="1" customWidth="1"/>
    <col min="10" max="10" width="9.5" bestFit="1" customWidth="1"/>
    <col min="12" max="12" width="5.875" bestFit="1" customWidth="1"/>
    <col min="13" max="13" width="7.125" bestFit="1" customWidth="1"/>
    <col min="14" max="14" width="6.5" bestFit="1" customWidth="1"/>
    <col min="15" max="15" width="5.75" bestFit="1" customWidth="1"/>
    <col min="16" max="16" width="9" bestFit="1" customWidth="1"/>
    <col min="17" max="17" width="7.875" bestFit="1" customWidth="1"/>
    <col min="18" max="18" width="11.5" bestFit="1" customWidth="1"/>
    <col min="19" max="19" width="7.375" bestFit="1" customWidth="1"/>
    <col min="20" max="20" width="10.625" bestFit="1" customWidth="1"/>
    <col min="21" max="21" width="9.5" bestFit="1" customWidth="1"/>
    <col min="23" max="23" width="5.875" bestFit="1" customWidth="1"/>
    <col min="24" max="24" width="6.25" bestFit="1" customWidth="1"/>
    <col min="25" max="25" width="4.875" bestFit="1" customWidth="1"/>
    <col min="26" max="26" width="6.5" bestFit="1" customWidth="1"/>
    <col min="27" max="27" width="7.125" bestFit="1" customWidth="1"/>
    <col min="29" max="29" width="7.875" bestFit="1" customWidth="1"/>
    <col min="30" max="30" width="11.5" bestFit="1" customWidth="1"/>
    <col min="31" max="31" width="7.375" bestFit="1" customWidth="1"/>
    <col min="32" max="32" width="10.625" bestFit="1" customWidth="1"/>
    <col min="33" max="33" width="9.5" bestFit="1" customWidth="1"/>
  </cols>
  <sheetData>
    <row r="1" spans="1:33" ht="15.75" thickBot="1" x14ac:dyDescent="0.3">
      <c r="A1" s="59" t="s">
        <v>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</row>
    <row r="2" spans="1:33" ht="15.75" thickBot="1" x14ac:dyDescent="0.3">
      <c r="A2" s="30" t="s">
        <v>19</v>
      </c>
      <c r="B2" s="31"/>
      <c r="C2" s="31"/>
      <c r="D2" s="31"/>
      <c r="E2" s="31"/>
      <c r="F2" s="31"/>
      <c r="G2" s="31"/>
      <c r="H2" s="31"/>
      <c r="I2" s="31"/>
      <c r="J2" s="32"/>
      <c r="L2" s="53" t="s">
        <v>22</v>
      </c>
      <c r="M2" s="54"/>
      <c r="N2" s="54"/>
      <c r="O2" s="54"/>
      <c r="P2" s="54"/>
      <c r="Q2" s="54"/>
      <c r="R2" s="54"/>
      <c r="S2" s="54"/>
      <c r="T2" s="54"/>
      <c r="U2" s="55"/>
      <c r="W2" s="26" t="s">
        <v>23</v>
      </c>
      <c r="X2" s="27"/>
      <c r="Y2" s="27"/>
      <c r="Z2" s="27"/>
      <c r="AA2" s="27"/>
      <c r="AB2" s="27"/>
      <c r="AC2" s="27"/>
      <c r="AD2" s="27"/>
      <c r="AE2" s="27"/>
      <c r="AF2" s="27"/>
      <c r="AG2" s="28"/>
    </row>
    <row r="3" spans="1:33" ht="15" thickBot="1" x14ac:dyDescent="0.25">
      <c r="A3" s="166" t="s">
        <v>0</v>
      </c>
      <c r="B3" s="167" t="s">
        <v>10</v>
      </c>
      <c r="C3" s="167" t="s">
        <v>7</v>
      </c>
      <c r="D3" s="167" t="s">
        <v>1</v>
      </c>
      <c r="E3" s="167" t="s">
        <v>2</v>
      </c>
      <c r="F3" s="167" t="s">
        <v>3</v>
      </c>
      <c r="G3" s="167" t="s">
        <v>9</v>
      </c>
      <c r="H3" s="167" t="s">
        <v>4</v>
      </c>
      <c r="I3" s="167" t="s">
        <v>5</v>
      </c>
      <c r="J3" s="168" t="s">
        <v>6</v>
      </c>
      <c r="L3" s="118" t="s">
        <v>0</v>
      </c>
      <c r="M3" s="4" t="s">
        <v>10</v>
      </c>
      <c r="N3" s="4" t="s">
        <v>7</v>
      </c>
      <c r="O3" s="4" t="s">
        <v>1</v>
      </c>
      <c r="P3" s="4" t="s">
        <v>2</v>
      </c>
      <c r="Q3" s="4" t="s">
        <v>3</v>
      </c>
      <c r="R3" s="4" t="s">
        <v>9</v>
      </c>
      <c r="S3" s="4" t="s">
        <v>4</v>
      </c>
      <c r="T3" s="4" t="s">
        <v>5</v>
      </c>
      <c r="U3" s="119" t="s">
        <v>6</v>
      </c>
      <c r="W3" s="22" t="s">
        <v>0</v>
      </c>
      <c r="X3" s="23" t="s">
        <v>10</v>
      </c>
      <c r="Y3" s="23" t="s">
        <v>24</v>
      </c>
      <c r="Z3" s="23" t="s">
        <v>7</v>
      </c>
      <c r="AA3" s="23" t="s">
        <v>1</v>
      </c>
      <c r="AB3" s="23" t="s">
        <v>2</v>
      </c>
      <c r="AC3" s="23" t="s">
        <v>3</v>
      </c>
      <c r="AD3" s="23" t="s">
        <v>9</v>
      </c>
      <c r="AE3" s="23" t="s">
        <v>4</v>
      </c>
      <c r="AF3" s="23" t="s">
        <v>5</v>
      </c>
      <c r="AG3" s="25" t="s">
        <v>6</v>
      </c>
    </row>
    <row r="4" spans="1:33" hidden="1" x14ac:dyDescent="0.2">
      <c r="A4" s="151">
        <v>1</v>
      </c>
      <c r="B4" s="152">
        <v>0</v>
      </c>
      <c r="C4" s="189">
        <v>10</v>
      </c>
      <c r="D4" s="63">
        <v>1749</v>
      </c>
      <c r="E4" s="63">
        <v>436</v>
      </c>
      <c r="F4" s="63">
        <v>5</v>
      </c>
      <c r="G4" s="63">
        <v>2190</v>
      </c>
      <c r="H4" s="169">
        <f>D4/$G4</f>
        <v>0.79863013698630136</v>
      </c>
      <c r="I4" s="169">
        <f>E4/$G4</f>
        <v>0.19908675799086759</v>
      </c>
      <c r="J4" s="170">
        <f>F4/$G4</f>
        <v>2.2831050228310501E-3</v>
      </c>
      <c r="L4" s="6">
        <v>1</v>
      </c>
      <c r="M4" s="7">
        <v>0</v>
      </c>
      <c r="N4" s="189">
        <v>10</v>
      </c>
      <c r="O4" s="7">
        <v>0</v>
      </c>
      <c r="P4" s="7">
        <v>2501</v>
      </c>
      <c r="Q4" s="7">
        <v>197</v>
      </c>
      <c r="R4" s="7">
        <v>2698</v>
      </c>
      <c r="S4" s="48">
        <f>O4/$R4</f>
        <v>0</v>
      </c>
      <c r="T4" s="48">
        <f>P4/$R4</f>
        <v>0.92698295033358047</v>
      </c>
      <c r="U4" s="49">
        <f>Q4/$R4</f>
        <v>7.3017049666419573E-2</v>
      </c>
      <c r="W4" s="62">
        <v>1</v>
      </c>
      <c r="X4" s="7">
        <v>0</v>
      </c>
      <c r="Y4" s="7" t="str">
        <f>IF(MOD(X4,2),"CPU", "I/O")</f>
        <v>I/O</v>
      </c>
      <c r="Z4" s="188">
        <v>10</v>
      </c>
      <c r="AA4" s="2">
        <v>1750</v>
      </c>
      <c r="AB4" s="2">
        <v>2031</v>
      </c>
      <c r="AC4" s="2">
        <v>0</v>
      </c>
      <c r="AD4" s="2">
        <v>3783</v>
      </c>
      <c r="AE4" s="48">
        <f>AA4/$AD4</f>
        <v>0.46259582342056571</v>
      </c>
      <c r="AF4" s="48">
        <f>AB4/$AD4</f>
        <v>0.53687549563838222</v>
      </c>
      <c r="AG4" s="49">
        <f>AC4/$AD4</f>
        <v>0</v>
      </c>
    </row>
    <row r="5" spans="1:33" hidden="1" x14ac:dyDescent="0.2">
      <c r="A5" s="95">
        <v>1</v>
      </c>
      <c r="B5" s="94">
        <v>1</v>
      </c>
      <c r="C5" s="188">
        <v>1</v>
      </c>
      <c r="D5" s="33">
        <v>1749</v>
      </c>
      <c r="E5" s="33">
        <v>701</v>
      </c>
      <c r="F5" s="33">
        <v>10</v>
      </c>
      <c r="G5" s="33">
        <v>2462</v>
      </c>
      <c r="H5" s="93">
        <f>D5/$G5</f>
        <v>0.71039805036555648</v>
      </c>
      <c r="I5" s="93">
        <f>E5/$G5</f>
        <v>0.28472786352558893</v>
      </c>
      <c r="J5" s="96">
        <f>F5/$G5</f>
        <v>4.0617384240454911E-3</v>
      </c>
      <c r="L5" s="10">
        <v>1</v>
      </c>
      <c r="M5" s="2">
        <v>1</v>
      </c>
      <c r="N5" s="188">
        <v>1</v>
      </c>
      <c r="O5" s="2">
        <v>0</v>
      </c>
      <c r="P5" s="2">
        <v>2858</v>
      </c>
      <c r="Q5" s="2">
        <v>199</v>
      </c>
      <c r="R5" s="2">
        <v>3057</v>
      </c>
      <c r="S5" s="38">
        <f>O5/$R5</f>
        <v>0</v>
      </c>
      <c r="T5" s="38">
        <f>P5/$R5</f>
        <v>0.93490350016355905</v>
      </c>
      <c r="U5" s="45">
        <f>Q5/$R5</f>
        <v>6.509649983644096E-2</v>
      </c>
      <c r="W5" s="64">
        <v>1</v>
      </c>
      <c r="X5" s="2">
        <v>1</v>
      </c>
      <c r="Y5" s="2" t="str">
        <f t="shared" ref="Y5:Y68" si="0">IF(MOD(X5,2),"CPU", "I/O")</f>
        <v>CPU</v>
      </c>
      <c r="Z5" s="188">
        <v>1</v>
      </c>
      <c r="AA5" s="2">
        <v>0</v>
      </c>
      <c r="AB5" s="2">
        <v>2144</v>
      </c>
      <c r="AC5" s="2">
        <v>371</v>
      </c>
      <c r="AD5" s="2">
        <v>2515</v>
      </c>
      <c r="AE5" s="38">
        <f>AA5/$AD5</f>
        <v>0</v>
      </c>
      <c r="AF5" s="38">
        <f>AB5/$AD5</f>
        <v>0.85248508946322066</v>
      </c>
      <c r="AG5" s="45">
        <f>AC5/$AD5</f>
        <v>0.14751491053677931</v>
      </c>
    </row>
    <row r="6" spans="1:33" hidden="1" x14ac:dyDescent="0.2">
      <c r="A6" s="95">
        <v>1</v>
      </c>
      <c r="B6" s="94">
        <v>2</v>
      </c>
      <c r="C6" s="188">
        <v>100</v>
      </c>
      <c r="D6" s="33">
        <v>1750</v>
      </c>
      <c r="E6" s="33">
        <v>344</v>
      </c>
      <c r="F6" s="33">
        <v>0</v>
      </c>
      <c r="G6" s="33">
        <v>2094</v>
      </c>
      <c r="H6" s="93">
        <f>D6/$G6</f>
        <v>0.83572110792741161</v>
      </c>
      <c r="I6" s="93">
        <f>E6/$G6</f>
        <v>0.16427889207258833</v>
      </c>
      <c r="J6" s="96">
        <f>F6/$G6</f>
        <v>0</v>
      </c>
      <c r="L6" s="10">
        <v>1</v>
      </c>
      <c r="M6" s="2">
        <v>2</v>
      </c>
      <c r="N6" s="188">
        <v>100</v>
      </c>
      <c r="O6" s="2">
        <v>0</v>
      </c>
      <c r="P6" s="2">
        <v>413</v>
      </c>
      <c r="Q6" s="2">
        <v>191</v>
      </c>
      <c r="R6" s="2">
        <v>607</v>
      </c>
      <c r="S6" s="38">
        <f>O6/$R6</f>
        <v>0</v>
      </c>
      <c r="T6" s="38">
        <f>P6/$R6</f>
        <v>0.68039538714991765</v>
      </c>
      <c r="U6" s="45">
        <f>Q6/$R6</f>
        <v>0.31466227347611203</v>
      </c>
      <c r="W6" s="64">
        <v>1</v>
      </c>
      <c r="X6" s="2">
        <v>2</v>
      </c>
      <c r="Y6" s="2" t="str">
        <f t="shared" si="0"/>
        <v>I/O</v>
      </c>
      <c r="Z6" s="188">
        <v>100</v>
      </c>
      <c r="AA6" s="2">
        <v>1750</v>
      </c>
      <c r="AB6" s="2">
        <v>677</v>
      </c>
      <c r="AC6" s="2">
        <v>6</v>
      </c>
      <c r="AD6" s="2">
        <v>2436</v>
      </c>
      <c r="AE6" s="38">
        <f>AA6/$AD6</f>
        <v>0.7183908045977011</v>
      </c>
      <c r="AF6" s="38">
        <f>AB6/$AD6</f>
        <v>0.27791461412151069</v>
      </c>
      <c r="AG6" s="45">
        <f>AC6/$AD6</f>
        <v>2.4630541871921183E-3</v>
      </c>
    </row>
    <row r="7" spans="1:33" hidden="1" x14ac:dyDescent="0.2">
      <c r="A7" s="95">
        <v>1</v>
      </c>
      <c r="B7" s="94">
        <v>3</v>
      </c>
      <c r="C7" s="188">
        <v>10</v>
      </c>
      <c r="D7" s="33">
        <v>1750</v>
      </c>
      <c r="E7" s="33">
        <v>422</v>
      </c>
      <c r="F7" s="33">
        <v>9</v>
      </c>
      <c r="G7" s="33">
        <v>2181</v>
      </c>
      <c r="H7" s="93">
        <f>D7/$G7</f>
        <v>0.80238422741861526</v>
      </c>
      <c r="I7" s="93">
        <f>E7/$G7</f>
        <v>0.19348922512608896</v>
      </c>
      <c r="J7" s="96">
        <f>F7/$G7</f>
        <v>4.1265474552957355E-3</v>
      </c>
      <c r="L7" s="10">
        <v>1</v>
      </c>
      <c r="M7" s="2">
        <v>3</v>
      </c>
      <c r="N7" s="188">
        <v>10</v>
      </c>
      <c r="O7" s="2">
        <v>0</v>
      </c>
      <c r="P7" s="2">
        <v>2560</v>
      </c>
      <c r="Q7" s="2">
        <v>214</v>
      </c>
      <c r="R7" s="2">
        <v>2774</v>
      </c>
      <c r="S7" s="38">
        <f>O7/$R7</f>
        <v>0</v>
      </c>
      <c r="T7" s="38">
        <f>P7/$R7</f>
        <v>0.9228550829127613</v>
      </c>
      <c r="U7" s="45">
        <f>Q7/$R7</f>
        <v>7.714491708723864E-2</v>
      </c>
      <c r="W7" s="64">
        <v>1</v>
      </c>
      <c r="X7" s="2">
        <v>3</v>
      </c>
      <c r="Y7" s="2" t="str">
        <f t="shared" si="0"/>
        <v>CPU</v>
      </c>
      <c r="Z7" s="188">
        <v>10</v>
      </c>
      <c r="AA7" s="2">
        <v>0</v>
      </c>
      <c r="AB7" s="2">
        <v>1637</v>
      </c>
      <c r="AC7" s="2">
        <v>304</v>
      </c>
      <c r="AD7" s="2">
        <v>1942</v>
      </c>
      <c r="AE7" s="38">
        <f>AA7/$AD7</f>
        <v>0</v>
      </c>
      <c r="AF7" s="38">
        <f>AB7/$AD7</f>
        <v>0.84294541709577753</v>
      </c>
      <c r="AG7" s="45">
        <f>AC7/$AD7</f>
        <v>0.15653964984552007</v>
      </c>
    </row>
    <row r="8" spans="1:33" hidden="1" x14ac:dyDescent="0.2">
      <c r="A8" s="95">
        <v>1</v>
      </c>
      <c r="B8" s="94">
        <v>4</v>
      </c>
      <c r="C8" s="188">
        <v>10</v>
      </c>
      <c r="D8" s="33">
        <v>1748</v>
      </c>
      <c r="E8" s="33">
        <v>414</v>
      </c>
      <c r="F8" s="33">
        <v>5</v>
      </c>
      <c r="G8" s="33">
        <v>2169</v>
      </c>
      <c r="H8" s="93">
        <f>D8/$G8</f>
        <v>0.805901337021669</v>
      </c>
      <c r="I8" s="93">
        <f>E8/$G8</f>
        <v>0.1908713692946058</v>
      </c>
      <c r="J8" s="96">
        <f>F8/$G8</f>
        <v>2.3052097740894422E-3</v>
      </c>
      <c r="L8" s="10">
        <v>1</v>
      </c>
      <c r="M8" s="2">
        <v>4</v>
      </c>
      <c r="N8" s="188">
        <v>10</v>
      </c>
      <c r="O8" s="2">
        <v>0</v>
      </c>
      <c r="P8" s="2">
        <v>2512</v>
      </c>
      <c r="Q8" s="2">
        <v>213</v>
      </c>
      <c r="R8" s="2">
        <v>2727</v>
      </c>
      <c r="S8" s="38">
        <f>O8/$R8</f>
        <v>0</v>
      </c>
      <c r="T8" s="38">
        <f>P8/$R8</f>
        <v>0.92115878254492112</v>
      </c>
      <c r="U8" s="45">
        <f>Q8/$R8</f>
        <v>7.8107810781078105E-2</v>
      </c>
      <c r="W8" s="64">
        <v>1</v>
      </c>
      <c r="X8" s="2">
        <v>4</v>
      </c>
      <c r="Y8" s="2" t="str">
        <f t="shared" si="0"/>
        <v>I/O</v>
      </c>
      <c r="Z8" s="188">
        <v>10</v>
      </c>
      <c r="AA8" s="2">
        <v>1750</v>
      </c>
      <c r="AB8" s="2">
        <v>2079</v>
      </c>
      <c r="AC8" s="2">
        <v>2</v>
      </c>
      <c r="AD8" s="2">
        <v>3832</v>
      </c>
      <c r="AE8" s="38">
        <f>AA8/$AD8</f>
        <v>0.45668058455114824</v>
      </c>
      <c r="AF8" s="38">
        <f>AB8/$AD8</f>
        <v>0.54253653444676408</v>
      </c>
      <c r="AG8" s="45">
        <f>AC8/$AD8</f>
        <v>5.2192066805845506E-4</v>
      </c>
    </row>
    <row r="9" spans="1:33" hidden="1" x14ac:dyDescent="0.2">
      <c r="A9" s="95">
        <v>1</v>
      </c>
      <c r="B9" s="94">
        <v>5</v>
      </c>
      <c r="C9" s="188">
        <v>10</v>
      </c>
      <c r="D9" s="33">
        <v>1750</v>
      </c>
      <c r="E9" s="33">
        <v>412</v>
      </c>
      <c r="F9" s="33">
        <v>4</v>
      </c>
      <c r="G9" s="33">
        <v>2166</v>
      </c>
      <c r="H9" s="93">
        <f>D9/$G9</f>
        <v>0.80794090489381343</v>
      </c>
      <c r="I9" s="93">
        <f>E9/$G9</f>
        <v>0.19021237303785779</v>
      </c>
      <c r="J9" s="96">
        <f>F9/$G9</f>
        <v>1.8467220683287165E-3</v>
      </c>
      <c r="L9" s="10">
        <v>1</v>
      </c>
      <c r="M9" s="2">
        <v>5</v>
      </c>
      <c r="N9" s="188">
        <v>10</v>
      </c>
      <c r="O9" s="2">
        <v>0</v>
      </c>
      <c r="P9" s="2">
        <v>2426</v>
      </c>
      <c r="Q9" s="2">
        <v>190</v>
      </c>
      <c r="R9" s="2">
        <v>2616</v>
      </c>
      <c r="S9" s="38">
        <f>O9/$R9</f>
        <v>0</v>
      </c>
      <c r="T9" s="38">
        <f>P9/$R9</f>
        <v>0.92737003058103973</v>
      </c>
      <c r="U9" s="45">
        <f>Q9/$R9</f>
        <v>7.2629969418960244E-2</v>
      </c>
      <c r="W9" s="64">
        <v>1</v>
      </c>
      <c r="X9" s="2">
        <v>5</v>
      </c>
      <c r="Y9" s="2" t="str">
        <f t="shared" si="0"/>
        <v>CPU</v>
      </c>
      <c r="Z9" s="188">
        <v>10</v>
      </c>
      <c r="AA9" s="2">
        <v>0</v>
      </c>
      <c r="AB9" s="2">
        <v>1648</v>
      </c>
      <c r="AC9" s="2">
        <v>303</v>
      </c>
      <c r="AD9" s="2">
        <v>1951</v>
      </c>
      <c r="AE9" s="38">
        <f>AA9/$AD9</f>
        <v>0</v>
      </c>
      <c r="AF9" s="38">
        <f>AB9/$AD9</f>
        <v>0.84469502819067144</v>
      </c>
      <c r="AG9" s="45">
        <f>AC9/$AD9</f>
        <v>0.15530497180932856</v>
      </c>
    </row>
    <row r="10" spans="1:33" hidden="1" x14ac:dyDescent="0.2">
      <c r="A10" s="95">
        <v>1</v>
      </c>
      <c r="B10" s="94">
        <v>6</v>
      </c>
      <c r="C10" s="188">
        <v>10</v>
      </c>
      <c r="D10" s="33">
        <v>1749</v>
      </c>
      <c r="E10" s="33">
        <v>419</v>
      </c>
      <c r="F10" s="33">
        <v>4</v>
      </c>
      <c r="G10" s="33">
        <v>2172</v>
      </c>
      <c r="H10" s="93">
        <f>D10/$G10</f>
        <v>0.80524861878453036</v>
      </c>
      <c r="I10" s="93">
        <f>E10/$G10</f>
        <v>0.19290976058931861</v>
      </c>
      <c r="J10" s="96">
        <f>F10/$G10</f>
        <v>1.841620626151013E-3</v>
      </c>
      <c r="L10" s="10">
        <v>1</v>
      </c>
      <c r="M10" s="2">
        <v>6</v>
      </c>
      <c r="N10" s="188">
        <v>10</v>
      </c>
      <c r="O10" s="2">
        <v>0</v>
      </c>
      <c r="P10" s="2">
        <v>2389</v>
      </c>
      <c r="Q10" s="2">
        <v>192</v>
      </c>
      <c r="R10" s="2">
        <v>2584</v>
      </c>
      <c r="S10" s="38">
        <f>O10/$R10</f>
        <v>0</v>
      </c>
      <c r="T10" s="38">
        <f>P10/$R10</f>
        <v>0.9245356037151703</v>
      </c>
      <c r="U10" s="45">
        <f>Q10/$R10</f>
        <v>7.4303405572755415E-2</v>
      </c>
      <c r="W10" s="64">
        <v>1</v>
      </c>
      <c r="X10" s="2">
        <v>6</v>
      </c>
      <c r="Y10" s="2" t="str">
        <f t="shared" si="0"/>
        <v>I/O</v>
      </c>
      <c r="Z10" s="188">
        <v>10</v>
      </c>
      <c r="AA10" s="2">
        <v>1750</v>
      </c>
      <c r="AB10" s="2">
        <v>2044</v>
      </c>
      <c r="AC10" s="2">
        <v>0</v>
      </c>
      <c r="AD10" s="2">
        <v>3794</v>
      </c>
      <c r="AE10" s="38">
        <f>AA10/$AD10</f>
        <v>0.46125461254612549</v>
      </c>
      <c r="AF10" s="38">
        <f>AB10/$AD10</f>
        <v>0.53874538745387457</v>
      </c>
      <c r="AG10" s="45">
        <f>AC10/$AD10</f>
        <v>0</v>
      </c>
    </row>
    <row r="11" spans="1:33" hidden="1" x14ac:dyDescent="0.2">
      <c r="A11" s="95">
        <v>1</v>
      </c>
      <c r="B11" s="94">
        <v>7</v>
      </c>
      <c r="C11" s="188">
        <v>10</v>
      </c>
      <c r="D11" s="33">
        <v>1749</v>
      </c>
      <c r="E11" s="33">
        <v>421</v>
      </c>
      <c r="F11" s="33">
        <v>10</v>
      </c>
      <c r="G11" s="33">
        <v>2181</v>
      </c>
      <c r="H11" s="93">
        <f>D11/$G11</f>
        <v>0.80192572214580471</v>
      </c>
      <c r="I11" s="93">
        <f>E11/$G11</f>
        <v>0.19303071985327833</v>
      </c>
      <c r="J11" s="96">
        <f>F11/$G11</f>
        <v>4.585052728106373E-3</v>
      </c>
      <c r="L11" s="10">
        <v>1</v>
      </c>
      <c r="M11" s="2">
        <v>7</v>
      </c>
      <c r="N11" s="188">
        <v>10</v>
      </c>
      <c r="O11" s="2">
        <v>0</v>
      </c>
      <c r="P11" s="2">
        <v>2524</v>
      </c>
      <c r="Q11" s="2">
        <v>213</v>
      </c>
      <c r="R11" s="2">
        <v>2744</v>
      </c>
      <c r="S11" s="38">
        <f>O11/$R11</f>
        <v>0</v>
      </c>
      <c r="T11" s="38">
        <f>P11/$R11</f>
        <v>0.91982507288629733</v>
      </c>
      <c r="U11" s="45">
        <f>Q11/$R11</f>
        <v>7.7623906705539356E-2</v>
      </c>
      <c r="W11" s="64">
        <v>1</v>
      </c>
      <c r="X11" s="2">
        <v>7</v>
      </c>
      <c r="Y11" s="2" t="str">
        <f t="shared" si="0"/>
        <v>CPU</v>
      </c>
      <c r="Z11" s="188">
        <v>10</v>
      </c>
      <c r="AA11" s="2">
        <v>0</v>
      </c>
      <c r="AB11" s="2">
        <v>1643</v>
      </c>
      <c r="AC11" s="2">
        <v>304</v>
      </c>
      <c r="AD11" s="2">
        <v>1948</v>
      </c>
      <c r="AE11" s="38">
        <f>AA11/$AD11</f>
        <v>0</v>
      </c>
      <c r="AF11" s="38">
        <f>AB11/$AD11</f>
        <v>0.84342915811088293</v>
      </c>
      <c r="AG11" s="45">
        <f>AC11/$AD11</f>
        <v>0.15605749486652978</v>
      </c>
    </row>
    <row r="12" spans="1:33" hidden="1" x14ac:dyDescent="0.2">
      <c r="A12" s="95">
        <v>1</v>
      </c>
      <c r="B12" s="94">
        <v>8</v>
      </c>
      <c r="C12" s="188">
        <v>10</v>
      </c>
      <c r="D12" s="33">
        <v>1750</v>
      </c>
      <c r="E12" s="33">
        <v>415</v>
      </c>
      <c r="F12" s="33">
        <v>6</v>
      </c>
      <c r="G12" s="33">
        <v>2171</v>
      </c>
      <c r="H12" s="93">
        <f>D12/$G12</f>
        <v>0.80608014739751266</v>
      </c>
      <c r="I12" s="93">
        <f>E12/$G12</f>
        <v>0.19115614923998159</v>
      </c>
      <c r="J12" s="96">
        <f>F12/$G12</f>
        <v>2.7637033625057578E-3</v>
      </c>
      <c r="L12" s="10">
        <v>1</v>
      </c>
      <c r="M12" s="2">
        <v>8</v>
      </c>
      <c r="N12" s="188">
        <v>10</v>
      </c>
      <c r="O12" s="2">
        <v>0</v>
      </c>
      <c r="P12" s="2">
        <v>2572</v>
      </c>
      <c r="Q12" s="2">
        <v>212</v>
      </c>
      <c r="R12" s="2">
        <v>2784</v>
      </c>
      <c r="S12" s="38">
        <f>O12/$R12</f>
        <v>0</v>
      </c>
      <c r="T12" s="38">
        <f>P12/$R12</f>
        <v>0.92385057471264365</v>
      </c>
      <c r="U12" s="45">
        <f>Q12/$R12</f>
        <v>7.6149425287356326E-2</v>
      </c>
      <c r="W12" s="64">
        <v>1</v>
      </c>
      <c r="X12" s="2">
        <v>8</v>
      </c>
      <c r="Y12" s="2" t="str">
        <f t="shared" si="0"/>
        <v>I/O</v>
      </c>
      <c r="Z12" s="188">
        <v>10</v>
      </c>
      <c r="AA12" s="2">
        <v>1750</v>
      </c>
      <c r="AB12" s="2">
        <v>2027</v>
      </c>
      <c r="AC12" s="2">
        <v>1</v>
      </c>
      <c r="AD12" s="2">
        <v>3778</v>
      </c>
      <c r="AE12" s="38">
        <f>AA12/$AD12</f>
        <v>0.46320804658549497</v>
      </c>
      <c r="AF12" s="38">
        <f>AB12/$AD12</f>
        <v>0.53652726310217047</v>
      </c>
      <c r="AG12" s="45">
        <f>AC12/$AD12</f>
        <v>2.6469031233456857E-4</v>
      </c>
    </row>
    <row r="13" spans="1:33" hidden="1" x14ac:dyDescent="0.2">
      <c r="A13" s="95">
        <v>1</v>
      </c>
      <c r="B13" s="94">
        <v>9</v>
      </c>
      <c r="C13" s="188">
        <v>10</v>
      </c>
      <c r="D13" s="33">
        <v>1749</v>
      </c>
      <c r="E13" s="33">
        <v>423</v>
      </c>
      <c r="F13" s="33">
        <v>4</v>
      </c>
      <c r="G13" s="33">
        <v>2176</v>
      </c>
      <c r="H13" s="93">
        <f>D13/$G13</f>
        <v>0.80376838235294112</v>
      </c>
      <c r="I13" s="93">
        <f>E13/$G13</f>
        <v>0.19439338235294118</v>
      </c>
      <c r="J13" s="96">
        <f>F13/$G13</f>
        <v>1.838235294117647E-3</v>
      </c>
      <c r="L13" s="10">
        <v>1</v>
      </c>
      <c r="M13" s="2">
        <v>9</v>
      </c>
      <c r="N13" s="188">
        <v>10</v>
      </c>
      <c r="O13" s="2">
        <v>0</v>
      </c>
      <c r="P13" s="2">
        <v>2358</v>
      </c>
      <c r="Q13" s="2">
        <v>196</v>
      </c>
      <c r="R13" s="2">
        <v>2554</v>
      </c>
      <c r="S13" s="38">
        <f>O13/$R13</f>
        <v>0</v>
      </c>
      <c r="T13" s="38">
        <f>P13/$R13</f>
        <v>0.92325763508222392</v>
      </c>
      <c r="U13" s="45">
        <f>Q13/$R13</f>
        <v>7.6742364917776043E-2</v>
      </c>
      <c r="W13" s="64">
        <v>1</v>
      </c>
      <c r="X13" s="2">
        <v>9</v>
      </c>
      <c r="Y13" s="2" t="str">
        <f t="shared" si="0"/>
        <v>CPU</v>
      </c>
      <c r="Z13" s="188">
        <v>10</v>
      </c>
      <c r="AA13" s="2">
        <v>0</v>
      </c>
      <c r="AB13" s="2">
        <v>1810</v>
      </c>
      <c r="AC13" s="2">
        <v>319</v>
      </c>
      <c r="AD13" s="2">
        <v>2133</v>
      </c>
      <c r="AE13" s="38">
        <f>AA13/$AD13</f>
        <v>0</v>
      </c>
      <c r="AF13" s="38">
        <f>AB13/$AD13</f>
        <v>0.84857008907641818</v>
      </c>
      <c r="AG13" s="45">
        <f>AC13/$AD13</f>
        <v>0.14955461790904828</v>
      </c>
    </row>
    <row r="14" spans="1:33" hidden="1" x14ac:dyDescent="0.2">
      <c r="A14" s="95">
        <v>1</v>
      </c>
      <c r="B14" s="94">
        <v>10</v>
      </c>
      <c r="C14" s="188">
        <v>10</v>
      </c>
      <c r="D14" s="33">
        <v>1749</v>
      </c>
      <c r="E14" s="33">
        <v>419</v>
      </c>
      <c r="F14" s="33">
        <v>9</v>
      </c>
      <c r="G14" s="33">
        <v>2178</v>
      </c>
      <c r="H14" s="93">
        <f>D14/$G14</f>
        <v>0.80303030303030298</v>
      </c>
      <c r="I14" s="93">
        <f>E14/$G14</f>
        <v>0.19237832874196512</v>
      </c>
      <c r="J14" s="96">
        <f>F14/$G14</f>
        <v>4.1322314049586778E-3</v>
      </c>
      <c r="L14" s="10">
        <v>1</v>
      </c>
      <c r="M14" s="2">
        <v>10</v>
      </c>
      <c r="N14" s="188">
        <v>10</v>
      </c>
      <c r="O14" s="2">
        <v>0</v>
      </c>
      <c r="P14" s="2">
        <v>2454</v>
      </c>
      <c r="Q14" s="2">
        <v>197</v>
      </c>
      <c r="R14" s="2">
        <v>2657</v>
      </c>
      <c r="S14" s="38">
        <f>O14/$R14</f>
        <v>0</v>
      </c>
      <c r="T14" s="38">
        <f>P14/$R14</f>
        <v>0.9235980429055326</v>
      </c>
      <c r="U14" s="45">
        <f>Q14/$R14</f>
        <v>7.4143771170493034E-2</v>
      </c>
      <c r="W14" s="64">
        <v>1</v>
      </c>
      <c r="X14" s="2">
        <v>10</v>
      </c>
      <c r="Y14" s="2" t="str">
        <f t="shared" si="0"/>
        <v>I/O</v>
      </c>
      <c r="Z14" s="188">
        <v>10</v>
      </c>
      <c r="AA14" s="2">
        <v>1750</v>
      </c>
      <c r="AB14" s="2">
        <v>2073</v>
      </c>
      <c r="AC14" s="2">
        <v>2</v>
      </c>
      <c r="AD14" s="2">
        <v>3825</v>
      </c>
      <c r="AE14" s="38">
        <f>AA14/$AD14</f>
        <v>0.45751633986928103</v>
      </c>
      <c r="AF14" s="38">
        <f>AB14/$AD14</f>
        <v>0.54196078431372552</v>
      </c>
      <c r="AG14" s="45">
        <f>AC14/$AD14</f>
        <v>5.228758169934641E-4</v>
      </c>
    </row>
    <row r="15" spans="1:33" hidden="1" x14ac:dyDescent="0.2">
      <c r="A15" s="95">
        <v>1</v>
      </c>
      <c r="B15" s="94">
        <v>11</v>
      </c>
      <c r="C15" s="188">
        <v>100</v>
      </c>
      <c r="D15" s="33">
        <v>1750</v>
      </c>
      <c r="E15" s="33">
        <v>342</v>
      </c>
      <c r="F15" s="33">
        <v>1</v>
      </c>
      <c r="G15" s="33">
        <v>2093</v>
      </c>
      <c r="H15" s="93">
        <f>D15/$G15</f>
        <v>0.83612040133779264</v>
      </c>
      <c r="I15" s="93">
        <f>E15/$G15</f>
        <v>0.16340181557572861</v>
      </c>
      <c r="J15" s="96">
        <f>F15/$G15</f>
        <v>4.7778308647873863E-4</v>
      </c>
      <c r="L15" s="10">
        <v>1</v>
      </c>
      <c r="M15" s="2">
        <v>11</v>
      </c>
      <c r="N15" s="188">
        <v>100</v>
      </c>
      <c r="O15" s="2">
        <v>0</v>
      </c>
      <c r="P15" s="2">
        <v>460</v>
      </c>
      <c r="Q15" s="2">
        <v>209</v>
      </c>
      <c r="R15" s="2">
        <v>669</v>
      </c>
      <c r="S15" s="38">
        <f>O15/$R15</f>
        <v>0</v>
      </c>
      <c r="T15" s="38">
        <f>P15/$R15</f>
        <v>0.68759342301943194</v>
      </c>
      <c r="U15" s="45">
        <f>Q15/$R15</f>
        <v>0.31240657698056801</v>
      </c>
      <c r="W15" s="64">
        <v>1</v>
      </c>
      <c r="X15" s="2">
        <v>11</v>
      </c>
      <c r="Y15" s="2" t="str">
        <f t="shared" si="0"/>
        <v>CPU</v>
      </c>
      <c r="Z15" s="188">
        <v>100</v>
      </c>
      <c r="AA15" s="2">
        <v>0</v>
      </c>
      <c r="AB15" s="2">
        <v>209</v>
      </c>
      <c r="AC15" s="2">
        <v>304</v>
      </c>
      <c r="AD15" s="2">
        <v>513</v>
      </c>
      <c r="AE15" s="38">
        <f>AA15/$AD15</f>
        <v>0</v>
      </c>
      <c r="AF15" s="38">
        <f>AB15/$AD15</f>
        <v>0.40740740740740738</v>
      </c>
      <c r="AG15" s="45">
        <f>AC15/$AD15</f>
        <v>0.59259259259259256</v>
      </c>
    </row>
    <row r="16" spans="1:33" hidden="1" x14ac:dyDescent="0.2">
      <c r="A16" s="95">
        <v>1</v>
      </c>
      <c r="B16" s="94">
        <v>12</v>
      </c>
      <c r="C16" s="188">
        <v>1</v>
      </c>
      <c r="D16" s="33">
        <v>1749</v>
      </c>
      <c r="E16" s="33">
        <v>693</v>
      </c>
      <c r="F16" s="33">
        <v>7</v>
      </c>
      <c r="G16" s="33">
        <v>2454</v>
      </c>
      <c r="H16" s="93">
        <f>D16/$G16</f>
        <v>0.71271393643031788</v>
      </c>
      <c r="I16" s="93">
        <f>E16/$G16</f>
        <v>0.2823960880195599</v>
      </c>
      <c r="J16" s="96">
        <f>F16/$G16</f>
        <v>2.8524857375713123E-3</v>
      </c>
      <c r="L16" s="10">
        <v>1</v>
      </c>
      <c r="M16" s="2">
        <v>12</v>
      </c>
      <c r="N16" s="188">
        <v>1</v>
      </c>
      <c r="O16" s="2">
        <v>0</v>
      </c>
      <c r="P16" s="2">
        <v>2846</v>
      </c>
      <c r="Q16" s="2">
        <v>210</v>
      </c>
      <c r="R16" s="2">
        <v>3056</v>
      </c>
      <c r="S16" s="38">
        <f>O16/$R16</f>
        <v>0</v>
      </c>
      <c r="T16" s="38">
        <f>P16/$R16</f>
        <v>0.93128272251308897</v>
      </c>
      <c r="U16" s="45">
        <f>Q16/$R16</f>
        <v>6.8717277486910991E-2</v>
      </c>
      <c r="W16" s="64">
        <v>1</v>
      </c>
      <c r="X16" s="2">
        <v>12</v>
      </c>
      <c r="Y16" s="2" t="str">
        <f t="shared" si="0"/>
        <v>I/O</v>
      </c>
      <c r="Z16" s="188">
        <v>1</v>
      </c>
      <c r="AA16" s="2">
        <v>1749</v>
      </c>
      <c r="AB16" s="2">
        <v>2573</v>
      </c>
      <c r="AC16" s="2">
        <v>5</v>
      </c>
      <c r="AD16" s="2">
        <v>4327</v>
      </c>
      <c r="AE16" s="38">
        <f>AA16/$AD16</f>
        <v>0.40420614744626765</v>
      </c>
      <c r="AF16" s="38">
        <f>AB16/$AD16</f>
        <v>0.59463831754102148</v>
      </c>
      <c r="AG16" s="45">
        <f>AC16/$AD16</f>
        <v>1.1555350127108851E-3</v>
      </c>
    </row>
    <row r="17" spans="1:33" hidden="1" x14ac:dyDescent="0.2">
      <c r="A17" s="95">
        <v>1</v>
      </c>
      <c r="B17" s="94">
        <v>13</v>
      </c>
      <c r="C17" s="188">
        <v>10</v>
      </c>
      <c r="D17" s="33">
        <v>1749</v>
      </c>
      <c r="E17" s="33">
        <v>429</v>
      </c>
      <c r="F17" s="33">
        <v>8</v>
      </c>
      <c r="G17" s="33">
        <v>2188</v>
      </c>
      <c r="H17" s="93">
        <f>D17/$G17</f>
        <v>0.79936014625228524</v>
      </c>
      <c r="I17" s="93">
        <f>E17/$G17</f>
        <v>0.19606946983546619</v>
      </c>
      <c r="J17" s="96">
        <f>F17/$G17</f>
        <v>3.6563071297989031E-3</v>
      </c>
      <c r="L17" s="10">
        <v>1</v>
      </c>
      <c r="M17" s="2">
        <v>13</v>
      </c>
      <c r="N17" s="188">
        <v>10</v>
      </c>
      <c r="O17" s="2">
        <v>0</v>
      </c>
      <c r="P17" s="2">
        <v>2477</v>
      </c>
      <c r="Q17" s="2">
        <v>212</v>
      </c>
      <c r="R17" s="2">
        <v>2697</v>
      </c>
      <c r="S17" s="38">
        <f>O17/$R17</f>
        <v>0</v>
      </c>
      <c r="T17" s="38">
        <f>P17/$R17</f>
        <v>0.91842788283277721</v>
      </c>
      <c r="U17" s="45">
        <f>Q17/$R17</f>
        <v>7.8605858361142006E-2</v>
      </c>
      <c r="W17" s="64">
        <v>1</v>
      </c>
      <c r="X17" s="2">
        <v>13</v>
      </c>
      <c r="Y17" s="2" t="str">
        <f t="shared" si="0"/>
        <v>CPU</v>
      </c>
      <c r="Z17" s="188">
        <v>10</v>
      </c>
      <c r="AA17" s="2">
        <v>0</v>
      </c>
      <c r="AB17" s="2">
        <v>1721</v>
      </c>
      <c r="AC17" s="2">
        <v>308</v>
      </c>
      <c r="AD17" s="2">
        <v>2042</v>
      </c>
      <c r="AE17" s="38">
        <f>AA17/$AD17</f>
        <v>0</v>
      </c>
      <c r="AF17" s="38">
        <f>AB17/$AD17</f>
        <v>0.84280117531831533</v>
      </c>
      <c r="AG17" s="45">
        <f>AC17/$AD17</f>
        <v>0.15083251714005877</v>
      </c>
    </row>
    <row r="18" spans="1:33" hidden="1" x14ac:dyDescent="0.2">
      <c r="A18" s="95">
        <v>1</v>
      </c>
      <c r="B18" s="94">
        <v>14</v>
      </c>
      <c r="C18" s="188">
        <v>10</v>
      </c>
      <c r="D18" s="33">
        <v>1750</v>
      </c>
      <c r="E18" s="33">
        <v>417</v>
      </c>
      <c r="F18" s="33">
        <v>1</v>
      </c>
      <c r="G18" s="33">
        <v>2168</v>
      </c>
      <c r="H18" s="93">
        <f>D18/$G18</f>
        <v>0.80719557195571956</v>
      </c>
      <c r="I18" s="93">
        <f>E18/$G18</f>
        <v>0.19234317343173432</v>
      </c>
      <c r="J18" s="96">
        <f>F18/$G18</f>
        <v>4.6125461254612545E-4</v>
      </c>
      <c r="L18" s="10">
        <v>1</v>
      </c>
      <c r="M18" s="2">
        <v>14</v>
      </c>
      <c r="N18" s="188">
        <v>10</v>
      </c>
      <c r="O18" s="2">
        <v>0</v>
      </c>
      <c r="P18" s="2">
        <v>2022</v>
      </c>
      <c r="Q18" s="2">
        <v>180</v>
      </c>
      <c r="R18" s="2">
        <v>2220</v>
      </c>
      <c r="S18" s="38">
        <f>O18/$R18</f>
        <v>0</v>
      </c>
      <c r="T18" s="38">
        <f>P18/$R18</f>
        <v>0.91081081081081083</v>
      </c>
      <c r="U18" s="45">
        <f>Q18/$R18</f>
        <v>8.1081081081081086E-2</v>
      </c>
      <c r="W18" s="64">
        <v>1</v>
      </c>
      <c r="X18" s="2">
        <v>14</v>
      </c>
      <c r="Y18" s="2" t="str">
        <f t="shared" si="0"/>
        <v>I/O</v>
      </c>
      <c r="Z18" s="188">
        <v>10</v>
      </c>
      <c r="AA18" s="2">
        <v>1750</v>
      </c>
      <c r="AB18" s="2">
        <v>2037</v>
      </c>
      <c r="AC18" s="2">
        <v>1</v>
      </c>
      <c r="AD18" s="2">
        <v>3788</v>
      </c>
      <c r="AE18" s="38">
        <f>AA18/$AD18</f>
        <v>0.46198521647307283</v>
      </c>
      <c r="AF18" s="38">
        <f>AB18/$AD18</f>
        <v>0.53775079197465681</v>
      </c>
      <c r="AG18" s="45">
        <f>AC18/$AD18</f>
        <v>2.6399155227032733E-4</v>
      </c>
    </row>
    <row r="19" spans="1:33" hidden="1" x14ac:dyDescent="0.2">
      <c r="A19" s="95">
        <v>1</v>
      </c>
      <c r="B19" s="94">
        <v>15</v>
      </c>
      <c r="C19" s="188">
        <v>10</v>
      </c>
      <c r="D19" s="33">
        <v>1749</v>
      </c>
      <c r="E19" s="33">
        <v>420</v>
      </c>
      <c r="F19" s="33">
        <v>4</v>
      </c>
      <c r="G19" s="33">
        <v>2173</v>
      </c>
      <c r="H19" s="93">
        <f>D19/$G19</f>
        <v>0.80487804878048785</v>
      </c>
      <c r="I19" s="93">
        <f>E19/$G19</f>
        <v>0.1932811780947998</v>
      </c>
      <c r="J19" s="96">
        <f>F19/$G19</f>
        <v>1.8407731247123793E-3</v>
      </c>
      <c r="L19" s="10">
        <v>1</v>
      </c>
      <c r="M19" s="2">
        <v>15</v>
      </c>
      <c r="N19" s="188">
        <v>10</v>
      </c>
      <c r="O19" s="2">
        <v>0</v>
      </c>
      <c r="P19" s="2">
        <v>2509</v>
      </c>
      <c r="Q19" s="2">
        <v>216</v>
      </c>
      <c r="R19" s="2">
        <v>2728</v>
      </c>
      <c r="S19" s="38">
        <f>O19/$R19</f>
        <v>0</v>
      </c>
      <c r="T19" s="38">
        <f>P19/$R19</f>
        <v>0.91972140762463339</v>
      </c>
      <c r="U19" s="45">
        <f>Q19/$R19</f>
        <v>7.9178885630498533E-2</v>
      </c>
      <c r="W19" s="64">
        <v>1</v>
      </c>
      <c r="X19" s="2">
        <v>15</v>
      </c>
      <c r="Y19" s="2" t="str">
        <f t="shared" si="0"/>
        <v>CPU</v>
      </c>
      <c r="Z19" s="188">
        <v>10</v>
      </c>
      <c r="AA19" s="2">
        <v>0</v>
      </c>
      <c r="AB19" s="2">
        <v>1755</v>
      </c>
      <c r="AC19" s="2">
        <v>310</v>
      </c>
      <c r="AD19" s="2">
        <v>2065</v>
      </c>
      <c r="AE19" s="38">
        <f>AA19/$AD19</f>
        <v>0</v>
      </c>
      <c r="AF19" s="38">
        <f>AB19/$AD19</f>
        <v>0.84987893462469732</v>
      </c>
      <c r="AG19" s="45">
        <f>AC19/$AD19</f>
        <v>0.15012106537530268</v>
      </c>
    </row>
    <row r="20" spans="1:33" hidden="1" x14ac:dyDescent="0.2">
      <c r="A20" s="95">
        <v>1</v>
      </c>
      <c r="B20" s="94">
        <v>16</v>
      </c>
      <c r="C20" s="188">
        <v>10</v>
      </c>
      <c r="D20" s="33">
        <v>1749</v>
      </c>
      <c r="E20" s="33">
        <v>418</v>
      </c>
      <c r="F20" s="33">
        <v>6</v>
      </c>
      <c r="G20" s="33">
        <v>2174</v>
      </c>
      <c r="H20" s="93">
        <f>D20/$G20</f>
        <v>0.80450781968721252</v>
      </c>
      <c r="I20" s="93">
        <f>E20/$G20</f>
        <v>0.19227230910763571</v>
      </c>
      <c r="J20" s="96">
        <f>F20/$G20</f>
        <v>2.7598896044158236E-3</v>
      </c>
      <c r="L20" s="10">
        <v>1</v>
      </c>
      <c r="M20" s="2">
        <v>16</v>
      </c>
      <c r="N20" s="188">
        <v>10</v>
      </c>
      <c r="O20" s="2">
        <v>0</v>
      </c>
      <c r="P20" s="2">
        <v>2509</v>
      </c>
      <c r="Q20" s="2">
        <v>205</v>
      </c>
      <c r="R20" s="2">
        <v>2714</v>
      </c>
      <c r="S20" s="38">
        <f>O20/$R20</f>
        <v>0</v>
      </c>
      <c r="T20" s="38">
        <f>P20/$R20</f>
        <v>0.92446573323507741</v>
      </c>
      <c r="U20" s="45">
        <f>Q20/$R20</f>
        <v>7.5534266764922628E-2</v>
      </c>
      <c r="W20" s="64">
        <v>1</v>
      </c>
      <c r="X20" s="2">
        <v>16</v>
      </c>
      <c r="Y20" s="2" t="str">
        <f t="shared" si="0"/>
        <v>I/O</v>
      </c>
      <c r="Z20" s="188">
        <v>10</v>
      </c>
      <c r="AA20" s="2">
        <v>1750</v>
      </c>
      <c r="AB20" s="2">
        <v>2027</v>
      </c>
      <c r="AC20" s="2">
        <v>1</v>
      </c>
      <c r="AD20" s="2">
        <v>3798</v>
      </c>
      <c r="AE20" s="38">
        <f>AA20/$AD20</f>
        <v>0.46076882569773564</v>
      </c>
      <c r="AF20" s="38">
        <f>AB20/$AD20</f>
        <v>0.53370194839389151</v>
      </c>
      <c r="AG20" s="45">
        <f>AC20/$AD20</f>
        <v>2.6329647182727749E-4</v>
      </c>
    </row>
    <row r="21" spans="1:33" hidden="1" x14ac:dyDescent="0.2">
      <c r="A21" s="95">
        <v>1</v>
      </c>
      <c r="B21" s="94">
        <v>17</v>
      </c>
      <c r="C21" s="188">
        <v>10</v>
      </c>
      <c r="D21" s="33">
        <v>1749</v>
      </c>
      <c r="E21" s="33">
        <v>412</v>
      </c>
      <c r="F21" s="33">
        <v>5</v>
      </c>
      <c r="G21" s="33">
        <v>2166</v>
      </c>
      <c r="H21" s="93">
        <f>D21/$G21</f>
        <v>0.80747922437673125</v>
      </c>
      <c r="I21" s="93">
        <f>E21/$G21</f>
        <v>0.19021237303785779</v>
      </c>
      <c r="J21" s="96">
        <f>F21/$G21</f>
        <v>2.3084025854108957E-3</v>
      </c>
      <c r="L21" s="10">
        <v>1</v>
      </c>
      <c r="M21" s="2">
        <v>17</v>
      </c>
      <c r="N21" s="188">
        <v>10</v>
      </c>
      <c r="O21" s="2">
        <v>0</v>
      </c>
      <c r="P21" s="2">
        <v>2484</v>
      </c>
      <c r="Q21" s="2">
        <v>202</v>
      </c>
      <c r="R21" s="2">
        <v>2686</v>
      </c>
      <c r="S21" s="38">
        <f>O21/$R21</f>
        <v>0</v>
      </c>
      <c r="T21" s="38">
        <f>P21/$R21</f>
        <v>0.92479523454951595</v>
      </c>
      <c r="U21" s="45">
        <f>Q21/$R21</f>
        <v>7.520476545048399E-2</v>
      </c>
      <c r="W21" s="64">
        <v>1</v>
      </c>
      <c r="X21" s="2">
        <v>17</v>
      </c>
      <c r="Y21" s="2" t="str">
        <f t="shared" si="0"/>
        <v>CPU</v>
      </c>
      <c r="Z21" s="188">
        <v>10</v>
      </c>
      <c r="AA21" s="2">
        <v>0</v>
      </c>
      <c r="AB21" s="2">
        <v>1749</v>
      </c>
      <c r="AC21" s="2">
        <v>339</v>
      </c>
      <c r="AD21" s="2">
        <v>2088</v>
      </c>
      <c r="AE21" s="38">
        <f>AA21/$AD21</f>
        <v>0</v>
      </c>
      <c r="AF21" s="38">
        <f>AB21/$AD21</f>
        <v>0.83764367816091956</v>
      </c>
      <c r="AG21" s="45">
        <f>AC21/$AD21</f>
        <v>0.16235632183908047</v>
      </c>
    </row>
    <row r="22" spans="1:33" hidden="1" x14ac:dyDescent="0.2">
      <c r="A22" s="95">
        <v>1</v>
      </c>
      <c r="B22" s="94">
        <v>18</v>
      </c>
      <c r="C22" s="188">
        <v>10</v>
      </c>
      <c r="D22" s="33">
        <v>1750</v>
      </c>
      <c r="E22" s="33">
        <v>420</v>
      </c>
      <c r="F22" s="33">
        <v>9</v>
      </c>
      <c r="G22" s="33">
        <v>2179</v>
      </c>
      <c r="H22" s="93">
        <f>D22/$G22</f>
        <v>0.80312069756769155</v>
      </c>
      <c r="I22" s="93">
        <f>E22/$G22</f>
        <v>0.19274896741624598</v>
      </c>
      <c r="J22" s="96">
        <f>F22/$G22</f>
        <v>4.1303350160624142E-3</v>
      </c>
      <c r="L22" s="10">
        <v>1</v>
      </c>
      <c r="M22" s="2">
        <v>18</v>
      </c>
      <c r="N22" s="188">
        <v>10</v>
      </c>
      <c r="O22" s="2">
        <v>0</v>
      </c>
      <c r="P22" s="2">
        <v>2441</v>
      </c>
      <c r="Q22" s="2">
        <v>201</v>
      </c>
      <c r="R22" s="2">
        <v>2654</v>
      </c>
      <c r="S22" s="38">
        <f>O22/$R22</f>
        <v>0</v>
      </c>
      <c r="T22" s="38">
        <f>P22/$R22</f>
        <v>0.9197437829691032</v>
      </c>
      <c r="U22" s="45">
        <f>Q22/$R22</f>
        <v>7.5734740015071592E-2</v>
      </c>
      <c r="W22" s="64">
        <v>1</v>
      </c>
      <c r="X22" s="2">
        <v>18</v>
      </c>
      <c r="Y22" s="2" t="str">
        <f t="shared" si="0"/>
        <v>I/O</v>
      </c>
      <c r="Z22" s="188">
        <v>10</v>
      </c>
      <c r="AA22" s="2">
        <v>1750</v>
      </c>
      <c r="AB22" s="2">
        <v>1969</v>
      </c>
      <c r="AC22" s="2">
        <v>1</v>
      </c>
      <c r="AD22" s="2">
        <v>3720</v>
      </c>
      <c r="AE22" s="38">
        <f>AA22/$AD22</f>
        <v>0.47043010752688175</v>
      </c>
      <c r="AF22" s="38">
        <f>AB22/$AD22</f>
        <v>0.5293010752688172</v>
      </c>
      <c r="AG22" s="45">
        <f>AC22/$AD22</f>
        <v>2.6881720430107527E-4</v>
      </c>
    </row>
    <row r="23" spans="1:33" hidden="1" x14ac:dyDescent="0.2">
      <c r="A23" s="95">
        <v>1</v>
      </c>
      <c r="B23" s="94">
        <v>19</v>
      </c>
      <c r="C23" s="188">
        <v>10</v>
      </c>
      <c r="D23" s="33">
        <v>1749</v>
      </c>
      <c r="E23" s="33">
        <v>420</v>
      </c>
      <c r="F23" s="33">
        <v>8</v>
      </c>
      <c r="G23" s="33">
        <v>2179</v>
      </c>
      <c r="H23" s="93">
        <f>D23/$G23</f>
        <v>0.80266177145479578</v>
      </c>
      <c r="I23" s="93">
        <f>E23/$G23</f>
        <v>0.19274896741624598</v>
      </c>
      <c r="J23" s="96">
        <f>F23/$G23</f>
        <v>3.6714089031665903E-3</v>
      </c>
      <c r="L23" s="10">
        <v>1</v>
      </c>
      <c r="M23" s="2">
        <v>19</v>
      </c>
      <c r="N23" s="188">
        <v>10</v>
      </c>
      <c r="O23" s="2">
        <v>0</v>
      </c>
      <c r="P23" s="2">
        <v>2439</v>
      </c>
      <c r="Q23" s="2">
        <v>185</v>
      </c>
      <c r="R23" s="2">
        <v>2628</v>
      </c>
      <c r="S23" s="38">
        <f>O23/$R23</f>
        <v>0</v>
      </c>
      <c r="T23" s="38">
        <f>P23/$R23</f>
        <v>0.92808219178082196</v>
      </c>
      <c r="U23" s="45">
        <f>Q23/$R23</f>
        <v>7.0395738203957378E-2</v>
      </c>
      <c r="W23" s="64">
        <v>1</v>
      </c>
      <c r="X23" s="2">
        <v>19</v>
      </c>
      <c r="Y23" s="2" t="str">
        <f t="shared" si="0"/>
        <v>CPU</v>
      </c>
      <c r="Z23" s="188">
        <v>10</v>
      </c>
      <c r="AA23" s="2">
        <v>0</v>
      </c>
      <c r="AB23" s="2">
        <v>1757</v>
      </c>
      <c r="AC23" s="2">
        <v>335</v>
      </c>
      <c r="AD23" s="2">
        <v>2098</v>
      </c>
      <c r="AE23" s="38">
        <f>AA23/$AD23</f>
        <v>0</v>
      </c>
      <c r="AF23" s="38">
        <f>AB23/$AD23</f>
        <v>0.83746425166825544</v>
      </c>
      <c r="AG23" s="45">
        <f>AC23/$AD23</f>
        <v>0.15967588179218303</v>
      </c>
    </row>
    <row r="24" spans="1:33" hidden="1" x14ac:dyDescent="0.2">
      <c r="A24" s="95">
        <v>1</v>
      </c>
      <c r="B24" s="94">
        <v>20</v>
      </c>
      <c r="C24" s="188">
        <v>100</v>
      </c>
      <c r="D24" s="33">
        <v>1750</v>
      </c>
      <c r="E24" s="33">
        <v>342</v>
      </c>
      <c r="F24" s="33">
        <v>1</v>
      </c>
      <c r="G24" s="33">
        <v>2093</v>
      </c>
      <c r="H24" s="93">
        <f>D24/$G24</f>
        <v>0.83612040133779264</v>
      </c>
      <c r="I24" s="93">
        <f>E24/$G24</f>
        <v>0.16340181557572861</v>
      </c>
      <c r="J24" s="96">
        <f>F24/$G24</f>
        <v>4.7778308647873863E-4</v>
      </c>
      <c r="L24" s="10">
        <v>1</v>
      </c>
      <c r="M24" s="2">
        <v>20</v>
      </c>
      <c r="N24" s="188">
        <v>100</v>
      </c>
      <c r="O24" s="2">
        <v>0</v>
      </c>
      <c r="P24" s="2">
        <v>482</v>
      </c>
      <c r="Q24" s="2">
        <v>212</v>
      </c>
      <c r="R24" s="2">
        <v>694</v>
      </c>
      <c r="S24" s="38">
        <f>O24/$R24</f>
        <v>0</v>
      </c>
      <c r="T24" s="38">
        <f>P24/$R24</f>
        <v>0.6945244956772334</v>
      </c>
      <c r="U24" s="45">
        <f>Q24/$R24</f>
        <v>0.30547550432276654</v>
      </c>
      <c r="W24" s="64">
        <v>1</v>
      </c>
      <c r="X24" s="2">
        <v>20</v>
      </c>
      <c r="Y24" s="2" t="str">
        <f t="shared" si="0"/>
        <v>I/O</v>
      </c>
      <c r="Z24" s="188">
        <v>100</v>
      </c>
      <c r="AA24" s="2">
        <v>1750</v>
      </c>
      <c r="AB24" s="2">
        <v>702</v>
      </c>
      <c r="AC24" s="2">
        <v>1</v>
      </c>
      <c r="AD24" s="2">
        <v>2453</v>
      </c>
      <c r="AE24" s="38">
        <f>AA24/$AD24</f>
        <v>0.71341214838972689</v>
      </c>
      <c r="AF24" s="38">
        <f>AB24/$AD24</f>
        <v>0.28618018752547902</v>
      </c>
      <c r="AG24" s="45">
        <f>AC24/$AD24</f>
        <v>4.0766408479412964E-4</v>
      </c>
    </row>
    <row r="25" spans="1:33" hidden="1" x14ac:dyDescent="0.2">
      <c r="A25" s="95">
        <v>1</v>
      </c>
      <c r="B25" s="94">
        <v>21</v>
      </c>
      <c r="C25" s="188">
        <v>10</v>
      </c>
      <c r="D25" s="33">
        <v>1750</v>
      </c>
      <c r="E25" s="33">
        <v>415</v>
      </c>
      <c r="F25" s="33">
        <v>5</v>
      </c>
      <c r="G25" s="33">
        <v>2175</v>
      </c>
      <c r="H25" s="93">
        <f>D25/$G25</f>
        <v>0.8045977011494253</v>
      </c>
      <c r="I25" s="93">
        <f>E25/$G25</f>
        <v>0.19080459770114944</v>
      </c>
      <c r="J25" s="96">
        <f>F25/$G25</f>
        <v>2.2988505747126436E-3</v>
      </c>
      <c r="L25" s="10">
        <v>1</v>
      </c>
      <c r="M25" s="2">
        <v>21</v>
      </c>
      <c r="N25" s="188">
        <v>10</v>
      </c>
      <c r="O25" s="2">
        <v>0</v>
      </c>
      <c r="P25" s="2">
        <v>2372</v>
      </c>
      <c r="Q25" s="2">
        <v>197</v>
      </c>
      <c r="R25" s="2">
        <v>2569</v>
      </c>
      <c r="S25" s="38">
        <f>O25/$R25</f>
        <v>0</v>
      </c>
      <c r="T25" s="38">
        <f>P25/$R25</f>
        <v>0.92331646555079794</v>
      </c>
      <c r="U25" s="45">
        <f>Q25/$R25</f>
        <v>7.668353444920202E-2</v>
      </c>
      <c r="W25" s="64">
        <v>1</v>
      </c>
      <c r="X25" s="2">
        <v>21</v>
      </c>
      <c r="Y25" s="2" t="str">
        <f t="shared" si="0"/>
        <v>CPU</v>
      </c>
      <c r="Z25" s="188">
        <v>10</v>
      </c>
      <c r="AA25" s="2">
        <v>0</v>
      </c>
      <c r="AB25" s="2">
        <v>1770</v>
      </c>
      <c r="AC25" s="2">
        <v>345</v>
      </c>
      <c r="AD25" s="2">
        <v>2115</v>
      </c>
      <c r="AE25" s="38">
        <f>AA25/$AD25</f>
        <v>0</v>
      </c>
      <c r="AF25" s="38">
        <f>AB25/$AD25</f>
        <v>0.83687943262411346</v>
      </c>
      <c r="AG25" s="45">
        <f>AC25/$AD25</f>
        <v>0.16312056737588654</v>
      </c>
    </row>
    <row r="26" spans="1:33" hidden="1" x14ac:dyDescent="0.2">
      <c r="A26" s="95">
        <v>1</v>
      </c>
      <c r="B26" s="94">
        <v>22</v>
      </c>
      <c r="C26" s="188">
        <v>10</v>
      </c>
      <c r="D26" s="33">
        <v>1750</v>
      </c>
      <c r="E26" s="33">
        <v>420</v>
      </c>
      <c r="F26" s="33">
        <v>3</v>
      </c>
      <c r="G26" s="33">
        <v>2173</v>
      </c>
      <c r="H26" s="93">
        <f>D26/$G26</f>
        <v>0.80533824206166593</v>
      </c>
      <c r="I26" s="93">
        <f>E26/$G26</f>
        <v>0.1932811780947998</v>
      </c>
      <c r="J26" s="96">
        <f>F26/$G26</f>
        <v>1.3805798435342844E-3</v>
      </c>
      <c r="L26" s="10">
        <v>1</v>
      </c>
      <c r="M26" s="2">
        <v>22</v>
      </c>
      <c r="N26" s="188">
        <v>10</v>
      </c>
      <c r="O26" s="2">
        <v>0</v>
      </c>
      <c r="P26" s="2">
        <v>2364</v>
      </c>
      <c r="Q26" s="2">
        <v>209</v>
      </c>
      <c r="R26" s="2">
        <v>2573</v>
      </c>
      <c r="S26" s="38">
        <f>O26/$R26</f>
        <v>0</v>
      </c>
      <c r="T26" s="38">
        <f>P26/$R26</f>
        <v>0.91877186164010882</v>
      </c>
      <c r="U26" s="45">
        <f>Q26/$R26</f>
        <v>8.1228138359891178E-2</v>
      </c>
      <c r="W26" s="64">
        <v>1</v>
      </c>
      <c r="X26" s="2">
        <v>22</v>
      </c>
      <c r="Y26" s="2" t="str">
        <f t="shared" si="0"/>
        <v>I/O</v>
      </c>
      <c r="Z26" s="188">
        <v>10</v>
      </c>
      <c r="AA26" s="2">
        <v>1750</v>
      </c>
      <c r="AB26" s="2">
        <v>2046</v>
      </c>
      <c r="AC26" s="2">
        <v>0</v>
      </c>
      <c r="AD26" s="2">
        <v>3796</v>
      </c>
      <c r="AE26" s="38">
        <f>AA26/$AD26</f>
        <v>0.46101159114857743</v>
      </c>
      <c r="AF26" s="38">
        <f>AB26/$AD26</f>
        <v>0.53898840885142252</v>
      </c>
      <c r="AG26" s="45">
        <f>AC26/$AD26</f>
        <v>0</v>
      </c>
    </row>
    <row r="27" spans="1:33" hidden="1" x14ac:dyDescent="0.2">
      <c r="A27" s="95">
        <v>1</v>
      </c>
      <c r="B27" s="94">
        <v>23</v>
      </c>
      <c r="C27" s="188">
        <v>1</v>
      </c>
      <c r="D27" s="33">
        <v>1749</v>
      </c>
      <c r="E27" s="33">
        <v>688</v>
      </c>
      <c r="F27" s="33">
        <v>7</v>
      </c>
      <c r="G27" s="33">
        <v>2454</v>
      </c>
      <c r="H27" s="93">
        <f>D27/$G27</f>
        <v>0.71271393643031788</v>
      </c>
      <c r="I27" s="93">
        <f>E27/$G27</f>
        <v>0.28035859820700898</v>
      </c>
      <c r="J27" s="96">
        <f>F27/$G27</f>
        <v>2.8524857375713123E-3</v>
      </c>
      <c r="L27" s="10">
        <v>1</v>
      </c>
      <c r="M27" s="2">
        <v>23</v>
      </c>
      <c r="N27" s="188">
        <v>1</v>
      </c>
      <c r="O27" s="2">
        <v>0</v>
      </c>
      <c r="P27" s="2">
        <v>2662</v>
      </c>
      <c r="Q27" s="2">
        <v>185</v>
      </c>
      <c r="R27" s="2">
        <v>2974</v>
      </c>
      <c r="S27" s="38">
        <f>O27/$R27</f>
        <v>0</v>
      </c>
      <c r="T27" s="38">
        <f>P27/$R27</f>
        <v>0.89509078681909882</v>
      </c>
      <c r="U27" s="45">
        <f>Q27/$R27</f>
        <v>6.2205783456624072E-2</v>
      </c>
      <c r="W27" s="64">
        <v>1</v>
      </c>
      <c r="X27" s="2">
        <v>23</v>
      </c>
      <c r="Y27" s="2" t="str">
        <f t="shared" si="0"/>
        <v>CPU</v>
      </c>
      <c r="Z27" s="188">
        <v>1</v>
      </c>
      <c r="AA27" s="2">
        <v>0</v>
      </c>
      <c r="AB27" s="2">
        <v>2099</v>
      </c>
      <c r="AC27" s="2">
        <v>376</v>
      </c>
      <c r="AD27" s="2">
        <v>2482</v>
      </c>
      <c r="AE27" s="38">
        <f>AA27/$AD27</f>
        <v>0</v>
      </c>
      <c r="AF27" s="38">
        <f>AB27/$AD27</f>
        <v>0.84568896051571318</v>
      </c>
      <c r="AG27" s="45">
        <f>AC27/$AD27</f>
        <v>0.15149073327961321</v>
      </c>
    </row>
    <row r="28" spans="1:33" hidden="1" x14ac:dyDescent="0.2">
      <c r="A28" s="95">
        <v>1</v>
      </c>
      <c r="B28" s="94">
        <v>24</v>
      </c>
      <c r="C28" s="188">
        <v>10</v>
      </c>
      <c r="D28" s="33">
        <v>1749</v>
      </c>
      <c r="E28" s="33">
        <v>429</v>
      </c>
      <c r="F28" s="33">
        <v>4</v>
      </c>
      <c r="G28" s="33">
        <v>2182</v>
      </c>
      <c r="H28" s="93">
        <f>D28/$G28</f>
        <v>0.80155820348304307</v>
      </c>
      <c r="I28" s="93">
        <f>E28/$G28</f>
        <v>0.19660861594867093</v>
      </c>
      <c r="J28" s="96">
        <f>F28/$G28</f>
        <v>1.8331805682859762E-3</v>
      </c>
      <c r="L28" s="10">
        <v>1</v>
      </c>
      <c r="M28" s="2">
        <v>24</v>
      </c>
      <c r="N28" s="188">
        <v>10</v>
      </c>
      <c r="O28" s="2">
        <v>0</v>
      </c>
      <c r="P28" s="2">
        <v>2387</v>
      </c>
      <c r="Q28" s="2">
        <v>203</v>
      </c>
      <c r="R28" s="2">
        <v>2590</v>
      </c>
      <c r="S28" s="38">
        <f>O28/$R28</f>
        <v>0</v>
      </c>
      <c r="T28" s="38">
        <f>P28/$R28</f>
        <v>0.92162162162162165</v>
      </c>
      <c r="U28" s="45">
        <f>Q28/$R28</f>
        <v>7.8378378378378383E-2</v>
      </c>
      <c r="W28" s="64">
        <v>1</v>
      </c>
      <c r="X28" s="2">
        <v>24</v>
      </c>
      <c r="Y28" s="2" t="str">
        <f t="shared" si="0"/>
        <v>I/O</v>
      </c>
      <c r="Z28" s="188">
        <v>10</v>
      </c>
      <c r="AA28" s="2">
        <v>1750</v>
      </c>
      <c r="AB28" s="2">
        <v>2018</v>
      </c>
      <c r="AC28" s="2">
        <v>1</v>
      </c>
      <c r="AD28" s="2">
        <v>3769</v>
      </c>
      <c r="AE28" s="38">
        <f>AA28/$AD28</f>
        <v>0.4643141416821438</v>
      </c>
      <c r="AF28" s="38">
        <f>AB28/$AD28</f>
        <v>0.53542053595118067</v>
      </c>
      <c r="AG28" s="45">
        <f>AC28/$AD28</f>
        <v>2.6532236667551072E-4</v>
      </c>
    </row>
    <row r="29" spans="1:33" hidden="1" x14ac:dyDescent="0.2">
      <c r="A29" s="95">
        <v>1</v>
      </c>
      <c r="B29" s="94">
        <v>25</v>
      </c>
      <c r="C29" s="188">
        <v>10</v>
      </c>
      <c r="D29" s="33">
        <v>1749</v>
      </c>
      <c r="E29" s="33">
        <v>409</v>
      </c>
      <c r="F29" s="33">
        <v>5</v>
      </c>
      <c r="G29" s="33">
        <v>2163</v>
      </c>
      <c r="H29" s="93">
        <f>D29/$G29</f>
        <v>0.80859916782246877</v>
      </c>
      <c r="I29" s="93">
        <f>E29/$G29</f>
        <v>0.18908922792417937</v>
      </c>
      <c r="J29" s="96">
        <f>F29/$G29</f>
        <v>2.3116042533518262E-3</v>
      </c>
      <c r="L29" s="10">
        <v>1</v>
      </c>
      <c r="M29" s="2">
        <v>25</v>
      </c>
      <c r="N29" s="188">
        <v>10</v>
      </c>
      <c r="O29" s="2">
        <v>0</v>
      </c>
      <c r="P29" s="2">
        <v>2394</v>
      </c>
      <c r="Q29" s="2">
        <v>201</v>
      </c>
      <c r="R29" s="2">
        <v>2595</v>
      </c>
      <c r="S29" s="38">
        <f>O29/$R29</f>
        <v>0</v>
      </c>
      <c r="T29" s="38">
        <f>P29/$R29</f>
        <v>0.92254335260115605</v>
      </c>
      <c r="U29" s="45">
        <f>Q29/$R29</f>
        <v>7.7456647398843934E-2</v>
      </c>
      <c r="W29" s="64">
        <v>1</v>
      </c>
      <c r="X29" s="2">
        <v>25</v>
      </c>
      <c r="Y29" s="2" t="str">
        <f t="shared" si="0"/>
        <v>CPU</v>
      </c>
      <c r="Z29" s="188">
        <v>10</v>
      </c>
      <c r="AA29" s="2">
        <v>0</v>
      </c>
      <c r="AB29" s="2">
        <v>1730</v>
      </c>
      <c r="AC29" s="2">
        <v>322</v>
      </c>
      <c r="AD29" s="2">
        <v>2067</v>
      </c>
      <c r="AE29" s="38">
        <f>AA29/$AD29</f>
        <v>0</v>
      </c>
      <c r="AF29" s="38">
        <f>AB29/$AD29</f>
        <v>0.83696178035800672</v>
      </c>
      <c r="AG29" s="45">
        <f>AC29/$AD29</f>
        <v>0.15578132559264635</v>
      </c>
    </row>
    <row r="30" spans="1:33" hidden="1" x14ac:dyDescent="0.2">
      <c r="A30" s="95">
        <v>1</v>
      </c>
      <c r="B30" s="94">
        <v>26</v>
      </c>
      <c r="C30" s="188">
        <v>10</v>
      </c>
      <c r="D30" s="33">
        <v>1749</v>
      </c>
      <c r="E30" s="33">
        <v>420</v>
      </c>
      <c r="F30" s="33">
        <v>10</v>
      </c>
      <c r="G30" s="33">
        <v>2185</v>
      </c>
      <c r="H30" s="93">
        <f>D30/$G30</f>
        <v>0.80045766590389011</v>
      </c>
      <c r="I30" s="93">
        <f>E30/$G30</f>
        <v>0.19221967963386727</v>
      </c>
      <c r="J30" s="96">
        <f>F30/$G30</f>
        <v>4.5766590389016018E-3</v>
      </c>
      <c r="L30" s="10">
        <v>1</v>
      </c>
      <c r="M30" s="2">
        <v>26</v>
      </c>
      <c r="N30" s="188">
        <v>10</v>
      </c>
      <c r="O30" s="2">
        <v>0</v>
      </c>
      <c r="P30" s="2">
        <v>2278</v>
      </c>
      <c r="Q30" s="2">
        <v>192</v>
      </c>
      <c r="R30" s="2">
        <v>2493</v>
      </c>
      <c r="S30" s="38">
        <f>O30/$R30</f>
        <v>0</v>
      </c>
      <c r="T30" s="38">
        <f>P30/$R30</f>
        <v>0.9137585238668271</v>
      </c>
      <c r="U30" s="45">
        <f>Q30/$R30</f>
        <v>7.7015643802647415E-2</v>
      </c>
      <c r="W30" s="64">
        <v>1</v>
      </c>
      <c r="X30" s="2">
        <v>26</v>
      </c>
      <c r="Y30" s="2" t="str">
        <f t="shared" si="0"/>
        <v>I/O</v>
      </c>
      <c r="Z30" s="188">
        <v>10</v>
      </c>
      <c r="AA30" s="2">
        <v>1750</v>
      </c>
      <c r="AB30" s="2">
        <v>2032</v>
      </c>
      <c r="AC30" s="2">
        <v>3</v>
      </c>
      <c r="AD30" s="2">
        <v>3785</v>
      </c>
      <c r="AE30" s="38">
        <f>AA30/$AD30</f>
        <v>0.46235138705416118</v>
      </c>
      <c r="AF30" s="38">
        <f>AB30/$AD30</f>
        <v>0.53685601056803167</v>
      </c>
      <c r="AG30" s="45">
        <f>AC30/$AD30</f>
        <v>7.9260237780713345E-4</v>
      </c>
    </row>
    <row r="31" spans="1:33" hidden="1" x14ac:dyDescent="0.2">
      <c r="A31" s="95">
        <v>1</v>
      </c>
      <c r="B31" s="94">
        <v>27</v>
      </c>
      <c r="C31" s="188">
        <v>10</v>
      </c>
      <c r="D31" s="33">
        <v>1749</v>
      </c>
      <c r="E31" s="33">
        <v>424</v>
      </c>
      <c r="F31" s="33">
        <v>7</v>
      </c>
      <c r="G31" s="33">
        <v>2180</v>
      </c>
      <c r="H31" s="93">
        <f>D31/$G31</f>
        <v>0.80229357798165135</v>
      </c>
      <c r="I31" s="93">
        <f>E31/$G31</f>
        <v>0.19449541284403671</v>
      </c>
      <c r="J31" s="96">
        <f>F31/$G31</f>
        <v>3.2110091743119268E-3</v>
      </c>
      <c r="L31" s="10">
        <v>1</v>
      </c>
      <c r="M31" s="2">
        <v>27</v>
      </c>
      <c r="N31" s="188">
        <v>10</v>
      </c>
      <c r="O31" s="2">
        <v>0</v>
      </c>
      <c r="P31" s="2">
        <v>2366</v>
      </c>
      <c r="Q31" s="2">
        <v>208</v>
      </c>
      <c r="R31" s="2">
        <v>2574</v>
      </c>
      <c r="S31" s="38">
        <f>O31/$R31</f>
        <v>0</v>
      </c>
      <c r="T31" s="38">
        <f>P31/$R31</f>
        <v>0.91919191919191923</v>
      </c>
      <c r="U31" s="45">
        <f>Q31/$R31</f>
        <v>8.0808080808080815E-2</v>
      </c>
      <c r="W31" s="64">
        <v>1</v>
      </c>
      <c r="X31" s="2">
        <v>27</v>
      </c>
      <c r="Y31" s="2" t="str">
        <f t="shared" si="0"/>
        <v>CPU</v>
      </c>
      <c r="Z31" s="188">
        <v>10</v>
      </c>
      <c r="AA31" s="2">
        <v>0</v>
      </c>
      <c r="AB31" s="2">
        <v>1701</v>
      </c>
      <c r="AC31" s="2">
        <v>324</v>
      </c>
      <c r="AD31" s="2">
        <v>2025</v>
      </c>
      <c r="AE31" s="38">
        <f>AA31/$AD31</f>
        <v>0</v>
      </c>
      <c r="AF31" s="38">
        <f>AB31/$AD31</f>
        <v>0.84</v>
      </c>
      <c r="AG31" s="45">
        <f>AC31/$AD31</f>
        <v>0.16</v>
      </c>
    </row>
    <row r="32" spans="1:33" hidden="1" x14ac:dyDescent="0.2">
      <c r="A32" s="95">
        <v>1</v>
      </c>
      <c r="B32" s="94">
        <v>28</v>
      </c>
      <c r="C32" s="188">
        <v>100</v>
      </c>
      <c r="D32" s="33">
        <v>1750</v>
      </c>
      <c r="E32" s="33">
        <v>343</v>
      </c>
      <c r="F32" s="33">
        <v>2</v>
      </c>
      <c r="G32" s="33">
        <v>2097</v>
      </c>
      <c r="H32" s="93">
        <f>D32/$G32</f>
        <v>0.83452551263710062</v>
      </c>
      <c r="I32" s="93">
        <f>E32/$G32</f>
        <v>0.16356700047687173</v>
      </c>
      <c r="J32" s="96">
        <f>F32/$G32</f>
        <v>9.5374344301382924E-4</v>
      </c>
      <c r="L32" s="10">
        <v>1</v>
      </c>
      <c r="M32" s="2">
        <v>28</v>
      </c>
      <c r="N32" s="188">
        <v>100</v>
      </c>
      <c r="O32" s="2">
        <v>0</v>
      </c>
      <c r="P32" s="2">
        <v>514</v>
      </c>
      <c r="Q32" s="2">
        <v>224</v>
      </c>
      <c r="R32" s="2">
        <v>741</v>
      </c>
      <c r="S32" s="38">
        <f>O32/$R32</f>
        <v>0</v>
      </c>
      <c r="T32" s="38">
        <f>P32/$R32</f>
        <v>0.69365721997300944</v>
      </c>
      <c r="U32" s="45">
        <f>Q32/$R32</f>
        <v>0.30229419703103916</v>
      </c>
      <c r="W32" s="64">
        <v>1</v>
      </c>
      <c r="X32" s="2">
        <v>28</v>
      </c>
      <c r="Y32" s="2" t="str">
        <f t="shared" si="0"/>
        <v>I/O</v>
      </c>
      <c r="Z32" s="188">
        <v>100</v>
      </c>
      <c r="AA32" s="2">
        <v>1750</v>
      </c>
      <c r="AB32" s="2">
        <v>730</v>
      </c>
      <c r="AC32" s="2">
        <v>2</v>
      </c>
      <c r="AD32" s="2">
        <v>2491</v>
      </c>
      <c r="AE32" s="38">
        <f>AA32/$AD32</f>
        <v>0.70252910477719788</v>
      </c>
      <c r="AF32" s="38">
        <f>AB32/$AD32</f>
        <v>0.29305499799277401</v>
      </c>
      <c r="AG32" s="45">
        <f>AC32/$AD32</f>
        <v>8.0289040545965479E-4</v>
      </c>
    </row>
    <row r="33" spans="1:33" hidden="1" x14ac:dyDescent="0.2">
      <c r="A33" s="95">
        <v>1</v>
      </c>
      <c r="B33" s="94">
        <v>29</v>
      </c>
      <c r="C33" s="188">
        <v>100</v>
      </c>
      <c r="D33" s="33">
        <v>1750</v>
      </c>
      <c r="E33" s="33">
        <v>343</v>
      </c>
      <c r="F33" s="33">
        <v>0</v>
      </c>
      <c r="G33" s="33">
        <v>2096</v>
      </c>
      <c r="H33" s="93">
        <f>D33/$G33</f>
        <v>0.83492366412213737</v>
      </c>
      <c r="I33" s="93">
        <f>E33/$G33</f>
        <v>0.16364503816793893</v>
      </c>
      <c r="J33" s="96">
        <f>F33/$G33</f>
        <v>0</v>
      </c>
      <c r="L33" s="10">
        <v>1</v>
      </c>
      <c r="M33" s="2">
        <v>29</v>
      </c>
      <c r="N33" s="188">
        <v>100</v>
      </c>
      <c r="O33" s="2">
        <v>0</v>
      </c>
      <c r="P33" s="2">
        <v>515</v>
      </c>
      <c r="Q33" s="2">
        <v>213</v>
      </c>
      <c r="R33" s="2">
        <v>773</v>
      </c>
      <c r="S33" s="38">
        <f>O33/$R33</f>
        <v>0</v>
      </c>
      <c r="T33" s="38">
        <f>P33/$R33</f>
        <v>0.66623544631306597</v>
      </c>
      <c r="U33" s="45">
        <f>Q33/$R33</f>
        <v>0.27554980595084089</v>
      </c>
      <c r="W33" s="64">
        <v>1</v>
      </c>
      <c r="X33" s="2">
        <v>29</v>
      </c>
      <c r="Y33" s="2" t="str">
        <f t="shared" si="0"/>
        <v>CPU</v>
      </c>
      <c r="Z33" s="188">
        <v>100</v>
      </c>
      <c r="AA33" s="2">
        <v>0</v>
      </c>
      <c r="AB33" s="2">
        <v>258</v>
      </c>
      <c r="AC33" s="2">
        <v>347</v>
      </c>
      <c r="AD33" s="2">
        <v>605</v>
      </c>
      <c r="AE33" s="38">
        <f>AA33/$AD33</f>
        <v>0</v>
      </c>
      <c r="AF33" s="38">
        <f>AB33/$AD33</f>
        <v>0.42644628099173554</v>
      </c>
      <c r="AG33" s="45">
        <f>AC33/$AD33</f>
        <v>0.57355371900826446</v>
      </c>
    </row>
    <row r="34" spans="1:33" hidden="1" x14ac:dyDescent="0.2">
      <c r="A34" s="95">
        <v>2</v>
      </c>
      <c r="B34" s="94">
        <v>0</v>
      </c>
      <c r="C34" s="188">
        <v>10</v>
      </c>
      <c r="D34" s="33">
        <v>1750</v>
      </c>
      <c r="E34" s="33">
        <v>423</v>
      </c>
      <c r="F34" s="33">
        <v>4</v>
      </c>
      <c r="G34" s="33">
        <v>2177</v>
      </c>
      <c r="H34" s="93">
        <f>D34/$G34</f>
        <v>0.8038585209003215</v>
      </c>
      <c r="I34" s="93">
        <f>E34/$G34</f>
        <v>0.19430408819476344</v>
      </c>
      <c r="J34" s="96">
        <f>F34/$G34</f>
        <v>1.8373909049150207E-3</v>
      </c>
      <c r="L34" s="10">
        <v>2</v>
      </c>
      <c r="M34" s="2">
        <v>0</v>
      </c>
      <c r="N34" s="188">
        <v>10</v>
      </c>
      <c r="O34" s="2">
        <v>0</v>
      </c>
      <c r="P34" s="2">
        <v>2344</v>
      </c>
      <c r="Q34" s="2">
        <v>187</v>
      </c>
      <c r="R34" s="2">
        <v>2533</v>
      </c>
      <c r="S34" s="38">
        <f>O34/$R34</f>
        <v>0</v>
      </c>
      <c r="T34" s="38">
        <f>P34/$R34</f>
        <v>0.92538491906829845</v>
      </c>
      <c r="U34" s="45">
        <f>Q34/$R34</f>
        <v>7.3825503355704702E-2</v>
      </c>
      <c r="W34" s="64">
        <v>2</v>
      </c>
      <c r="X34" s="2">
        <v>0</v>
      </c>
      <c r="Y34" s="2" t="str">
        <f t="shared" si="0"/>
        <v>I/O</v>
      </c>
      <c r="Z34" s="188">
        <v>10</v>
      </c>
      <c r="AA34" s="2">
        <v>1750</v>
      </c>
      <c r="AB34" s="2">
        <v>2143</v>
      </c>
      <c r="AC34" s="2">
        <v>2</v>
      </c>
      <c r="AD34" s="2">
        <v>3895</v>
      </c>
      <c r="AE34" s="38">
        <f>AA34/$AD34</f>
        <v>0.44929396662387677</v>
      </c>
      <c r="AF34" s="38">
        <f>AB34/$AD34</f>
        <v>0.55019255455712457</v>
      </c>
      <c r="AG34" s="45">
        <f>AC34/$AD34</f>
        <v>5.1347881899871633E-4</v>
      </c>
    </row>
    <row r="35" spans="1:33" hidden="1" x14ac:dyDescent="0.2">
      <c r="A35" s="95">
        <v>2</v>
      </c>
      <c r="B35" s="94">
        <v>1</v>
      </c>
      <c r="C35" s="188">
        <v>1</v>
      </c>
      <c r="D35" s="33">
        <v>1749</v>
      </c>
      <c r="E35" s="33">
        <v>748</v>
      </c>
      <c r="F35" s="33">
        <v>10</v>
      </c>
      <c r="G35" s="33">
        <v>2510</v>
      </c>
      <c r="H35" s="93">
        <f>D35/$G35</f>
        <v>0.69681274900398404</v>
      </c>
      <c r="I35" s="93">
        <f>E35/$G35</f>
        <v>0.29800796812749003</v>
      </c>
      <c r="J35" s="96">
        <f>F35/$G35</f>
        <v>3.9840637450199202E-3</v>
      </c>
      <c r="L35" s="10">
        <v>2</v>
      </c>
      <c r="M35" s="2">
        <v>1</v>
      </c>
      <c r="N35" s="188">
        <v>1</v>
      </c>
      <c r="O35" s="2">
        <v>0</v>
      </c>
      <c r="P35" s="2">
        <v>2766</v>
      </c>
      <c r="Q35" s="2">
        <v>180</v>
      </c>
      <c r="R35" s="2">
        <v>2947</v>
      </c>
      <c r="S35" s="38">
        <f>O35/$R35</f>
        <v>0</v>
      </c>
      <c r="T35" s="38">
        <f>P35/$R35</f>
        <v>0.93858160841533766</v>
      </c>
      <c r="U35" s="45">
        <f>Q35/$R35</f>
        <v>6.1079063454360365E-2</v>
      </c>
      <c r="W35" s="64">
        <v>2</v>
      </c>
      <c r="X35" s="2">
        <v>1</v>
      </c>
      <c r="Y35" s="2" t="str">
        <f t="shared" si="0"/>
        <v>CPU</v>
      </c>
      <c r="Z35" s="188">
        <v>1</v>
      </c>
      <c r="AA35" s="2">
        <v>0</v>
      </c>
      <c r="AB35" s="2">
        <v>2214</v>
      </c>
      <c r="AC35" s="2">
        <v>407</v>
      </c>
      <c r="AD35" s="2">
        <v>2621</v>
      </c>
      <c r="AE35" s="38">
        <f>AA35/$AD35</f>
        <v>0</v>
      </c>
      <c r="AF35" s="38">
        <f>AB35/$AD35</f>
        <v>0.84471575734452498</v>
      </c>
      <c r="AG35" s="45">
        <f>AC35/$AD35</f>
        <v>0.155284242655475</v>
      </c>
    </row>
    <row r="36" spans="1:33" hidden="1" x14ac:dyDescent="0.2">
      <c r="A36" s="95">
        <v>2</v>
      </c>
      <c r="B36" s="94">
        <v>2</v>
      </c>
      <c r="C36" s="188">
        <v>100</v>
      </c>
      <c r="D36" s="33">
        <v>1750</v>
      </c>
      <c r="E36" s="33">
        <v>339</v>
      </c>
      <c r="F36" s="33">
        <v>7</v>
      </c>
      <c r="G36" s="33">
        <v>2102</v>
      </c>
      <c r="H36" s="93">
        <f>D36/$G36</f>
        <v>0.83254043767840147</v>
      </c>
      <c r="I36" s="93">
        <f>E36/$G36</f>
        <v>0.16127497621313036</v>
      </c>
      <c r="J36" s="96">
        <f>F36/$G36</f>
        <v>3.3301617507136062E-3</v>
      </c>
      <c r="L36" s="10">
        <v>2</v>
      </c>
      <c r="M36" s="2">
        <v>2</v>
      </c>
      <c r="N36" s="188">
        <v>100</v>
      </c>
      <c r="O36" s="2">
        <v>0</v>
      </c>
      <c r="P36" s="2">
        <v>498</v>
      </c>
      <c r="Q36" s="2">
        <v>199</v>
      </c>
      <c r="R36" s="2">
        <v>697</v>
      </c>
      <c r="S36" s="38">
        <f>O36/$R36</f>
        <v>0</v>
      </c>
      <c r="T36" s="38">
        <f>P36/$R36</f>
        <v>0.71449067431850788</v>
      </c>
      <c r="U36" s="45">
        <f>Q36/$R36</f>
        <v>0.28550932568149212</v>
      </c>
      <c r="W36" s="64">
        <v>2</v>
      </c>
      <c r="X36" s="2">
        <v>2</v>
      </c>
      <c r="Y36" s="2" t="str">
        <f t="shared" si="0"/>
        <v>I/O</v>
      </c>
      <c r="Z36" s="188">
        <v>100</v>
      </c>
      <c r="AA36" s="2">
        <v>1750</v>
      </c>
      <c r="AB36" s="2">
        <v>703</v>
      </c>
      <c r="AC36" s="2">
        <v>1</v>
      </c>
      <c r="AD36" s="2">
        <v>2455</v>
      </c>
      <c r="AE36" s="38">
        <f>AA36/$AD36</f>
        <v>0.71283095723014256</v>
      </c>
      <c r="AF36" s="38">
        <f>AB36/$AD36</f>
        <v>0.28635437881873727</v>
      </c>
      <c r="AG36" s="45">
        <f>AC36/$AD36</f>
        <v>4.0733197556008148E-4</v>
      </c>
    </row>
    <row r="37" spans="1:33" hidden="1" x14ac:dyDescent="0.2">
      <c r="A37" s="95">
        <v>2</v>
      </c>
      <c r="B37" s="94">
        <v>3</v>
      </c>
      <c r="C37" s="188">
        <v>10</v>
      </c>
      <c r="D37" s="33">
        <v>1750</v>
      </c>
      <c r="E37" s="33">
        <v>435</v>
      </c>
      <c r="F37" s="33">
        <v>8</v>
      </c>
      <c r="G37" s="33">
        <v>2193</v>
      </c>
      <c r="H37" s="93">
        <f>D37/$G37</f>
        <v>0.79799361605107155</v>
      </c>
      <c r="I37" s="93">
        <f>E37/$G37</f>
        <v>0.19835841313269495</v>
      </c>
      <c r="J37" s="96">
        <f>F37/$G37</f>
        <v>3.6479708162334701E-3</v>
      </c>
      <c r="L37" s="10">
        <v>2</v>
      </c>
      <c r="M37" s="2">
        <v>3</v>
      </c>
      <c r="N37" s="188">
        <v>10</v>
      </c>
      <c r="O37" s="2">
        <v>0</v>
      </c>
      <c r="P37" s="2">
        <v>2482</v>
      </c>
      <c r="Q37" s="2">
        <v>202</v>
      </c>
      <c r="R37" s="2">
        <v>2684</v>
      </c>
      <c r="S37" s="38">
        <f>O37/$R37</f>
        <v>0</v>
      </c>
      <c r="T37" s="38">
        <f>P37/$R37</f>
        <v>0.92473919523099846</v>
      </c>
      <c r="U37" s="45">
        <f>Q37/$R37</f>
        <v>7.5260804769001488E-2</v>
      </c>
      <c r="W37" s="64">
        <v>2</v>
      </c>
      <c r="X37" s="2">
        <v>3</v>
      </c>
      <c r="Y37" s="2" t="str">
        <f t="shared" si="0"/>
        <v>CPU</v>
      </c>
      <c r="Z37" s="188">
        <v>10</v>
      </c>
      <c r="AA37" s="2">
        <v>0</v>
      </c>
      <c r="AB37" s="2">
        <v>1828</v>
      </c>
      <c r="AC37" s="2">
        <v>355</v>
      </c>
      <c r="AD37" s="2">
        <v>2183</v>
      </c>
      <c r="AE37" s="38">
        <f>AA37/$AD37</f>
        <v>0</v>
      </c>
      <c r="AF37" s="38">
        <f>AB37/$AD37</f>
        <v>0.83737975263398989</v>
      </c>
      <c r="AG37" s="45">
        <f>AC37/$AD37</f>
        <v>0.16262024736601008</v>
      </c>
    </row>
    <row r="38" spans="1:33" hidden="1" x14ac:dyDescent="0.2">
      <c r="A38" s="95">
        <v>2</v>
      </c>
      <c r="B38" s="94">
        <v>4</v>
      </c>
      <c r="C38" s="188">
        <v>10</v>
      </c>
      <c r="D38" s="33">
        <v>1750</v>
      </c>
      <c r="E38" s="33">
        <v>447</v>
      </c>
      <c r="F38" s="33">
        <v>4</v>
      </c>
      <c r="G38" s="33">
        <v>2201</v>
      </c>
      <c r="H38" s="93">
        <f>D38/$G38</f>
        <v>0.79509313948205362</v>
      </c>
      <c r="I38" s="93">
        <f>E38/$G38</f>
        <v>0.20308950477055884</v>
      </c>
      <c r="J38" s="96">
        <f>F38/$G38</f>
        <v>1.817355747387551E-3</v>
      </c>
      <c r="L38" s="10">
        <v>2</v>
      </c>
      <c r="M38" s="2">
        <v>4</v>
      </c>
      <c r="N38" s="188">
        <v>10</v>
      </c>
      <c r="O38" s="2">
        <v>0</v>
      </c>
      <c r="P38" s="2">
        <v>2510</v>
      </c>
      <c r="Q38" s="2">
        <v>220</v>
      </c>
      <c r="R38" s="2">
        <v>2731</v>
      </c>
      <c r="S38" s="38">
        <f>O38/$R38</f>
        <v>0</v>
      </c>
      <c r="T38" s="38">
        <f>P38/$R38</f>
        <v>0.91907726107652876</v>
      </c>
      <c r="U38" s="45">
        <f>Q38/$R38</f>
        <v>8.0556572683998531E-2</v>
      </c>
      <c r="W38" s="64">
        <v>2</v>
      </c>
      <c r="X38" s="2">
        <v>4</v>
      </c>
      <c r="Y38" s="2" t="str">
        <f t="shared" si="0"/>
        <v>I/O</v>
      </c>
      <c r="Z38" s="188">
        <v>10</v>
      </c>
      <c r="AA38" s="2">
        <v>1750</v>
      </c>
      <c r="AB38" s="2">
        <v>2156</v>
      </c>
      <c r="AC38" s="2">
        <v>3</v>
      </c>
      <c r="AD38" s="2">
        <v>3909</v>
      </c>
      <c r="AE38" s="38">
        <f>AA38/$AD38</f>
        <v>0.44768482987976466</v>
      </c>
      <c r="AF38" s="38">
        <f>AB38/$AD38</f>
        <v>0.55154771041187001</v>
      </c>
      <c r="AG38" s="45">
        <f>AC38/$AD38</f>
        <v>7.6745970836531081E-4</v>
      </c>
    </row>
    <row r="39" spans="1:33" hidden="1" x14ac:dyDescent="0.2">
      <c r="A39" s="95">
        <v>2</v>
      </c>
      <c r="B39" s="94">
        <v>5</v>
      </c>
      <c r="C39" s="188">
        <v>10</v>
      </c>
      <c r="D39" s="33">
        <v>1750</v>
      </c>
      <c r="E39" s="33">
        <v>419</v>
      </c>
      <c r="F39" s="33">
        <v>11</v>
      </c>
      <c r="G39" s="33">
        <v>2180</v>
      </c>
      <c r="H39" s="93">
        <f>D39/$G39</f>
        <v>0.80275229357798161</v>
      </c>
      <c r="I39" s="93">
        <f>E39/$G39</f>
        <v>0.19220183486238532</v>
      </c>
      <c r="J39" s="96">
        <f>F39/$G39</f>
        <v>5.0458715596330278E-3</v>
      </c>
      <c r="L39" s="10">
        <v>2</v>
      </c>
      <c r="M39" s="2">
        <v>5</v>
      </c>
      <c r="N39" s="188">
        <v>10</v>
      </c>
      <c r="O39" s="2">
        <v>0</v>
      </c>
      <c r="P39" s="2">
        <v>2363</v>
      </c>
      <c r="Q39" s="2">
        <v>201</v>
      </c>
      <c r="R39" s="2">
        <v>2565</v>
      </c>
      <c r="S39" s="38">
        <f>O39/$R39</f>
        <v>0</v>
      </c>
      <c r="T39" s="38">
        <f>P39/$R39</f>
        <v>0.92124756335282654</v>
      </c>
      <c r="U39" s="45">
        <f>Q39/$R39</f>
        <v>7.8362573099415203E-2</v>
      </c>
      <c r="W39" s="64">
        <v>2</v>
      </c>
      <c r="X39" s="2">
        <v>5</v>
      </c>
      <c r="Y39" s="2" t="str">
        <f t="shared" si="0"/>
        <v>CPU</v>
      </c>
      <c r="Z39" s="188">
        <v>10</v>
      </c>
      <c r="AA39" s="2">
        <v>0</v>
      </c>
      <c r="AB39" s="2">
        <v>1852</v>
      </c>
      <c r="AC39" s="2">
        <v>339</v>
      </c>
      <c r="AD39" s="2">
        <v>2194</v>
      </c>
      <c r="AE39" s="38">
        <f>AA39/$AD39</f>
        <v>0</v>
      </c>
      <c r="AF39" s="38">
        <f>AB39/$AD39</f>
        <v>0.84412032816773019</v>
      </c>
      <c r="AG39" s="45">
        <f>AC39/$AD39</f>
        <v>0.1545123062898815</v>
      </c>
    </row>
    <row r="40" spans="1:33" hidden="1" x14ac:dyDescent="0.2">
      <c r="A40" s="95">
        <v>2</v>
      </c>
      <c r="B40" s="94">
        <v>6</v>
      </c>
      <c r="C40" s="188">
        <v>10</v>
      </c>
      <c r="D40" s="33">
        <v>1750</v>
      </c>
      <c r="E40" s="33">
        <v>431</v>
      </c>
      <c r="F40" s="33">
        <v>10</v>
      </c>
      <c r="G40" s="33">
        <v>2192</v>
      </c>
      <c r="H40" s="93">
        <f>D40/$G40</f>
        <v>0.79835766423357668</v>
      </c>
      <c r="I40" s="93">
        <f>E40/$G40</f>
        <v>0.19662408759124086</v>
      </c>
      <c r="J40" s="96">
        <f>F40/$G40</f>
        <v>4.5620437956204376E-3</v>
      </c>
      <c r="L40" s="10">
        <v>2</v>
      </c>
      <c r="M40" s="2">
        <v>6</v>
      </c>
      <c r="N40" s="188">
        <v>10</v>
      </c>
      <c r="O40" s="2">
        <v>0</v>
      </c>
      <c r="P40" s="2">
        <v>2251</v>
      </c>
      <c r="Q40" s="2">
        <v>185</v>
      </c>
      <c r="R40" s="2">
        <v>2439</v>
      </c>
      <c r="S40" s="38">
        <f>O40/$R40</f>
        <v>0</v>
      </c>
      <c r="T40" s="38">
        <f>P40/$R40</f>
        <v>0.92291922919229197</v>
      </c>
      <c r="U40" s="45">
        <f>Q40/$R40</f>
        <v>7.5850758507585075E-2</v>
      </c>
      <c r="W40" s="64">
        <v>2</v>
      </c>
      <c r="X40" s="2">
        <v>6</v>
      </c>
      <c r="Y40" s="2" t="str">
        <f t="shared" si="0"/>
        <v>I/O</v>
      </c>
      <c r="Z40" s="188">
        <v>10</v>
      </c>
      <c r="AA40" s="2">
        <v>1750</v>
      </c>
      <c r="AB40" s="2">
        <v>2126</v>
      </c>
      <c r="AC40" s="2">
        <v>2</v>
      </c>
      <c r="AD40" s="2">
        <v>3878</v>
      </c>
      <c r="AE40" s="38">
        <f>AA40/$AD40</f>
        <v>0.45126353790613716</v>
      </c>
      <c r="AF40" s="38">
        <f>AB40/$AD40</f>
        <v>0.54822073233625579</v>
      </c>
      <c r="AG40" s="45">
        <f>AC40/$AD40</f>
        <v>5.1572975760701394E-4</v>
      </c>
    </row>
    <row r="41" spans="1:33" hidden="1" x14ac:dyDescent="0.2">
      <c r="A41" s="95">
        <v>2</v>
      </c>
      <c r="B41" s="94">
        <v>7</v>
      </c>
      <c r="C41" s="188">
        <v>10</v>
      </c>
      <c r="D41" s="33">
        <v>1750</v>
      </c>
      <c r="E41" s="33">
        <v>435</v>
      </c>
      <c r="F41" s="33">
        <v>14</v>
      </c>
      <c r="G41" s="33">
        <v>2199</v>
      </c>
      <c r="H41" s="93">
        <f>D41/$G41</f>
        <v>0.79581628012733063</v>
      </c>
      <c r="I41" s="93">
        <f>E41/$G41</f>
        <v>0.19781718963165076</v>
      </c>
      <c r="J41" s="96">
        <f>F41/$G41</f>
        <v>6.3665302410186447E-3</v>
      </c>
      <c r="L41" s="10">
        <v>2</v>
      </c>
      <c r="M41" s="2">
        <v>7</v>
      </c>
      <c r="N41" s="188">
        <v>10</v>
      </c>
      <c r="O41" s="2">
        <v>0</v>
      </c>
      <c r="P41" s="2">
        <v>2482</v>
      </c>
      <c r="Q41" s="2">
        <v>214</v>
      </c>
      <c r="R41" s="2">
        <v>2696</v>
      </c>
      <c r="S41" s="38">
        <f>O41/$R41</f>
        <v>0</v>
      </c>
      <c r="T41" s="38">
        <f>P41/$R41</f>
        <v>0.92062314540059342</v>
      </c>
      <c r="U41" s="45">
        <f>Q41/$R41</f>
        <v>7.9376854599406535E-2</v>
      </c>
      <c r="W41" s="64">
        <v>2</v>
      </c>
      <c r="X41" s="2">
        <v>7</v>
      </c>
      <c r="Y41" s="2" t="str">
        <f t="shared" si="0"/>
        <v>CPU</v>
      </c>
      <c r="Z41" s="188">
        <v>10</v>
      </c>
      <c r="AA41" s="2">
        <v>0</v>
      </c>
      <c r="AB41" s="2">
        <v>1837</v>
      </c>
      <c r="AC41" s="2">
        <v>331</v>
      </c>
      <c r="AD41" s="2">
        <v>2168</v>
      </c>
      <c r="AE41" s="38">
        <f>AA41/$AD41</f>
        <v>0</v>
      </c>
      <c r="AF41" s="38">
        <f>AB41/$AD41</f>
        <v>0.84732472324723251</v>
      </c>
      <c r="AG41" s="45">
        <f>AC41/$AD41</f>
        <v>0.15267527675276754</v>
      </c>
    </row>
    <row r="42" spans="1:33" hidden="1" x14ac:dyDescent="0.2">
      <c r="A42" s="95">
        <v>2</v>
      </c>
      <c r="B42" s="94">
        <v>8</v>
      </c>
      <c r="C42" s="188">
        <v>10</v>
      </c>
      <c r="D42" s="33">
        <v>1750</v>
      </c>
      <c r="E42" s="33">
        <v>417</v>
      </c>
      <c r="F42" s="33">
        <v>1</v>
      </c>
      <c r="G42" s="33">
        <v>2168</v>
      </c>
      <c r="H42" s="93">
        <f>D42/$G42</f>
        <v>0.80719557195571956</v>
      </c>
      <c r="I42" s="93">
        <f>E42/$G42</f>
        <v>0.19234317343173432</v>
      </c>
      <c r="J42" s="96">
        <f>F42/$G42</f>
        <v>4.6125461254612545E-4</v>
      </c>
      <c r="L42" s="10">
        <v>2</v>
      </c>
      <c r="M42" s="2">
        <v>8</v>
      </c>
      <c r="N42" s="188">
        <v>10</v>
      </c>
      <c r="O42" s="2">
        <v>0</v>
      </c>
      <c r="P42" s="2">
        <v>2334</v>
      </c>
      <c r="Q42" s="2">
        <v>201</v>
      </c>
      <c r="R42" s="2">
        <v>2535</v>
      </c>
      <c r="S42" s="38">
        <f>O42/$R42</f>
        <v>0</v>
      </c>
      <c r="T42" s="38">
        <f>P42/$R42</f>
        <v>0.92071005917159765</v>
      </c>
      <c r="U42" s="45">
        <f>Q42/$R42</f>
        <v>7.9289940828402364E-2</v>
      </c>
      <c r="W42" s="64">
        <v>2</v>
      </c>
      <c r="X42" s="2">
        <v>8</v>
      </c>
      <c r="Y42" s="2" t="str">
        <f t="shared" si="0"/>
        <v>I/O</v>
      </c>
      <c r="Z42" s="188">
        <v>10</v>
      </c>
      <c r="AA42" s="2">
        <v>1750</v>
      </c>
      <c r="AB42" s="2">
        <v>2121</v>
      </c>
      <c r="AC42" s="2">
        <v>0</v>
      </c>
      <c r="AD42" s="2">
        <v>3874</v>
      </c>
      <c r="AE42" s="38">
        <f>AA42/$AD42</f>
        <v>0.45172947857511614</v>
      </c>
      <c r="AF42" s="38">
        <f>AB42/$AD42</f>
        <v>0.54749612803304082</v>
      </c>
      <c r="AG42" s="45">
        <f>AC42/$AD42</f>
        <v>0</v>
      </c>
    </row>
    <row r="43" spans="1:33" hidden="1" x14ac:dyDescent="0.2">
      <c r="A43" s="95">
        <v>2</v>
      </c>
      <c r="B43" s="94">
        <v>9</v>
      </c>
      <c r="C43" s="188">
        <v>10</v>
      </c>
      <c r="D43" s="33">
        <v>1750</v>
      </c>
      <c r="E43" s="33">
        <v>426</v>
      </c>
      <c r="F43" s="33">
        <v>7</v>
      </c>
      <c r="G43" s="33">
        <v>2193</v>
      </c>
      <c r="H43" s="93">
        <f>D43/$G43</f>
        <v>0.79799361605107155</v>
      </c>
      <c r="I43" s="93">
        <f>E43/$G43</f>
        <v>0.19425444596443228</v>
      </c>
      <c r="J43" s="96">
        <f>F43/$G43</f>
        <v>3.1919744642042863E-3</v>
      </c>
      <c r="L43" s="10">
        <v>2</v>
      </c>
      <c r="M43" s="2">
        <v>9</v>
      </c>
      <c r="N43" s="188">
        <v>10</v>
      </c>
      <c r="O43" s="2">
        <v>0</v>
      </c>
      <c r="P43" s="2">
        <v>2495</v>
      </c>
      <c r="Q43" s="2">
        <v>216</v>
      </c>
      <c r="R43" s="2">
        <v>2732</v>
      </c>
      <c r="S43" s="38">
        <f>O43/$R43</f>
        <v>0</v>
      </c>
      <c r="T43" s="38">
        <f>P43/$R43</f>
        <v>0.91325036603221088</v>
      </c>
      <c r="U43" s="45">
        <f>Q43/$R43</f>
        <v>7.9062957540263545E-2</v>
      </c>
      <c r="W43" s="64">
        <v>2</v>
      </c>
      <c r="X43" s="2">
        <v>9</v>
      </c>
      <c r="Y43" s="2" t="str">
        <f t="shared" si="0"/>
        <v>CPU</v>
      </c>
      <c r="Z43" s="188">
        <v>10</v>
      </c>
      <c r="AA43" s="2">
        <v>0</v>
      </c>
      <c r="AB43" s="2">
        <v>1744</v>
      </c>
      <c r="AC43" s="2">
        <v>320</v>
      </c>
      <c r="AD43" s="2">
        <v>2064</v>
      </c>
      <c r="AE43" s="38">
        <f>AA43/$AD43</f>
        <v>0</v>
      </c>
      <c r="AF43" s="38">
        <f>AB43/$AD43</f>
        <v>0.84496124031007747</v>
      </c>
      <c r="AG43" s="45">
        <f>AC43/$AD43</f>
        <v>0.15503875968992248</v>
      </c>
    </row>
    <row r="44" spans="1:33" hidden="1" x14ac:dyDescent="0.2">
      <c r="A44" s="95">
        <v>2</v>
      </c>
      <c r="B44" s="94">
        <v>10</v>
      </c>
      <c r="C44" s="188">
        <v>10</v>
      </c>
      <c r="D44" s="33">
        <v>1750</v>
      </c>
      <c r="E44" s="33">
        <v>427</v>
      </c>
      <c r="F44" s="33">
        <v>1</v>
      </c>
      <c r="G44" s="33">
        <v>2179</v>
      </c>
      <c r="H44" s="93">
        <f>D44/$G44</f>
        <v>0.80312069756769155</v>
      </c>
      <c r="I44" s="93">
        <f>E44/$G44</f>
        <v>0.19596145020651676</v>
      </c>
      <c r="J44" s="96">
        <f>F44/$G44</f>
        <v>4.5892611289582378E-4</v>
      </c>
      <c r="L44" s="10">
        <v>2</v>
      </c>
      <c r="M44" s="2">
        <v>10</v>
      </c>
      <c r="N44" s="188">
        <v>10</v>
      </c>
      <c r="O44" s="2">
        <v>0</v>
      </c>
      <c r="P44" s="2">
        <v>2316</v>
      </c>
      <c r="Q44" s="2">
        <v>187</v>
      </c>
      <c r="R44" s="2">
        <v>2503</v>
      </c>
      <c r="S44" s="38">
        <f>O44/$R44</f>
        <v>0</v>
      </c>
      <c r="T44" s="38">
        <f>P44/$R44</f>
        <v>0.92528965241709948</v>
      </c>
      <c r="U44" s="45">
        <f>Q44/$R44</f>
        <v>7.4710347582900516E-2</v>
      </c>
      <c r="W44" s="64">
        <v>2</v>
      </c>
      <c r="X44" s="2">
        <v>10</v>
      </c>
      <c r="Y44" s="2" t="str">
        <f t="shared" si="0"/>
        <v>I/O</v>
      </c>
      <c r="Z44" s="188">
        <v>10</v>
      </c>
      <c r="AA44" s="2">
        <v>1750</v>
      </c>
      <c r="AB44" s="2">
        <v>2106</v>
      </c>
      <c r="AC44" s="2">
        <v>0</v>
      </c>
      <c r="AD44" s="2">
        <v>3857</v>
      </c>
      <c r="AE44" s="38">
        <f>AA44/$AD44</f>
        <v>0.45372050816696913</v>
      </c>
      <c r="AF44" s="38">
        <f>AB44/$AD44</f>
        <v>0.5460202229712211</v>
      </c>
      <c r="AG44" s="45">
        <f>AC44/$AD44</f>
        <v>0</v>
      </c>
    </row>
    <row r="45" spans="1:33" hidden="1" x14ac:dyDescent="0.2">
      <c r="A45" s="95">
        <v>2</v>
      </c>
      <c r="B45" s="94">
        <v>11</v>
      </c>
      <c r="C45" s="188">
        <v>100</v>
      </c>
      <c r="D45" s="33">
        <v>1750</v>
      </c>
      <c r="E45" s="33">
        <v>342</v>
      </c>
      <c r="F45" s="33">
        <v>2</v>
      </c>
      <c r="G45" s="33">
        <v>2094</v>
      </c>
      <c r="H45" s="93">
        <f>D45/$G45</f>
        <v>0.83572110792741161</v>
      </c>
      <c r="I45" s="93">
        <f>E45/$G45</f>
        <v>0.16332378223495703</v>
      </c>
      <c r="J45" s="96">
        <f>F45/$G45</f>
        <v>9.5510983763132757E-4</v>
      </c>
      <c r="L45" s="10">
        <v>2</v>
      </c>
      <c r="M45" s="2">
        <v>11</v>
      </c>
      <c r="N45" s="188">
        <v>100</v>
      </c>
      <c r="O45" s="2">
        <v>0</v>
      </c>
      <c r="P45" s="2">
        <v>518</v>
      </c>
      <c r="Q45" s="2">
        <v>212</v>
      </c>
      <c r="R45" s="2">
        <v>730</v>
      </c>
      <c r="S45" s="38">
        <f>O45/$R45</f>
        <v>0</v>
      </c>
      <c r="T45" s="38">
        <f>P45/$R45</f>
        <v>0.70958904109589038</v>
      </c>
      <c r="U45" s="45">
        <f>Q45/$R45</f>
        <v>0.29041095890410956</v>
      </c>
      <c r="W45" s="64">
        <v>2</v>
      </c>
      <c r="X45" s="2">
        <v>11</v>
      </c>
      <c r="Y45" s="2" t="str">
        <f t="shared" si="0"/>
        <v>CPU</v>
      </c>
      <c r="Z45" s="188">
        <v>100</v>
      </c>
      <c r="AA45" s="2">
        <v>0</v>
      </c>
      <c r="AB45" s="2">
        <v>234</v>
      </c>
      <c r="AC45" s="2">
        <v>310</v>
      </c>
      <c r="AD45" s="2">
        <v>544</v>
      </c>
      <c r="AE45" s="38">
        <f>AA45/$AD45</f>
        <v>0</v>
      </c>
      <c r="AF45" s="38">
        <f>AB45/$AD45</f>
        <v>0.43014705882352944</v>
      </c>
      <c r="AG45" s="45">
        <f>AC45/$AD45</f>
        <v>0.56985294117647056</v>
      </c>
    </row>
    <row r="46" spans="1:33" hidden="1" x14ac:dyDescent="0.2">
      <c r="A46" s="95">
        <v>2</v>
      </c>
      <c r="B46" s="94">
        <v>12</v>
      </c>
      <c r="C46" s="188">
        <v>1</v>
      </c>
      <c r="D46" s="33">
        <v>1749</v>
      </c>
      <c r="E46" s="33">
        <v>745</v>
      </c>
      <c r="F46" s="33">
        <v>5</v>
      </c>
      <c r="G46" s="33">
        <v>2499</v>
      </c>
      <c r="H46" s="93">
        <f>D46/$G46</f>
        <v>0.69987995198079234</v>
      </c>
      <c r="I46" s="93">
        <f>E46/$G46</f>
        <v>0.29811924769907966</v>
      </c>
      <c r="J46" s="96">
        <f>F46/$G46</f>
        <v>2.0008003201280513E-3</v>
      </c>
      <c r="L46" s="10">
        <v>2</v>
      </c>
      <c r="M46" s="2">
        <v>12</v>
      </c>
      <c r="N46" s="188">
        <v>1</v>
      </c>
      <c r="O46" s="2">
        <v>0</v>
      </c>
      <c r="P46" s="2">
        <v>2753</v>
      </c>
      <c r="Q46" s="2">
        <v>203</v>
      </c>
      <c r="R46" s="2">
        <v>2968</v>
      </c>
      <c r="S46" s="38">
        <f>O46/$R46</f>
        <v>0</v>
      </c>
      <c r="T46" s="38">
        <f>P46/$R46</f>
        <v>0.92756064690026951</v>
      </c>
      <c r="U46" s="45">
        <f>Q46/$R46</f>
        <v>6.8396226415094338E-2</v>
      </c>
      <c r="W46" s="64">
        <v>2</v>
      </c>
      <c r="X46" s="2">
        <v>12</v>
      </c>
      <c r="Y46" s="2" t="str">
        <f t="shared" si="0"/>
        <v>I/O</v>
      </c>
      <c r="Z46" s="188">
        <v>1</v>
      </c>
      <c r="AA46" s="2">
        <v>1750</v>
      </c>
      <c r="AB46" s="2">
        <v>2655</v>
      </c>
      <c r="AC46" s="2">
        <v>3</v>
      </c>
      <c r="AD46" s="2">
        <v>4408</v>
      </c>
      <c r="AE46" s="38">
        <f>AA46/$AD46</f>
        <v>0.39700544464609799</v>
      </c>
      <c r="AF46" s="38">
        <f>AB46/$AD46</f>
        <v>0.60231397459165159</v>
      </c>
      <c r="AG46" s="45">
        <f>AC46/$AD46</f>
        <v>6.8058076225045369E-4</v>
      </c>
    </row>
    <row r="47" spans="1:33" hidden="1" x14ac:dyDescent="0.2">
      <c r="A47" s="95">
        <v>2</v>
      </c>
      <c r="B47" s="94">
        <v>13</v>
      </c>
      <c r="C47" s="188">
        <v>10</v>
      </c>
      <c r="D47" s="33">
        <v>1750</v>
      </c>
      <c r="E47" s="33">
        <v>414</v>
      </c>
      <c r="F47" s="33">
        <v>7</v>
      </c>
      <c r="G47" s="33">
        <v>2173</v>
      </c>
      <c r="H47" s="93">
        <f>D47/$G47</f>
        <v>0.80533824206166593</v>
      </c>
      <c r="I47" s="93">
        <f>E47/$G47</f>
        <v>0.19052001840773125</v>
      </c>
      <c r="J47" s="96">
        <f>F47/$G47</f>
        <v>3.2213529682466636E-3</v>
      </c>
      <c r="L47" s="10">
        <v>2</v>
      </c>
      <c r="M47" s="2">
        <v>13</v>
      </c>
      <c r="N47" s="188">
        <v>10</v>
      </c>
      <c r="O47" s="2">
        <v>0</v>
      </c>
      <c r="P47" s="2">
        <v>2266</v>
      </c>
      <c r="Q47" s="2">
        <v>197</v>
      </c>
      <c r="R47" s="2">
        <v>2463</v>
      </c>
      <c r="S47" s="38">
        <f>O47/$R47</f>
        <v>0</v>
      </c>
      <c r="T47" s="38">
        <f>P47/$R47</f>
        <v>0.92001624035728791</v>
      </c>
      <c r="U47" s="45">
        <f>Q47/$R47</f>
        <v>7.9983759642712135E-2</v>
      </c>
      <c r="W47" s="64">
        <v>2</v>
      </c>
      <c r="X47" s="2">
        <v>13</v>
      </c>
      <c r="Y47" s="2" t="str">
        <f t="shared" si="0"/>
        <v>CPU</v>
      </c>
      <c r="Z47" s="188">
        <v>10</v>
      </c>
      <c r="AA47" s="2">
        <v>0</v>
      </c>
      <c r="AB47" s="2">
        <v>1763</v>
      </c>
      <c r="AC47" s="2">
        <v>323</v>
      </c>
      <c r="AD47" s="2">
        <v>2094</v>
      </c>
      <c r="AE47" s="38">
        <f>AA47/$AD47</f>
        <v>0</v>
      </c>
      <c r="AF47" s="38">
        <f>AB47/$AD47</f>
        <v>0.8419293218720153</v>
      </c>
      <c r="AG47" s="45">
        <f>AC47/$AD47</f>
        <v>0.15425023877745941</v>
      </c>
    </row>
    <row r="48" spans="1:33" hidden="1" x14ac:dyDescent="0.2">
      <c r="A48" s="95">
        <v>2</v>
      </c>
      <c r="B48" s="94">
        <v>14</v>
      </c>
      <c r="C48" s="188">
        <v>10</v>
      </c>
      <c r="D48" s="33">
        <v>1750</v>
      </c>
      <c r="E48" s="33">
        <v>448</v>
      </c>
      <c r="F48" s="33">
        <v>11</v>
      </c>
      <c r="G48" s="33">
        <v>2211</v>
      </c>
      <c r="H48" s="93">
        <f>D48/$G48</f>
        <v>0.79149706015377652</v>
      </c>
      <c r="I48" s="93">
        <f>E48/$G48</f>
        <v>0.2026232473993668</v>
      </c>
      <c r="J48" s="96">
        <f>F48/$G48</f>
        <v>4.9751243781094526E-3</v>
      </c>
      <c r="L48" s="10">
        <v>2</v>
      </c>
      <c r="M48" s="2">
        <v>14</v>
      </c>
      <c r="N48" s="188">
        <v>10</v>
      </c>
      <c r="O48" s="2">
        <v>0</v>
      </c>
      <c r="P48" s="2">
        <v>2115</v>
      </c>
      <c r="Q48" s="2">
        <v>175</v>
      </c>
      <c r="R48" s="2">
        <v>2290</v>
      </c>
      <c r="S48" s="38">
        <f>O48/$R48</f>
        <v>0</v>
      </c>
      <c r="T48" s="38">
        <f>P48/$R48</f>
        <v>0.92358078602620086</v>
      </c>
      <c r="U48" s="45">
        <f>Q48/$R48</f>
        <v>7.6419213973799124E-2</v>
      </c>
      <c r="W48" s="64">
        <v>2</v>
      </c>
      <c r="X48" s="2">
        <v>14</v>
      </c>
      <c r="Y48" s="2" t="str">
        <f t="shared" si="0"/>
        <v>I/O</v>
      </c>
      <c r="Z48" s="188">
        <v>10</v>
      </c>
      <c r="AA48" s="2">
        <v>1750</v>
      </c>
      <c r="AB48" s="2">
        <v>2109</v>
      </c>
      <c r="AC48" s="2">
        <v>1</v>
      </c>
      <c r="AD48" s="2">
        <v>3860</v>
      </c>
      <c r="AE48" s="38">
        <f>AA48/$AD48</f>
        <v>0.45336787564766839</v>
      </c>
      <c r="AF48" s="38">
        <f>AB48/$AD48</f>
        <v>0.54637305699481864</v>
      </c>
      <c r="AG48" s="45">
        <f>AC48/$AD48</f>
        <v>2.5906735751295336E-4</v>
      </c>
    </row>
    <row r="49" spans="1:33" hidden="1" x14ac:dyDescent="0.2">
      <c r="A49" s="95">
        <v>2</v>
      </c>
      <c r="B49" s="94">
        <v>15</v>
      </c>
      <c r="C49" s="188">
        <v>10</v>
      </c>
      <c r="D49" s="33">
        <v>1750</v>
      </c>
      <c r="E49" s="33">
        <v>448</v>
      </c>
      <c r="F49" s="33">
        <v>6</v>
      </c>
      <c r="G49" s="33">
        <v>2205</v>
      </c>
      <c r="H49" s="93">
        <f>D49/$G49</f>
        <v>0.79365079365079361</v>
      </c>
      <c r="I49" s="93">
        <f>E49/$G49</f>
        <v>0.20317460317460317</v>
      </c>
      <c r="J49" s="96">
        <f>F49/$G49</f>
        <v>2.7210884353741495E-3</v>
      </c>
      <c r="L49" s="10">
        <v>2</v>
      </c>
      <c r="M49" s="2">
        <v>15</v>
      </c>
      <c r="N49" s="188">
        <v>10</v>
      </c>
      <c r="O49" s="2">
        <v>0</v>
      </c>
      <c r="P49" s="2">
        <v>2130</v>
      </c>
      <c r="Q49" s="2">
        <v>189</v>
      </c>
      <c r="R49" s="2">
        <v>2342</v>
      </c>
      <c r="S49" s="38">
        <f>O49/$R49</f>
        <v>0</v>
      </c>
      <c r="T49" s="38">
        <f>P49/$R49</f>
        <v>0.90947907771135783</v>
      </c>
      <c r="U49" s="45">
        <f>Q49/$R49</f>
        <v>8.0700256191289496E-2</v>
      </c>
      <c r="W49" s="64">
        <v>2</v>
      </c>
      <c r="X49" s="2">
        <v>15</v>
      </c>
      <c r="Y49" s="2" t="str">
        <f t="shared" si="0"/>
        <v>CPU</v>
      </c>
      <c r="Z49" s="188">
        <v>10</v>
      </c>
      <c r="AA49" s="2">
        <v>0</v>
      </c>
      <c r="AB49" s="2">
        <v>1805</v>
      </c>
      <c r="AC49" s="2">
        <v>342</v>
      </c>
      <c r="AD49" s="2">
        <v>2147</v>
      </c>
      <c r="AE49" s="38">
        <f>AA49/$AD49</f>
        <v>0</v>
      </c>
      <c r="AF49" s="38">
        <f>AB49/$AD49</f>
        <v>0.84070796460176989</v>
      </c>
      <c r="AG49" s="45">
        <f>AC49/$AD49</f>
        <v>0.15929203539823009</v>
      </c>
    </row>
    <row r="50" spans="1:33" hidden="1" x14ac:dyDescent="0.2">
      <c r="A50" s="95">
        <v>2</v>
      </c>
      <c r="B50" s="94">
        <v>16</v>
      </c>
      <c r="C50" s="188">
        <v>10</v>
      </c>
      <c r="D50" s="33">
        <v>1750</v>
      </c>
      <c r="E50" s="33">
        <v>441</v>
      </c>
      <c r="F50" s="33">
        <v>7</v>
      </c>
      <c r="G50" s="33">
        <v>2198</v>
      </c>
      <c r="H50" s="93">
        <f>D50/$G50</f>
        <v>0.79617834394904463</v>
      </c>
      <c r="I50" s="93">
        <f>E50/$G50</f>
        <v>0.20063694267515925</v>
      </c>
      <c r="J50" s="96">
        <f>F50/$G50</f>
        <v>3.1847133757961785E-3</v>
      </c>
      <c r="L50" s="10">
        <v>2</v>
      </c>
      <c r="M50" s="2">
        <v>16</v>
      </c>
      <c r="N50" s="188">
        <v>10</v>
      </c>
      <c r="O50" s="2">
        <v>0</v>
      </c>
      <c r="P50" s="2">
        <v>2456</v>
      </c>
      <c r="Q50" s="2">
        <v>198</v>
      </c>
      <c r="R50" s="2">
        <v>2654</v>
      </c>
      <c r="S50" s="38">
        <f>O50/$R50</f>
        <v>0</v>
      </c>
      <c r="T50" s="38">
        <f>P50/$R50</f>
        <v>0.92539562923888474</v>
      </c>
      <c r="U50" s="45">
        <f>Q50/$R50</f>
        <v>7.4604370761115299E-2</v>
      </c>
      <c r="W50" s="64">
        <v>2</v>
      </c>
      <c r="X50" s="2">
        <v>16</v>
      </c>
      <c r="Y50" s="2" t="str">
        <f t="shared" si="0"/>
        <v>I/O</v>
      </c>
      <c r="Z50" s="188">
        <v>10</v>
      </c>
      <c r="AA50" s="2">
        <v>1750</v>
      </c>
      <c r="AB50" s="2">
        <v>2123</v>
      </c>
      <c r="AC50" s="2">
        <v>0</v>
      </c>
      <c r="AD50" s="2">
        <v>3881</v>
      </c>
      <c r="AE50" s="38">
        <f>AA50/$AD50</f>
        <v>0.45091471270291161</v>
      </c>
      <c r="AF50" s="38">
        <f>AB50/$AD50</f>
        <v>0.54702396289616073</v>
      </c>
      <c r="AG50" s="45">
        <f>AC50/$AD50</f>
        <v>0</v>
      </c>
    </row>
    <row r="51" spans="1:33" hidden="1" x14ac:dyDescent="0.2">
      <c r="A51" s="95">
        <v>2</v>
      </c>
      <c r="B51" s="94">
        <v>17</v>
      </c>
      <c r="C51" s="188">
        <v>10</v>
      </c>
      <c r="D51" s="33">
        <v>1750</v>
      </c>
      <c r="E51" s="33">
        <v>419</v>
      </c>
      <c r="F51" s="33">
        <v>4</v>
      </c>
      <c r="G51" s="33">
        <v>2173</v>
      </c>
      <c r="H51" s="93">
        <f>D51/$G51</f>
        <v>0.80533824206166593</v>
      </c>
      <c r="I51" s="93">
        <f>E51/$G51</f>
        <v>0.19282098481362173</v>
      </c>
      <c r="J51" s="96">
        <f>F51/$G51</f>
        <v>1.8407731247123793E-3</v>
      </c>
      <c r="L51" s="10">
        <v>2</v>
      </c>
      <c r="M51" s="2">
        <v>17</v>
      </c>
      <c r="N51" s="188">
        <v>10</v>
      </c>
      <c r="O51" s="2">
        <v>0</v>
      </c>
      <c r="P51" s="2">
        <v>2458</v>
      </c>
      <c r="Q51" s="2">
        <v>199</v>
      </c>
      <c r="R51" s="2">
        <v>2665</v>
      </c>
      <c r="S51" s="38">
        <f>O51/$R51</f>
        <v>0</v>
      </c>
      <c r="T51" s="38">
        <f>P51/$R51</f>
        <v>0.92232645403377111</v>
      </c>
      <c r="U51" s="45">
        <f>Q51/$R51</f>
        <v>7.4671669793621012E-2</v>
      </c>
      <c r="W51" s="64">
        <v>2</v>
      </c>
      <c r="X51" s="2">
        <v>17</v>
      </c>
      <c r="Y51" s="2" t="str">
        <f t="shared" si="0"/>
        <v>CPU</v>
      </c>
      <c r="Z51" s="188">
        <v>10</v>
      </c>
      <c r="AA51" s="2">
        <v>0</v>
      </c>
      <c r="AB51" s="2">
        <v>1810</v>
      </c>
      <c r="AC51" s="2">
        <v>342</v>
      </c>
      <c r="AD51" s="2">
        <v>2152</v>
      </c>
      <c r="AE51" s="38">
        <f>AA51/$AD51</f>
        <v>0</v>
      </c>
      <c r="AF51" s="38">
        <f>AB51/$AD51</f>
        <v>0.84107806691449816</v>
      </c>
      <c r="AG51" s="45">
        <f>AC51/$AD51</f>
        <v>0.15892193308550187</v>
      </c>
    </row>
    <row r="52" spans="1:33" hidden="1" x14ac:dyDescent="0.2">
      <c r="A52" s="95">
        <v>2</v>
      </c>
      <c r="B52" s="94">
        <v>18</v>
      </c>
      <c r="C52" s="188">
        <v>10</v>
      </c>
      <c r="D52" s="33">
        <v>1750</v>
      </c>
      <c r="E52" s="33">
        <v>416</v>
      </c>
      <c r="F52" s="33">
        <v>7</v>
      </c>
      <c r="G52" s="33">
        <v>2175</v>
      </c>
      <c r="H52" s="93">
        <f>D52/$G52</f>
        <v>0.8045977011494253</v>
      </c>
      <c r="I52" s="93">
        <f>E52/$G52</f>
        <v>0.19126436781609196</v>
      </c>
      <c r="J52" s="96">
        <f>F52/$G52</f>
        <v>3.2183908045977012E-3</v>
      </c>
      <c r="L52" s="10">
        <v>2</v>
      </c>
      <c r="M52" s="2">
        <v>18</v>
      </c>
      <c r="N52" s="188">
        <v>10</v>
      </c>
      <c r="O52" s="2">
        <v>0</v>
      </c>
      <c r="P52" s="2">
        <v>2422</v>
      </c>
      <c r="Q52" s="2">
        <v>204</v>
      </c>
      <c r="R52" s="2">
        <v>2626</v>
      </c>
      <c r="S52" s="38">
        <f>O52/$R52</f>
        <v>0</v>
      </c>
      <c r="T52" s="38">
        <f>P52/$R52</f>
        <v>0.92231530845392229</v>
      </c>
      <c r="U52" s="45">
        <f>Q52/$R52</f>
        <v>7.7684691546077683E-2</v>
      </c>
      <c r="W52" s="64">
        <v>2</v>
      </c>
      <c r="X52" s="2">
        <v>18</v>
      </c>
      <c r="Y52" s="2" t="str">
        <f t="shared" si="0"/>
        <v>I/O</v>
      </c>
      <c r="Z52" s="188">
        <v>10</v>
      </c>
      <c r="AA52" s="2">
        <v>1750</v>
      </c>
      <c r="AB52" s="2">
        <v>2094</v>
      </c>
      <c r="AC52" s="2">
        <v>1</v>
      </c>
      <c r="AD52" s="2">
        <v>3845</v>
      </c>
      <c r="AE52" s="38">
        <f>AA52/$AD52</f>
        <v>0.45513654096228867</v>
      </c>
      <c r="AF52" s="38">
        <f>AB52/$AD52</f>
        <v>0.54460338101430428</v>
      </c>
      <c r="AG52" s="45">
        <f>AC52/$AD52</f>
        <v>2.600780234070221E-4</v>
      </c>
    </row>
    <row r="53" spans="1:33" hidden="1" x14ac:dyDescent="0.2">
      <c r="A53" s="95">
        <v>2</v>
      </c>
      <c r="B53" s="94">
        <v>19</v>
      </c>
      <c r="C53" s="188">
        <v>10</v>
      </c>
      <c r="D53" s="33">
        <v>1750</v>
      </c>
      <c r="E53" s="33">
        <v>425</v>
      </c>
      <c r="F53" s="33">
        <v>9</v>
      </c>
      <c r="G53" s="33">
        <v>2184</v>
      </c>
      <c r="H53" s="93">
        <f>D53/$G53</f>
        <v>0.80128205128205132</v>
      </c>
      <c r="I53" s="93">
        <f>E53/$G53</f>
        <v>0.1945970695970696</v>
      </c>
      <c r="J53" s="96">
        <f>F53/$G53</f>
        <v>4.120879120879121E-3</v>
      </c>
      <c r="L53" s="10">
        <v>2</v>
      </c>
      <c r="M53" s="2">
        <v>19</v>
      </c>
      <c r="N53" s="188">
        <v>10</v>
      </c>
      <c r="O53" s="2">
        <v>0</v>
      </c>
      <c r="P53" s="2">
        <v>2417</v>
      </c>
      <c r="Q53" s="2">
        <v>198</v>
      </c>
      <c r="R53" s="2">
        <v>2615</v>
      </c>
      <c r="S53" s="38">
        <f>O53/$R53</f>
        <v>0</v>
      </c>
      <c r="T53" s="38">
        <f>P53/$R53</f>
        <v>0.92428298279158705</v>
      </c>
      <c r="U53" s="45">
        <f>Q53/$R53</f>
        <v>7.5717017208413007E-2</v>
      </c>
      <c r="W53" s="64">
        <v>2</v>
      </c>
      <c r="X53" s="2">
        <v>19</v>
      </c>
      <c r="Y53" s="2" t="str">
        <f t="shared" si="0"/>
        <v>CPU</v>
      </c>
      <c r="Z53" s="188">
        <v>10</v>
      </c>
      <c r="AA53" s="2">
        <v>0</v>
      </c>
      <c r="AB53" s="2">
        <v>1814</v>
      </c>
      <c r="AC53" s="2">
        <v>322</v>
      </c>
      <c r="AD53" s="2">
        <v>2150</v>
      </c>
      <c r="AE53" s="38">
        <f>AA53/$AD53</f>
        <v>0</v>
      </c>
      <c r="AF53" s="38">
        <f>AB53/$AD53</f>
        <v>0.84372093023255812</v>
      </c>
      <c r="AG53" s="45">
        <f>AC53/$AD53</f>
        <v>0.14976744186046512</v>
      </c>
    </row>
    <row r="54" spans="1:33" hidden="1" x14ac:dyDescent="0.2">
      <c r="A54" s="95">
        <v>2</v>
      </c>
      <c r="B54" s="94">
        <v>20</v>
      </c>
      <c r="C54" s="188">
        <v>100</v>
      </c>
      <c r="D54" s="33">
        <v>1750</v>
      </c>
      <c r="E54" s="33">
        <v>335</v>
      </c>
      <c r="F54" s="33">
        <v>3</v>
      </c>
      <c r="G54" s="33">
        <v>2088</v>
      </c>
      <c r="H54" s="93">
        <f>D54/$G54</f>
        <v>0.83812260536398464</v>
      </c>
      <c r="I54" s="93">
        <f>E54/$G54</f>
        <v>0.16044061302681992</v>
      </c>
      <c r="J54" s="96">
        <f>F54/$G54</f>
        <v>1.4367816091954023E-3</v>
      </c>
      <c r="L54" s="10">
        <v>2</v>
      </c>
      <c r="M54" s="2">
        <v>20</v>
      </c>
      <c r="N54" s="188">
        <v>100</v>
      </c>
      <c r="O54" s="2">
        <v>0</v>
      </c>
      <c r="P54" s="2">
        <v>452</v>
      </c>
      <c r="Q54" s="2">
        <v>193</v>
      </c>
      <c r="R54" s="2">
        <v>645</v>
      </c>
      <c r="S54" s="38">
        <f>O54/$R54</f>
        <v>0</v>
      </c>
      <c r="T54" s="38">
        <f>P54/$R54</f>
        <v>0.70077519379844966</v>
      </c>
      <c r="U54" s="45">
        <f>Q54/$R54</f>
        <v>0.2992248062015504</v>
      </c>
      <c r="W54" s="64">
        <v>2</v>
      </c>
      <c r="X54" s="2">
        <v>20</v>
      </c>
      <c r="Y54" s="2" t="str">
        <f t="shared" si="0"/>
        <v>I/O</v>
      </c>
      <c r="Z54" s="188">
        <v>100</v>
      </c>
      <c r="AA54" s="2">
        <v>1750</v>
      </c>
      <c r="AB54" s="2">
        <v>705</v>
      </c>
      <c r="AC54" s="2">
        <v>1</v>
      </c>
      <c r="AD54" s="2">
        <v>2460</v>
      </c>
      <c r="AE54" s="38">
        <f>AA54/$AD54</f>
        <v>0.71138211382113825</v>
      </c>
      <c r="AF54" s="38">
        <f>AB54/$AD54</f>
        <v>0.28658536585365851</v>
      </c>
      <c r="AG54" s="45">
        <f>AC54/$AD54</f>
        <v>4.0650406504065041E-4</v>
      </c>
    </row>
    <row r="55" spans="1:33" hidden="1" x14ac:dyDescent="0.2">
      <c r="A55" s="95">
        <v>2</v>
      </c>
      <c r="B55" s="94">
        <v>21</v>
      </c>
      <c r="C55" s="188">
        <v>10</v>
      </c>
      <c r="D55" s="33">
        <v>1750</v>
      </c>
      <c r="E55" s="33">
        <v>418</v>
      </c>
      <c r="F55" s="33">
        <v>13</v>
      </c>
      <c r="G55" s="33">
        <v>2184</v>
      </c>
      <c r="H55" s="93">
        <f>D55/$G55</f>
        <v>0.80128205128205132</v>
      </c>
      <c r="I55" s="93">
        <f>E55/$G55</f>
        <v>0.19139194139194138</v>
      </c>
      <c r="J55" s="96">
        <f>F55/$G55</f>
        <v>5.9523809523809521E-3</v>
      </c>
      <c r="L55" s="10">
        <v>2</v>
      </c>
      <c r="M55" s="2">
        <v>21</v>
      </c>
      <c r="N55" s="188">
        <v>10</v>
      </c>
      <c r="O55" s="2">
        <v>0</v>
      </c>
      <c r="P55" s="2">
        <v>2376</v>
      </c>
      <c r="Q55" s="2">
        <v>201</v>
      </c>
      <c r="R55" s="2">
        <v>2584</v>
      </c>
      <c r="S55" s="38">
        <f>O55/$R55</f>
        <v>0</v>
      </c>
      <c r="T55" s="38">
        <f>P55/$R55</f>
        <v>0.91950464396284826</v>
      </c>
      <c r="U55" s="45">
        <f>Q55/$R55</f>
        <v>7.7786377708978324E-2</v>
      </c>
      <c r="W55" s="64">
        <v>2</v>
      </c>
      <c r="X55" s="2">
        <v>21</v>
      </c>
      <c r="Y55" s="2" t="str">
        <f t="shared" si="0"/>
        <v>CPU</v>
      </c>
      <c r="Z55" s="188">
        <v>10</v>
      </c>
      <c r="AA55" s="2">
        <v>0</v>
      </c>
      <c r="AB55" s="2">
        <v>1807</v>
      </c>
      <c r="AC55" s="2">
        <v>322</v>
      </c>
      <c r="AD55" s="2">
        <v>2129</v>
      </c>
      <c r="AE55" s="38">
        <f>AA55/$AD55</f>
        <v>0</v>
      </c>
      <c r="AF55" s="38">
        <f>AB55/$AD55</f>
        <v>0.84875528417097224</v>
      </c>
      <c r="AG55" s="45">
        <f>AC55/$AD55</f>
        <v>0.15124471582902771</v>
      </c>
    </row>
    <row r="56" spans="1:33" hidden="1" x14ac:dyDescent="0.2">
      <c r="A56" s="95">
        <v>2</v>
      </c>
      <c r="B56" s="94">
        <v>22</v>
      </c>
      <c r="C56" s="188">
        <v>10</v>
      </c>
      <c r="D56" s="33">
        <v>1749</v>
      </c>
      <c r="E56" s="33">
        <v>417</v>
      </c>
      <c r="F56" s="33">
        <v>6</v>
      </c>
      <c r="G56" s="33">
        <v>2176</v>
      </c>
      <c r="H56" s="93">
        <f>D56/$G56</f>
        <v>0.80376838235294112</v>
      </c>
      <c r="I56" s="93">
        <f>E56/$G56</f>
        <v>0.19163602941176472</v>
      </c>
      <c r="J56" s="96">
        <f>F56/$G56</f>
        <v>2.7573529411764708E-3</v>
      </c>
      <c r="L56" s="10">
        <v>2</v>
      </c>
      <c r="M56" s="2">
        <v>22</v>
      </c>
      <c r="N56" s="188">
        <v>10</v>
      </c>
      <c r="O56" s="2">
        <v>0</v>
      </c>
      <c r="P56" s="2">
        <v>2423</v>
      </c>
      <c r="Q56" s="2">
        <v>199</v>
      </c>
      <c r="R56" s="2">
        <v>2627</v>
      </c>
      <c r="S56" s="38">
        <f>O56/$R56</f>
        <v>0</v>
      </c>
      <c r="T56" s="38">
        <f>P56/$R56</f>
        <v>0.92234488009135895</v>
      </c>
      <c r="U56" s="45">
        <f>Q56/$R56</f>
        <v>7.575180814617434E-2</v>
      </c>
      <c r="W56" s="64">
        <v>2</v>
      </c>
      <c r="X56" s="2">
        <v>22</v>
      </c>
      <c r="Y56" s="2" t="str">
        <f t="shared" si="0"/>
        <v>I/O</v>
      </c>
      <c r="Z56" s="188">
        <v>10</v>
      </c>
      <c r="AA56" s="2">
        <v>1750</v>
      </c>
      <c r="AB56" s="2">
        <v>2109</v>
      </c>
      <c r="AC56" s="2">
        <v>0</v>
      </c>
      <c r="AD56" s="2">
        <v>3862</v>
      </c>
      <c r="AE56" s="38">
        <f>AA56/$AD56</f>
        <v>0.45313309166235111</v>
      </c>
      <c r="AF56" s="38">
        <f>AB56/$AD56</f>
        <v>0.54609010875194197</v>
      </c>
      <c r="AG56" s="45">
        <f>AC56/$AD56</f>
        <v>0</v>
      </c>
    </row>
    <row r="57" spans="1:33" hidden="1" x14ac:dyDescent="0.2">
      <c r="A57" s="95">
        <v>2</v>
      </c>
      <c r="B57" s="94">
        <v>23</v>
      </c>
      <c r="C57" s="188">
        <v>1</v>
      </c>
      <c r="D57" s="33">
        <v>1750</v>
      </c>
      <c r="E57" s="33">
        <v>720</v>
      </c>
      <c r="F57" s="33">
        <v>13</v>
      </c>
      <c r="G57" s="33">
        <v>2483</v>
      </c>
      <c r="H57" s="93">
        <f>D57/$G57</f>
        <v>0.70479258960934354</v>
      </c>
      <c r="I57" s="93">
        <f>E57/$G57</f>
        <v>0.28997180829641561</v>
      </c>
      <c r="J57" s="96">
        <f>F57/$G57</f>
        <v>5.235602094240838E-3</v>
      </c>
      <c r="L57" s="10">
        <v>2</v>
      </c>
      <c r="M57" s="2">
        <v>23</v>
      </c>
      <c r="N57" s="188">
        <v>1</v>
      </c>
      <c r="O57" s="2">
        <v>0</v>
      </c>
      <c r="P57" s="2">
        <v>2695</v>
      </c>
      <c r="Q57" s="2">
        <v>218</v>
      </c>
      <c r="R57" s="2">
        <v>2913</v>
      </c>
      <c r="S57" s="38">
        <f>O57/$R57</f>
        <v>0</v>
      </c>
      <c r="T57" s="38">
        <f>P57/$R57</f>
        <v>0.92516306213525579</v>
      </c>
      <c r="U57" s="45">
        <f>Q57/$R57</f>
        <v>7.4836937864744255E-2</v>
      </c>
      <c r="W57" s="64">
        <v>2</v>
      </c>
      <c r="X57" s="2">
        <v>23</v>
      </c>
      <c r="Y57" s="2" t="str">
        <f t="shared" si="0"/>
        <v>CPU</v>
      </c>
      <c r="Z57" s="188">
        <v>1</v>
      </c>
      <c r="AA57" s="2">
        <v>0</v>
      </c>
      <c r="AB57" s="2">
        <v>2160</v>
      </c>
      <c r="AC57" s="2">
        <v>374</v>
      </c>
      <c r="AD57" s="2">
        <v>2534</v>
      </c>
      <c r="AE57" s="38">
        <f>AA57/$AD57</f>
        <v>0</v>
      </c>
      <c r="AF57" s="38">
        <f>AB57/$AD57</f>
        <v>0.85240726124704025</v>
      </c>
      <c r="AG57" s="45">
        <f>AC57/$AD57</f>
        <v>0.14759273875295975</v>
      </c>
    </row>
    <row r="58" spans="1:33" hidden="1" x14ac:dyDescent="0.2">
      <c r="A58" s="95">
        <v>2</v>
      </c>
      <c r="B58" s="94">
        <v>24</v>
      </c>
      <c r="C58" s="188">
        <v>10</v>
      </c>
      <c r="D58" s="33">
        <v>1750</v>
      </c>
      <c r="E58" s="33">
        <v>425</v>
      </c>
      <c r="F58" s="33">
        <v>5</v>
      </c>
      <c r="G58" s="33">
        <v>2182</v>
      </c>
      <c r="H58" s="93">
        <f>D58/$G58</f>
        <v>0.80201649862511459</v>
      </c>
      <c r="I58" s="93">
        <f>E58/$G58</f>
        <v>0.19477543538038497</v>
      </c>
      <c r="J58" s="96">
        <f>F58/$G58</f>
        <v>2.2914757103574702E-3</v>
      </c>
      <c r="L58" s="10">
        <v>2</v>
      </c>
      <c r="M58" s="2">
        <v>24</v>
      </c>
      <c r="N58" s="188">
        <v>10</v>
      </c>
      <c r="O58" s="2">
        <v>0</v>
      </c>
      <c r="P58" s="2">
        <v>2450</v>
      </c>
      <c r="Q58" s="2">
        <v>205</v>
      </c>
      <c r="R58" s="2">
        <v>2655</v>
      </c>
      <c r="S58" s="38">
        <f>O58/$R58</f>
        <v>0</v>
      </c>
      <c r="T58" s="38">
        <f>P58/$R58</f>
        <v>0.92278719397363462</v>
      </c>
      <c r="U58" s="45">
        <f>Q58/$R58</f>
        <v>7.7212806026365349E-2</v>
      </c>
      <c r="W58" s="64">
        <v>2</v>
      </c>
      <c r="X58" s="2">
        <v>24</v>
      </c>
      <c r="Y58" s="2" t="str">
        <f t="shared" si="0"/>
        <v>I/O</v>
      </c>
      <c r="Z58" s="188">
        <v>10</v>
      </c>
      <c r="AA58" s="2">
        <v>1750</v>
      </c>
      <c r="AB58" s="2">
        <v>2114</v>
      </c>
      <c r="AC58" s="2">
        <v>4</v>
      </c>
      <c r="AD58" s="2">
        <v>3868</v>
      </c>
      <c r="AE58" s="38">
        <f>AA58/$AD58</f>
        <v>0.45243019648397104</v>
      </c>
      <c r="AF58" s="38">
        <f>AB58/$AD58</f>
        <v>0.54653567735263697</v>
      </c>
      <c r="AG58" s="45">
        <f>AC58/$AD58</f>
        <v>1.0341261633919339E-3</v>
      </c>
    </row>
    <row r="59" spans="1:33" hidden="1" x14ac:dyDescent="0.2">
      <c r="A59" s="95">
        <v>2</v>
      </c>
      <c r="B59" s="94">
        <v>25</v>
      </c>
      <c r="C59" s="188">
        <v>10</v>
      </c>
      <c r="D59" s="33">
        <v>1750</v>
      </c>
      <c r="E59" s="33">
        <v>407</v>
      </c>
      <c r="F59" s="33">
        <v>8</v>
      </c>
      <c r="G59" s="33">
        <v>2165</v>
      </c>
      <c r="H59" s="93">
        <f>D59/$G59</f>
        <v>0.80831408775981528</v>
      </c>
      <c r="I59" s="93">
        <f>E59/$G59</f>
        <v>0.1879907621247113</v>
      </c>
      <c r="J59" s="96">
        <f>F59/$G59</f>
        <v>3.695150115473441E-3</v>
      </c>
      <c r="L59" s="10">
        <v>2</v>
      </c>
      <c r="M59" s="2">
        <v>25</v>
      </c>
      <c r="N59" s="188">
        <v>10</v>
      </c>
      <c r="O59" s="2">
        <v>0</v>
      </c>
      <c r="P59" s="2">
        <v>2442</v>
      </c>
      <c r="Q59" s="2">
        <v>196</v>
      </c>
      <c r="R59" s="2">
        <v>2650</v>
      </c>
      <c r="S59" s="38">
        <f>O59/$R59</f>
        <v>0</v>
      </c>
      <c r="T59" s="38">
        <f>P59/$R59</f>
        <v>0.92150943396226415</v>
      </c>
      <c r="U59" s="45">
        <f>Q59/$R59</f>
        <v>7.3962264150943396E-2</v>
      </c>
      <c r="W59" s="64">
        <v>2</v>
      </c>
      <c r="X59" s="2">
        <v>25</v>
      </c>
      <c r="Y59" s="2" t="str">
        <f t="shared" si="0"/>
        <v>CPU</v>
      </c>
      <c r="Z59" s="188">
        <v>10</v>
      </c>
      <c r="AA59" s="2">
        <v>0</v>
      </c>
      <c r="AB59" s="2">
        <v>1603</v>
      </c>
      <c r="AC59" s="2">
        <v>316</v>
      </c>
      <c r="AD59" s="2">
        <v>1932</v>
      </c>
      <c r="AE59" s="38">
        <f>AA59/$AD59</f>
        <v>0</v>
      </c>
      <c r="AF59" s="38">
        <f>AB59/$AD59</f>
        <v>0.82971014492753625</v>
      </c>
      <c r="AG59" s="45">
        <f>AC59/$AD59</f>
        <v>0.16356107660455488</v>
      </c>
    </row>
    <row r="60" spans="1:33" hidden="1" x14ac:dyDescent="0.2">
      <c r="A60" s="95">
        <v>2</v>
      </c>
      <c r="B60" s="94">
        <v>26</v>
      </c>
      <c r="C60" s="188">
        <v>10</v>
      </c>
      <c r="D60" s="33">
        <v>1750</v>
      </c>
      <c r="E60" s="33">
        <v>442</v>
      </c>
      <c r="F60" s="33">
        <v>11</v>
      </c>
      <c r="G60" s="33">
        <v>2203</v>
      </c>
      <c r="H60" s="93">
        <f>D60/$G60</f>
        <v>0.79437131184748067</v>
      </c>
      <c r="I60" s="93">
        <f>E60/$G60</f>
        <v>0.20063549704947797</v>
      </c>
      <c r="J60" s="96">
        <f>F60/$G60</f>
        <v>4.9931911030413074E-3</v>
      </c>
      <c r="L60" s="10">
        <v>2</v>
      </c>
      <c r="M60" s="2">
        <v>26</v>
      </c>
      <c r="N60" s="188">
        <v>10</v>
      </c>
      <c r="O60" s="2">
        <v>0</v>
      </c>
      <c r="P60" s="2">
        <v>2315</v>
      </c>
      <c r="Q60" s="2">
        <v>179</v>
      </c>
      <c r="R60" s="2">
        <v>2525</v>
      </c>
      <c r="S60" s="38">
        <f>O60/$R60</f>
        <v>0</v>
      </c>
      <c r="T60" s="38">
        <f>P60/$R60</f>
        <v>0.91683168316831687</v>
      </c>
      <c r="U60" s="45">
        <f>Q60/$R60</f>
        <v>7.0891089108910885E-2</v>
      </c>
      <c r="W60" s="64">
        <v>2</v>
      </c>
      <c r="X60" s="2">
        <v>26</v>
      </c>
      <c r="Y60" s="2" t="str">
        <f t="shared" si="0"/>
        <v>I/O</v>
      </c>
      <c r="Z60" s="188">
        <v>10</v>
      </c>
      <c r="AA60" s="2">
        <v>1750</v>
      </c>
      <c r="AB60" s="2">
        <v>2092</v>
      </c>
      <c r="AC60" s="2">
        <v>1</v>
      </c>
      <c r="AD60" s="2">
        <v>3843</v>
      </c>
      <c r="AE60" s="38">
        <f>AA60/$AD60</f>
        <v>0.45537340619307831</v>
      </c>
      <c r="AF60" s="38">
        <f>AB60/$AD60</f>
        <v>0.54436638043195418</v>
      </c>
      <c r="AG60" s="45">
        <f>AC60/$AD60</f>
        <v>2.6021337496747333E-4</v>
      </c>
    </row>
    <row r="61" spans="1:33" hidden="1" x14ac:dyDescent="0.2">
      <c r="A61" s="95">
        <v>2</v>
      </c>
      <c r="B61" s="94">
        <v>27</v>
      </c>
      <c r="C61" s="188">
        <v>10</v>
      </c>
      <c r="D61" s="33">
        <v>1750</v>
      </c>
      <c r="E61" s="33">
        <v>445</v>
      </c>
      <c r="F61" s="33">
        <v>4</v>
      </c>
      <c r="G61" s="33">
        <v>2203</v>
      </c>
      <c r="H61" s="93">
        <f>D61/$G61</f>
        <v>0.79437131184748067</v>
      </c>
      <c r="I61" s="93">
        <f>E61/$G61</f>
        <v>0.20199727644121651</v>
      </c>
      <c r="J61" s="96">
        <f>F61/$G61</f>
        <v>1.8157058556513845E-3</v>
      </c>
      <c r="L61" s="10">
        <v>2</v>
      </c>
      <c r="M61" s="2">
        <v>27</v>
      </c>
      <c r="N61" s="188">
        <v>10</v>
      </c>
      <c r="O61" s="2">
        <v>0</v>
      </c>
      <c r="P61" s="2">
        <v>2302</v>
      </c>
      <c r="Q61" s="2">
        <v>208</v>
      </c>
      <c r="R61" s="2">
        <v>2510</v>
      </c>
      <c r="S61" s="38">
        <f>O61/$R61</f>
        <v>0</v>
      </c>
      <c r="T61" s="38">
        <f>P61/$R61</f>
        <v>0.91713147410358564</v>
      </c>
      <c r="U61" s="45">
        <f>Q61/$R61</f>
        <v>8.2868525896414344E-2</v>
      </c>
      <c r="W61" s="64">
        <v>2</v>
      </c>
      <c r="X61" s="2">
        <v>27</v>
      </c>
      <c r="Y61" s="2" t="str">
        <f t="shared" si="0"/>
        <v>CPU</v>
      </c>
      <c r="Z61" s="188">
        <v>10</v>
      </c>
      <c r="AA61" s="2">
        <v>0</v>
      </c>
      <c r="AB61" s="2">
        <v>1585</v>
      </c>
      <c r="AC61" s="2">
        <v>325</v>
      </c>
      <c r="AD61" s="2">
        <v>1954</v>
      </c>
      <c r="AE61" s="38">
        <f>AA61/$AD61</f>
        <v>0</v>
      </c>
      <c r="AF61" s="38">
        <f>AB61/$AD61</f>
        <v>0.81115660184237459</v>
      </c>
      <c r="AG61" s="45">
        <f>AC61/$AD61</f>
        <v>0.16632548618219037</v>
      </c>
    </row>
    <row r="62" spans="1:33" hidden="1" x14ac:dyDescent="0.2">
      <c r="A62" s="95">
        <v>2</v>
      </c>
      <c r="B62" s="94">
        <v>28</v>
      </c>
      <c r="C62" s="188">
        <v>100</v>
      </c>
      <c r="D62" s="33">
        <v>1750</v>
      </c>
      <c r="E62" s="33">
        <v>331</v>
      </c>
      <c r="F62" s="33">
        <v>1</v>
      </c>
      <c r="G62" s="33">
        <v>2082</v>
      </c>
      <c r="H62" s="93">
        <f>D62/$G62</f>
        <v>0.84053794428434203</v>
      </c>
      <c r="I62" s="93">
        <f>E62/$G62</f>
        <v>0.15898174831892412</v>
      </c>
      <c r="J62" s="96">
        <f>F62/$G62</f>
        <v>4.8030739673390969E-4</v>
      </c>
      <c r="L62" s="10">
        <v>2</v>
      </c>
      <c r="M62" s="2">
        <v>28</v>
      </c>
      <c r="N62" s="188">
        <v>100</v>
      </c>
      <c r="O62" s="2">
        <v>0</v>
      </c>
      <c r="P62" s="2">
        <v>498</v>
      </c>
      <c r="Q62" s="2">
        <v>195</v>
      </c>
      <c r="R62" s="2">
        <v>693</v>
      </c>
      <c r="S62" s="38">
        <f>O62/$R62</f>
        <v>0</v>
      </c>
      <c r="T62" s="38">
        <f>P62/$R62</f>
        <v>0.7186147186147186</v>
      </c>
      <c r="U62" s="45">
        <f>Q62/$R62</f>
        <v>0.2813852813852814</v>
      </c>
      <c r="W62" s="64">
        <v>2</v>
      </c>
      <c r="X62" s="2">
        <v>28</v>
      </c>
      <c r="Y62" s="2" t="str">
        <f t="shared" si="0"/>
        <v>I/O</v>
      </c>
      <c r="Z62" s="188">
        <v>100</v>
      </c>
      <c r="AA62" s="2">
        <v>1750</v>
      </c>
      <c r="AB62" s="2">
        <v>698</v>
      </c>
      <c r="AC62" s="2">
        <v>0</v>
      </c>
      <c r="AD62" s="2">
        <v>2448</v>
      </c>
      <c r="AE62" s="38">
        <f>AA62/$AD62</f>
        <v>0.71486928104575165</v>
      </c>
      <c r="AF62" s="38">
        <f>AB62/$AD62</f>
        <v>0.28513071895424835</v>
      </c>
      <c r="AG62" s="45">
        <f>AC62/$AD62</f>
        <v>0</v>
      </c>
    </row>
    <row r="63" spans="1:33" hidden="1" x14ac:dyDescent="0.2">
      <c r="A63" s="95">
        <v>2</v>
      </c>
      <c r="B63" s="94">
        <v>29</v>
      </c>
      <c r="C63" s="188">
        <v>100</v>
      </c>
      <c r="D63" s="33">
        <v>1750</v>
      </c>
      <c r="E63" s="33">
        <v>336</v>
      </c>
      <c r="F63" s="33">
        <v>6</v>
      </c>
      <c r="G63" s="33">
        <v>2093</v>
      </c>
      <c r="H63" s="93">
        <f>D63/$G63</f>
        <v>0.83612040133779264</v>
      </c>
      <c r="I63" s="93">
        <f>E63/$G63</f>
        <v>0.16053511705685619</v>
      </c>
      <c r="J63" s="96">
        <f>F63/$G63</f>
        <v>2.866698518872432E-3</v>
      </c>
      <c r="L63" s="10">
        <v>2</v>
      </c>
      <c r="M63" s="2">
        <v>29</v>
      </c>
      <c r="N63" s="188">
        <v>100</v>
      </c>
      <c r="O63" s="2">
        <v>0</v>
      </c>
      <c r="P63" s="2">
        <v>475</v>
      </c>
      <c r="Q63" s="2">
        <v>197</v>
      </c>
      <c r="R63" s="2">
        <v>711</v>
      </c>
      <c r="S63" s="38">
        <f>O63/$R63</f>
        <v>0</v>
      </c>
      <c r="T63" s="38">
        <f>P63/$R63</f>
        <v>0.66807313642756683</v>
      </c>
      <c r="U63" s="45">
        <f>Q63/$R63</f>
        <v>0.27707454289732769</v>
      </c>
      <c r="W63" s="64">
        <v>2</v>
      </c>
      <c r="X63" s="2">
        <v>29</v>
      </c>
      <c r="Y63" s="2" t="str">
        <f t="shared" si="0"/>
        <v>CPU</v>
      </c>
      <c r="Z63" s="188">
        <v>100</v>
      </c>
      <c r="AA63" s="2">
        <v>0</v>
      </c>
      <c r="AB63" s="2">
        <v>220</v>
      </c>
      <c r="AC63" s="2">
        <v>311</v>
      </c>
      <c r="AD63" s="2">
        <v>531</v>
      </c>
      <c r="AE63" s="38">
        <f>AA63/$AD63</f>
        <v>0</v>
      </c>
      <c r="AF63" s="38">
        <f>AB63/$AD63</f>
        <v>0.4143126177024482</v>
      </c>
      <c r="AG63" s="45">
        <f>AC63/$AD63</f>
        <v>0.5856873822975518</v>
      </c>
    </row>
    <row r="64" spans="1:33" hidden="1" x14ac:dyDescent="0.2">
      <c r="A64" s="95">
        <v>3</v>
      </c>
      <c r="B64" s="94">
        <v>0</v>
      </c>
      <c r="C64" s="188">
        <v>10</v>
      </c>
      <c r="D64" s="33">
        <v>1750</v>
      </c>
      <c r="E64" s="33">
        <v>427</v>
      </c>
      <c r="F64" s="33">
        <v>4</v>
      </c>
      <c r="G64" s="33">
        <v>2183</v>
      </c>
      <c r="H64" s="93">
        <f>D64/$G64</f>
        <v>0.80164910673385248</v>
      </c>
      <c r="I64" s="93">
        <f>E64/$G64</f>
        <v>0.19560238204306002</v>
      </c>
      <c r="J64" s="96">
        <f>F64/$G64</f>
        <v>1.8323408153916628E-3</v>
      </c>
      <c r="L64" s="10">
        <v>3</v>
      </c>
      <c r="M64" s="2">
        <v>0</v>
      </c>
      <c r="N64" s="188">
        <v>10</v>
      </c>
      <c r="O64" s="2">
        <v>0</v>
      </c>
      <c r="P64" s="2">
        <v>2444</v>
      </c>
      <c r="Q64" s="2">
        <v>202</v>
      </c>
      <c r="R64" s="2">
        <v>2646</v>
      </c>
      <c r="S64" s="38">
        <f>O64/$R64</f>
        <v>0</v>
      </c>
      <c r="T64" s="38">
        <f>P64/$R64</f>
        <v>0.92365835222978077</v>
      </c>
      <c r="U64" s="45">
        <f>Q64/$R64</f>
        <v>7.6341647770219193E-2</v>
      </c>
      <c r="W64" s="64">
        <v>3</v>
      </c>
      <c r="X64" s="2">
        <v>0</v>
      </c>
      <c r="Y64" s="2" t="str">
        <f t="shared" si="0"/>
        <v>I/O</v>
      </c>
      <c r="Z64" s="188">
        <v>10</v>
      </c>
      <c r="AA64" s="2">
        <v>1750</v>
      </c>
      <c r="AB64" s="2">
        <v>2055</v>
      </c>
      <c r="AC64" s="2">
        <v>2</v>
      </c>
      <c r="AD64" s="2">
        <v>3807</v>
      </c>
      <c r="AE64" s="38">
        <f>AA64/$AD64</f>
        <v>0.45967953769372211</v>
      </c>
      <c r="AF64" s="38">
        <f>AB64/$AD64</f>
        <v>0.53979511426319937</v>
      </c>
      <c r="AG64" s="45">
        <f>AC64/$AD64</f>
        <v>5.2534804307853957E-4</v>
      </c>
    </row>
    <row r="65" spans="1:33" hidden="1" x14ac:dyDescent="0.2">
      <c r="A65" s="95">
        <v>3</v>
      </c>
      <c r="B65" s="94">
        <v>1</v>
      </c>
      <c r="C65" s="188">
        <v>1</v>
      </c>
      <c r="D65" s="33">
        <v>1750</v>
      </c>
      <c r="E65" s="33">
        <v>723</v>
      </c>
      <c r="F65" s="33">
        <v>3</v>
      </c>
      <c r="G65" s="33">
        <v>2478</v>
      </c>
      <c r="H65" s="93">
        <f>D65/$G65</f>
        <v>0.70621468926553677</v>
      </c>
      <c r="I65" s="93">
        <f>E65/$G65</f>
        <v>0.29176755447941888</v>
      </c>
      <c r="J65" s="96">
        <f>F65/$G65</f>
        <v>1.2106537530266344E-3</v>
      </c>
      <c r="L65" s="10">
        <v>3</v>
      </c>
      <c r="M65" s="2">
        <v>1</v>
      </c>
      <c r="N65" s="188">
        <v>1</v>
      </c>
      <c r="O65" s="2">
        <v>0</v>
      </c>
      <c r="P65" s="2">
        <v>2788</v>
      </c>
      <c r="Q65" s="2">
        <v>199</v>
      </c>
      <c r="R65" s="2">
        <v>2987</v>
      </c>
      <c r="S65" s="38">
        <f>O65/$R65</f>
        <v>0</v>
      </c>
      <c r="T65" s="38">
        <f>P65/$R65</f>
        <v>0.93337797120857047</v>
      </c>
      <c r="U65" s="45">
        <f>Q65/$R65</f>
        <v>6.6622028791429533E-2</v>
      </c>
      <c r="W65" s="64">
        <v>3</v>
      </c>
      <c r="X65" s="2">
        <v>1</v>
      </c>
      <c r="Y65" s="2" t="str">
        <f t="shared" si="0"/>
        <v>CPU</v>
      </c>
      <c r="Z65" s="188">
        <v>1</v>
      </c>
      <c r="AA65" s="2">
        <v>0</v>
      </c>
      <c r="AB65" s="2">
        <v>2196</v>
      </c>
      <c r="AC65" s="2">
        <v>352</v>
      </c>
      <c r="AD65" s="2">
        <v>2549</v>
      </c>
      <c r="AE65" s="38">
        <f>AA65/$AD65</f>
        <v>0</v>
      </c>
      <c r="AF65" s="38">
        <f>AB65/$AD65</f>
        <v>0.86151431934091804</v>
      </c>
      <c r="AG65" s="45">
        <f>AC65/$AD65</f>
        <v>0.13809336994899959</v>
      </c>
    </row>
    <row r="66" spans="1:33" hidden="1" x14ac:dyDescent="0.2">
      <c r="A66" s="95">
        <v>3</v>
      </c>
      <c r="B66" s="94">
        <v>2</v>
      </c>
      <c r="C66" s="188">
        <v>100</v>
      </c>
      <c r="D66" s="33">
        <v>1750</v>
      </c>
      <c r="E66" s="33">
        <v>343</v>
      </c>
      <c r="F66" s="33">
        <v>0</v>
      </c>
      <c r="G66" s="33">
        <v>2095</v>
      </c>
      <c r="H66" s="93">
        <f>D66/$G66</f>
        <v>0.8353221957040573</v>
      </c>
      <c r="I66" s="93">
        <f>E66/$G66</f>
        <v>0.16372315035799523</v>
      </c>
      <c r="J66" s="96">
        <f>F66/$G66</f>
        <v>0</v>
      </c>
      <c r="L66" s="10">
        <v>3</v>
      </c>
      <c r="M66" s="2">
        <v>2</v>
      </c>
      <c r="N66" s="188">
        <v>100</v>
      </c>
      <c r="O66" s="2">
        <v>0</v>
      </c>
      <c r="P66" s="2">
        <v>413</v>
      </c>
      <c r="Q66" s="2">
        <v>198</v>
      </c>
      <c r="R66" s="2">
        <v>611</v>
      </c>
      <c r="S66" s="38">
        <f>O66/$R66</f>
        <v>0</v>
      </c>
      <c r="T66" s="38">
        <f>P66/$R66</f>
        <v>0.67594108019639931</v>
      </c>
      <c r="U66" s="45">
        <f>Q66/$R66</f>
        <v>0.32405891980360063</v>
      </c>
      <c r="W66" s="64">
        <v>3</v>
      </c>
      <c r="X66" s="2">
        <v>2</v>
      </c>
      <c r="Y66" s="2" t="str">
        <f t="shared" si="0"/>
        <v>I/O</v>
      </c>
      <c r="Z66" s="188">
        <v>100</v>
      </c>
      <c r="AA66" s="2">
        <v>1750</v>
      </c>
      <c r="AB66" s="2">
        <v>694</v>
      </c>
      <c r="AC66" s="2">
        <v>0</v>
      </c>
      <c r="AD66" s="2">
        <v>2444</v>
      </c>
      <c r="AE66" s="38">
        <f>AA66/$AD66</f>
        <v>0.71603927986906712</v>
      </c>
      <c r="AF66" s="38">
        <f>AB66/$AD66</f>
        <v>0.28396072013093288</v>
      </c>
      <c r="AG66" s="45">
        <f>AC66/$AD66</f>
        <v>0</v>
      </c>
    </row>
    <row r="67" spans="1:33" hidden="1" x14ac:dyDescent="0.2">
      <c r="A67" s="95">
        <v>3</v>
      </c>
      <c r="B67" s="94">
        <v>3</v>
      </c>
      <c r="C67" s="188">
        <v>10</v>
      </c>
      <c r="D67" s="33">
        <v>1750</v>
      </c>
      <c r="E67" s="33">
        <v>436</v>
      </c>
      <c r="F67" s="33">
        <v>5</v>
      </c>
      <c r="G67" s="33">
        <v>2191</v>
      </c>
      <c r="H67" s="93">
        <f>D67/$G67</f>
        <v>0.79872204472843455</v>
      </c>
      <c r="I67" s="93">
        <f>E67/$G67</f>
        <v>0.19899589228662712</v>
      </c>
      <c r="J67" s="96">
        <f>F67/$G67</f>
        <v>2.2820629849383844E-3</v>
      </c>
      <c r="L67" s="10">
        <v>3</v>
      </c>
      <c r="M67" s="2">
        <v>3</v>
      </c>
      <c r="N67" s="188">
        <v>10</v>
      </c>
      <c r="O67" s="2">
        <v>0</v>
      </c>
      <c r="P67" s="2">
        <v>2420</v>
      </c>
      <c r="Q67" s="2">
        <v>209</v>
      </c>
      <c r="R67" s="2">
        <v>2629</v>
      </c>
      <c r="S67" s="38">
        <f>O67/$R67</f>
        <v>0</v>
      </c>
      <c r="T67" s="38">
        <f>P67/$R67</f>
        <v>0.92050209205020916</v>
      </c>
      <c r="U67" s="45">
        <f>Q67/$R67</f>
        <v>7.9497907949790794E-2</v>
      </c>
      <c r="W67" s="64">
        <v>3</v>
      </c>
      <c r="X67" s="2">
        <v>3</v>
      </c>
      <c r="Y67" s="2" t="str">
        <f t="shared" si="0"/>
        <v>CPU</v>
      </c>
      <c r="Z67" s="188">
        <v>10</v>
      </c>
      <c r="AA67" s="2">
        <v>0</v>
      </c>
      <c r="AB67" s="2">
        <v>1801</v>
      </c>
      <c r="AC67" s="2">
        <v>333</v>
      </c>
      <c r="AD67" s="2">
        <v>2134</v>
      </c>
      <c r="AE67" s="38">
        <f>AA67/$AD67</f>
        <v>0</v>
      </c>
      <c r="AF67" s="38">
        <f>AB67/$AD67</f>
        <v>0.8439550140581068</v>
      </c>
      <c r="AG67" s="45">
        <f>AC67/$AD67</f>
        <v>0.15604498594189317</v>
      </c>
    </row>
    <row r="68" spans="1:33" hidden="1" x14ac:dyDescent="0.2">
      <c r="A68" s="95">
        <v>3</v>
      </c>
      <c r="B68" s="94">
        <v>4</v>
      </c>
      <c r="C68" s="188">
        <v>10</v>
      </c>
      <c r="D68" s="33">
        <v>1750</v>
      </c>
      <c r="E68" s="33">
        <v>435</v>
      </c>
      <c r="F68" s="33">
        <v>10</v>
      </c>
      <c r="G68" s="33">
        <v>2195</v>
      </c>
      <c r="H68" s="93">
        <f>D68/$G68</f>
        <v>0.79726651480637811</v>
      </c>
      <c r="I68" s="93">
        <f>E68/$G68</f>
        <v>0.19817767653758542</v>
      </c>
      <c r="J68" s="96">
        <f>F68/$G68</f>
        <v>4.5558086560364463E-3</v>
      </c>
      <c r="L68" s="10">
        <v>3</v>
      </c>
      <c r="M68" s="2">
        <v>4</v>
      </c>
      <c r="N68" s="188">
        <v>10</v>
      </c>
      <c r="O68" s="2">
        <v>0</v>
      </c>
      <c r="P68" s="2">
        <v>2412</v>
      </c>
      <c r="Q68" s="2">
        <v>193</v>
      </c>
      <c r="R68" s="2">
        <v>2611</v>
      </c>
      <c r="S68" s="38">
        <f>O68/$R68</f>
        <v>0</v>
      </c>
      <c r="T68" s="38">
        <f>P68/$R68</f>
        <v>0.92378399080811946</v>
      </c>
      <c r="U68" s="45">
        <f>Q68/$R68</f>
        <v>7.3918039065492144E-2</v>
      </c>
      <c r="W68" s="64">
        <v>3</v>
      </c>
      <c r="X68" s="2">
        <v>4</v>
      </c>
      <c r="Y68" s="2" t="str">
        <f t="shared" si="0"/>
        <v>I/O</v>
      </c>
      <c r="Z68" s="188">
        <v>10</v>
      </c>
      <c r="AA68" s="2">
        <v>1750</v>
      </c>
      <c r="AB68" s="2">
        <v>2031</v>
      </c>
      <c r="AC68" s="2">
        <v>1</v>
      </c>
      <c r="AD68" s="2">
        <v>3784</v>
      </c>
      <c r="AE68" s="38">
        <f>AA68/$AD68</f>
        <v>0.46247357293868924</v>
      </c>
      <c r="AF68" s="38">
        <f>AB68/$AD68</f>
        <v>0.53673361522198737</v>
      </c>
      <c r="AG68" s="45">
        <f>AC68/$AD68</f>
        <v>2.6427061310782242E-4</v>
      </c>
    </row>
    <row r="69" spans="1:33" hidden="1" x14ac:dyDescent="0.2">
      <c r="A69" s="95">
        <v>3</v>
      </c>
      <c r="B69" s="94">
        <v>5</v>
      </c>
      <c r="C69" s="188">
        <v>10</v>
      </c>
      <c r="D69" s="33">
        <v>1750</v>
      </c>
      <c r="E69" s="33">
        <v>426</v>
      </c>
      <c r="F69" s="33">
        <v>6</v>
      </c>
      <c r="G69" s="33">
        <v>2182</v>
      </c>
      <c r="H69" s="93">
        <f>D69/$G69</f>
        <v>0.80201649862511459</v>
      </c>
      <c r="I69" s="93">
        <f>E69/$G69</f>
        <v>0.19523373052245646</v>
      </c>
      <c r="J69" s="96">
        <f>F69/$G69</f>
        <v>2.7497708524289641E-3</v>
      </c>
      <c r="L69" s="10">
        <v>3</v>
      </c>
      <c r="M69" s="2">
        <v>5</v>
      </c>
      <c r="N69" s="188">
        <v>10</v>
      </c>
      <c r="O69" s="2">
        <v>0</v>
      </c>
      <c r="P69" s="2">
        <v>2485</v>
      </c>
      <c r="Q69" s="2">
        <v>196</v>
      </c>
      <c r="R69" s="2">
        <v>2681</v>
      </c>
      <c r="S69" s="38">
        <f>O69/$R69</f>
        <v>0</v>
      </c>
      <c r="T69" s="38">
        <f>P69/$R69</f>
        <v>0.92689295039164488</v>
      </c>
      <c r="U69" s="45">
        <f>Q69/$R69</f>
        <v>7.3107049608355096E-2</v>
      </c>
      <c r="W69" s="64">
        <v>3</v>
      </c>
      <c r="X69" s="2">
        <v>5</v>
      </c>
      <c r="Y69" s="2" t="str">
        <f t="shared" ref="Y69:Y132" si="1">IF(MOD(X69,2),"CPU", "I/O")</f>
        <v>CPU</v>
      </c>
      <c r="Z69" s="188">
        <v>10</v>
      </c>
      <c r="AA69" s="2">
        <v>0</v>
      </c>
      <c r="AB69" s="2">
        <v>1749</v>
      </c>
      <c r="AC69" s="2">
        <v>336</v>
      </c>
      <c r="AD69" s="2">
        <v>2087</v>
      </c>
      <c r="AE69" s="38">
        <f>AA69/$AD69</f>
        <v>0</v>
      </c>
      <c r="AF69" s="38">
        <f>AB69/$AD69</f>
        <v>0.8380450407283182</v>
      </c>
      <c r="AG69" s="45">
        <f>AC69/$AD69</f>
        <v>0.16099664590321036</v>
      </c>
    </row>
    <row r="70" spans="1:33" hidden="1" x14ac:dyDescent="0.2">
      <c r="A70" s="95">
        <v>3</v>
      </c>
      <c r="B70" s="94">
        <v>6</v>
      </c>
      <c r="C70" s="188">
        <v>10</v>
      </c>
      <c r="D70" s="33">
        <v>1750</v>
      </c>
      <c r="E70" s="33">
        <v>425</v>
      </c>
      <c r="F70" s="33">
        <v>4</v>
      </c>
      <c r="G70" s="33">
        <v>2180</v>
      </c>
      <c r="H70" s="93">
        <f>D70/$G70</f>
        <v>0.80275229357798161</v>
      </c>
      <c r="I70" s="93">
        <f>E70/$G70</f>
        <v>0.19495412844036697</v>
      </c>
      <c r="J70" s="96">
        <f>F70/$G70</f>
        <v>1.834862385321101E-3</v>
      </c>
      <c r="L70" s="10">
        <v>3</v>
      </c>
      <c r="M70" s="2">
        <v>6</v>
      </c>
      <c r="N70" s="188">
        <v>10</v>
      </c>
      <c r="O70" s="2">
        <v>0</v>
      </c>
      <c r="P70" s="2">
        <v>2434</v>
      </c>
      <c r="Q70" s="2">
        <v>199</v>
      </c>
      <c r="R70" s="2">
        <v>2641</v>
      </c>
      <c r="S70" s="38">
        <f>O70/$R70</f>
        <v>0</v>
      </c>
      <c r="T70" s="38">
        <f>P70/$R70</f>
        <v>0.9216205982582355</v>
      </c>
      <c r="U70" s="45">
        <f>Q70/$R70</f>
        <v>7.5350246118894362E-2</v>
      </c>
      <c r="W70" s="64">
        <v>3</v>
      </c>
      <c r="X70" s="2">
        <v>6</v>
      </c>
      <c r="Y70" s="2" t="str">
        <f t="shared" si="1"/>
        <v>I/O</v>
      </c>
      <c r="Z70" s="188">
        <v>10</v>
      </c>
      <c r="AA70" s="2">
        <v>1750</v>
      </c>
      <c r="AB70" s="2">
        <v>2084</v>
      </c>
      <c r="AC70" s="2">
        <v>1</v>
      </c>
      <c r="AD70" s="2">
        <v>3837</v>
      </c>
      <c r="AE70" s="38">
        <f>AA70/$AD70</f>
        <v>0.45608548345061245</v>
      </c>
      <c r="AF70" s="38">
        <f>AB70/$AD70</f>
        <v>0.54313265572061509</v>
      </c>
      <c r="AG70" s="45">
        <f>AC70/$AD70</f>
        <v>2.6062027625749283E-4</v>
      </c>
    </row>
    <row r="71" spans="1:33" hidden="1" x14ac:dyDescent="0.2">
      <c r="A71" s="95">
        <v>3</v>
      </c>
      <c r="B71" s="94">
        <v>7</v>
      </c>
      <c r="C71" s="188">
        <v>10</v>
      </c>
      <c r="D71" s="33">
        <v>1750</v>
      </c>
      <c r="E71" s="33">
        <v>435</v>
      </c>
      <c r="F71" s="33">
        <v>4</v>
      </c>
      <c r="G71" s="33">
        <v>2189</v>
      </c>
      <c r="H71" s="93">
        <f>D71/$G71</f>
        <v>0.79945180447693009</v>
      </c>
      <c r="I71" s="93">
        <f>E71/$G71</f>
        <v>0.19872087711283692</v>
      </c>
      <c r="J71" s="96">
        <f>F71/$G71</f>
        <v>1.8273184102329831E-3</v>
      </c>
      <c r="L71" s="10">
        <v>3</v>
      </c>
      <c r="M71" s="2">
        <v>7</v>
      </c>
      <c r="N71" s="188">
        <v>10</v>
      </c>
      <c r="O71" s="2">
        <v>0</v>
      </c>
      <c r="P71" s="2">
        <v>2491</v>
      </c>
      <c r="Q71" s="2">
        <v>204</v>
      </c>
      <c r="R71" s="2">
        <v>2695</v>
      </c>
      <c r="S71" s="38">
        <f>O71/$R71</f>
        <v>0</v>
      </c>
      <c r="T71" s="38">
        <f>P71/$R71</f>
        <v>0.92430426716141001</v>
      </c>
      <c r="U71" s="45">
        <f>Q71/$R71</f>
        <v>7.5695732838589977E-2</v>
      </c>
      <c r="W71" s="64">
        <v>3</v>
      </c>
      <c r="X71" s="2">
        <v>7</v>
      </c>
      <c r="Y71" s="2" t="str">
        <f t="shared" si="1"/>
        <v>CPU</v>
      </c>
      <c r="Z71" s="188">
        <v>10</v>
      </c>
      <c r="AA71" s="2">
        <v>0</v>
      </c>
      <c r="AB71" s="2">
        <v>1794</v>
      </c>
      <c r="AC71" s="2">
        <v>326</v>
      </c>
      <c r="AD71" s="2">
        <v>2120</v>
      </c>
      <c r="AE71" s="38">
        <f>AA71/$AD71</f>
        <v>0</v>
      </c>
      <c r="AF71" s="38">
        <f>AB71/$AD71</f>
        <v>0.8462264150943396</v>
      </c>
      <c r="AG71" s="45">
        <f>AC71/$AD71</f>
        <v>0.15377358490566037</v>
      </c>
    </row>
    <row r="72" spans="1:33" hidden="1" x14ac:dyDescent="0.2">
      <c r="A72" s="95">
        <v>3</v>
      </c>
      <c r="B72" s="94">
        <v>8</v>
      </c>
      <c r="C72" s="188">
        <v>10</v>
      </c>
      <c r="D72" s="33">
        <v>1750</v>
      </c>
      <c r="E72" s="33">
        <v>431</v>
      </c>
      <c r="F72" s="33">
        <v>6</v>
      </c>
      <c r="G72" s="33">
        <v>2187</v>
      </c>
      <c r="H72" s="93">
        <f>D72/$G72</f>
        <v>0.80018289894833106</v>
      </c>
      <c r="I72" s="93">
        <f>E72/$G72</f>
        <v>0.19707361682670324</v>
      </c>
      <c r="J72" s="96">
        <f>F72/$G72</f>
        <v>2.7434842249657062E-3</v>
      </c>
      <c r="L72" s="10">
        <v>3</v>
      </c>
      <c r="M72" s="2">
        <v>8</v>
      </c>
      <c r="N72" s="188">
        <v>10</v>
      </c>
      <c r="O72" s="2">
        <v>0</v>
      </c>
      <c r="P72" s="2">
        <v>2510</v>
      </c>
      <c r="Q72" s="2">
        <v>208</v>
      </c>
      <c r="R72" s="2">
        <v>2718</v>
      </c>
      <c r="S72" s="38">
        <f>O72/$R72</f>
        <v>0</v>
      </c>
      <c r="T72" s="38">
        <f>P72/$R72</f>
        <v>0.92347314201618835</v>
      </c>
      <c r="U72" s="45">
        <f>Q72/$R72</f>
        <v>7.6526857983811633E-2</v>
      </c>
      <c r="W72" s="64">
        <v>3</v>
      </c>
      <c r="X72" s="2">
        <v>8</v>
      </c>
      <c r="Y72" s="2" t="str">
        <f t="shared" si="1"/>
        <v>I/O</v>
      </c>
      <c r="Z72" s="188">
        <v>10</v>
      </c>
      <c r="AA72" s="2">
        <v>1750</v>
      </c>
      <c r="AB72" s="2">
        <v>2058</v>
      </c>
      <c r="AC72" s="2">
        <v>2</v>
      </c>
      <c r="AD72" s="2">
        <v>3810</v>
      </c>
      <c r="AE72" s="38">
        <f>AA72/$AD72</f>
        <v>0.45931758530183725</v>
      </c>
      <c r="AF72" s="38">
        <f>AB72/$AD72</f>
        <v>0.54015748031496058</v>
      </c>
      <c r="AG72" s="45">
        <f>AC72/$AD72</f>
        <v>5.2493438320209973E-4</v>
      </c>
    </row>
    <row r="73" spans="1:33" hidden="1" x14ac:dyDescent="0.2">
      <c r="A73" s="95">
        <v>3</v>
      </c>
      <c r="B73" s="94">
        <v>9</v>
      </c>
      <c r="C73" s="188">
        <v>10</v>
      </c>
      <c r="D73" s="33">
        <v>1750</v>
      </c>
      <c r="E73" s="33">
        <v>456</v>
      </c>
      <c r="F73" s="33">
        <v>6</v>
      </c>
      <c r="G73" s="33">
        <v>2214</v>
      </c>
      <c r="H73" s="93">
        <f>D73/$G73</f>
        <v>0.79042457091237583</v>
      </c>
      <c r="I73" s="93">
        <f>E73/$G73</f>
        <v>0.20596205962059622</v>
      </c>
      <c r="J73" s="96">
        <f>F73/$G73</f>
        <v>2.7100271002710027E-3</v>
      </c>
      <c r="L73" s="10">
        <v>3</v>
      </c>
      <c r="M73" s="2">
        <v>9</v>
      </c>
      <c r="N73" s="188">
        <v>10</v>
      </c>
      <c r="O73" s="2">
        <v>0</v>
      </c>
      <c r="P73" s="2">
        <v>2428</v>
      </c>
      <c r="Q73" s="2">
        <v>210</v>
      </c>
      <c r="R73" s="2">
        <v>2639</v>
      </c>
      <c r="S73" s="38">
        <f>O73/$R73</f>
        <v>0</v>
      </c>
      <c r="T73" s="38">
        <f>P73/$R73</f>
        <v>0.92004547176960971</v>
      </c>
      <c r="U73" s="45">
        <f>Q73/$R73</f>
        <v>7.9575596816976124E-2</v>
      </c>
      <c r="W73" s="64">
        <v>3</v>
      </c>
      <c r="X73" s="2">
        <v>9</v>
      </c>
      <c r="Y73" s="2" t="str">
        <f t="shared" si="1"/>
        <v>CPU</v>
      </c>
      <c r="Z73" s="188">
        <v>10</v>
      </c>
      <c r="AA73" s="2">
        <v>0</v>
      </c>
      <c r="AB73" s="2">
        <v>1662</v>
      </c>
      <c r="AC73" s="2">
        <v>283</v>
      </c>
      <c r="AD73" s="2">
        <v>1947</v>
      </c>
      <c r="AE73" s="38">
        <f>AA73/$AD73</f>
        <v>0</v>
      </c>
      <c r="AF73" s="38">
        <f>AB73/$AD73</f>
        <v>0.85362095531587057</v>
      </c>
      <c r="AG73" s="45">
        <f>AC73/$AD73</f>
        <v>0.14535182331792501</v>
      </c>
    </row>
    <row r="74" spans="1:33" hidden="1" x14ac:dyDescent="0.2">
      <c r="A74" s="95">
        <v>3</v>
      </c>
      <c r="B74" s="94">
        <v>10</v>
      </c>
      <c r="C74" s="188">
        <v>10</v>
      </c>
      <c r="D74" s="33">
        <v>1750</v>
      </c>
      <c r="E74" s="33">
        <v>439</v>
      </c>
      <c r="F74" s="33">
        <v>5</v>
      </c>
      <c r="G74" s="33">
        <v>2194</v>
      </c>
      <c r="H74" s="93">
        <f>D74/$G74</f>
        <v>0.79762989972652687</v>
      </c>
      <c r="I74" s="93">
        <f>E74/$G74</f>
        <v>0.2000911577028259</v>
      </c>
      <c r="J74" s="96">
        <f>F74/$G74</f>
        <v>2.2789425706472195E-3</v>
      </c>
      <c r="L74" s="10">
        <v>3</v>
      </c>
      <c r="M74" s="2">
        <v>10</v>
      </c>
      <c r="N74" s="188">
        <v>10</v>
      </c>
      <c r="O74" s="2">
        <v>0</v>
      </c>
      <c r="P74" s="2">
        <v>2479</v>
      </c>
      <c r="Q74" s="2">
        <v>215</v>
      </c>
      <c r="R74" s="2">
        <v>2694</v>
      </c>
      <c r="S74" s="38">
        <f>O74/$R74</f>
        <v>0</v>
      </c>
      <c r="T74" s="38">
        <f>P74/$R74</f>
        <v>0.92019302152932447</v>
      </c>
      <c r="U74" s="45">
        <f>Q74/$R74</f>
        <v>7.9806978470675569E-2</v>
      </c>
      <c r="W74" s="64">
        <v>3</v>
      </c>
      <c r="X74" s="2">
        <v>10</v>
      </c>
      <c r="Y74" s="2" t="str">
        <f t="shared" si="1"/>
        <v>I/O</v>
      </c>
      <c r="Z74" s="188">
        <v>10</v>
      </c>
      <c r="AA74" s="2">
        <v>1750</v>
      </c>
      <c r="AB74" s="2">
        <v>2045</v>
      </c>
      <c r="AC74" s="2">
        <v>0</v>
      </c>
      <c r="AD74" s="2">
        <v>3801</v>
      </c>
      <c r="AE74" s="38">
        <f>AA74/$AD74</f>
        <v>0.46040515653775321</v>
      </c>
      <c r="AF74" s="38">
        <f>AB74/$AD74</f>
        <v>0.53801631149697449</v>
      </c>
      <c r="AG74" s="45">
        <f>AC74/$AD74</f>
        <v>0</v>
      </c>
    </row>
    <row r="75" spans="1:33" hidden="1" x14ac:dyDescent="0.2">
      <c r="A75" s="95">
        <v>3</v>
      </c>
      <c r="B75" s="94">
        <v>11</v>
      </c>
      <c r="C75" s="188">
        <v>100</v>
      </c>
      <c r="D75" s="33">
        <v>1750</v>
      </c>
      <c r="E75" s="33">
        <v>343</v>
      </c>
      <c r="F75" s="33">
        <v>1</v>
      </c>
      <c r="G75" s="33">
        <v>2094</v>
      </c>
      <c r="H75" s="93">
        <f>D75/$G75</f>
        <v>0.83572110792741161</v>
      </c>
      <c r="I75" s="93">
        <f>E75/$G75</f>
        <v>0.16380133715377268</v>
      </c>
      <c r="J75" s="96">
        <f>F75/$G75</f>
        <v>4.7755491881566379E-4</v>
      </c>
      <c r="L75" s="10">
        <v>3</v>
      </c>
      <c r="M75" s="2">
        <v>11</v>
      </c>
      <c r="N75" s="188">
        <v>100</v>
      </c>
      <c r="O75" s="2">
        <v>0</v>
      </c>
      <c r="P75" s="2">
        <v>522</v>
      </c>
      <c r="Q75" s="2">
        <v>202</v>
      </c>
      <c r="R75" s="2">
        <v>724</v>
      </c>
      <c r="S75" s="38">
        <f>O75/$R75</f>
        <v>0</v>
      </c>
      <c r="T75" s="38">
        <f>P75/$R75</f>
        <v>0.72099447513812154</v>
      </c>
      <c r="U75" s="45">
        <f>Q75/$R75</f>
        <v>0.27900552486187846</v>
      </c>
      <c r="W75" s="64">
        <v>3</v>
      </c>
      <c r="X75" s="2">
        <v>11</v>
      </c>
      <c r="Y75" s="2" t="str">
        <f t="shared" si="1"/>
        <v>CPU</v>
      </c>
      <c r="Z75" s="188">
        <v>100</v>
      </c>
      <c r="AA75" s="2">
        <v>0</v>
      </c>
      <c r="AB75" s="2">
        <v>237</v>
      </c>
      <c r="AC75" s="2">
        <v>314</v>
      </c>
      <c r="AD75" s="2">
        <v>551</v>
      </c>
      <c r="AE75" s="38">
        <f>AA75/$AD75</f>
        <v>0</v>
      </c>
      <c r="AF75" s="38">
        <f>AB75/$AD75</f>
        <v>0.43012704174228678</v>
      </c>
      <c r="AG75" s="45">
        <f>AC75/$AD75</f>
        <v>0.56987295825771322</v>
      </c>
    </row>
    <row r="76" spans="1:33" hidden="1" x14ac:dyDescent="0.2">
      <c r="A76" s="95">
        <v>3</v>
      </c>
      <c r="B76" s="94">
        <v>12</v>
      </c>
      <c r="C76" s="188">
        <v>1</v>
      </c>
      <c r="D76" s="33">
        <v>1750</v>
      </c>
      <c r="E76" s="33">
        <v>728</v>
      </c>
      <c r="F76" s="33">
        <v>12</v>
      </c>
      <c r="G76" s="33">
        <v>2490</v>
      </c>
      <c r="H76" s="93">
        <f>D76/$G76</f>
        <v>0.70281124497991965</v>
      </c>
      <c r="I76" s="93">
        <f>E76/$G76</f>
        <v>0.29236947791164658</v>
      </c>
      <c r="J76" s="96">
        <f>F76/$G76</f>
        <v>4.8192771084337354E-3</v>
      </c>
      <c r="L76" s="10">
        <v>3</v>
      </c>
      <c r="M76" s="2">
        <v>12</v>
      </c>
      <c r="N76" s="188">
        <v>1</v>
      </c>
      <c r="O76" s="2">
        <v>0</v>
      </c>
      <c r="P76" s="2">
        <v>2762</v>
      </c>
      <c r="Q76" s="2">
        <v>196</v>
      </c>
      <c r="R76" s="2">
        <v>2958</v>
      </c>
      <c r="S76" s="38">
        <f>O76/$R76</f>
        <v>0</v>
      </c>
      <c r="T76" s="38">
        <f>P76/$R76</f>
        <v>0.93373901284651795</v>
      </c>
      <c r="U76" s="45">
        <f>Q76/$R76</f>
        <v>6.6260987153482082E-2</v>
      </c>
      <c r="W76" s="64">
        <v>3</v>
      </c>
      <c r="X76" s="2">
        <v>12</v>
      </c>
      <c r="Y76" s="2" t="str">
        <f t="shared" si="1"/>
        <v>I/O</v>
      </c>
      <c r="Z76" s="188">
        <v>1</v>
      </c>
      <c r="AA76" s="2">
        <v>1750</v>
      </c>
      <c r="AB76" s="2">
        <v>2619</v>
      </c>
      <c r="AC76" s="2">
        <v>5</v>
      </c>
      <c r="AD76" s="2">
        <v>4378</v>
      </c>
      <c r="AE76" s="38">
        <f>AA76/$AD76</f>
        <v>0.39972590223846505</v>
      </c>
      <c r="AF76" s="38">
        <f>AB76/$AD76</f>
        <v>0.59821836455002286</v>
      </c>
      <c r="AG76" s="45">
        <f>AC76/$AD76</f>
        <v>1.1420740063956144E-3</v>
      </c>
    </row>
    <row r="77" spans="1:33" hidden="1" x14ac:dyDescent="0.2">
      <c r="A77" s="95">
        <v>3</v>
      </c>
      <c r="B77" s="94">
        <v>13</v>
      </c>
      <c r="C77" s="188">
        <v>10</v>
      </c>
      <c r="D77" s="33">
        <v>1750</v>
      </c>
      <c r="E77" s="33">
        <v>457</v>
      </c>
      <c r="F77" s="33">
        <v>6</v>
      </c>
      <c r="G77" s="33">
        <v>2215</v>
      </c>
      <c r="H77" s="93">
        <f>D77/$G77</f>
        <v>0.79006772009029347</v>
      </c>
      <c r="I77" s="93">
        <f>E77/$G77</f>
        <v>0.20632054176072234</v>
      </c>
      <c r="J77" s="96">
        <f>F77/$G77</f>
        <v>2.7088036117381489E-3</v>
      </c>
      <c r="L77" s="10">
        <v>3</v>
      </c>
      <c r="M77" s="2">
        <v>13</v>
      </c>
      <c r="N77" s="188">
        <v>10</v>
      </c>
      <c r="O77" s="2">
        <v>0</v>
      </c>
      <c r="P77" s="2">
        <v>2453</v>
      </c>
      <c r="Q77" s="2">
        <v>185</v>
      </c>
      <c r="R77" s="2">
        <v>2644</v>
      </c>
      <c r="S77" s="38">
        <f>O77/$R77</f>
        <v>0</v>
      </c>
      <c r="T77" s="38">
        <f>P77/$R77</f>
        <v>0.92776096822995457</v>
      </c>
      <c r="U77" s="45">
        <f>Q77/$R77</f>
        <v>6.9969742813918309E-2</v>
      </c>
      <c r="W77" s="64">
        <v>3</v>
      </c>
      <c r="X77" s="2">
        <v>13</v>
      </c>
      <c r="Y77" s="2" t="str">
        <f t="shared" si="1"/>
        <v>CPU</v>
      </c>
      <c r="Z77" s="188">
        <v>10</v>
      </c>
      <c r="AA77" s="2">
        <v>0</v>
      </c>
      <c r="AB77" s="2">
        <v>1811</v>
      </c>
      <c r="AC77" s="2">
        <v>333</v>
      </c>
      <c r="AD77" s="2">
        <v>2151</v>
      </c>
      <c r="AE77" s="38">
        <f>AA77/$AD77</f>
        <v>0</v>
      </c>
      <c r="AF77" s="38">
        <f>AB77/$AD77</f>
        <v>0.84193398419339838</v>
      </c>
      <c r="AG77" s="45">
        <f>AC77/$AD77</f>
        <v>0.15481171548117154</v>
      </c>
    </row>
    <row r="78" spans="1:33" hidden="1" x14ac:dyDescent="0.2">
      <c r="A78" s="95">
        <v>3</v>
      </c>
      <c r="B78" s="94">
        <v>14</v>
      </c>
      <c r="C78" s="188">
        <v>10</v>
      </c>
      <c r="D78" s="33">
        <v>1750</v>
      </c>
      <c r="E78" s="33">
        <v>445</v>
      </c>
      <c r="F78" s="33">
        <v>4</v>
      </c>
      <c r="G78" s="33">
        <v>2199</v>
      </c>
      <c r="H78" s="93">
        <f>D78/$G78</f>
        <v>0.79581628012733063</v>
      </c>
      <c r="I78" s="93">
        <f>E78/$G78</f>
        <v>0.20236471123237834</v>
      </c>
      <c r="J78" s="96">
        <f>F78/$G78</f>
        <v>1.8190086402910413E-3</v>
      </c>
      <c r="L78" s="10">
        <v>3</v>
      </c>
      <c r="M78" s="2">
        <v>14</v>
      </c>
      <c r="N78" s="188">
        <v>10</v>
      </c>
      <c r="O78" s="2">
        <v>0</v>
      </c>
      <c r="P78" s="2">
        <v>2374</v>
      </c>
      <c r="Q78" s="2">
        <v>194</v>
      </c>
      <c r="R78" s="2">
        <v>2568</v>
      </c>
      <c r="S78" s="38">
        <f>O78/$R78</f>
        <v>0</v>
      </c>
      <c r="T78" s="38">
        <f>P78/$R78</f>
        <v>0.92445482866043616</v>
      </c>
      <c r="U78" s="45">
        <f>Q78/$R78</f>
        <v>7.5545171339563857E-2</v>
      </c>
      <c r="W78" s="64">
        <v>3</v>
      </c>
      <c r="X78" s="2">
        <v>14</v>
      </c>
      <c r="Y78" s="2" t="str">
        <f t="shared" si="1"/>
        <v>I/O</v>
      </c>
      <c r="Z78" s="188">
        <v>10</v>
      </c>
      <c r="AA78" s="2">
        <v>1750</v>
      </c>
      <c r="AB78" s="2">
        <v>2074</v>
      </c>
      <c r="AC78" s="2">
        <v>2</v>
      </c>
      <c r="AD78" s="2">
        <v>3826</v>
      </c>
      <c r="AE78" s="38">
        <f>AA78/$AD78</f>
        <v>0.45739675901725041</v>
      </c>
      <c r="AF78" s="38">
        <f>AB78/$AD78</f>
        <v>0.542080501829587</v>
      </c>
      <c r="AG78" s="45">
        <f>AC78/$AD78</f>
        <v>5.2273915316257186E-4</v>
      </c>
    </row>
    <row r="79" spans="1:33" hidden="1" x14ac:dyDescent="0.2">
      <c r="A79" s="95">
        <v>3</v>
      </c>
      <c r="B79" s="94">
        <v>15</v>
      </c>
      <c r="C79" s="188">
        <v>10</v>
      </c>
      <c r="D79" s="33">
        <v>1750</v>
      </c>
      <c r="E79" s="33">
        <v>437</v>
      </c>
      <c r="F79" s="33">
        <v>7</v>
      </c>
      <c r="G79" s="33">
        <v>2196</v>
      </c>
      <c r="H79" s="93">
        <f>D79/$G79</f>
        <v>0.7969034608378871</v>
      </c>
      <c r="I79" s="93">
        <f>E79/$G79</f>
        <v>0.19899817850637522</v>
      </c>
      <c r="J79" s="96">
        <f>F79/$G79</f>
        <v>3.1876138433515485E-3</v>
      </c>
      <c r="L79" s="10">
        <v>3</v>
      </c>
      <c r="M79" s="2">
        <v>15</v>
      </c>
      <c r="N79" s="188">
        <v>10</v>
      </c>
      <c r="O79" s="2">
        <v>0</v>
      </c>
      <c r="P79" s="2">
        <v>2427</v>
      </c>
      <c r="Q79" s="2">
        <v>189</v>
      </c>
      <c r="R79" s="2">
        <v>2616</v>
      </c>
      <c r="S79" s="38">
        <f>O79/$R79</f>
        <v>0</v>
      </c>
      <c r="T79" s="38">
        <f>P79/$R79</f>
        <v>0.92775229357798161</v>
      </c>
      <c r="U79" s="45">
        <f>Q79/$R79</f>
        <v>7.2247706422018346E-2</v>
      </c>
      <c r="W79" s="64">
        <v>3</v>
      </c>
      <c r="X79" s="2">
        <v>15</v>
      </c>
      <c r="Y79" s="2" t="str">
        <f t="shared" si="1"/>
        <v>CPU</v>
      </c>
      <c r="Z79" s="188">
        <v>10</v>
      </c>
      <c r="AA79" s="2">
        <v>0</v>
      </c>
      <c r="AB79" s="2">
        <v>1782</v>
      </c>
      <c r="AC79" s="2">
        <v>324</v>
      </c>
      <c r="AD79" s="2">
        <v>2106</v>
      </c>
      <c r="AE79" s="38">
        <f>AA79/$AD79</f>
        <v>0</v>
      </c>
      <c r="AF79" s="38">
        <f>AB79/$AD79</f>
        <v>0.84615384615384615</v>
      </c>
      <c r="AG79" s="45">
        <f>AC79/$AD79</f>
        <v>0.15384615384615385</v>
      </c>
    </row>
    <row r="80" spans="1:33" hidden="1" x14ac:dyDescent="0.2">
      <c r="A80" s="95">
        <v>3</v>
      </c>
      <c r="B80" s="94">
        <v>16</v>
      </c>
      <c r="C80" s="188">
        <v>10</v>
      </c>
      <c r="D80" s="33">
        <v>1750</v>
      </c>
      <c r="E80" s="33">
        <v>451</v>
      </c>
      <c r="F80" s="33">
        <v>5</v>
      </c>
      <c r="G80" s="33">
        <v>2206</v>
      </c>
      <c r="H80" s="93">
        <f>D80/$G80</f>
        <v>0.79329102447869448</v>
      </c>
      <c r="I80" s="93">
        <f>E80/$G80</f>
        <v>0.20444242973708068</v>
      </c>
      <c r="J80" s="96">
        <f>F80/$G80</f>
        <v>2.2665457842248413E-3</v>
      </c>
      <c r="L80" s="10">
        <v>3</v>
      </c>
      <c r="M80" s="2">
        <v>16</v>
      </c>
      <c r="N80" s="188">
        <v>10</v>
      </c>
      <c r="O80" s="2">
        <v>0</v>
      </c>
      <c r="P80" s="2">
        <v>2419</v>
      </c>
      <c r="Q80" s="2">
        <v>209</v>
      </c>
      <c r="R80" s="2">
        <v>2631</v>
      </c>
      <c r="S80" s="38">
        <f>O80/$R80</f>
        <v>0</v>
      </c>
      <c r="T80" s="38">
        <f>P80/$R80</f>
        <v>0.91942227290003797</v>
      </c>
      <c r="U80" s="45">
        <f>Q80/$R80</f>
        <v>7.9437476244773847E-2</v>
      </c>
      <c r="W80" s="64">
        <v>3</v>
      </c>
      <c r="X80" s="2">
        <v>16</v>
      </c>
      <c r="Y80" s="2" t="str">
        <f t="shared" si="1"/>
        <v>I/O</v>
      </c>
      <c r="Z80" s="188">
        <v>10</v>
      </c>
      <c r="AA80" s="2">
        <v>1750</v>
      </c>
      <c r="AB80" s="2">
        <v>2028</v>
      </c>
      <c r="AC80" s="2">
        <v>5</v>
      </c>
      <c r="AD80" s="2">
        <v>3804</v>
      </c>
      <c r="AE80" s="38">
        <f>AA80/$AD80</f>
        <v>0.46004206098843325</v>
      </c>
      <c r="AF80" s="38">
        <f>AB80/$AD80</f>
        <v>0.53312302839116721</v>
      </c>
      <c r="AG80" s="45">
        <f>AC80/$AD80</f>
        <v>1.3144058885383807E-3</v>
      </c>
    </row>
    <row r="81" spans="1:33" hidden="1" x14ac:dyDescent="0.2">
      <c r="A81" s="95">
        <v>3</v>
      </c>
      <c r="B81" s="94">
        <v>17</v>
      </c>
      <c r="C81" s="188">
        <v>10</v>
      </c>
      <c r="D81" s="33">
        <v>1750</v>
      </c>
      <c r="E81" s="33">
        <v>432</v>
      </c>
      <c r="F81" s="33">
        <v>8</v>
      </c>
      <c r="G81" s="33">
        <v>2190</v>
      </c>
      <c r="H81" s="93">
        <f>D81/$G81</f>
        <v>0.79908675799086759</v>
      </c>
      <c r="I81" s="93">
        <f>E81/$G81</f>
        <v>0.19726027397260273</v>
      </c>
      <c r="J81" s="96">
        <f>F81/$G81</f>
        <v>3.6529680365296802E-3</v>
      </c>
      <c r="L81" s="10">
        <v>3</v>
      </c>
      <c r="M81" s="2">
        <v>17</v>
      </c>
      <c r="N81" s="188">
        <v>10</v>
      </c>
      <c r="O81" s="2">
        <v>0</v>
      </c>
      <c r="P81" s="2">
        <v>2415</v>
      </c>
      <c r="Q81" s="2">
        <v>196</v>
      </c>
      <c r="R81" s="2">
        <v>2611</v>
      </c>
      <c r="S81" s="38">
        <f>O81/$R81</f>
        <v>0</v>
      </c>
      <c r="T81" s="38">
        <f>P81/$R81</f>
        <v>0.92493297587131362</v>
      </c>
      <c r="U81" s="45">
        <f>Q81/$R81</f>
        <v>7.5067024128686322E-2</v>
      </c>
      <c r="W81" s="64">
        <v>3</v>
      </c>
      <c r="X81" s="2">
        <v>17</v>
      </c>
      <c r="Y81" s="2" t="str">
        <f t="shared" si="1"/>
        <v>CPU</v>
      </c>
      <c r="Z81" s="188">
        <v>10</v>
      </c>
      <c r="AA81" s="2">
        <v>0</v>
      </c>
      <c r="AB81" s="2">
        <v>1753</v>
      </c>
      <c r="AC81" s="2">
        <v>353</v>
      </c>
      <c r="AD81" s="2">
        <v>2117</v>
      </c>
      <c r="AE81" s="38">
        <f>AA81/$AD81</f>
        <v>0</v>
      </c>
      <c r="AF81" s="38">
        <f>AB81/$AD81</f>
        <v>0.82805857345299949</v>
      </c>
      <c r="AG81" s="45">
        <f>AC81/$AD81</f>
        <v>0.16674539442607464</v>
      </c>
    </row>
    <row r="82" spans="1:33" hidden="1" x14ac:dyDescent="0.2">
      <c r="A82" s="95">
        <v>3</v>
      </c>
      <c r="B82" s="94">
        <v>18</v>
      </c>
      <c r="C82" s="188">
        <v>10</v>
      </c>
      <c r="D82" s="33">
        <v>1750</v>
      </c>
      <c r="E82" s="33">
        <v>445</v>
      </c>
      <c r="F82" s="33">
        <v>9</v>
      </c>
      <c r="G82" s="33">
        <v>2205</v>
      </c>
      <c r="H82" s="93">
        <f>D82/$G82</f>
        <v>0.79365079365079361</v>
      </c>
      <c r="I82" s="93">
        <f>E82/$G82</f>
        <v>0.20181405895691609</v>
      </c>
      <c r="J82" s="96">
        <f>F82/$G82</f>
        <v>4.0816326530612249E-3</v>
      </c>
      <c r="L82" s="10">
        <v>3</v>
      </c>
      <c r="M82" s="2">
        <v>18</v>
      </c>
      <c r="N82" s="188">
        <v>10</v>
      </c>
      <c r="O82" s="2">
        <v>0</v>
      </c>
      <c r="P82" s="2">
        <v>2393</v>
      </c>
      <c r="Q82" s="2">
        <v>183</v>
      </c>
      <c r="R82" s="2">
        <v>2576</v>
      </c>
      <c r="S82" s="38">
        <f>O82/$R82</f>
        <v>0</v>
      </c>
      <c r="T82" s="38">
        <f>P82/$R82</f>
        <v>0.92895962732919257</v>
      </c>
      <c r="U82" s="45">
        <f>Q82/$R82</f>
        <v>7.1040372670807456E-2</v>
      </c>
      <c r="W82" s="64">
        <v>3</v>
      </c>
      <c r="X82" s="2">
        <v>18</v>
      </c>
      <c r="Y82" s="2" t="str">
        <f t="shared" si="1"/>
        <v>I/O</v>
      </c>
      <c r="Z82" s="188">
        <v>10</v>
      </c>
      <c r="AA82" s="2">
        <v>1750</v>
      </c>
      <c r="AB82" s="2">
        <v>2032</v>
      </c>
      <c r="AC82" s="2">
        <v>1</v>
      </c>
      <c r="AD82" s="2">
        <v>3783</v>
      </c>
      <c r="AE82" s="38">
        <f>AA82/$AD82</f>
        <v>0.46259582342056571</v>
      </c>
      <c r="AF82" s="38">
        <f>AB82/$AD82</f>
        <v>0.53713983610890825</v>
      </c>
      <c r="AG82" s="45">
        <f>AC82/$AD82</f>
        <v>2.6434047052603752E-4</v>
      </c>
    </row>
    <row r="83" spans="1:33" hidden="1" x14ac:dyDescent="0.2">
      <c r="A83" s="95">
        <v>3</v>
      </c>
      <c r="B83" s="94">
        <v>19</v>
      </c>
      <c r="C83" s="188">
        <v>10</v>
      </c>
      <c r="D83" s="33">
        <v>1750</v>
      </c>
      <c r="E83" s="33">
        <v>436</v>
      </c>
      <c r="F83" s="33">
        <v>6</v>
      </c>
      <c r="G83" s="33">
        <v>2194</v>
      </c>
      <c r="H83" s="93">
        <f>D83/$G83</f>
        <v>0.79762989972652687</v>
      </c>
      <c r="I83" s="93">
        <f>E83/$G83</f>
        <v>0.19872379216043756</v>
      </c>
      <c r="J83" s="96">
        <f>F83/$G83</f>
        <v>2.7347310847766638E-3</v>
      </c>
      <c r="L83" s="10">
        <v>3</v>
      </c>
      <c r="M83" s="2">
        <v>19</v>
      </c>
      <c r="N83" s="188">
        <v>10</v>
      </c>
      <c r="O83" s="2">
        <v>0</v>
      </c>
      <c r="P83" s="2">
        <v>2397</v>
      </c>
      <c r="Q83" s="2">
        <v>206</v>
      </c>
      <c r="R83" s="2">
        <v>2606</v>
      </c>
      <c r="S83" s="38">
        <f>O83/$R83</f>
        <v>0</v>
      </c>
      <c r="T83" s="38">
        <f>P83/$R83</f>
        <v>0.91980046047582498</v>
      </c>
      <c r="U83" s="45">
        <f>Q83/$R83</f>
        <v>7.9048349961627018E-2</v>
      </c>
      <c r="W83" s="64">
        <v>3</v>
      </c>
      <c r="X83" s="2">
        <v>19</v>
      </c>
      <c r="Y83" s="2" t="str">
        <f t="shared" si="1"/>
        <v>CPU</v>
      </c>
      <c r="Z83" s="188">
        <v>10</v>
      </c>
      <c r="AA83" s="2">
        <v>0</v>
      </c>
      <c r="AB83" s="2">
        <v>1752</v>
      </c>
      <c r="AC83" s="2">
        <v>306</v>
      </c>
      <c r="AD83" s="2">
        <v>2058</v>
      </c>
      <c r="AE83" s="38">
        <f>AA83/$AD83</f>
        <v>0</v>
      </c>
      <c r="AF83" s="38">
        <f>AB83/$AD83</f>
        <v>0.85131195335276966</v>
      </c>
      <c r="AG83" s="45">
        <f>AC83/$AD83</f>
        <v>0.14868804664723032</v>
      </c>
    </row>
    <row r="84" spans="1:33" hidden="1" x14ac:dyDescent="0.2">
      <c r="A84" s="95">
        <v>3</v>
      </c>
      <c r="B84" s="94">
        <v>20</v>
      </c>
      <c r="C84" s="188">
        <v>100</v>
      </c>
      <c r="D84" s="33">
        <v>1750</v>
      </c>
      <c r="E84" s="33">
        <v>343</v>
      </c>
      <c r="F84" s="33">
        <v>2</v>
      </c>
      <c r="G84" s="33">
        <v>2095</v>
      </c>
      <c r="H84" s="93">
        <f>D84/$G84</f>
        <v>0.8353221957040573</v>
      </c>
      <c r="I84" s="93">
        <f>E84/$G84</f>
        <v>0.16372315035799523</v>
      </c>
      <c r="J84" s="96">
        <f>F84/$G84</f>
        <v>9.5465393794749406E-4</v>
      </c>
      <c r="L84" s="10">
        <v>3</v>
      </c>
      <c r="M84" s="2">
        <v>20</v>
      </c>
      <c r="N84" s="188">
        <v>100</v>
      </c>
      <c r="O84" s="2">
        <v>0</v>
      </c>
      <c r="P84" s="2">
        <v>450</v>
      </c>
      <c r="Q84" s="2">
        <v>193</v>
      </c>
      <c r="R84" s="2">
        <v>643</v>
      </c>
      <c r="S84" s="38">
        <f>O84/$R84</f>
        <v>0</v>
      </c>
      <c r="T84" s="38">
        <f>P84/$R84</f>
        <v>0.69984447900466562</v>
      </c>
      <c r="U84" s="45">
        <f>Q84/$R84</f>
        <v>0.30015552099533438</v>
      </c>
      <c r="W84" s="64">
        <v>3</v>
      </c>
      <c r="X84" s="2">
        <v>20</v>
      </c>
      <c r="Y84" s="2" t="str">
        <f t="shared" si="1"/>
        <v>I/O</v>
      </c>
      <c r="Z84" s="188">
        <v>100</v>
      </c>
      <c r="AA84" s="2">
        <v>1750</v>
      </c>
      <c r="AB84" s="2">
        <v>718</v>
      </c>
      <c r="AC84" s="2">
        <v>3</v>
      </c>
      <c r="AD84" s="2">
        <v>2473</v>
      </c>
      <c r="AE84" s="38">
        <f>AA84/$AD84</f>
        <v>0.70764253942579858</v>
      </c>
      <c r="AF84" s="38">
        <f>AB84/$AD84</f>
        <v>0.29033562474727054</v>
      </c>
      <c r="AG84" s="45">
        <f>AC84/$AD84</f>
        <v>1.2131014961585119E-3</v>
      </c>
    </row>
    <row r="85" spans="1:33" hidden="1" x14ac:dyDescent="0.2">
      <c r="A85" s="95">
        <v>3</v>
      </c>
      <c r="B85" s="94">
        <v>21</v>
      </c>
      <c r="C85" s="188">
        <v>10</v>
      </c>
      <c r="D85" s="33">
        <v>1750</v>
      </c>
      <c r="E85" s="33">
        <v>435</v>
      </c>
      <c r="F85" s="33">
        <v>10</v>
      </c>
      <c r="G85" s="33">
        <v>2195</v>
      </c>
      <c r="H85" s="93">
        <f>D85/$G85</f>
        <v>0.79726651480637811</v>
      </c>
      <c r="I85" s="93">
        <f>E85/$G85</f>
        <v>0.19817767653758542</v>
      </c>
      <c r="J85" s="96">
        <f>F85/$G85</f>
        <v>4.5558086560364463E-3</v>
      </c>
      <c r="L85" s="10">
        <v>3</v>
      </c>
      <c r="M85" s="2">
        <v>21</v>
      </c>
      <c r="N85" s="188">
        <v>10</v>
      </c>
      <c r="O85" s="2">
        <v>0</v>
      </c>
      <c r="P85" s="2">
        <v>2268</v>
      </c>
      <c r="Q85" s="2">
        <v>179</v>
      </c>
      <c r="R85" s="2">
        <v>2447</v>
      </c>
      <c r="S85" s="38">
        <f>O85/$R85</f>
        <v>0</v>
      </c>
      <c r="T85" s="38">
        <f>P85/$R85</f>
        <v>0.92684920310584384</v>
      </c>
      <c r="U85" s="45">
        <f>Q85/$R85</f>
        <v>7.3150796894156114E-2</v>
      </c>
      <c r="W85" s="64">
        <v>3</v>
      </c>
      <c r="X85" s="2">
        <v>21</v>
      </c>
      <c r="Y85" s="2" t="str">
        <f t="shared" si="1"/>
        <v>CPU</v>
      </c>
      <c r="Z85" s="188">
        <v>10</v>
      </c>
      <c r="AA85" s="2">
        <v>0</v>
      </c>
      <c r="AB85" s="2">
        <v>1768</v>
      </c>
      <c r="AC85" s="2">
        <v>330</v>
      </c>
      <c r="AD85" s="2">
        <v>2098</v>
      </c>
      <c r="AE85" s="38">
        <f>AA85/$AD85</f>
        <v>0</v>
      </c>
      <c r="AF85" s="38">
        <f>AB85/$AD85</f>
        <v>0.8427073403241182</v>
      </c>
      <c r="AG85" s="45">
        <f>AC85/$AD85</f>
        <v>0.1572926596758818</v>
      </c>
    </row>
    <row r="86" spans="1:33" hidden="1" x14ac:dyDescent="0.2">
      <c r="A86" s="95">
        <v>3</v>
      </c>
      <c r="B86" s="94">
        <v>22</v>
      </c>
      <c r="C86" s="188">
        <v>10</v>
      </c>
      <c r="D86" s="33">
        <v>1750</v>
      </c>
      <c r="E86" s="33">
        <v>449</v>
      </c>
      <c r="F86" s="33">
        <v>2</v>
      </c>
      <c r="G86" s="33">
        <v>2203</v>
      </c>
      <c r="H86" s="93">
        <f>D86/$G86</f>
        <v>0.79437131184748067</v>
      </c>
      <c r="I86" s="93">
        <f>E86/$G86</f>
        <v>0.2038129822968679</v>
      </c>
      <c r="J86" s="96">
        <f>F86/$G86</f>
        <v>9.0785292782569226E-4</v>
      </c>
      <c r="L86" s="10">
        <v>3</v>
      </c>
      <c r="M86" s="2">
        <v>22</v>
      </c>
      <c r="N86" s="188">
        <v>10</v>
      </c>
      <c r="O86" s="2">
        <v>0</v>
      </c>
      <c r="P86" s="2">
        <v>2393</v>
      </c>
      <c r="Q86" s="2">
        <v>196</v>
      </c>
      <c r="R86" s="2">
        <v>2680</v>
      </c>
      <c r="S86" s="38">
        <f>O86/$R86</f>
        <v>0</v>
      </c>
      <c r="T86" s="38">
        <f>P86/$R86</f>
        <v>0.89291044776119399</v>
      </c>
      <c r="U86" s="45">
        <f>Q86/$R86</f>
        <v>7.3134328358208961E-2</v>
      </c>
      <c r="W86" s="64">
        <v>3</v>
      </c>
      <c r="X86" s="2">
        <v>22</v>
      </c>
      <c r="Y86" s="2" t="str">
        <f t="shared" si="1"/>
        <v>I/O</v>
      </c>
      <c r="Z86" s="188">
        <v>10</v>
      </c>
      <c r="AA86" s="2">
        <v>1750</v>
      </c>
      <c r="AB86" s="2">
        <v>2078</v>
      </c>
      <c r="AC86" s="2">
        <v>0</v>
      </c>
      <c r="AD86" s="2">
        <v>3828</v>
      </c>
      <c r="AE86" s="38">
        <f>AA86/$AD86</f>
        <v>0.45715778474399166</v>
      </c>
      <c r="AF86" s="38">
        <f>AB86/$AD86</f>
        <v>0.5428422152560084</v>
      </c>
      <c r="AG86" s="45">
        <f>AC86/$AD86</f>
        <v>0</v>
      </c>
    </row>
    <row r="87" spans="1:33" hidden="1" x14ac:dyDescent="0.2">
      <c r="A87" s="95">
        <v>3</v>
      </c>
      <c r="B87" s="94">
        <v>23</v>
      </c>
      <c r="C87" s="188">
        <v>1</v>
      </c>
      <c r="D87" s="33">
        <v>1750</v>
      </c>
      <c r="E87" s="33">
        <v>708</v>
      </c>
      <c r="F87" s="33">
        <v>8</v>
      </c>
      <c r="G87" s="33">
        <v>2466</v>
      </c>
      <c r="H87" s="93">
        <f>D87/$G87</f>
        <v>0.70965125709651256</v>
      </c>
      <c r="I87" s="93">
        <f>E87/$G87</f>
        <v>0.28710462287104621</v>
      </c>
      <c r="J87" s="96">
        <f>F87/$G87</f>
        <v>3.2441200324412004E-3</v>
      </c>
      <c r="L87" s="10">
        <v>3</v>
      </c>
      <c r="M87" s="2">
        <v>23</v>
      </c>
      <c r="N87" s="188">
        <v>1</v>
      </c>
      <c r="O87" s="2">
        <v>0</v>
      </c>
      <c r="P87" s="2">
        <v>2672</v>
      </c>
      <c r="Q87" s="2">
        <v>177</v>
      </c>
      <c r="R87" s="2">
        <v>2849</v>
      </c>
      <c r="S87" s="38">
        <f>O87/$R87</f>
        <v>0</v>
      </c>
      <c r="T87" s="38">
        <f>P87/$R87</f>
        <v>0.93787293787293791</v>
      </c>
      <c r="U87" s="45">
        <f>Q87/$R87</f>
        <v>6.2127062127062128E-2</v>
      </c>
      <c r="W87" s="64">
        <v>3</v>
      </c>
      <c r="X87" s="2">
        <v>23</v>
      </c>
      <c r="Y87" s="2" t="str">
        <f t="shared" si="1"/>
        <v>CPU</v>
      </c>
      <c r="Z87" s="188">
        <v>1</v>
      </c>
      <c r="AA87" s="2">
        <v>0</v>
      </c>
      <c r="AB87" s="2">
        <v>2127</v>
      </c>
      <c r="AC87" s="2">
        <v>410</v>
      </c>
      <c r="AD87" s="2">
        <v>2540</v>
      </c>
      <c r="AE87" s="38">
        <f>AA87/$AD87</f>
        <v>0</v>
      </c>
      <c r="AF87" s="38">
        <f>AB87/$AD87</f>
        <v>0.83740157480314958</v>
      </c>
      <c r="AG87" s="45">
        <f>AC87/$AD87</f>
        <v>0.16141732283464566</v>
      </c>
    </row>
    <row r="88" spans="1:33" hidden="1" x14ac:dyDescent="0.2">
      <c r="A88" s="95">
        <v>3</v>
      </c>
      <c r="B88" s="94">
        <v>24</v>
      </c>
      <c r="C88" s="188">
        <v>10</v>
      </c>
      <c r="D88" s="33">
        <v>1750</v>
      </c>
      <c r="E88" s="33">
        <v>434</v>
      </c>
      <c r="F88" s="33">
        <v>7</v>
      </c>
      <c r="G88" s="33">
        <v>2191</v>
      </c>
      <c r="H88" s="93">
        <f>D88/$G88</f>
        <v>0.79872204472843455</v>
      </c>
      <c r="I88" s="93">
        <f>E88/$G88</f>
        <v>0.19808306709265175</v>
      </c>
      <c r="J88" s="96">
        <f>F88/$G88</f>
        <v>3.1948881789137379E-3</v>
      </c>
      <c r="L88" s="10">
        <v>3</v>
      </c>
      <c r="M88" s="2">
        <v>24</v>
      </c>
      <c r="N88" s="188">
        <v>10</v>
      </c>
      <c r="O88" s="2">
        <v>0</v>
      </c>
      <c r="P88" s="2">
        <v>2387</v>
      </c>
      <c r="Q88" s="2">
        <v>194</v>
      </c>
      <c r="R88" s="2">
        <v>2581</v>
      </c>
      <c r="S88" s="38">
        <f>O88/$R88</f>
        <v>0</v>
      </c>
      <c r="T88" s="38">
        <f>P88/$R88</f>
        <v>0.92483533514141802</v>
      </c>
      <c r="U88" s="45">
        <f>Q88/$R88</f>
        <v>7.5164664858581948E-2</v>
      </c>
      <c r="W88" s="64">
        <v>3</v>
      </c>
      <c r="X88" s="2">
        <v>24</v>
      </c>
      <c r="Y88" s="2" t="str">
        <f t="shared" si="1"/>
        <v>I/O</v>
      </c>
      <c r="Z88" s="188">
        <v>10</v>
      </c>
      <c r="AA88" s="2">
        <v>1750</v>
      </c>
      <c r="AB88" s="2">
        <v>2043</v>
      </c>
      <c r="AC88" s="2">
        <v>0</v>
      </c>
      <c r="AD88" s="2">
        <v>3793</v>
      </c>
      <c r="AE88" s="38">
        <f>AA88/$AD88</f>
        <v>0.46137621935143686</v>
      </c>
      <c r="AF88" s="38">
        <f>AB88/$AD88</f>
        <v>0.53862378064856309</v>
      </c>
      <c r="AG88" s="45">
        <f>AC88/$AD88</f>
        <v>0</v>
      </c>
    </row>
    <row r="89" spans="1:33" hidden="1" x14ac:dyDescent="0.2">
      <c r="A89" s="95">
        <v>3</v>
      </c>
      <c r="B89" s="94">
        <v>25</v>
      </c>
      <c r="C89" s="188">
        <v>10</v>
      </c>
      <c r="D89" s="33">
        <v>1749</v>
      </c>
      <c r="E89" s="33">
        <v>421</v>
      </c>
      <c r="F89" s="33">
        <v>6</v>
      </c>
      <c r="G89" s="33">
        <v>2177</v>
      </c>
      <c r="H89" s="93">
        <f>D89/$G89</f>
        <v>0.80339917317409282</v>
      </c>
      <c r="I89" s="93">
        <f>E89/$G89</f>
        <v>0.19338539274230593</v>
      </c>
      <c r="J89" s="96">
        <f>F89/$G89</f>
        <v>2.7560863573725309E-3</v>
      </c>
      <c r="L89" s="10">
        <v>3</v>
      </c>
      <c r="M89" s="2">
        <v>25</v>
      </c>
      <c r="N89" s="188">
        <v>10</v>
      </c>
      <c r="O89" s="2">
        <v>0</v>
      </c>
      <c r="P89" s="2">
        <v>2328</v>
      </c>
      <c r="Q89" s="2">
        <v>200</v>
      </c>
      <c r="R89" s="2">
        <v>2528</v>
      </c>
      <c r="S89" s="38">
        <f>O89/$R89</f>
        <v>0</v>
      </c>
      <c r="T89" s="38">
        <f>P89/$R89</f>
        <v>0.92088607594936711</v>
      </c>
      <c r="U89" s="45">
        <f>Q89/$R89</f>
        <v>7.9113924050632917E-2</v>
      </c>
      <c r="W89" s="64">
        <v>3</v>
      </c>
      <c r="X89" s="2">
        <v>25</v>
      </c>
      <c r="Y89" s="2" t="str">
        <f t="shared" si="1"/>
        <v>CPU</v>
      </c>
      <c r="Z89" s="188">
        <v>10</v>
      </c>
      <c r="AA89" s="2">
        <v>0</v>
      </c>
      <c r="AB89" s="2">
        <v>1678</v>
      </c>
      <c r="AC89" s="2">
        <v>307</v>
      </c>
      <c r="AD89" s="2">
        <v>1997</v>
      </c>
      <c r="AE89" s="38">
        <f>AA89/$AD89</f>
        <v>0</v>
      </c>
      <c r="AF89" s="38">
        <f>AB89/$AD89</f>
        <v>0.84026039058587887</v>
      </c>
      <c r="AG89" s="45">
        <f>AC89/$AD89</f>
        <v>0.15373059589384075</v>
      </c>
    </row>
    <row r="90" spans="1:33" hidden="1" x14ac:dyDescent="0.2">
      <c r="A90" s="95">
        <v>3</v>
      </c>
      <c r="B90" s="94">
        <v>26</v>
      </c>
      <c r="C90" s="188">
        <v>10</v>
      </c>
      <c r="D90" s="33">
        <v>1750</v>
      </c>
      <c r="E90" s="33">
        <v>433</v>
      </c>
      <c r="F90" s="33">
        <v>6</v>
      </c>
      <c r="G90" s="33">
        <v>2189</v>
      </c>
      <c r="H90" s="93">
        <f>D90/$G90</f>
        <v>0.79945180447693009</v>
      </c>
      <c r="I90" s="93">
        <f>E90/$G90</f>
        <v>0.19780721790772043</v>
      </c>
      <c r="J90" s="96">
        <f>F90/$G90</f>
        <v>2.7409776153494748E-3</v>
      </c>
      <c r="L90" s="10">
        <v>3</v>
      </c>
      <c r="M90" s="2">
        <v>26</v>
      </c>
      <c r="N90" s="188">
        <v>10</v>
      </c>
      <c r="O90" s="2">
        <v>0</v>
      </c>
      <c r="P90" s="2">
        <v>2388</v>
      </c>
      <c r="Q90" s="2">
        <v>212</v>
      </c>
      <c r="R90" s="2">
        <v>2605</v>
      </c>
      <c r="S90" s="38">
        <f>O90/$R90</f>
        <v>0</v>
      </c>
      <c r="T90" s="38">
        <f>P90/$R90</f>
        <v>0.91669865642994242</v>
      </c>
      <c r="U90" s="45">
        <f>Q90/$R90</f>
        <v>8.1381957773512481E-2</v>
      </c>
      <c r="W90" s="64">
        <v>3</v>
      </c>
      <c r="X90" s="2">
        <v>26</v>
      </c>
      <c r="Y90" s="2" t="str">
        <f t="shared" si="1"/>
        <v>I/O</v>
      </c>
      <c r="Z90" s="188">
        <v>10</v>
      </c>
      <c r="AA90" s="2">
        <v>1750</v>
      </c>
      <c r="AB90" s="2">
        <v>2044</v>
      </c>
      <c r="AC90" s="2">
        <v>2</v>
      </c>
      <c r="AD90" s="2">
        <v>3796</v>
      </c>
      <c r="AE90" s="38">
        <f>AA90/$AD90</f>
        <v>0.46101159114857743</v>
      </c>
      <c r="AF90" s="38">
        <f>AB90/$AD90</f>
        <v>0.53846153846153844</v>
      </c>
      <c r="AG90" s="45">
        <f>AC90/$AD90</f>
        <v>5.2687038988408848E-4</v>
      </c>
    </row>
    <row r="91" spans="1:33" hidden="1" x14ac:dyDescent="0.2">
      <c r="A91" s="95">
        <v>3</v>
      </c>
      <c r="B91" s="94">
        <v>27</v>
      </c>
      <c r="C91" s="188">
        <v>10</v>
      </c>
      <c r="D91" s="33">
        <v>1750</v>
      </c>
      <c r="E91" s="33">
        <v>464</v>
      </c>
      <c r="F91" s="33">
        <v>3</v>
      </c>
      <c r="G91" s="33">
        <v>2217</v>
      </c>
      <c r="H91" s="93">
        <f>D91/$G91</f>
        <v>0.78935498421290029</v>
      </c>
      <c r="I91" s="93">
        <f>E91/$G91</f>
        <v>0.20929183581416327</v>
      </c>
      <c r="J91" s="96">
        <f>F91/$G91</f>
        <v>1.3531799729364006E-3</v>
      </c>
      <c r="L91" s="10">
        <v>3</v>
      </c>
      <c r="M91" s="2">
        <v>27</v>
      </c>
      <c r="N91" s="188">
        <v>10</v>
      </c>
      <c r="O91" s="2">
        <v>0</v>
      </c>
      <c r="P91" s="2">
        <v>2274</v>
      </c>
      <c r="Q91" s="2">
        <v>191</v>
      </c>
      <c r="R91" s="2">
        <v>2560</v>
      </c>
      <c r="S91" s="38">
        <f>O91/$R91</f>
        <v>0</v>
      </c>
      <c r="T91" s="38">
        <f>P91/$R91</f>
        <v>0.88828125000000002</v>
      </c>
      <c r="U91" s="45">
        <f>Q91/$R91</f>
        <v>7.4609375000000006E-2</v>
      </c>
      <c r="W91" s="64">
        <v>3</v>
      </c>
      <c r="X91" s="2">
        <v>27</v>
      </c>
      <c r="Y91" s="2" t="str">
        <f t="shared" si="1"/>
        <v>CPU</v>
      </c>
      <c r="Z91" s="188">
        <v>10</v>
      </c>
      <c r="AA91" s="2">
        <v>0</v>
      </c>
      <c r="AB91" s="2">
        <v>1766</v>
      </c>
      <c r="AC91" s="2">
        <v>343</v>
      </c>
      <c r="AD91" s="2">
        <v>2114</v>
      </c>
      <c r="AE91" s="38">
        <f>AA91/$AD91</f>
        <v>0</v>
      </c>
      <c r="AF91" s="38">
        <f>AB91/$AD91</f>
        <v>0.83538315988647116</v>
      </c>
      <c r="AG91" s="45">
        <f>AC91/$AD91</f>
        <v>0.16225165562913907</v>
      </c>
    </row>
    <row r="92" spans="1:33" hidden="1" x14ac:dyDescent="0.2">
      <c r="A92" s="95">
        <v>3</v>
      </c>
      <c r="B92" s="94">
        <v>28</v>
      </c>
      <c r="C92" s="188">
        <v>100</v>
      </c>
      <c r="D92" s="33">
        <v>1750</v>
      </c>
      <c r="E92" s="33">
        <v>345</v>
      </c>
      <c r="F92" s="33">
        <v>1</v>
      </c>
      <c r="G92" s="33">
        <v>2096</v>
      </c>
      <c r="H92" s="93">
        <f>D92/$G92</f>
        <v>0.83492366412213737</v>
      </c>
      <c r="I92" s="93">
        <f>E92/$G92</f>
        <v>0.16459923664122136</v>
      </c>
      <c r="J92" s="96">
        <f>F92/$G92</f>
        <v>4.7709923664122136E-4</v>
      </c>
      <c r="L92" s="10">
        <v>3</v>
      </c>
      <c r="M92" s="2">
        <v>28</v>
      </c>
      <c r="N92" s="188">
        <v>100</v>
      </c>
      <c r="O92" s="2">
        <v>0</v>
      </c>
      <c r="P92" s="2">
        <v>422</v>
      </c>
      <c r="Q92" s="2">
        <v>183</v>
      </c>
      <c r="R92" s="2">
        <v>620</v>
      </c>
      <c r="S92" s="38">
        <f>O92/$R92</f>
        <v>0</v>
      </c>
      <c r="T92" s="38">
        <f>P92/$R92</f>
        <v>0.6806451612903226</v>
      </c>
      <c r="U92" s="45">
        <f>Q92/$R92</f>
        <v>0.29516129032258065</v>
      </c>
      <c r="W92" s="64">
        <v>3</v>
      </c>
      <c r="X92" s="2">
        <v>28</v>
      </c>
      <c r="Y92" s="2" t="str">
        <f t="shared" si="1"/>
        <v>I/O</v>
      </c>
      <c r="Z92" s="188">
        <v>100</v>
      </c>
      <c r="AA92" s="2">
        <v>1750</v>
      </c>
      <c r="AB92" s="2">
        <v>676</v>
      </c>
      <c r="AC92" s="2">
        <v>3</v>
      </c>
      <c r="AD92" s="2">
        <v>2429</v>
      </c>
      <c r="AE92" s="38">
        <f>AA92/$AD92</f>
        <v>0.72046109510086453</v>
      </c>
      <c r="AF92" s="38">
        <f>AB92/$AD92</f>
        <v>0.27830382873610537</v>
      </c>
      <c r="AG92" s="45">
        <f>AC92/$AD92</f>
        <v>1.2350761630300535E-3</v>
      </c>
    </row>
    <row r="93" spans="1:33" hidden="1" x14ac:dyDescent="0.2">
      <c r="A93" s="95">
        <v>3</v>
      </c>
      <c r="B93" s="94">
        <v>29</v>
      </c>
      <c r="C93" s="188">
        <v>100</v>
      </c>
      <c r="D93" s="33">
        <v>1750</v>
      </c>
      <c r="E93" s="33">
        <v>346</v>
      </c>
      <c r="F93" s="33">
        <v>1</v>
      </c>
      <c r="G93" s="33">
        <v>2098</v>
      </c>
      <c r="H93" s="93">
        <f>D93/$G93</f>
        <v>0.83412774070543372</v>
      </c>
      <c r="I93" s="93">
        <f>E93/$G93</f>
        <v>0.16491897044804577</v>
      </c>
      <c r="J93" s="96">
        <f>F93/$G93</f>
        <v>4.7664442326024784E-4</v>
      </c>
      <c r="L93" s="10">
        <v>3</v>
      </c>
      <c r="M93" s="2">
        <v>29</v>
      </c>
      <c r="N93" s="188">
        <v>100</v>
      </c>
      <c r="O93" s="2">
        <v>0</v>
      </c>
      <c r="P93" s="2">
        <v>447</v>
      </c>
      <c r="Q93" s="2">
        <v>202</v>
      </c>
      <c r="R93" s="2">
        <v>649</v>
      </c>
      <c r="S93" s="38">
        <f>O93/$R93</f>
        <v>0</v>
      </c>
      <c r="T93" s="38">
        <f>P93/$R93</f>
        <v>0.68875192604006163</v>
      </c>
      <c r="U93" s="45">
        <f>Q93/$R93</f>
        <v>0.31124807395993837</v>
      </c>
      <c r="W93" s="64">
        <v>3</v>
      </c>
      <c r="X93" s="2">
        <v>29</v>
      </c>
      <c r="Y93" s="2" t="str">
        <f t="shared" si="1"/>
        <v>CPU</v>
      </c>
      <c r="Z93" s="188">
        <v>100</v>
      </c>
      <c r="AA93" s="2">
        <v>0</v>
      </c>
      <c r="AB93" s="2">
        <v>250</v>
      </c>
      <c r="AC93" s="2">
        <v>348</v>
      </c>
      <c r="AD93" s="2">
        <v>598</v>
      </c>
      <c r="AE93" s="38">
        <f>AA93/$AD93</f>
        <v>0</v>
      </c>
      <c r="AF93" s="38">
        <f>AB93/$AD93</f>
        <v>0.41806020066889632</v>
      </c>
      <c r="AG93" s="45">
        <f>AC93/$AD93</f>
        <v>0.58193979933110362</v>
      </c>
    </row>
    <row r="94" spans="1:33" hidden="1" x14ac:dyDescent="0.2">
      <c r="A94" s="95">
        <v>4</v>
      </c>
      <c r="B94" s="94">
        <v>0</v>
      </c>
      <c r="C94" s="188">
        <v>10</v>
      </c>
      <c r="D94" s="33">
        <v>1750</v>
      </c>
      <c r="E94" s="33">
        <v>432</v>
      </c>
      <c r="F94" s="33">
        <v>4</v>
      </c>
      <c r="G94" s="33">
        <v>2186</v>
      </c>
      <c r="H94" s="93">
        <f>D94/$G94</f>
        <v>0.80054894784995423</v>
      </c>
      <c r="I94" s="93">
        <f>E94/$G94</f>
        <v>0.19762122598353157</v>
      </c>
      <c r="J94" s="96">
        <f>F94/$G94</f>
        <v>1.8298261665141812E-3</v>
      </c>
      <c r="L94" s="10">
        <v>4</v>
      </c>
      <c r="M94" s="2">
        <v>0</v>
      </c>
      <c r="N94" s="188">
        <v>10</v>
      </c>
      <c r="O94" s="2">
        <v>0</v>
      </c>
      <c r="P94" s="2">
        <v>2504</v>
      </c>
      <c r="Q94" s="2">
        <v>205</v>
      </c>
      <c r="R94" s="2">
        <v>2709</v>
      </c>
      <c r="S94" s="38">
        <f>O94/$R94</f>
        <v>0</v>
      </c>
      <c r="T94" s="38">
        <f>P94/$R94</f>
        <v>0.92432631967515688</v>
      </c>
      <c r="U94" s="45">
        <f>Q94/$R94</f>
        <v>7.5673680324843118E-2</v>
      </c>
      <c r="W94" s="64">
        <v>4</v>
      </c>
      <c r="X94" s="2">
        <v>0</v>
      </c>
      <c r="Y94" s="2" t="str">
        <f t="shared" si="1"/>
        <v>I/O</v>
      </c>
      <c r="Z94" s="188">
        <v>10</v>
      </c>
      <c r="AA94" s="2">
        <v>1750</v>
      </c>
      <c r="AB94" s="2">
        <v>2078</v>
      </c>
      <c r="AC94" s="2">
        <v>2</v>
      </c>
      <c r="AD94" s="2">
        <v>3832</v>
      </c>
      <c r="AE94" s="38">
        <f>AA94/$AD94</f>
        <v>0.45668058455114824</v>
      </c>
      <c r="AF94" s="38">
        <f>AB94/$AD94</f>
        <v>0.54227557411273486</v>
      </c>
      <c r="AG94" s="45">
        <f>AC94/$AD94</f>
        <v>5.2192066805845506E-4</v>
      </c>
    </row>
    <row r="95" spans="1:33" hidden="1" x14ac:dyDescent="0.2">
      <c r="A95" s="95">
        <v>4</v>
      </c>
      <c r="B95" s="94">
        <v>1</v>
      </c>
      <c r="C95" s="188">
        <v>1</v>
      </c>
      <c r="D95" s="33">
        <v>1750</v>
      </c>
      <c r="E95" s="33">
        <v>712</v>
      </c>
      <c r="F95" s="33">
        <v>3</v>
      </c>
      <c r="G95" s="33">
        <v>2466</v>
      </c>
      <c r="H95" s="93">
        <f>D95/$G95</f>
        <v>0.70965125709651256</v>
      </c>
      <c r="I95" s="93">
        <f>E95/$G95</f>
        <v>0.28872668288726683</v>
      </c>
      <c r="J95" s="96">
        <f>F95/$G95</f>
        <v>1.2165450121654502E-3</v>
      </c>
      <c r="L95" s="10">
        <v>4</v>
      </c>
      <c r="M95" s="2">
        <v>1</v>
      </c>
      <c r="N95" s="188">
        <v>1</v>
      </c>
      <c r="O95" s="2">
        <v>0</v>
      </c>
      <c r="P95" s="2">
        <v>2808</v>
      </c>
      <c r="Q95" s="2">
        <v>191</v>
      </c>
      <c r="R95" s="2">
        <v>2999</v>
      </c>
      <c r="S95" s="38">
        <f>O95/$R95</f>
        <v>0</v>
      </c>
      <c r="T95" s="38">
        <f>P95/$R95</f>
        <v>0.93631210403467824</v>
      </c>
      <c r="U95" s="45">
        <f>Q95/$R95</f>
        <v>6.3687895965321775E-2</v>
      </c>
      <c r="W95" s="64">
        <v>4</v>
      </c>
      <c r="X95" s="2">
        <v>1</v>
      </c>
      <c r="Y95" s="2" t="str">
        <f t="shared" si="1"/>
        <v>CPU</v>
      </c>
      <c r="Z95" s="188">
        <v>1</v>
      </c>
      <c r="AA95" s="2">
        <v>0</v>
      </c>
      <c r="AB95" s="2">
        <v>2158</v>
      </c>
      <c r="AC95" s="2">
        <v>320</v>
      </c>
      <c r="AD95" s="2">
        <v>2478</v>
      </c>
      <c r="AE95" s="38">
        <f>AA95/$AD95</f>
        <v>0</v>
      </c>
      <c r="AF95" s="38">
        <f>AB95/$AD95</f>
        <v>0.87086359967715898</v>
      </c>
      <c r="AG95" s="45">
        <f>AC95/$AD95</f>
        <v>0.12913640032284099</v>
      </c>
    </row>
    <row r="96" spans="1:33" hidden="1" x14ac:dyDescent="0.2">
      <c r="A96" s="95">
        <v>4</v>
      </c>
      <c r="B96" s="94">
        <v>2</v>
      </c>
      <c r="C96" s="188">
        <v>100</v>
      </c>
      <c r="D96" s="33">
        <v>1750</v>
      </c>
      <c r="E96" s="33">
        <v>339</v>
      </c>
      <c r="F96" s="33">
        <v>0</v>
      </c>
      <c r="G96" s="33">
        <v>2089</v>
      </c>
      <c r="H96" s="93">
        <f>D96/$G96</f>
        <v>0.83772139779798949</v>
      </c>
      <c r="I96" s="93">
        <f>E96/$G96</f>
        <v>0.16227860220201054</v>
      </c>
      <c r="J96" s="96">
        <f>F96/$G96</f>
        <v>0</v>
      </c>
      <c r="L96" s="10">
        <v>4</v>
      </c>
      <c r="M96" s="2">
        <v>2</v>
      </c>
      <c r="N96" s="188">
        <v>100</v>
      </c>
      <c r="O96" s="2">
        <v>0</v>
      </c>
      <c r="P96" s="2">
        <v>314</v>
      </c>
      <c r="Q96" s="2">
        <v>192</v>
      </c>
      <c r="R96" s="2">
        <v>508</v>
      </c>
      <c r="S96" s="38">
        <f>O96/$R96</f>
        <v>0</v>
      </c>
      <c r="T96" s="38">
        <f>P96/$R96</f>
        <v>0.61811023622047245</v>
      </c>
      <c r="U96" s="45">
        <f>Q96/$R96</f>
        <v>0.37795275590551181</v>
      </c>
      <c r="W96" s="64">
        <v>4</v>
      </c>
      <c r="X96" s="2">
        <v>2</v>
      </c>
      <c r="Y96" s="2" t="str">
        <f t="shared" si="1"/>
        <v>I/O</v>
      </c>
      <c r="Z96" s="188">
        <v>100</v>
      </c>
      <c r="AA96" s="2">
        <v>1750</v>
      </c>
      <c r="AB96" s="2">
        <v>694</v>
      </c>
      <c r="AC96" s="2">
        <v>0</v>
      </c>
      <c r="AD96" s="2">
        <v>2444</v>
      </c>
      <c r="AE96" s="38">
        <f>AA96/$AD96</f>
        <v>0.71603927986906712</v>
      </c>
      <c r="AF96" s="38">
        <f>AB96/$AD96</f>
        <v>0.28396072013093288</v>
      </c>
      <c r="AG96" s="45">
        <f>AC96/$AD96</f>
        <v>0</v>
      </c>
    </row>
    <row r="97" spans="1:33" hidden="1" x14ac:dyDescent="0.2">
      <c r="A97" s="95">
        <v>4</v>
      </c>
      <c r="B97" s="94">
        <v>3</v>
      </c>
      <c r="C97" s="188">
        <v>10</v>
      </c>
      <c r="D97" s="33">
        <v>1750</v>
      </c>
      <c r="E97" s="33">
        <v>419</v>
      </c>
      <c r="F97" s="33">
        <v>6</v>
      </c>
      <c r="G97" s="33">
        <v>2176</v>
      </c>
      <c r="H97" s="93">
        <f>D97/$G97</f>
        <v>0.80422794117647056</v>
      </c>
      <c r="I97" s="93">
        <f>E97/$G97</f>
        <v>0.19255514705882354</v>
      </c>
      <c r="J97" s="96">
        <f>F97/$G97</f>
        <v>2.7573529411764708E-3</v>
      </c>
      <c r="L97" s="10">
        <v>4</v>
      </c>
      <c r="M97" s="2">
        <v>3</v>
      </c>
      <c r="N97" s="188">
        <v>10</v>
      </c>
      <c r="O97" s="2">
        <v>0</v>
      </c>
      <c r="P97" s="2">
        <v>2423</v>
      </c>
      <c r="Q97" s="2">
        <v>197</v>
      </c>
      <c r="R97" s="2">
        <v>2620</v>
      </c>
      <c r="S97" s="38">
        <f>O97/$R97</f>
        <v>0</v>
      </c>
      <c r="T97" s="38">
        <f>P97/$R97</f>
        <v>0.92480916030534355</v>
      </c>
      <c r="U97" s="45">
        <f>Q97/$R97</f>
        <v>7.5190839694656494E-2</v>
      </c>
      <c r="W97" s="64">
        <v>4</v>
      </c>
      <c r="X97" s="2">
        <v>3</v>
      </c>
      <c r="Y97" s="2" t="str">
        <f t="shared" si="1"/>
        <v>CPU</v>
      </c>
      <c r="Z97" s="188">
        <v>10</v>
      </c>
      <c r="AA97" s="2">
        <v>0</v>
      </c>
      <c r="AB97" s="2">
        <v>1795</v>
      </c>
      <c r="AC97" s="2">
        <v>317</v>
      </c>
      <c r="AD97" s="2">
        <v>2112</v>
      </c>
      <c r="AE97" s="38">
        <f>AA97/$AD97</f>
        <v>0</v>
      </c>
      <c r="AF97" s="38">
        <f>AB97/$AD97</f>
        <v>0.84990530303030298</v>
      </c>
      <c r="AG97" s="45">
        <f>AC97/$AD97</f>
        <v>0.15009469696969696</v>
      </c>
    </row>
    <row r="98" spans="1:33" hidden="1" x14ac:dyDescent="0.2">
      <c r="A98" s="95">
        <v>4</v>
      </c>
      <c r="B98" s="94">
        <v>4</v>
      </c>
      <c r="C98" s="188">
        <v>10</v>
      </c>
      <c r="D98" s="33">
        <v>1750</v>
      </c>
      <c r="E98" s="33">
        <v>415</v>
      </c>
      <c r="F98" s="33">
        <v>7</v>
      </c>
      <c r="G98" s="33">
        <v>2175</v>
      </c>
      <c r="H98" s="93">
        <f>D98/$G98</f>
        <v>0.8045977011494253</v>
      </c>
      <c r="I98" s="93">
        <f>E98/$G98</f>
        <v>0.19080459770114944</v>
      </c>
      <c r="J98" s="96">
        <f>F98/$G98</f>
        <v>3.2183908045977012E-3</v>
      </c>
      <c r="L98" s="10">
        <v>4</v>
      </c>
      <c r="M98" s="2">
        <v>4</v>
      </c>
      <c r="N98" s="188">
        <v>10</v>
      </c>
      <c r="O98" s="2">
        <v>0</v>
      </c>
      <c r="P98" s="2">
        <v>2253</v>
      </c>
      <c r="Q98" s="2">
        <v>191</v>
      </c>
      <c r="R98" s="2">
        <v>2444</v>
      </c>
      <c r="S98" s="38">
        <f>O98/$R98</f>
        <v>0</v>
      </c>
      <c r="T98" s="38">
        <f>P98/$R98</f>
        <v>0.9218494271685761</v>
      </c>
      <c r="U98" s="45">
        <f>Q98/$R98</f>
        <v>7.815057283142389E-2</v>
      </c>
      <c r="W98" s="64">
        <v>4</v>
      </c>
      <c r="X98" s="2">
        <v>4</v>
      </c>
      <c r="Y98" s="2" t="str">
        <f t="shared" si="1"/>
        <v>I/O</v>
      </c>
      <c r="Z98" s="188">
        <v>10</v>
      </c>
      <c r="AA98" s="2">
        <v>1750</v>
      </c>
      <c r="AB98" s="2">
        <v>2037</v>
      </c>
      <c r="AC98" s="2">
        <v>2</v>
      </c>
      <c r="AD98" s="2">
        <v>3790</v>
      </c>
      <c r="AE98" s="38">
        <f>AA98/$AD98</f>
        <v>0.46174142480211083</v>
      </c>
      <c r="AF98" s="38">
        <f>AB98/$AD98</f>
        <v>0.53746701846965694</v>
      </c>
      <c r="AG98" s="45">
        <f>AC98/$AD98</f>
        <v>5.2770448548812663E-4</v>
      </c>
    </row>
    <row r="99" spans="1:33" hidden="1" x14ac:dyDescent="0.2">
      <c r="A99" s="95">
        <v>4</v>
      </c>
      <c r="B99" s="94">
        <v>5</v>
      </c>
      <c r="C99" s="188">
        <v>10</v>
      </c>
      <c r="D99" s="33">
        <v>1750</v>
      </c>
      <c r="E99" s="33">
        <v>409</v>
      </c>
      <c r="F99" s="33">
        <v>2</v>
      </c>
      <c r="G99" s="33">
        <v>2163</v>
      </c>
      <c r="H99" s="93">
        <f>D99/$G99</f>
        <v>0.80906148867313921</v>
      </c>
      <c r="I99" s="93">
        <f>E99/$G99</f>
        <v>0.18908922792417937</v>
      </c>
      <c r="J99" s="96">
        <f>F99/$G99</f>
        <v>9.2464170134073042E-4</v>
      </c>
      <c r="L99" s="10">
        <v>4</v>
      </c>
      <c r="M99" s="2">
        <v>5</v>
      </c>
      <c r="N99" s="188">
        <v>10</v>
      </c>
      <c r="O99" s="2">
        <v>0</v>
      </c>
      <c r="P99" s="2">
        <v>2439</v>
      </c>
      <c r="Q99" s="2">
        <v>196</v>
      </c>
      <c r="R99" s="2">
        <v>2650</v>
      </c>
      <c r="S99" s="38">
        <f>O99/$R99</f>
        <v>0</v>
      </c>
      <c r="T99" s="38">
        <f>P99/$R99</f>
        <v>0.92037735849056601</v>
      </c>
      <c r="U99" s="45">
        <f>Q99/$R99</f>
        <v>7.3962264150943396E-2</v>
      </c>
      <c r="W99" s="64">
        <v>4</v>
      </c>
      <c r="X99" s="2">
        <v>5</v>
      </c>
      <c r="Y99" s="2" t="str">
        <f t="shared" si="1"/>
        <v>CPU</v>
      </c>
      <c r="Z99" s="188">
        <v>10</v>
      </c>
      <c r="AA99" s="2">
        <v>0</v>
      </c>
      <c r="AB99" s="2">
        <v>1805</v>
      </c>
      <c r="AC99" s="2">
        <v>332</v>
      </c>
      <c r="AD99" s="2">
        <v>2137</v>
      </c>
      <c r="AE99" s="38">
        <f>AA99/$AD99</f>
        <v>0</v>
      </c>
      <c r="AF99" s="38">
        <f>AB99/$AD99</f>
        <v>0.84464202152550305</v>
      </c>
      <c r="AG99" s="45">
        <f>AC99/$AD99</f>
        <v>0.15535797847449695</v>
      </c>
    </row>
    <row r="100" spans="1:33" hidden="1" x14ac:dyDescent="0.2">
      <c r="A100" s="95">
        <v>4</v>
      </c>
      <c r="B100" s="94">
        <v>6</v>
      </c>
      <c r="C100" s="188">
        <v>10</v>
      </c>
      <c r="D100" s="33">
        <v>1749</v>
      </c>
      <c r="E100" s="33">
        <v>420</v>
      </c>
      <c r="F100" s="33">
        <v>7</v>
      </c>
      <c r="G100" s="33">
        <v>2176</v>
      </c>
      <c r="H100" s="93">
        <f>D100/$G100</f>
        <v>0.80376838235294112</v>
      </c>
      <c r="I100" s="93">
        <f>E100/$G100</f>
        <v>0.19301470588235295</v>
      </c>
      <c r="J100" s="96">
        <f>F100/$G100</f>
        <v>3.2169117647058822E-3</v>
      </c>
      <c r="L100" s="10">
        <v>4</v>
      </c>
      <c r="M100" s="2">
        <v>6</v>
      </c>
      <c r="N100" s="188">
        <v>10</v>
      </c>
      <c r="O100" s="2">
        <v>0</v>
      </c>
      <c r="P100" s="2">
        <v>2442</v>
      </c>
      <c r="Q100" s="2">
        <v>209</v>
      </c>
      <c r="R100" s="2">
        <v>2651</v>
      </c>
      <c r="S100" s="38">
        <f>O100/$R100</f>
        <v>0</v>
      </c>
      <c r="T100" s="38">
        <f>P100/$R100</f>
        <v>0.92116182572614103</v>
      </c>
      <c r="U100" s="45">
        <f>Q100/$R100</f>
        <v>7.8838174273858919E-2</v>
      </c>
      <c r="W100" s="64">
        <v>4</v>
      </c>
      <c r="X100" s="2">
        <v>6</v>
      </c>
      <c r="Y100" s="2" t="str">
        <f t="shared" si="1"/>
        <v>I/O</v>
      </c>
      <c r="Z100" s="188">
        <v>10</v>
      </c>
      <c r="AA100" s="2">
        <v>1750</v>
      </c>
      <c r="AB100" s="2">
        <v>2050</v>
      </c>
      <c r="AC100" s="2">
        <v>1</v>
      </c>
      <c r="AD100" s="2">
        <v>3803</v>
      </c>
      <c r="AE100" s="38">
        <f>AA100/$AD100</f>
        <v>0.46016302918748359</v>
      </c>
      <c r="AF100" s="38">
        <f>AB100/$AD100</f>
        <v>0.53904811990533785</v>
      </c>
      <c r="AG100" s="45">
        <f>AC100/$AD100</f>
        <v>2.6295030239284776E-4</v>
      </c>
    </row>
    <row r="101" spans="1:33" hidden="1" x14ac:dyDescent="0.2">
      <c r="A101" s="95">
        <v>4</v>
      </c>
      <c r="B101" s="94">
        <v>7</v>
      </c>
      <c r="C101" s="188">
        <v>10</v>
      </c>
      <c r="D101" s="33">
        <v>1750</v>
      </c>
      <c r="E101" s="33">
        <v>408</v>
      </c>
      <c r="F101" s="33">
        <v>7</v>
      </c>
      <c r="G101" s="33">
        <v>2166</v>
      </c>
      <c r="H101" s="93">
        <f>D101/$G101</f>
        <v>0.80794090489381343</v>
      </c>
      <c r="I101" s="93">
        <f>E101/$G101</f>
        <v>0.18836565096952909</v>
      </c>
      <c r="J101" s="96">
        <f>F101/$G101</f>
        <v>3.2317636195752539E-3</v>
      </c>
      <c r="L101" s="10">
        <v>4</v>
      </c>
      <c r="M101" s="2">
        <v>7</v>
      </c>
      <c r="N101" s="188">
        <v>10</v>
      </c>
      <c r="O101" s="2">
        <v>0</v>
      </c>
      <c r="P101" s="2">
        <v>2320</v>
      </c>
      <c r="Q101" s="2">
        <v>190</v>
      </c>
      <c r="R101" s="2">
        <v>2511</v>
      </c>
      <c r="S101" s="38">
        <f>O101/$R101</f>
        <v>0</v>
      </c>
      <c r="T101" s="38">
        <f>P101/$R101</f>
        <v>0.92393468737554763</v>
      </c>
      <c r="U101" s="45">
        <f>Q101/$R101</f>
        <v>7.5667064914376747E-2</v>
      </c>
      <c r="W101" s="64">
        <v>4</v>
      </c>
      <c r="X101" s="2">
        <v>7</v>
      </c>
      <c r="Y101" s="2" t="str">
        <f t="shared" si="1"/>
        <v>CPU</v>
      </c>
      <c r="Z101" s="188">
        <v>10</v>
      </c>
      <c r="AA101" s="2">
        <v>0</v>
      </c>
      <c r="AB101" s="2">
        <v>1786</v>
      </c>
      <c r="AC101" s="2">
        <v>335</v>
      </c>
      <c r="AD101" s="2">
        <v>2121</v>
      </c>
      <c r="AE101" s="38">
        <f>AA101/$AD101</f>
        <v>0</v>
      </c>
      <c r="AF101" s="38">
        <f>AB101/$AD101</f>
        <v>0.84205563413484208</v>
      </c>
      <c r="AG101" s="45">
        <f>AC101/$AD101</f>
        <v>0.15794436586515795</v>
      </c>
    </row>
    <row r="102" spans="1:33" hidden="1" x14ac:dyDescent="0.2">
      <c r="A102" s="95">
        <v>4</v>
      </c>
      <c r="B102" s="94">
        <v>8</v>
      </c>
      <c r="C102" s="188">
        <v>10</v>
      </c>
      <c r="D102" s="33">
        <v>1750</v>
      </c>
      <c r="E102" s="33">
        <v>404</v>
      </c>
      <c r="F102" s="33">
        <v>9</v>
      </c>
      <c r="G102" s="33">
        <v>2163</v>
      </c>
      <c r="H102" s="93">
        <f>D102/$G102</f>
        <v>0.80906148867313921</v>
      </c>
      <c r="I102" s="93">
        <f>E102/$G102</f>
        <v>0.18677762367082756</v>
      </c>
      <c r="J102" s="96">
        <f>F102/$G102</f>
        <v>4.160887656033287E-3</v>
      </c>
      <c r="L102" s="10">
        <v>4</v>
      </c>
      <c r="M102" s="2">
        <v>8</v>
      </c>
      <c r="N102" s="188">
        <v>10</v>
      </c>
      <c r="O102" s="2">
        <v>0</v>
      </c>
      <c r="P102" s="2">
        <v>2371</v>
      </c>
      <c r="Q102" s="2">
        <v>202</v>
      </c>
      <c r="R102" s="2">
        <v>2580</v>
      </c>
      <c r="S102" s="38">
        <f>O102/$R102</f>
        <v>0</v>
      </c>
      <c r="T102" s="38">
        <f>P102/$R102</f>
        <v>0.91899224806201552</v>
      </c>
      <c r="U102" s="45">
        <f>Q102/$R102</f>
        <v>7.8294573643410859E-2</v>
      </c>
      <c r="W102" s="64">
        <v>4</v>
      </c>
      <c r="X102" s="2">
        <v>8</v>
      </c>
      <c r="Y102" s="2" t="str">
        <f t="shared" si="1"/>
        <v>I/O</v>
      </c>
      <c r="Z102" s="188">
        <v>10</v>
      </c>
      <c r="AA102" s="2">
        <v>1750</v>
      </c>
      <c r="AB102" s="2">
        <v>2062</v>
      </c>
      <c r="AC102" s="2">
        <v>1</v>
      </c>
      <c r="AD102" s="2">
        <v>3813</v>
      </c>
      <c r="AE102" s="38">
        <f>AA102/$AD102</f>
        <v>0.45895620246525048</v>
      </c>
      <c r="AF102" s="38">
        <f>AB102/$AD102</f>
        <v>0.54078153684762653</v>
      </c>
      <c r="AG102" s="45">
        <f>AC102/$AD102</f>
        <v>2.6226068712300026E-4</v>
      </c>
    </row>
    <row r="103" spans="1:33" hidden="1" x14ac:dyDescent="0.2">
      <c r="A103" s="95">
        <v>4</v>
      </c>
      <c r="B103" s="94">
        <v>9</v>
      </c>
      <c r="C103" s="188">
        <v>10</v>
      </c>
      <c r="D103" s="33">
        <v>1750</v>
      </c>
      <c r="E103" s="33">
        <v>429</v>
      </c>
      <c r="F103" s="33">
        <v>9</v>
      </c>
      <c r="G103" s="33">
        <v>2188</v>
      </c>
      <c r="H103" s="93">
        <f>D103/$G103</f>
        <v>0.79981718464351004</v>
      </c>
      <c r="I103" s="93">
        <f>E103/$G103</f>
        <v>0.19606946983546619</v>
      </c>
      <c r="J103" s="96">
        <f>F103/$G103</f>
        <v>4.1133455210237658E-3</v>
      </c>
      <c r="L103" s="10">
        <v>4</v>
      </c>
      <c r="M103" s="2">
        <v>9</v>
      </c>
      <c r="N103" s="188">
        <v>10</v>
      </c>
      <c r="O103" s="2">
        <v>0</v>
      </c>
      <c r="P103" s="2">
        <v>2471</v>
      </c>
      <c r="Q103" s="2">
        <v>219</v>
      </c>
      <c r="R103" s="2">
        <v>2690</v>
      </c>
      <c r="S103" s="38">
        <f>O103/$R103</f>
        <v>0</v>
      </c>
      <c r="T103" s="38">
        <f>P103/$R103</f>
        <v>0.91858736059479551</v>
      </c>
      <c r="U103" s="45">
        <f>Q103/$R103</f>
        <v>8.1412639405204462E-2</v>
      </c>
      <c r="W103" s="64">
        <v>4</v>
      </c>
      <c r="X103" s="2">
        <v>9</v>
      </c>
      <c r="Y103" s="2" t="str">
        <f t="shared" si="1"/>
        <v>CPU</v>
      </c>
      <c r="Z103" s="188">
        <v>10</v>
      </c>
      <c r="AA103" s="2">
        <v>0</v>
      </c>
      <c r="AB103" s="2">
        <v>1696</v>
      </c>
      <c r="AC103" s="2">
        <v>302</v>
      </c>
      <c r="AD103" s="2">
        <v>1999</v>
      </c>
      <c r="AE103" s="38">
        <f>AA103/$AD103</f>
        <v>0</v>
      </c>
      <c r="AF103" s="38">
        <f>AB103/$AD103</f>
        <v>0.84842421210605301</v>
      </c>
      <c r="AG103" s="45">
        <f>AC103/$AD103</f>
        <v>0.15107553776888444</v>
      </c>
    </row>
    <row r="104" spans="1:33" hidden="1" x14ac:dyDescent="0.2">
      <c r="A104" s="95">
        <v>4</v>
      </c>
      <c r="B104" s="94">
        <v>10</v>
      </c>
      <c r="C104" s="188">
        <v>10</v>
      </c>
      <c r="D104" s="33">
        <v>1749</v>
      </c>
      <c r="E104" s="33">
        <v>425</v>
      </c>
      <c r="F104" s="33">
        <v>8</v>
      </c>
      <c r="G104" s="33">
        <v>2184</v>
      </c>
      <c r="H104" s="93">
        <f>D104/$G104</f>
        <v>0.80082417582417587</v>
      </c>
      <c r="I104" s="93">
        <f>E104/$G104</f>
        <v>0.1945970695970696</v>
      </c>
      <c r="J104" s="96">
        <f>F104/$G104</f>
        <v>3.663003663003663E-3</v>
      </c>
      <c r="L104" s="10">
        <v>4</v>
      </c>
      <c r="M104" s="2">
        <v>10</v>
      </c>
      <c r="N104" s="188">
        <v>10</v>
      </c>
      <c r="O104" s="2">
        <v>0</v>
      </c>
      <c r="P104" s="2">
        <v>2224</v>
      </c>
      <c r="Q104" s="2">
        <v>183</v>
      </c>
      <c r="R104" s="2">
        <v>2409</v>
      </c>
      <c r="S104" s="38">
        <f>O104/$R104</f>
        <v>0</v>
      </c>
      <c r="T104" s="38">
        <f>P104/$R104</f>
        <v>0.92320464923204648</v>
      </c>
      <c r="U104" s="45">
        <f>Q104/$R104</f>
        <v>7.5965130759651306E-2</v>
      </c>
      <c r="W104" s="64">
        <v>4</v>
      </c>
      <c r="X104" s="2">
        <v>10</v>
      </c>
      <c r="Y104" s="2" t="str">
        <f t="shared" si="1"/>
        <v>I/O</v>
      </c>
      <c r="Z104" s="188">
        <v>10</v>
      </c>
      <c r="AA104" s="2">
        <v>1750</v>
      </c>
      <c r="AB104" s="2">
        <v>2069</v>
      </c>
      <c r="AC104" s="2">
        <v>2</v>
      </c>
      <c r="AD104" s="2">
        <v>3821</v>
      </c>
      <c r="AE104" s="38">
        <f>AA104/$AD104</f>
        <v>0.45799528919131116</v>
      </c>
      <c r="AF104" s="38">
        <f>AB104/$AD104</f>
        <v>0.54148128762104164</v>
      </c>
      <c r="AG104" s="45">
        <f>AC104/$AD104</f>
        <v>5.2342318764721273E-4</v>
      </c>
    </row>
    <row r="105" spans="1:33" hidden="1" x14ac:dyDescent="0.2">
      <c r="A105" s="95">
        <v>4</v>
      </c>
      <c r="B105" s="94">
        <v>11</v>
      </c>
      <c r="C105" s="188">
        <v>100</v>
      </c>
      <c r="D105" s="33">
        <v>1750</v>
      </c>
      <c r="E105" s="33">
        <v>340</v>
      </c>
      <c r="F105" s="33">
        <v>4</v>
      </c>
      <c r="G105" s="33">
        <v>2096</v>
      </c>
      <c r="H105" s="93">
        <f>D105/$G105</f>
        <v>0.83492366412213737</v>
      </c>
      <c r="I105" s="93">
        <f>E105/$G105</f>
        <v>0.16221374045801526</v>
      </c>
      <c r="J105" s="96">
        <f>F105/$G105</f>
        <v>1.9083969465648854E-3</v>
      </c>
      <c r="L105" s="10">
        <v>4</v>
      </c>
      <c r="M105" s="2">
        <v>11</v>
      </c>
      <c r="N105" s="188">
        <v>100</v>
      </c>
      <c r="O105" s="2">
        <v>0</v>
      </c>
      <c r="P105" s="2">
        <v>390</v>
      </c>
      <c r="Q105" s="2">
        <v>216</v>
      </c>
      <c r="R105" s="2">
        <v>606</v>
      </c>
      <c r="S105" s="38">
        <f>O105/$R105</f>
        <v>0</v>
      </c>
      <c r="T105" s="38">
        <f>P105/$R105</f>
        <v>0.64356435643564358</v>
      </c>
      <c r="U105" s="45">
        <f>Q105/$R105</f>
        <v>0.35643564356435642</v>
      </c>
      <c r="W105" s="64">
        <v>4</v>
      </c>
      <c r="X105" s="2">
        <v>11</v>
      </c>
      <c r="Y105" s="2" t="str">
        <f t="shared" si="1"/>
        <v>CPU</v>
      </c>
      <c r="Z105" s="188">
        <v>100</v>
      </c>
      <c r="AA105" s="2">
        <v>0</v>
      </c>
      <c r="AB105" s="2">
        <v>201</v>
      </c>
      <c r="AC105" s="2">
        <v>306</v>
      </c>
      <c r="AD105" s="2">
        <v>510</v>
      </c>
      <c r="AE105" s="38">
        <f>AA105/$AD105</f>
        <v>0</v>
      </c>
      <c r="AF105" s="38">
        <f>AB105/$AD105</f>
        <v>0.39411764705882352</v>
      </c>
      <c r="AG105" s="45">
        <f>AC105/$AD105</f>
        <v>0.6</v>
      </c>
    </row>
    <row r="106" spans="1:33" hidden="1" x14ac:dyDescent="0.2">
      <c r="A106" s="95">
        <v>4</v>
      </c>
      <c r="B106" s="94">
        <v>12</v>
      </c>
      <c r="C106" s="188">
        <v>1</v>
      </c>
      <c r="D106" s="33">
        <v>1749</v>
      </c>
      <c r="E106" s="33">
        <v>728</v>
      </c>
      <c r="F106" s="33">
        <v>5</v>
      </c>
      <c r="G106" s="33">
        <v>2482</v>
      </c>
      <c r="H106" s="93">
        <f>D106/$G106</f>
        <v>0.70467365028203066</v>
      </c>
      <c r="I106" s="93">
        <f>E106/$G106</f>
        <v>0.29331184528605964</v>
      </c>
      <c r="J106" s="96">
        <f>F106/$G106</f>
        <v>2.01450443190975E-3</v>
      </c>
      <c r="L106" s="10">
        <v>4</v>
      </c>
      <c r="M106" s="2">
        <v>12</v>
      </c>
      <c r="N106" s="188">
        <v>1</v>
      </c>
      <c r="O106" s="2">
        <v>0</v>
      </c>
      <c r="P106" s="2">
        <v>2783</v>
      </c>
      <c r="Q106" s="2">
        <v>186</v>
      </c>
      <c r="R106" s="2">
        <v>2969</v>
      </c>
      <c r="S106" s="38">
        <f>O106/$R106</f>
        <v>0</v>
      </c>
      <c r="T106" s="38">
        <f>P106/$R106</f>
        <v>0.93735264398787466</v>
      </c>
      <c r="U106" s="45">
        <f>Q106/$R106</f>
        <v>6.2647356012125288E-2</v>
      </c>
      <c r="W106" s="64">
        <v>4</v>
      </c>
      <c r="X106" s="2">
        <v>12</v>
      </c>
      <c r="Y106" s="2" t="str">
        <f t="shared" si="1"/>
        <v>I/O</v>
      </c>
      <c r="Z106" s="188">
        <v>1</v>
      </c>
      <c r="AA106" s="2">
        <v>1750</v>
      </c>
      <c r="AB106" s="2">
        <v>2574</v>
      </c>
      <c r="AC106" s="2">
        <v>3</v>
      </c>
      <c r="AD106" s="2">
        <v>4328</v>
      </c>
      <c r="AE106" s="38">
        <f>AA106/$AD106</f>
        <v>0.40434380776340112</v>
      </c>
      <c r="AF106" s="38">
        <f>AB106/$AD106</f>
        <v>0.59473197781885401</v>
      </c>
      <c r="AG106" s="45">
        <f>AC106/$AD106</f>
        <v>6.9316081330868761E-4</v>
      </c>
    </row>
    <row r="107" spans="1:33" hidden="1" x14ac:dyDescent="0.2">
      <c r="A107" s="95">
        <v>4</v>
      </c>
      <c r="B107" s="94">
        <v>13</v>
      </c>
      <c r="C107" s="188">
        <v>10</v>
      </c>
      <c r="D107" s="33">
        <v>1749</v>
      </c>
      <c r="E107" s="33">
        <v>420</v>
      </c>
      <c r="F107" s="33">
        <v>4</v>
      </c>
      <c r="G107" s="33">
        <v>2173</v>
      </c>
      <c r="H107" s="93">
        <f>D107/$G107</f>
        <v>0.80487804878048785</v>
      </c>
      <c r="I107" s="93">
        <f>E107/$G107</f>
        <v>0.1932811780947998</v>
      </c>
      <c r="J107" s="96">
        <f>F107/$G107</f>
        <v>1.8407731247123793E-3</v>
      </c>
      <c r="L107" s="10">
        <v>4</v>
      </c>
      <c r="M107" s="2">
        <v>13</v>
      </c>
      <c r="N107" s="188">
        <v>10</v>
      </c>
      <c r="O107" s="2">
        <v>0</v>
      </c>
      <c r="P107" s="2">
        <v>2343</v>
      </c>
      <c r="Q107" s="2">
        <v>182</v>
      </c>
      <c r="R107" s="2">
        <v>2541</v>
      </c>
      <c r="S107" s="38">
        <f>O107/$R107</f>
        <v>0</v>
      </c>
      <c r="T107" s="38">
        <f>P107/$R107</f>
        <v>0.92207792207792205</v>
      </c>
      <c r="U107" s="45">
        <f>Q107/$R107</f>
        <v>7.1625344352617082E-2</v>
      </c>
      <c r="W107" s="64">
        <v>4</v>
      </c>
      <c r="X107" s="2">
        <v>13</v>
      </c>
      <c r="Y107" s="2" t="str">
        <f t="shared" si="1"/>
        <v>CPU</v>
      </c>
      <c r="Z107" s="188">
        <v>10</v>
      </c>
      <c r="AA107" s="2">
        <v>0</v>
      </c>
      <c r="AB107" s="2">
        <v>1743</v>
      </c>
      <c r="AC107" s="2">
        <v>303</v>
      </c>
      <c r="AD107" s="2">
        <v>2060</v>
      </c>
      <c r="AE107" s="38">
        <f>AA107/$AD107</f>
        <v>0</v>
      </c>
      <c r="AF107" s="38">
        <f>AB107/$AD107</f>
        <v>0.84611650485436896</v>
      </c>
      <c r="AG107" s="45">
        <f>AC107/$AD107</f>
        <v>0.1470873786407767</v>
      </c>
    </row>
    <row r="108" spans="1:33" hidden="1" x14ac:dyDescent="0.2">
      <c r="A108" s="95">
        <v>4</v>
      </c>
      <c r="B108" s="94">
        <v>14</v>
      </c>
      <c r="C108" s="188">
        <v>10</v>
      </c>
      <c r="D108" s="33">
        <v>1750</v>
      </c>
      <c r="E108" s="33">
        <v>418</v>
      </c>
      <c r="F108" s="33">
        <v>7</v>
      </c>
      <c r="G108" s="33">
        <v>2177</v>
      </c>
      <c r="H108" s="93">
        <f>D108/$G108</f>
        <v>0.8038585209003215</v>
      </c>
      <c r="I108" s="93">
        <f>E108/$G108</f>
        <v>0.19200734956361967</v>
      </c>
      <c r="J108" s="96">
        <f>F108/$G108</f>
        <v>3.2154340836012861E-3</v>
      </c>
      <c r="L108" s="10">
        <v>4</v>
      </c>
      <c r="M108" s="2">
        <v>14</v>
      </c>
      <c r="N108" s="188">
        <v>10</v>
      </c>
      <c r="O108" s="2">
        <v>0</v>
      </c>
      <c r="P108" s="2">
        <v>2436</v>
      </c>
      <c r="Q108" s="2">
        <v>200</v>
      </c>
      <c r="R108" s="2">
        <v>2636</v>
      </c>
      <c r="S108" s="38">
        <f>O108/$R108</f>
        <v>0</v>
      </c>
      <c r="T108" s="38">
        <f>P108/$R108</f>
        <v>0.92412746585735961</v>
      </c>
      <c r="U108" s="45">
        <f>Q108/$R108</f>
        <v>7.5872534142640363E-2</v>
      </c>
      <c r="W108" s="64">
        <v>4</v>
      </c>
      <c r="X108" s="2">
        <v>14</v>
      </c>
      <c r="Y108" s="2" t="str">
        <f t="shared" si="1"/>
        <v>I/O</v>
      </c>
      <c r="Z108" s="188">
        <v>10</v>
      </c>
      <c r="AA108" s="2">
        <v>1750</v>
      </c>
      <c r="AB108" s="2">
        <v>2043</v>
      </c>
      <c r="AC108" s="2">
        <v>1</v>
      </c>
      <c r="AD108" s="2">
        <v>3794</v>
      </c>
      <c r="AE108" s="38">
        <f>AA108/$AD108</f>
        <v>0.46125461254612549</v>
      </c>
      <c r="AF108" s="38">
        <f>AB108/$AD108</f>
        <v>0.53848181338956247</v>
      </c>
      <c r="AG108" s="45">
        <f>AC108/$AD108</f>
        <v>2.6357406431207171E-4</v>
      </c>
    </row>
    <row r="109" spans="1:33" hidden="1" x14ac:dyDescent="0.2">
      <c r="A109" s="95">
        <v>4</v>
      </c>
      <c r="B109" s="94">
        <v>15</v>
      </c>
      <c r="C109" s="188">
        <v>10</v>
      </c>
      <c r="D109" s="33">
        <v>1750</v>
      </c>
      <c r="E109" s="33">
        <v>419</v>
      </c>
      <c r="F109" s="33">
        <v>6</v>
      </c>
      <c r="G109" s="33">
        <v>2175</v>
      </c>
      <c r="H109" s="93">
        <f>D109/$G109</f>
        <v>0.8045977011494253</v>
      </c>
      <c r="I109" s="93">
        <f>E109/$G109</f>
        <v>0.19264367816091954</v>
      </c>
      <c r="J109" s="96">
        <f>F109/$G109</f>
        <v>2.7586206896551722E-3</v>
      </c>
      <c r="L109" s="10">
        <v>4</v>
      </c>
      <c r="M109" s="2">
        <v>15</v>
      </c>
      <c r="N109" s="188">
        <v>10</v>
      </c>
      <c r="O109" s="2">
        <v>0</v>
      </c>
      <c r="P109" s="2">
        <v>2284</v>
      </c>
      <c r="Q109" s="2">
        <v>200</v>
      </c>
      <c r="R109" s="2">
        <v>2534</v>
      </c>
      <c r="S109" s="38">
        <f>O109/$R109</f>
        <v>0</v>
      </c>
      <c r="T109" s="38">
        <f>P109/$R109</f>
        <v>0.9013417521704814</v>
      </c>
      <c r="U109" s="45">
        <f>Q109/$R109</f>
        <v>7.8926598263614839E-2</v>
      </c>
      <c r="W109" s="64">
        <v>4</v>
      </c>
      <c r="X109" s="2">
        <v>15</v>
      </c>
      <c r="Y109" s="2" t="str">
        <f t="shared" si="1"/>
        <v>CPU</v>
      </c>
      <c r="Z109" s="188">
        <v>10</v>
      </c>
      <c r="AA109" s="2">
        <v>0</v>
      </c>
      <c r="AB109" s="2">
        <v>1697</v>
      </c>
      <c r="AC109" s="2">
        <v>307</v>
      </c>
      <c r="AD109" s="2">
        <v>2020</v>
      </c>
      <c r="AE109" s="38">
        <f>AA109/$AD109</f>
        <v>0</v>
      </c>
      <c r="AF109" s="38">
        <f>AB109/$AD109</f>
        <v>0.84009900990099007</v>
      </c>
      <c r="AG109" s="45">
        <f>AC109/$AD109</f>
        <v>0.15198019801980198</v>
      </c>
    </row>
    <row r="110" spans="1:33" hidden="1" x14ac:dyDescent="0.2">
      <c r="A110" s="95">
        <v>4</v>
      </c>
      <c r="B110" s="94">
        <v>16</v>
      </c>
      <c r="C110" s="188">
        <v>10</v>
      </c>
      <c r="D110" s="33">
        <v>1750</v>
      </c>
      <c r="E110" s="33">
        <v>420</v>
      </c>
      <c r="F110" s="33">
        <v>3</v>
      </c>
      <c r="G110" s="33">
        <v>2174</v>
      </c>
      <c r="H110" s="93">
        <f>D110/$G110</f>
        <v>0.80496780128794854</v>
      </c>
      <c r="I110" s="93">
        <f>E110/$G110</f>
        <v>0.19319227230910763</v>
      </c>
      <c r="J110" s="96">
        <f>F110/$G110</f>
        <v>1.3799448022079118E-3</v>
      </c>
      <c r="L110" s="10">
        <v>4</v>
      </c>
      <c r="M110" s="2">
        <v>16</v>
      </c>
      <c r="N110" s="188">
        <v>10</v>
      </c>
      <c r="O110" s="2">
        <v>0</v>
      </c>
      <c r="P110" s="2">
        <v>2431</v>
      </c>
      <c r="Q110" s="2">
        <v>218</v>
      </c>
      <c r="R110" s="2">
        <v>2649</v>
      </c>
      <c r="S110" s="38">
        <f>O110/$R110</f>
        <v>0</v>
      </c>
      <c r="T110" s="38">
        <f>P110/$R110</f>
        <v>0.9177047942619857</v>
      </c>
      <c r="U110" s="45">
        <f>Q110/$R110</f>
        <v>8.229520573801434E-2</v>
      </c>
      <c r="W110" s="64">
        <v>4</v>
      </c>
      <c r="X110" s="2">
        <v>16</v>
      </c>
      <c r="Y110" s="2" t="str">
        <f t="shared" si="1"/>
        <v>I/O</v>
      </c>
      <c r="Z110" s="188">
        <v>10</v>
      </c>
      <c r="AA110" s="2">
        <v>1750</v>
      </c>
      <c r="AB110" s="2">
        <v>2028</v>
      </c>
      <c r="AC110" s="2">
        <v>3</v>
      </c>
      <c r="AD110" s="2">
        <v>3781</v>
      </c>
      <c r="AE110" s="38">
        <f>AA110/$AD110</f>
        <v>0.46284051838138057</v>
      </c>
      <c r="AF110" s="38">
        <f>AB110/$AD110</f>
        <v>0.53636604072996563</v>
      </c>
      <c r="AG110" s="45">
        <f>AC110/$AD110</f>
        <v>7.9344088865379526E-4</v>
      </c>
    </row>
    <row r="111" spans="1:33" hidden="1" x14ac:dyDescent="0.2">
      <c r="A111" s="95">
        <v>4</v>
      </c>
      <c r="B111" s="94">
        <v>17</v>
      </c>
      <c r="C111" s="188">
        <v>10</v>
      </c>
      <c r="D111" s="33">
        <v>1750</v>
      </c>
      <c r="E111" s="33">
        <v>427</v>
      </c>
      <c r="F111" s="33">
        <v>3</v>
      </c>
      <c r="G111" s="33">
        <v>2180</v>
      </c>
      <c r="H111" s="93">
        <f>D111/$G111</f>
        <v>0.80275229357798161</v>
      </c>
      <c r="I111" s="93">
        <f>E111/$G111</f>
        <v>0.19587155963302752</v>
      </c>
      <c r="J111" s="96">
        <f>F111/$G111</f>
        <v>1.3761467889908258E-3</v>
      </c>
      <c r="L111" s="10">
        <v>4</v>
      </c>
      <c r="M111" s="2">
        <v>17</v>
      </c>
      <c r="N111" s="188">
        <v>10</v>
      </c>
      <c r="O111" s="2">
        <v>0</v>
      </c>
      <c r="P111" s="2">
        <v>2442</v>
      </c>
      <c r="Q111" s="2">
        <v>202</v>
      </c>
      <c r="R111" s="2">
        <v>2644</v>
      </c>
      <c r="S111" s="38">
        <f>O111/$R111</f>
        <v>0</v>
      </c>
      <c r="T111" s="38">
        <f>P111/$R111</f>
        <v>0.92360060514372166</v>
      </c>
      <c r="U111" s="45">
        <f>Q111/$R111</f>
        <v>7.6399394856278363E-2</v>
      </c>
      <c r="W111" s="64">
        <v>4</v>
      </c>
      <c r="X111" s="2">
        <v>17</v>
      </c>
      <c r="Y111" s="2" t="str">
        <f t="shared" si="1"/>
        <v>CPU</v>
      </c>
      <c r="Z111" s="188">
        <v>10</v>
      </c>
      <c r="AA111" s="2">
        <v>0</v>
      </c>
      <c r="AB111" s="2">
        <v>1665</v>
      </c>
      <c r="AC111" s="2">
        <v>339</v>
      </c>
      <c r="AD111" s="2">
        <v>2030</v>
      </c>
      <c r="AE111" s="38">
        <f>AA111/$AD111</f>
        <v>0</v>
      </c>
      <c r="AF111" s="38">
        <f>AB111/$AD111</f>
        <v>0.82019704433497542</v>
      </c>
      <c r="AG111" s="45">
        <f>AC111/$AD111</f>
        <v>0.16699507389162563</v>
      </c>
    </row>
    <row r="112" spans="1:33" hidden="1" x14ac:dyDescent="0.2">
      <c r="A112" s="95">
        <v>4</v>
      </c>
      <c r="B112" s="94">
        <v>18</v>
      </c>
      <c r="C112" s="188">
        <v>10</v>
      </c>
      <c r="D112" s="33">
        <v>1750</v>
      </c>
      <c r="E112" s="33">
        <v>405</v>
      </c>
      <c r="F112" s="33">
        <v>2</v>
      </c>
      <c r="G112" s="33">
        <v>2158</v>
      </c>
      <c r="H112" s="93">
        <f>D112/$G112</f>
        <v>0.81093605189990736</v>
      </c>
      <c r="I112" s="93">
        <f>E112/$G112</f>
        <v>0.1876737720111214</v>
      </c>
      <c r="J112" s="96">
        <f>F112/$G112</f>
        <v>9.2678405931417981E-4</v>
      </c>
      <c r="L112" s="10">
        <v>4</v>
      </c>
      <c r="M112" s="2">
        <v>18</v>
      </c>
      <c r="N112" s="188">
        <v>10</v>
      </c>
      <c r="O112" s="2">
        <v>0</v>
      </c>
      <c r="P112" s="2">
        <v>2283</v>
      </c>
      <c r="Q112" s="2">
        <v>195</v>
      </c>
      <c r="R112" s="2">
        <v>2561</v>
      </c>
      <c r="S112" s="38">
        <f>O112/$R112</f>
        <v>0</v>
      </c>
      <c r="T112" s="38">
        <f>P112/$R112</f>
        <v>0.89144865286997266</v>
      </c>
      <c r="U112" s="45">
        <f>Q112/$R112</f>
        <v>7.6142131979695438E-2</v>
      </c>
      <c r="W112" s="64">
        <v>4</v>
      </c>
      <c r="X112" s="2">
        <v>18</v>
      </c>
      <c r="Y112" s="2" t="str">
        <f t="shared" si="1"/>
        <v>I/O</v>
      </c>
      <c r="Z112" s="188">
        <v>10</v>
      </c>
      <c r="AA112" s="2">
        <v>1750</v>
      </c>
      <c r="AB112" s="2">
        <v>2006</v>
      </c>
      <c r="AC112" s="2">
        <v>0</v>
      </c>
      <c r="AD112" s="2">
        <v>3756</v>
      </c>
      <c r="AE112" s="38">
        <f>AA112/$AD112</f>
        <v>0.46592119275825344</v>
      </c>
      <c r="AF112" s="38">
        <f>AB112/$AD112</f>
        <v>0.5340788072417465</v>
      </c>
      <c r="AG112" s="45">
        <f>AC112/$AD112</f>
        <v>0</v>
      </c>
    </row>
    <row r="113" spans="1:33" hidden="1" x14ac:dyDescent="0.2">
      <c r="A113" s="95">
        <v>4</v>
      </c>
      <c r="B113" s="94">
        <v>19</v>
      </c>
      <c r="C113" s="188">
        <v>10</v>
      </c>
      <c r="D113" s="33">
        <v>1750</v>
      </c>
      <c r="E113" s="33">
        <v>428</v>
      </c>
      <c r="F113" s="33">
        <v>6</v>
      </c>
      <c r="G113" s="33">
        <v>2185</v>
      </c>
      <c r="H113" s="93">
        <f>D113/$G113</f>
        <v>0.8009153318077803</v>
      </c>
      <c r="I113" s="93">
        <f>E113/$G113</f>
        <v>0.19588100686498855</v>
      </c>
      <c r="J113" s="96">
        <f>F113/$G113</f>
        <v>2.745995423340961E-3</v>
      </c>
      <c r="L113" s="10">
        <v>4</v>
      </c>
      <c r="M113" s="2">
        <v>19</v>
      </c>
      <c r="N113" s="188">
        <v>10</v>
      </c>
      <c r="O113" s="2">
        <v>0</v>
      </c>
      <c r="P113" s="2">
        <v>2285</v>
      </c>
      <c r="Q113" s="2">
        <v>203</v>
      </c>
      <c r="R113" s="2">
        <v>2488</v>
      </c>
      <c r="S113" s="38">
        <f>O113/$R113</f>
        <v>0</v>
      </c>
      <c r="T113" s="38">
        <f>P113/$R113</f>
        <v>0.91840836012861737</v>
      </c>
      <c r="U113" s="45">
        <f>Q113/$R113</f>
        <v>8.159163987138264E-2</v>
      </c>
      <c r="W113" s="64">
        <v>4</v>
      </c>
      <c r="X113" s="2">
        <v>19</v>
      </c>
      <c r="Y113" s="2" t="str">
        <f t="shared" si="1"/>
        <v>CPU</v>
      </c>
      <c r="Z113" s="188">
        <v>10</v>
      </c>
      <c r="AA113" s="2">
        <v>0</v>
      </c>
      <c r="AB113" s="2">
        <v>1773</v>
      </c>
      <c r="AC113" s="2">
        <v>310</v>
      </c>
      <c r="AD113" s="2">
        <v>2083</v>
      </c>
      <c r="AE113" s="38">
        <f>AA113/$AD113</f>
        <v>0</v>
      </c>
      <c r="AF113" s="38">
        <f>AB113/$AD113</f>
        <v>0.85117618819011043</v>
      </c>
      <c r="AG113" s="45">
        <f>AC113/$AD113</f>
        <v>0.14882381180988957</v>
      </c>
    </row>
    <row r="114" spans="1:33" hidden="1" x14ac:dyDescent="0.2">
      <c r="A114" s="95">
        <v>4</v>
      </c>
      <c r="B114" s="94">
        <v>20</v>
      </c>
      <c r="C114" s="188">
        <v>100</v>
      </c>
      <c r="D114" s="33">
        <v>1750</v>
      </c>
      <c r="E114" s="33">
        <v>338</v>
      </c>
      <c r="F114" s="33">
        <v>1</v>
      </c>
      <c r="G114" s="33">
        <v>2089</v>
      </c>
      <c r="H114" s="93">
        <f>D114/$G114</f>
        <v>0.83772139779798949</v>
      </c>
      <c r="I114" s="93">
        <f>E114/$G114</f>
        <v>0.16179990426041169</v>
      </c>
      <c r="J114" s="96">
        <f>F114/$G114</f>
        <v>4.7869794159885112E-4</v>
      </c>
      <c r="L114" s="10">
        <v>4</v>
      </c>
      <c r="M114" s="2">
        <v>20</v>
      </c>
      <c r="N114" s="188">
        <v>100</v>
      </c>
      <c r="O114" s="2">
        <v>0</v>
      </c>
      <c r="P114" s="2">
        <v>437</v>
      </c>
      <c r="Q114" s="2">
        <v>201</v>
      </c>
      <c r="R114" s="2">
        <v>656</v>
      </c>
      <c r="S114" s="38">
        <f>O114/$R114</f>
        <v>0</v>
      </c>
      <c r="T114" s="38">
        <f>P114/$R114</f>
        <v>0.66615853658536583</v>
      </c>
      <c r="U114" s="45">
        <f>Q114/$R114</f>
        <v>0.30640243902439024</v>
      </c>
      <c r="W114" s="64">
        <v>4</v>
      </c>
      <c r="X114" s="2">
        <v>20</v>
      </c>
      <c r="Y114" s="2" t="str">
        <f t="shared" si="1"/>
        <v>I/O</v>
      </c>
      <c r="Z114" s="188">
        <v>100</v>
      </c>
      <c r="AA114" s="2">
        <v>1750</v>
      </c>
      <c r="AB114" s="2">
        <v>674</v>
      </c>
      <c r="AC114" s="2">
        <v>1</v>
      </c>
      <c r="AD114" s="2">
        <v>2429</v>
      </c>
      <c r="AE114" s="38">
        <f>AA114/$AD114</f>
        <v>0.72046109510086453</v>
      </c>
      <c r="AF114" s="38">
        <f>AB114/$AD114</f>
        <v>0.27748044462741867</v>
      </c>
      <c r="AG114" s="45">
        <f>AC114/$AD114</f>
        <v>4.1169205434335118E-4</v>
      </c>
    </row>
    <row r="115" spans="1:33" hidden="1" x14ac:dyDescent="0.2">
      <c r="A115" s="95">
        <v>4</v>
      </c>
      <c r="B115" s="94">
        <v>21</v>
      </c>
      <c r="C115" s="188">
        <v>10</v>
      </c>
      <c r="D115" s="33">
        <v>1750</v>
      </c>
      <c r="E115" s="33">
        <v>418</v>
      </c>
      <c r="F115" s="33">
        <v>8</v>
      </c>
      <c r="G115" s="33">
        <v>2176</v>
      </c>
      <c r="H115" s="93">
        <f>D115/$G115</f>
        <v>0.80422794117647056</v>
      </c>
      <c r="I115" s="93">
        <f>E115/$G115</f>
        <v>0.19209558823529413</v>
      </c>
      <c r="J115" s="96">
        <f>F115/$G115</f>
        <v>3.6764705882352941E-3</v>
      </c>
      <c r="L115" s="10">
        <v>4</v>
      </c>
      <c r="M115" s="2">
        <v>21</v>
      </c>
      <c r="N115" s="188">
        <v>10</v>
      </c>
      <c r="O115" s="2">
        <v>0</v>
      </c>
      <c r="P115" s="2">
        <v>2136</v>
      </c>
      <c r="Q115" s="2">
        <v>197</v>
      </c>
      <c r="R115" s="2">
        <v>2348</v>
      </c>
      <c r="S115" s="38">
        <f>O115/$R115</f>
        <v>0</v>
      </c>
      <c r="T115" s="38">
        <f>P115/$R115</f>
        <v>0.90971039182282798</v>
      </c>
      <c r="U115" s="45">
        <f>Q115/$R115</f>
        <v>8.390119250425894E-2</v>
      </c>
      <c r="W115" s="64">
        <v>4</v>
      </c>
      <c r="X115" s="2">
        <v>21</v>
      </c>
      <c r="Y115" s="2" t="str">
        <f t="shared" si="1"/>
        <v>CPU</v>
      </c>
      <c r="Z115" s="188">
        <v>10</v>
      </c>
      <c r="AA115" s="2">
        <v>0</v>
      </c>
      <c r="AB115" s="2">
        <v>1731</v>
      </c>
      <c r="AC115" s="2">
        <v>326</v>
      </c>
      <c r="AD115" s="2">
        <v>2057</v>
      </c>
      <c r="AE115" s="38">
        <f>AA115/$AD115</f>
        <v>0</v>
      </c>
      <c r="AF115" s="38">
        <f>AB115/$AD115</f>
        <v>0.84151677199805541</v>
      </c>
      <c r="AG115" s="45">
        <f>AC115/$AD115</f>
        <v>0.15848322800194459</v>
      </c>
    </row>
    <row r="116" spans="1:33" hidden="1" x14ac:dyDescent="0.2">
      <c r="A116" s="95">
        <v>4</v>
      </c>
      <c r="B116" s="94">
        <v>22</v>
      </c>
      <c r="C116" s="188">
        <v>10</v>
      </c>
      <c r="D116" s="33">
        <v>1750</v>
      </c>
      <c r="E116" s="33">
        <v>418</v>
      </c>
      <c r="F116" s="33">
        <v>5</v>
      </c>
      <c r="G116" s="33">
        <v>2174</v>
      </c>
      <c r="H116" s="93">
        <f>D116/$G116</f>
        <v>0.80496780128794854</v>
      </c>
      <c r="I116" s="93">
        <f>E116/$G116</f>
        <v>0.19227230910763571</v>
      </c>
      <c r="J116" s="96">
        <f>F116/$G116</f>
        <v>2.2999080036798527E-3</v>
      </c>
      <c r="L116" s="10">
        <v>4</v>
      </c>
      <c r="M116" s="2">
        <v>22</v>
      </c>
      <c r="N116" s="188">
        <v>10</v>
      </c>
      <c r="O116" s="2">
        <v>0</v>
      </c>
      <c r="P116" s="2">
        <v>2326</v>
      </c>
      <c r="Q116" s="2">
        <v>213</v>
      </c>
      <c r="R116" s="2">
        <v>2552</v>
      </c>
      <c r="S116" s="38">
        <f>O116/$R116</f>
        <v>0</v>
      </c>
      <c r="T116" s="38">
        <f>P116/$R116</f>
        <v>0.91144200626959249</v>
      </c>
      <c r="U116" s="45">
        <f>Q116/$R116</f>
        <v>8.3463949843260193E-2</v>
      </c>
      <c r="W116" s="64">
        <v>4</v>
      </c>
      <c r="X116" s="2">
        <v>22</v>
      </c>
      <c r="Y116" s="2" t="str">
        <f t="shared" si="1"/>
        <v>I/O</v>
      </c>
      <c r="Z116" s="188">
        <v>10</v>
      </c>
      <c r="AA116" s="2">
        <v>1750</v>
      </c>
      <c r="AB116" s="2">
        <v>2006</v>
      </c>
      <c r="AC116" s="2">
        <v>1</v>
      </c>
      <c r="AD116" s="2">
        <v>3757</v>
      </c>
      <c r="AE116" s="38">
        <f>AA116/$AD116</f>
        <v>0.46579717859994679</v>
      </c>
      <c r="AF116" s="38">
        <f>AB116/$AD116</f>
        <v>0.5339366515837104</v>
      </c>
      <c r="AG116" s="45">
        <f>AC116/$AD116</f>
        <v>2.6616981634282674E-4</v>
      </c>
    </row>
    <row r="117" spans="1:33" hidden="1" x14ac:dyDescent="0.2">
      <c r="A117" s="95">
        <v>4</v>
      </c>
      <c r="B117" s="94">
        <v>23</v>
      </c>
      <c r="C117" s="188">
        <v>1</v>
      </c>
      <c r="D117" s="33">
        <v>1749</v>
      </c>
      <c r="E117" s="33">
        <v>726</v>
      </c>
      <c r="F117" s="33">
        <v>23</v>
      </c>
      <c r="G117" s="33">
        <v>2498</v>
      </c>
      <c r="H117" s="93">
        <f>D117/$G117</f>
        <v>0.70016012810248196</v>
      </c>
      <c r="I117" s="93">
        <f>E117/$G117</f>
        <v>0.29063250600480384</v>
      </c>
      <c r="J117" s="96">
        <f>F117/$G117</f>
        <v>9.207365892714172E-3</v>
      </c>
      <c r="L117" s="10">
        <v>4</v>
      </c>
      <c r="M117" s="2">
        <v>23</v>
      </c>
      <c r="N117" s="188">
        <v>1</v>
      </c>
      <c r="O117" s="2">
        <v>0</v>
      </c>
      <c r="P117" s="2">
        <v>2598</v>
      </c>
      <c r="Q117" s="2">
        <v>219</v>
      </c>
      <c r="R117" s="2">
        <v>2817</v>
      </c>
      <c r="S117" s="38">
        <f>O117/$R117</f>
        <v>0</v>
      </c>
      <c r="T117" s="38">
        <f>P117/$R117</f>
        <v>0.92225772097976566</v>
      </c>
      <c r="U117" s="45">
        <f>Q117/$R117</f>
        <v>7.7742279020234298E-2</v>
      </c>
      <c r="W117" s="64">
        <v>4</v>
      </c>
      <c r="X117" s="2">
        <v>23</v>
      </c>
      <c r="Y117" s="2" t="str">
        <f t="shared" si="1"/>
        <v>CPU</v>
      </c>
      <c r="Z117" s="188">
        <v>1</v>
      </c>
      <c r="AA117" s="2">
        <v>0</v>
      </c>
      <c r="AB117" s="2">
        <v>2073</v>
      </c>
      <c r="AC117" s="2">
        <v>377</v>
      </c>
      <c r="AD117" s="2">
        <v>2484</v>
      </c>
      <c r="AE117" s="38">
        <f>AA117/$AD117</f>
        <v>0</v>
      </c>
      <c r="AF117" s="38">
        <f>AB117/$AD117</f>
        <v>0.83454106280193241</v>
      </c>
      <c r="AG117" s="45">
        <f>AC117/$AD117</f>
        <v>0.15177133655394526</v>
      </c>
    </row>
    <row r="118" spans="1:33" hidden="1" x14ac:dyDescent="0.2">
      <c r="A118" s="95">
        <v>4</v>
      </c>
      <c r="B118" s="94">
        <v>24</v>
      </c>
      <c r="C118" s="188">
        <v>10</v>
      </c>
      <c r="D118" s="33">
        <v>1750</v>
      </c>
      <c r="E118" s="33">
        <v>420</v>
      </c>
      <c r="F118" s="33">
        <v>4</v>
      </c>
      <c r="G118" s="33">
        <v>2174</v>
      </c>
      <c r="H118" s="93">
        <f>D118/$G118</f>
        <v>0.80496780128794854</v>
      </c>
      <c r="I118" s="93">
        <f>E118/$G118</f>
        <v>0.19319227230910763</v>
      </c>
      <c r="J118" s="96">
        <f>F118/$G118</f>
        <v>1.8399264029438822E-3</v>
      </c>
      <c r="L118" s="10">
        <v>4</v>
      </c>
      <c r="M118" s="2">
        <v>24</v>
      </c>
      <c r="N118" s="188">
        <v>10</v>
      </c>
      <c r="O118" s="2">
        <v>0</v>
      </c>
      <c r="P118" s="2">
        <v>2273</v>
      </c>
      <c r="Q118" s="2">
        <v>199</v>
      </c>
      <c r="R118" s="2">
        <v>2472</v>
      </c>
      <c r="S118" s="38">
        <f>O118/$R118</f>
        <v>0</v>
      </c>
      <c r="T118" s="38">
        <f>P118/$R118</f>
        <v>0.91949838187702271</v>
      </c>
      <c r="U118" s="45">
        <f>Q118/$R118</f>
        <v>8.0501618122977348E-2</v>
      </c>
      <c r="W118" s="64">
        <v>4</v>
      </c>
      <c r="X118" s="2">
        <v>24</v>
      </c>
      <c r="Y118" s="2" t="str">
        <f t="shared" si="1"/>
        <v>I/O</v>
      </c>
      <c r="Z118" s="188">
        <v>10</v>
      </c>
      <c r="AA118" s="2">
        <v>1750</v>
      </c>
      <c r="AB118" s="2">
        <v>1940</v>
      </c>
      <c r="AC118" s="2">
        <v>0</v>
      </c>
      <c r="AD118" s="2">
        <v>3690</v>
      </c>
      <c r="AE118" s="38">
        <f>AA118/$AD118</f>
        <v>0.4742547425474255</v>
      </c>
      <c r="AF118" s="38">
        <f>AB118/$AD118</f>
        <v>0.5257452574525745</v>
      </c>
      <c r="AG118" s="45">
        <f>AC118/$AD118</f>
        <v>0</v>
      </c>
    </row>
    <row r="119" spans="1:33" hidden="1" x14ac:dyDescent="0.2">
      <c r="A119" s="95">
        <v>4</v>
      </c>
      <c r="B119" s="94">
        <v>25</v>
      </c>
      <c r="C119" s="188">
        <v>10</v>
      </c>
      <c r="D119" s="33">
        <v>1750</v>
      </c>
      <c r="E119" s="33">
        <v>423</v>
      </c>
      <c r="F119" s="33">
        <v>6</v>
      </c>
      <c r="G119" s="33">
        <v>2183</v>
      </c>
      <c r="H119" s="93">
        <f>D119/$G119</f>
        <v>0.80164910673385248</v>
      </c>
      <c r="I119" s="93">
        <f>E119/$G119</f>
        <v>0.19377004122766833</v>
      </c>
      <c r="J119" s="96">
        <f>F119/$G119</f>
        <v>2.7485112230874941E-3</v>
      </c>
      <c r="L119" s="10">
        <v>4</v>
      </c>
      <c r="M119" s="2">
        <v>25</v>
      </c>
      <c r="N119" s="188">
        <v>10</v>
      </c>
      <c r="O119" s="2">
        <v>0</v>
      </c>
      <c r="P119" s="2">
        <v>2262</v>
      </c>
      <c r="Q119" s="2">
        <v>193</v>
      </c>
      <c r="R119" s="2">
        <v>2465</v>
      </c>
      <c r="S119" s="38">
        <f>O119/$R119</f>
        <v>0</v>
      </c>
      <c r="T119" s="38">
        <f>P119/$R119</f>
        <v>0.91764705882352937</v>
      </c>
      <c r="U119" s="45">
        <f>Q119/$R119</f>
        <v>7.8296146044624745E-2</v>
      </c>
      <c r="W119" s="64">
        <v>4</v>
      </c>
      <c r="X119" s="2">
        <v>25</v>
      </c>
      <c r="Y119" s="2" t="str">
        <f t="shared" si="1"/>
        <v>CPU</v>
      </c>
      <c r="Z119" s="188">
        <v>10</v>
      </c>
      <c r="AA119" s="2">
        <v>0</v>
      </c>
      <c r="AB119" s="2">
        <v>1718</v>
      </c>
      <c r="AC119" s="2">
        <v>345</v>
      </c>
      <c r="AD119" s="2">
        <v>2063</v>
      </c>
      <c r="AE119" s="38">
        <f>AA119/$AD119</f>
        <v>0</v>
      </c>
      <c r="AF119" s="38">
        <f>AB119/$AD119</f>
        <v>0.83276781386330589</v>
      </c>
      <c r="AG119" s="45">
        <f>AC119/$AD119</f>
        <v>0.16723218613669413</v>
      </c>
    </row>
    <row r="120" spans="1:33" hidden="1" x14ac:dyDescent="0.2">
      <c r="A120" s="95">
        <v>4</v>
      </c>
      <c r="B120" s="94">
        <v>26</v>
      </c>
      <c r="C120" s="188">
        <v>10</v>
      </c>
      <c r="D120" s="33">
        <v>1750</v>
      </c>
      <c r="E120" s="33">
        <v>425</v>
      </c>
      <c r="F120" s="33">
        <v>3</v>
      </c>
      <c r="G120" s="33">
        <v>2180</v>
      </c>
      <c r="H120" s="93">
        <f>D120/$G120</f>
        <v>0.80275229357798161</v>
      </c>
      <c r="I120" s="93">
        <f>E120/$G120</f>
        <v>0.19495412844036697</v>
      </c>
      <c r="J120" s="96">
        <f>F120/$G120</f>
        <v>1.3761467889908258E-3</v>
      </c>
      <c r="L120" s="10">
        <v>4</v>
      </c>
      <c r="M120" s="2">
        <v>26</v>
      </c>
      <c r="N120" s="188">
        <v>10</v>
      </c>
      <c r="O120" s="2">
        <v>0</v>
      </c>
      <c r="P120" s="2">
        <v>2301</v>
      </c>
      <c r="Q120" s="2">
        <v>204</v>
      </c>
      <c r="R120" s="2">
        <v>2505</v>
      </c>
      <c r="S120" s="38">
        <f>O120/$R120</f>
        <v>0</v>
      </c>
      <c r="T120" s="38">
        <f>P120/$R120</f>
        <v>0.91856287425149696</v>
      </c>
      <c r="U120" s="45">
        <f>Q120/$R120</f>
        <v>8.1437125748502995E-2</v>
      </c>
      <c r="W120" s="64">
        <v>4</v>
      </c>
      <c r="X120" s="2">
        <v>26</v>
      </c>
      <c r="Y120" s="2" t="str">
        <f t="shared" si="1"/>
        <v>I/O</v>
      </c>
      <c r="Z120" s="188">
        <v>10</v>
      </c>
      <c r="AA120" s="2">
        <v>1750</v>
      </c>
      <c r="AB120" s="2">
        <v>1984</v>
      </c>
      <c r="AC120" s="2">
        <v>1</v>
      </c>
      <c r="AD120" s="2">
        <v>3750</v>
      </c>
      <c r="AE120" s="38">
        <f>AA120/$AD120</f>
        <v>0.46666666666666667</v>
      </c>
      <c r="AF120" s="38">
        <f>AB120/$AD120</f>
        <v>0.52906666666666669</v>
      </c>
      <c r="AG120" s="45">
        <f>AC120/$AD120</f>
        <v>2.6666666666666668E-4</v>
      </c>
    </row>
    <row r="121" spans="1:33" hidden="1" x14ac:dyDescent="0.2">
      <c r="A121" s="95">
        <v>4</v>
      </c>
      <c r="B121" s="94">
        <v>27</v>
      </c>
      <c r="C121" s="188">
        <v>10</v>
      </c>
      <c r="D121" s="33">
        <v>1750</v>
      </c>
      <c r="E121" s="33">
        <v>414</v>
      </c>
      <c r="F121" s="33">
        <v>16</v>
      </c>
      <c r="G121" s="33">
        <v>2180</v>
      </c>
      <c r="H121" s="93">
        <f>D121/$G121</f>
        <v>0.80275229357798161</v>
      </c>
      <c r="I121" s="93">
        <f>E121/$G121</f>
        <v>0.18990825688073396</v>
      </c>
      <c r="J121" s="96">
        <f>F121/$G121</f>
        <v>7.3394495412844041E-3</v>
      </c>
      <c r="L121" s="10">
        <v>4</v>
      </c>
      <c r="M121" s="2">
        <v>27</v>
      </c>
      <c r="N121" s="188">
        <v>10</v>
      </c>
      <c r="O121" s="2">
        <v>0</v>
      </c>
      <c r="P121" s="2">
        <v>2209</v>
      </c>
      <c r="Q121" s="2">
        <v>205</v>
      </c>
      <c r="R121" s="2">
        <v>2414</v>
      </c>
      <c r="S121" s="38">
        <f>O121/$R121</f>
        <v>0</v>
      </c>
      <c r="T121" s="38">
        <f>P121/$R121</f>
        <v>0.91507870753935372</v>
      </c>
      <c r="U121" s="45">
        <f>Q121/$R121</f>
        <v>8.4921292460646225E-2</v>
      </c>
      <c r="W121" s="64">
        <v>4</v>
      </c>
      <c r="X121" s="2">
        <v>27</v>
      </c>
      <c r="Y121" s="2" t="str">
        <f t="shared" si="1"/>
        <v>CPU</v>
      </c>
      <c r="Z121" s="188">
        <v>10</v>
      </c>
      <c r="AA121" s="2">
        <v>0</v>
      </c>
      <c r="AB121" s="2">
        <v>1690</v>
      </c>
      <c r="AC121" s="2">
        <v>348</v>
      </c>
      <c r="AD121" s="2">
        <v>2038</v>
      </c>
      <c r="AE121" s="38">
        <f>AA121/$AD121</f>
        <v>0</v>
      </c>
      <c r="AF121" s="38">
        <f>AB121/$AD121</f>
        <v>0.82924435721295386</v>
      </c>
      <c r="AG121" s="45">
        <f>AC121/$AD121</f>
        <v>0.17075564278704614</v>
      </c>
    </row>
    <row r="122" spans="1:33" hidden="1" x14ac:dyDescent="0.2">
      <c r="A122" s="95">
        <v>4</v>
      </c>
      <c r="B122" s="94">
        <v>28</v>
      </c>
      <c r="C122" s="188">
        <v>100</v>
      </c>
      <c r="D122" s="33">
        <v>1750</v>
      </c>
      <c r="E122" s="33">
        <v>336</v>
      </c>
      <c r="F122" s="33">
        <v>2</v>
      </c>
      <c r="G122" s="33">
        <v>2088</v>
      </c>
      <c r="H122" s="93">
        <f>D122/$G122</f>
        <v>0.83812260536398464</v>
      </c>
      <c r="I122" s="93">
        <f>E122/$G122</f>
        <v>0.16091954022988506</v>
      </c>
      <c r="J122" s="96">
        <f>F122/$G122</f>
        <v>9.5785440613026815E-4</v>
      </c>
      <c r="L122" s="10">
        <v>4</v>
      </c>
      <c r="M122" s="2">
        <v>28</v>
      </c>
      <c r="N122" s="188">
        <v>100</v>
      </c>
      <c r="O122" s="2">
        <v>0</v>
      </c>
      <c r="P122" s="2">
        <v>534</v>
      </c>
      <c r="Q122" s="2">
        <v>185</v>
      </c>
      <c r="R122" s="2">
        <v>719</v>
      </c>
      <c r="S122" s="38">
        <f>O122/$R122</f>
        <v>0</v>
      </c>
      <c r="T122" s="38">
        <f>P122/$R122</f>
        <v>0.7426981919332406</v>
      </c>
      <c r="U122" s="45">
        <f>Q122/$R122</f>
        <v>0.2573018080667594</v>
      </c>
      <c r="W122" s="64">
        <v>4</v>
      </c>
      <c r="X122" s="2">
        <v>28</v>
      </c>
      <c r="Y122" s="2" t="str">
        <f t="shared" si="1"/>
        <v>I/O</v>
      </c>
      <c r="Z122" s="188">
        <v>100</v>
      </c>
      <c r="AA122" s="2">
        <v>1750</v>
      </c>
      <c r="AB122" s="2">
        <v>679</v>
      </c>
      <c r="AC122" s="2">
        <v>2</v>
      </c>
      <c r="AD122" s="2">
        <v>2431</v>
      </c>
      <c r="AE122" s="38">
        <f>AA122/$AD122</f>
        <v>0.71986836692719047</v>
      </c>
      <c r="AF122" s="38">
        <f>AB122/$AD122</f>
        <v>0.2793089263677499</v>
      </c>
      <c r="AG122" s="45">
        <f>AC122/$AD122</f>
        <v>8.2270670505964628E-4</v>
      </c>
    </row>
    <row r="123" spans="1:33" hidden="1" x14ac:dyDescent="0.2">
      <c r="A123" s="95">
        <v>4</v>
      </c>
      <c r="B123" s="94">
        <v>29</v>
      </c>
      <c r="C123" s="188">
        <v>100</v>
      </c>
      <c r="D123" s="33">
        <v>1750</v>
      </c>
      <c r="E123" s="33">
        <v>334</v>
      </c>
      <c r="F123" s="33">
        <v>1</v>
      </c>
      <c r="G123" s="33">
        <v>2086</v>
      </c>
      <c r="H123" s="93">
        <f>D123/$G123</f>
        <v>0.83892617449664431</v>
      </c>
      <c r="I123" s="93">
        <f>E123/$G123</f>
        <v>0.1601150527325024</v>
      </c>
      <c r="J123" s="96">
        <f>F123/$G123</f>
        <v>4.7938638542665386E-4</v>
      </c>
      <c r="L123" s="10">
        <v>4</v>
      </c>
      <c r="M123" s="2">
        <v>29</v>
      </c>
      <c r="N123" s="188">
        <v>100</v>
      </c>
      <c r="O123" s="2">
        <v>0</v>
      </c>
      <c r="P123" s="2">
        <v>499</v>
      </c>
      <c r="Q123" s="2">
        <v>201</v>
      </c>
      <c r="R123" s="2">
        <v>741</v>
      </c>
      <c r="S123" s="38">
        <f>O123/$R123</f>
        <v>0</v>
      </c>
      <c r="T123" s="38">
        <f>P123/$R123</f>
        <v>0.67341430499325239</v>
      </c>
      <c r="U123" s="45">
        <f>Q123/$R123</f>
        <v>0.27125506072874495</v>
      </c>
      <c r="W123" s="64">
        <v>4</v>
      </c>
      <c r="X123" s="2">
        <v>29</v>
      </c>
      <c r="Y123" s="2" t="str">
        <f t="shared" si="1"/>
        <v>CPU</v>
      </c>
      <c r="Z123" s="188">
        <v>100</v>
      </c>
      <c r="AA123" s="2">
        <v>0</v>
      </c>
      <c r="AB123" s="2">
        <v>266</v>
      </c>
      <c r="AC123" s="2">
        <v>342</v>
      </c>
      <c r="AD123" s="2">
        <v>609</v>
      </c>
      <c r="AE123" s="38">
        <f>AA123/$AD123</f>
        <v>0</v>
      </c>
      <c r="AF123" s="38">
        <f>AB123/$AD123</f>
        <v>0.43678160919540232</v>
      </c>
      <c r="AG123" s="45">
        <f>AC123/$AD123</f>
        <v>0.56157635467980294</v>
      </c>
    </row>
    <row r="124" spans="1:33" hidden="1" x14ac:dyDescent="0.2">
      <c r="A124" s="95">
        <v>5</v>
      </c>
      <c r="B124" s="94">
        <v>0</v>
      </c>
      <c r="C124" s="188">
        <v>10</v>
      </c>
      <c r="D124" s="33">
        <v>1748</v>
      </c>
      <c r="E124" s="33">
        <v>461</v>
      </c>
      <c r="F124" s="33">
        <v>9</v>
      </c>
      <c r="G124" s="33">
        <v>2218</v>
      </c>
      <c r="H124" s="93">
        <f>D124/$G124</f>
        <v>0.78809738503156002</v>
      </c>
      <c r="I124" s="93">
        <f>E124/$G124</f>
        <v>0.20784490532010821</v>
      </c>
      <c r="J124" s="96">
        <f>F124/$G124</f>
        <v>4.0577096483318306E-3</v>
      </c>
      <c r="L124" s="10">
        <v>5</v>
      </c>
      <c r="M124" s="2">
        <v>0</v>
      </c>
      <c r="N124" s="188">
        <v>10</v>
      </c>
      <c r="O124" s="2">
        <v>0</v>
      </c>
      <c r="P124" s="2">
        <v>2443</v>
      </c>
      <c r="Q124" s="2">
        <v>195</v>
      </c>
      <c r="R124" s="2">
        <v>2638</v>
      </c>
      <c r="S124" s="38">
        <f>O124/$R124</f>
        <v>0</v>
      </c>
      <c r="T124" s="38">
        <f>P124/$R124</f>
        <v>0.92608036391205462</v>
      </c>
      <c r="U124" s="45">
        <f>Q124/$R124</f>
        <v>7.3919636087945412E-2</v>
      </c>
      <c r="W124" s="64">
        <v>5</v>
      </c>
      <c r="X124" s="2">
        <v>0</v>
      </c>
      <c r="Y124" s="2" t="str">
        <f t="shared" si="1"/>
        <v>I/O</v>
      </c>
      <c r="Z124" s="188">
        <v>10</v>
      </c>
      <c r="AA124" s="2">
        <v>1750</v>
      </c>
      <c r="AB124" s="2">
        <v>2032</v>
      </c>
      <c r="AC124" s="2">
        <v>0</v>
      </c>
      <c r="AD124" s="2">
        <v>3782</v>
      </c>
      <c r="AE124" s="38">
        <f>AA124/$AD124</f>
        <v>0.46271813855103122</v>
      </c>
      <c r="AF124" s="38">
        <f>AB124/$AD124</f>
        <v>0.53728186144896883</v>
      </c>
      <c r="AG124" s="45">
        <f>AC124/$AD124</f>
        <v>0</v>
      </c>
    </row>
    <row r="125" spans="1:33" hidden="1" x14ac:dyDescent="0.2">
      <c r="A125" s="95">
        <v>5</v>
      </c>
      <c r="B125" s="94">
        <v>1</v>
      </c>
      <c r="C125" s="188">
        <v>1</v>
      </c>
      <c r="D125" s="33">
        <v>1750</v>
      </c>
      <c r="E125" s="33">
        <v>755</v>
      </c>
      <c r="F125" s="33">
        <v>5</v>
      </c>
      <c r="G125" s="33">
        <v>2510</v>
      </c>
      <c r="H125" s="93">
        <f>D125/$G125</f>
        <v>0.6972111553784861</v>
      </c>
      <c r="I125" s="93">
        <f>E125/$G125</f>
        <v>0.30079681274900399</v>
      </c>
      <c r="J125" s="96">
        <f>F125/$G125</f>
        <v>1.9920318725099601E-3</v>
      </c>
      <c r="L125" s="10">
        <v>5</v>
      </c>
      <c r="M125" s="2">
        <v>1</v>
      </c>
      <c r="N125" s="188">
        <v>1</v>
      </c>
      <c r="O125" s="2">
        <v>0</v>
      </c>
      <c r="P125" s="2">
        <v>2841</v>
      </c>
      <c r="Q125" s="2">
        <v>203</v>
      </c>
      <c r="R125" s="2">
        <v>3048</v>
      </c>
      <c r="S125" s="38">
        <f>O125/$R125</f>
        <v>0</v>
      </c>
      <c r="T125" s="38">
        <f>P125/$R125</f>
        <v>0.93208661417322836</v>
      </c>
      <c r="U125" s="45">
        <f>Q125/$R125</f>
        <v>6.6601049868766402E-2</v>
      </c>
      <c r="W125" s="64">
        <v>5</v>
      </c>
      <c r="X125" s="2">
        <v>1</v>
      </c>
      <c r="Y125" s="2" t="str">
        <f t="shared" si="1"/>
        <v>CPU</v>
      </c>
      <c r="Z125" s="188">
        <v>1</v>
      </c>
      <c r="AA125" s="2">
        <v>0</v>
      </c>
      <c r="AB125" s="2">
        <v>2178</v>
      </c>
      <c r="AC125" s="2">
        <v>348</v>
      </c>
      <c r="AD125" s="2">
        <v>2526</v>
      </c>
      <c r="AE125" s="38">
        <f>AA125/$AD125</f>
        <v>0</v>
      </c>
      <c r="AF125" s="38">
        <f>AB125/$AD125</f>
        <v>0.86223277909738716</v>
      </c>
      <c r="AG125" s="45">
        <f>AC125/$AD125</f>
        <v>0.13776722090261281</v>
      </c>
    </row>
    <row r="126" spans="1:33" hidden="1" x14ac:dyDescent="0.2">
      <c r="A126" s="95">
        <v>5</v>
      </c>
      <c r="B126" s="94">
        <v>2</v>
      </c>
      <c r="C126" s="188">
        <v>100</v>
      </c>
      <c r="D126" s="33">
        <v>1750</v>
      </c>
      <c r="E126" s="33">
        <v>361</v>
      </c>
      <c r="F126" s="33">
        <v>1</v>
      </c>
      <c r="G126" s="33">
        <v>2114</v>
      </c>
      <c r="H126" s="93">
        <f>D126/$G126</f>
        <v>0.82781456953642385</v>
      </c>
      <c r="I126" s="93">
        <f>E126/$G126</f>
        <v>0.17076631977294229</v>
      </c>
      <c r="J126" s="96">
        <f>F126/$G126</f>
        <v>4.7303689687795648E-4</v>
      </c>
      <c r="L126" s="10">
        <v>5</v>
      </c>
      <c r="M126" s="2">
        <v>2</v>
      </c>
      <c r="N126" s="188">
        <v>100</v>
      </c>
      <c r="O126" s="2">
        <v>0</v>
      </c>
      <c r="P126" s="2">
        <v>447</v>
      </c>
      <c r="Q126" s="2">
        <v>211</v>
      </c>
      <c r="R126" s="2">
        <v>660</v>
      </c>
      <c r="S126" s="38">
        <f>O126/$R126</f>
        <v>0</v>
      </c>
      <c r="T126" s="38">
        <f>P126/$R126</f>
        <v>0.67727272727272725</v>
      </c>
      <c r="U126" s="45">
        <f>Q126/$R126</f>
        <v>0.3196969696969697</v>
      </c>
      <c r="W126" s="64">
        <v>5</v>
      </c>
      <c r="X126" s="2">
        <v>2</v>
      </c>
      <c r="Y126" s="2" t="str">
        <f t="shared" si="1"/>
        <v>I/O</v>
      </c>
      <c r="Z126" s="188">
        <v>100</v>
      </c>
      <c r="AA126" s="2">
        <v>1749</v>
      </c>
      <c r="AB126" s="2">
        <v>677</v>
      </c>
      <c r="AC126" s="2">
        <v>1</v>
      </c>
      <c r="AD126" s="2">
        <v>2428</v>
      </c>
      <c r="AE126" s="38">
        <f>AA126/$AD126</f>
        <v>0.72034596375617788</v>
      </c>
      <c r="AF126" s="38">
        <f>AB126/$AD126</f>
        <v>0.27883031301482702</v>
      </c>
      <c r="AG126" s="45">
        <f>AC126/$AD126</f>
        <v>4.1186161449752884E-4</v>
      </c>
    </row>
    <row r="127" spans="1:33" hidden="1" x14ac:dyDescent="0.2">
      <c r="A127" s="95">
        <v>5</v>
      </c>
      <c r="B127" s="94">
        <v>3</v>
      </c>
      <c r="C127" s="188">
        <v>10</v>
      </c>
      <c r="D127" s="33">
        <v>1749</v>
      </c>
      <c r="E127" s="33">
        <v>442</v>
      </c>
      <c r="F127" s="33">
        <v>7</v>
      </c>
      <c r="G127" s="33">
        <v>2202</v>
      </c>
      <c r="H127" s="93">
        <f>D127/$G127</f>
        <v>0.79427792915531337</v>
      </c>
      <c r="I127" s="93">
        <f>E127/$G127</f>
        <v>0.20072661217075385</v>
      </c>
      <c r="J127" s="96">
        <f>F127/$G127</f>
        <v>3.1789282470481382E-3</v>
      </c>
      <c r="L127" s="10">
        <v>5</v>
      </c>
      <c r="M127" s="2">
        <v>3</v>
      </c>
      <c r="N127" s="188">
        <v>10</v>
      </c>
      <c r="O127" s="2">
        <v>0</v>
      </c>
      <c r="P127" s="2">
        <v>2282</v>
      </c>
      <c r="Q127" s="2">
        <v>191</v>
      </c>
      <c r="R127" s="2">
        <v>2474</v>
      </c>
      <c r="S127" s="38">
        <f>O127/$R127</f>
        <v>0</v>
      </c>
      <c r="T127" s="38">
        <f>P127/$R127</f>
        <v>0.92239288601455138</v>
      </c>
      <c r="U127" s="45">
        <f>Q127/$R127</f>
        <v>7.7202910266774449E-2</v>
      </c>
      <c r="W127" s="64">
        <v>5</v>
      </c>
      <c r="X127" s="2">
        <v>3</v>
      </c>
      <c r="Y127" s="2" t="str">
        <f t="shared" si="1"/>
        <v>CPU</v>
      </c>
      <c r="Z127" s="188">
        <v>10</v>
      </c>
      <c r="AA127" s="2">
        <v>0</v>
      </c>
      <c r="AB127" s="2">
        <v>1722</v>
      </c>
      <c r="AC127" s="2">
        <v>333</v>
      </c>
      <c r="AD127" s="2">
        <v>2055</v>
      </c>
      <c r="AE127" s="38">
        <f>AA127/$AD127</f>
        <v>0</v>
      </c>
      <c r="AF127" s="38">
        <f>AB127/$AD127</f>
        <v>0.83795620437956209</v>
      </c>
      <c r="AG127" s="45">
        <f>AC127/$AD127</f>
        <v>0.16204379562043797</v>
      </c>
    </row>
    <row r="128" spans="1:33" hidden="1" x14ac:dyDescent="0.2">
      <c r="A128" s="95">
        <v>5</v>
      </c>
      <c r="B128" s="94">
        <v>4</v>
      </c>
      <c r="C128" s="188">
        <v>10</v>
      </c>
      <c r="D128" s="33">
        <v>1750</v>
      </c>
      <c r="E128" s="33">
        <v>441</v>
      </c>
      <c r="F128" s="33">
        <v>3</v>
      </c>
      <c r="G128" s="33">
        <v>2194</v>
      </c>
      <c r="H128" s="93">
        <f>D128/$G128</f>
        <v>0.79762989972652687</v>
      </c>
      <c r="I128" s="93">
        <f>E128/$G128</f>
        <v>0.20100273473108476</v>
      </c>
      <c r="J128" s="96">
        <f>F128/$G128</f>
        <v>1.3673655423883319E-3</v>
      </c>
      <c r="L128" s="10">
        <v>5</v>
      </c>
      <c r="M128" s="2">
        <v>4</v>
      </c>
      <c r="N128" s="188">
        <v>10</v>
      </c>
      <c r="O128" s="2">
        <v>0</v>
      </c>
      <c r="P128" s="2">
        <v>2442</v>
      </c>
      <c r="Q128" s="2">
        <v>212</v>
      </c>
      <c r="R128" s="2">
        <v>2654</v>
      </c>
      <c r="S128" s="38">
        <f>O128/$R128</f>
        <v>0</v>
      </c>
      <c r="T128" s="38">
        <f>P128/$R128</f>
        <v>0.92012057272042203</v>
      </c>
      <c r="U128" s="45">
        <f>Q128/$R128</f>
        <v>7.9879427279577989E-2</v>
      </c>
      <c r="W128" s="64">
        <v>5</v>
      </c>
      <c r="X128" s="2">
        <v>4</v>
      </c>
      <c r="Y128" s="2" t="str">
        <f t="shared" si="1"/>
        <v>I/O</v>
      </c>
      <c r="Z128" s="188">
        <v>10</v>
      </c>
      <c r="AA128" s="2">
        <v>1750</v>
      </c>
      <c r="AB128" s="2">
        <v>2013</v>
      </c>
      <c r="AC128" s="2">
        <v>0</v>
      </c>
      <c r="AD128" s="2">
        <v>3763</v>
      </c>
      <c r="AE128" s="38">
        <f>AA128/$AD128</f>
        <v>0.46505447781025777</v>
      </c>
      <c r="AF128" s="38">
        <f>AB128/$AD128</f>
        <v>0.53494552218974223</v>
      </c>
      <c r="AG128" s="45">
        <f>AC128/$AD128</f>
        <v>0</v>
      </c>
    </row>
    <row r="129" spans="1:33" hidden="1" x14ac:dyDescent="0.2">
      <c r="A129" s="95">
        <v>5</v>
      </c>
      <c r="B129" s="94">
        <v>5</v>
      </c>
      <c r="C129" s="188">
        <v>10</v>
      </c>
      <c r="D129" s="33">
        <v>1750</v>
      </c>
      <c r="E129" s="33">
        <v>456</v>
      </c>
      <c r="F129" s="33">
        <v>6</v>
      </c>
      <c r="G129" s="33">
        <v>2213</v>
      </c>
      <c r="H129" s="93">
        <f>D129/$G129</f>
        <v>0.79078174423859016</v>
      </c>
      <c r="I129" s="93">
        <f>E129/$G129</f>
        <v>0.20605512878445548</v>
      </c>
      <c r="J129" s="96">
        <f>F129/$G129</f>
        <v>2.7112516945323093E-3</v>
      </c>
      <c r="L129" s="10">
        <v>5</v>
      </c>
      <c r="M129" s="2">
        <v>5</v>
      </c>
      <c r="N129" s="188">
        <v>10</v>
      </c>
      <c r="O129" s="2">
        <v>0</v>
      </c>
      <c r="P129" s="2">
        <v>2417</v>
      </c>
      <c r="Q129" s="2">
        <v>195</v>
      </c>
      <c r="R129" s="2">
        <v>2612</v>
      </c>
      <c r="S129" s="38">
        <f>O129/$R129</f>
        <v>0</v>
      </c>
      <c r="T129" s="38">
        <f>P129/$R129</f>
        <v>0.92534456355283312</v>
      </c>
      <c r="U129" s="45">
        <f>Q129/$R129</f>
        <v>7.465543644716692E-2</v>
      </c>
      <c r="W129" s="64">
        <v>5</v>
      </c>
      <c r="X129" s="2">
        <v>5</v>
      </c>
      <c r="Y129" s="2" t="str">
        <f t="shared" si="1"/>
        <v>CPU</v>
      </c>
      <c r="Z129" s="188">
        <v>10</v>
      </c>
      <c r="AA129" s="2">
        <v>0</v>
      </c>
      <c r="AB129" s="2">
        <v>1659</v>
      </c>
      <c r="AC129" s="2">
        <v>319</v>
      </c>
      <c r="AD129" s="2">
        <v>1979</v>
      </c>
      <c r="AE129" s="38">
        <f>AA129/$AD129</f>
        <v>0</v>
      </c>
      <c r="AF129" s="38">
        <f>AB129/$AD129</f>
        <v>0.83830217281455277</v>
      </c>
      <c r="AG129" s="45">
        <f>AC129/$AD129</f>
        <v>0.16119252147549268</v>
      </c>
    </row>
    <row r="130" spans="1:33" hidden="1" x14ac:dyDescent="0.2">
      <c r="A130" s="95">
        <v>5</v>
      </c>
      <c r="B130" s="94">
        <v>6</v>
      </c>
      <c r="C130" s="188">
        <v>10</v>
      </c>
      <c r="D130" s="33">
        <v>1750</v>
      </c>
      <c r="E130" s="33">
        <v>457</v>
      </c>
      <c r="F130" s="33">
        <v>5</v>
      </c>
      <c r="G130" s="33">
        <v>2212</v>
      </c>
      <c r="H130" s="93">
        <f>D130/$G130</f>
        <v>0.79113924050632911</v>
      </c>
      <c r="I130" s="93">
        <f>E130/$G130</f>
        <v>0.20660036166365281</v>
      </c>
      <c r="J130" s="96">
        <f>F130/$G130</f>
        <v>2.2603978300180833E-3</v>
      </c>
      <c r="L130" s="10">
        <v>5</v>
      </c>
      <c r="M130" s="2">
        <v>6</v>
      </c>
      <c r="N130" s="188">
        <v>10</v>
      </c>
      <c r="O130" s="2">
        <v>0</v>
      </c>
      <c r="P130" s="2">
        <v>2508</v>
      </c>
      <c r="Q130" s="2">
        <v>205</v>
      </c>
      <c r="R130" s="2">
        <v>2715</v>
      </c>
      <c r="S130" s="38">
        <f>O130/$R130</f>
        <v>0</v>
      </c>
      <c r="T130" s="38">
        <f>P130/$R130</f>
        <v>0.92375690607734806</v>
      </c>
      <c r="U130" s="45">
        <f>Q130/$R130</f>
        <v>7.550644567219153E-2</v>
      </c>
      <c r="W130" s="64">
        <v>5</v>
      </c>
      <c r="X130" s="2">
        <v>6</v>
      </c>
      <c r="Y130" s="2" t="str">
        <f t="shared" si="1"/>
        <v>I/O</v>
      </c>
      <c r="Z130" s="188">
        <v>10</v>
      </c>
      <c r="AA130" s="2">
        <v>1750</v>
      </c>
      <c r="AB130" s="2">
        <v>2030</v>
      </c>
      <c r="AC130" s="2">
        <v>0</v>
      </c>
      <c r="AD130" s="2">
        <v>3783</v>
      </c>
      <c r="AE130" s="38">
        <f>AA130/$AD130</f>
        <v>0.46259582342056571</v>
      </c>
      <c r="AF130" s="38">
        <f>AB130/$AD130</f>
        <v>0.53661115516785618</v>
      </c>
      <c r="AG130" s="45">
        <f>AC130/$AD130</f>
        <v>0</v>
      </c>
    </row>
    <row r="131" spans="1:33" hidden="1" x14ac:dyDescent="0.2">
      <c r="A131" s="95">
        <v>5</v>
      </c>
      <c r="B131" s="94">
        <v>7</v>
      </c>
      <c r="C131" s="188">
        <v>10</v>
      </c>
      <c r="D131" s="33">
        <v>1750</v>
      </c>
      <c r="E131" s="33">
        <v>433</v>
      </c>
      <c r="F131" s="33">
        <v>11</v>
      </c>
      <c r="G131" s="33">
        <v>2194</v>
      </c>
      <c r="H131" s="93">
        <f>D131/$G131</f>
        <v>0.79762989972652687</v>
      </c>
      <c r="I131" s="93">
        <f>E131/$G131</f>
        <v>0.19735642661804922</v>
      </c>
      <c r="J131" s="96">
        <f>F131/$G131</f>
        <v>5.0136736554238833E-3</v>
      </c>
      <c r="L131" s="10">
        <v>5</v>
      </c>
      <c r="M131" s="2">
        <v>7</v>
      </c>
      <c r="N131" s="188">
        <v>10</v>
      </c>
      <c r="O131" s="2">
        <v>0</v>
      </c>
      <c r="P131" s="2">
        <v>2280</v>
      </c>
      <c r="Q131" s="2">
        <v>190</v>
      </c>
      <c r="R131" s="2">
        <v>2470</v>
      </c>
      <c r="S131" s="38">
        <f>O131/$R131</f>
        <v>0</v>
      </c>
      <c r="T131" s="38">
        <f>P131/$R131</f>
        <v>0.92307692307692313</v>
      </c>
      <c r="U131" s="45">
        <f>Q131/$R131</f>
        <v>7.6923076923076927E-2</v>
      </c>
      <c r="W131" s="64">
        <v>5</v>
      </c>
      <c r="X131" s="2">
        <v>7</v>
      </c>
      <c r="Y131" s="2" t="str">
        <f t="shared" si="1"/>
        <v>CPU</v>
      </c>
      <c r="Z131" s="188">
        <v>10</v>
      </c>
      <c r="AA131" s="2">
        <v>0</v>
      </c>
      <c r="AB131" s="2">
        <v>1761</v>
      </c>
      <c r="AC131" s="2">
        <v>314</v>
      </c>
      <c r="AD131" s="2">
        <v>2075</v>
      </c>
      <c r="AE131" s="38">
        <f>AA131/$AD131</f>
        <v>0</v>
      </c>
      <c r="AF131" s="38">
        <f>AB131/$AD131</f>
        <v>0.84867469879518076</v>
      </c>
      <c r="AG131" s="45">
        <f>AC131/$AD131</f>
        <v>0.15132530120481927</v>
      </c>
    </row>
    <row r="132" spans="1:33" hidden="1" x14ac:dyDescent="0.2">
      <c r="A132" s="95">
        <v>5</v>
      </c>
      <c r="B132" s="94">
        <v>8</v>
      </c>
      <c r="C132" s="188">
        <v>10</v>
      </c>
      <c r="D132" s="33">
        <v>1750</v>
      </c>
      <c r="E132" s="33">
        <v>447</v>
      </c>
      <c r="F132" s="33">
        <v>7</v>
      </c>
      <c r="G132" s="33">
        <v>2206</v>
      </c>
      <c r="H132" s="93">
        <f>D132/$G132</f>
        <v>0.79329102447869448</v>
      </c>
      <c r="I132" s="93">
        <f>E132/$G132</f>
        <v>0.20262919310970082</v>
      </c>
      <c r="J132" s="96">
        <f>F132/$G132</f>
        <v>3.1731640979147779E-3</v>
      </c>
      <c r="L132" s="10">
        <v>5</v>
      </c>
      <c r="M132" s="2">
        <v>8</v>
      </c>
      <c r="N132" s="188">
        <v>10</v>
      </c>
      <c r="O132" s="2">
        <v>0</v>
      </c>
      <c r="P132" s="2">
        <v>2477</v>
      </c>
      <c r="Q132" s="2">
        <v>189</v>
      </c>
      <c r="R132" s="2">
        <v>2666</v>
      </c>
      <c r="S132" s="38">
        <f>O132/$R132</f>
        <v>0</v>
      </c>
      <c r="T132" s="38">
        <f>P132/$R132</f>
        <v>0.9291072768192048</v>
      </c>
      <c r="U132" s="45">
        <f>Q132/$R132</f>
        <v>7.0892723180795203E-2</v>
      </c>
      <c r="W132" s="64">
        <v>5</v>
      </c>
      <c r="X132" s="2">
        <v>8</v>
      </c>
      <c r="Y132" s="2" t="str">
        <f t="shared" si="1"/>
        <v>I/O</v>
      </c>
      <c r="Z132" s="188">
        <v>10</v>
      </c>
      <c r="AA132" s="2">
        <v>1750</v>
      </c>
      <c r="AB132" s="2">
        <v>2030</v>
      </c>
      <c r="AC132" s="2">
        <v>0</v>
      </c>
      <c r="AD132" s="2">
        <v>3786</v>
      </c>
      <c r="AE132" s="38">
        <f>AA132/$AD132</f>
        <v>0.46222926571579503</v>
      </c>
      <c r="AF132" s="38">
        <f>AB132/$AD132</f>
        <v>0.53618594823032228</v>
      </c>
      <c r="AG132" s="45">
        <f>AC132/$AD132</f>
        <v>0</v>
      </c>
    </row>
    <row r="133" spans="1:33" hidden="1" x14ac:dyDescent="0.2">
      <c r="A133" s="95">
        <v>5</v>
      </c>
      <c r="B133" s="94">
        <v>9</v>
      </c>
      <c r="C133" s="188">
        <v>10</v>
      </c>
      <c r="D133" s="33">
        <v>1750</v>
      </c>
      <c r="E133" s="33">
        <v>446</v>
      </c>
      <c r="F133" s="33">
        <v>1</v>
      </c>
      <c r="G133" s="33">
        <v>2197</v>
      </c>
      <c r="H133" s="93">
        <f>D133/$G133</f>
        <v>0.79654073736913977</v>
      </c>
      <c r="I133" s="93">
        <f>E133/$G133</f>
        <v>0.20300409649522075</v>
      </c>
      <c r="J133" s="96">
        <f>F133/$G133</f>
        <v>4.5516613563950843E-4</v>
      </c>
      <c r="L133" s="10">
        <v>5</v>
      </c>
      <c r="M133" s="2">
        <v>9</v>
      </c>
      <c r="N133" s="188">
        <v>10</v>
      </c>
      <c r="O133" s="2">
        <v>0</v>
      </c>
      <c r="P133" s="2">
        <v>2152</v>
      </c>
      <c r="Q133" s="2">
        <v>173</v>
      </c>
      <c r="R133" s="2">
        <v>2325</v>
      </c>
      <c r="S133" s="38">
        <f>O133/$R133</f>
        <v>0</v>
      </c>
      <c r="T133" s="38">
        <f>P133/$R133</f>
        <v>0.92559139784946232</v>
      </c>
      <c r="U133" s="45">
        <f>Q133/$R133</f>
        <v>7.4408602150537628E-2</v>
      </c>
      <c r="W133" s="64">
        <v>5</v>
      </c>
      <c r="X133" s="2">
        <v>9</v>
      </c>
      <c r="Y133" s="2" t="str">
        <f t="shared" ref="Y133:Y196" si="2">IF(MOD(X133,2),"CPU", "I/O")</f>
        <v>CPU</v>
      </c>
      <c r="Z133" s="188">
        <v>10</v>
      </c>
      <c r="AA133" s="2">
        <v>0</v>
      </c>
      <c r="AB133" s="2">
        <v>1777</v>
      </c>
      <c r="AC133" s="2">
        <v>344</v>
      </c>
      <c r="AD133" s="2">
        <v>2121</v>
      </c>
      <c r="AE133" s="38">
        <f>AA133/$AD133</f>
        <v>0</v>
      </c>
      <c r="AF133" s="38">
        <f>AB133/$AD133</f>
        <v>0.8378123526638378</v>
      </c>
      <c r="AG133" s="45">
        <f>AC133/$AD133</f>
        <v>0.1621876473361622</v>
      </c>
    </row>
    <row r="134" spans="1:33" hidden="1" x14ac:dyDescent="0.2">
      <c r="A134" s="95">
        <v>5</v>
      </c>
      <c r="B134" s="94">
        <v>10</v>
      </c>
      <c r="C134" s="188">
        <v>10</v>
      </c>
      <c r="D134" s="33">
        <v>1750</v>
      </c>
      <c r="E134" s="33">
        <v>436</v>
      </c>
      <c r="F134" s="33">
        <v>6</v>
      </c>
      <c r="G134" s="33">
        <v>2194</v>
      </c>
      <c r="H134" s="93">
        <f>D134/$G134</f>
        <v>0.79762989972652687</v>
      </c>
      <c r="I134" s="93">
        <f>E134/$G134</f>
        <v>0.19872379216043756</v>
      </c>
      <c r="J134" s="96">
        <f>F134/$G134</f>
        <v>2.7347310847766638E-3</v>
      </c>
      <c r="L134" s="10">
        <v>5</v>
      </c>
      <c r="M134" s="2">
        <v>10</v>
      </c>
      <c r="N134" s="188">
        <v>10</v>
      </c>
      <c r="O134" s="2">
        <v>0</v>
      </c>
      <c r="P134" s="2">
        <v>2471</v>
      </c>
      <c r="Q134" s="2">
        <v>212</v>
      </c>
      <c r="R134" s="2">
        <v>2691</v>
      </c>
      <c r="S134" s="38">
        <f>O134/$R134</f>
        <v>0</v>
      </c>
      <c r="T134" s="38">
        <f>P134/$R134</f>
        <v>0.91824600520252697</v>
      </c>
      <c r="U134" s="45">
        <f>Q134/$R134</f>
        <v>7.8781122259383135E-2</v>
      </c>
      <c r="W134" s="64">
        <v>5</v>
      </c>
      <c r="X134" s="2">
        <v>10</v>
      </c>
      <c r="Y134" s="2" t="str">
        <f t="shared" si="2"/>
        <v>I/O</v>
      </c>
      <c r="Z134" s="188">
        <v>10</v>
      </c>
      <c r="AA134" s="2">
        <v>1750</v>
      </c>
      <c r="AB134" s="2">
        <v>2021</v>
      </c>
      <c r="AC134" s="2">
        <v>0</v>
      </c>
      <c r="AD134" s="2">
        <v>3773</v>
      </c>
      <c r="AE134" s="38">
        <f>AA134/$AD134</f>
        <v>0.46382189239332094</v>
      </c>
      <c r="AF134" s="38">
        <f>AB134/$AD134</f>
        <v>0.53564802544394385</v>
      </c>
      <c r="AG134" s="45">
        <f>AC134/$AD134</f>
        <v>0</v>
      </c>
    </row>
    <row r="135" spans="1:33" hidden="1" x14ac:dyDescent="0.2">
      <c r="A135" s="95">
        <v>5</v>
      </c>
      <c r="B135" s="94">
        <v>11</v>
      </c>
      <c r="C135" s="188">
        <v>100</v>
      </c>
      <c r="D135" s="33">
        <v>1750</v>
      </c>
      <c r="E135" s="33">
        <v>362</v>
      </c>
      <c r="F135" s="33">
        <v>1</v>
      </c>
      <c r="G135" s="33">
        <v>2114</v>
      </c>
      <c r="H135" s="93">
        <f>D135/$G135</f>
        <v>0.82781456953642385</v>
      </c>
      <c r="I135" s="93">
        <f>E135/$G135</f>
        <v>0.17123935666982024</v>
      </c>
      <c r="J135" s="96">
        <f>F135/$G135</f>
        <v>4.7303689687795648E-4</v>
      </c>
      <c r="L135" s="10">
        <v>5</v>
      </c>
      <c r="M135" s="2">
        <v>11</v>
      </c>
      <c r="N135" s="188">
        <v>100</v>
      </c>
      <c r="O135" s="2">
        <v>0</v>
      </c>
      <c r="P135" s="2">
        <v>484</v>
      </c>
      <c r="Q135" s="2">
        <v>198</v>
      </c>
      <c r="R135" s="2">
        <v>684</v>
      </c>
      <c r="S135" s="38">
        <f>O135/$R135</f>
        <v>0</v>
      </c>
      <c r="T135" s="38">
        <f>P135/$R135</f>
        <v>0.70760233918128657</v>
      </c>
      <c r="U135" s="45">
        <f>Q135/$R135</f>
        <v>0.28947368421052633</v>
      </c>
      <c r="W135" s="64">
        <v>5</v>
      </c>
      <c r="X135" s="2">
        <v>11</v>
      </c>
      <c r="Y135" s="2" t="str">
        <f t="shared" si="2"/>
        <v>CPU</v>
      </c>
      <c r="Z135" s="188">
        <v>100</v>
      </c>
      <c r="AA135" s="2">
        <v>0</v>
      </c>
      <c r="AB135" s="2">
        <v>298</v>
      </c>
      <c r="AC135" s="2">
        <v>373</v>
      </c>
      <c r="AD135" s="2">
        <v>671</v>
      </c>
      <c r="AE135" s="38">
        <f>AA135/$AD135</f>
        <v>0</v>
      </c>
      <c r="AF135" s="38">
        <f>AB135/$AD135</f>
        <v>0.44411326378539495</v>
      </c>
      <c r="AG135" s="45">
        <f>AC135/$AD135</f>
        <v>0.55588673621460505</v>
      </c>
    </row>
    <row r="136" spans="1:33" hidden="1" x14ac:dyDescent="0.2">
      <c r="A136" s="95">
        <v>5</v>
      </c>
      <c r="B136" s="94">
        <v>12</v>
      </c>
      <c r="C136" s="188">
        <v>1</v>
      </c>
      <c r="D136" s="33">
        <v>1750</v>
      </c>
      <c r="E136" s="33">
        <v>742</v>
      </c>
      <c r="F136" s="33">
        <v>3</v>
      </c>
      <c r="G136" s="33">
        <v>2495</v>
      </c>
      <c r="H136" s="93">
        <f>D136/$G136</f>
        <v>0.70140280561122248</v>
      </c>
      <c r="I136" s="93">
        <f>E136/$G136</f>
        <v>0.29739478957915833</v>
      </c>
      <c r="J136" s="96">
        <f>F136/$G136</f>
        <v>1.2024048096192384E-3</v>
      </c>
      <c r="L136" s="10">
        <v>5</v>
      </c>
      <c r="M136" s="2">
        <v>12</v>
      </c>
      <c r="N136" s="188">
        <v>1</v>
      </c>
      <c r="O136" s="2">
        <v>0</v>
      </c>
      <c r="P136" s="2">
        <v>2771</v>
      </c>
      <c r="Q136" s="2">
        <v>199</v>
      </c>
      <c r="R136" s="2">
        <v>2970</v>
      </c>
      <c r="S136" s="38">
        <f>O136/$R136</f>
        <v>0</v>
      </c>
      <c r="T136" s="38">
        <f>P136/$R136</f>
        <v>0.93299663299663305</v>
      </c>
      <c r="U136" s="45">
        <f>Q136/$R136</f>
        <v>6.7003367003367009E-2</v>
      </c>
      <c r="W136" s="64">
        <v>5</v>
      </c>
      <c r="X136" s="2">
        <v>12</v>
      </c>
      <c r="Y136" s="2" t="str">
        <f t="shared" si="2"/>
        <v>I/O</v>
      </c>
      <c r="Z136" s="188">
        <v>1</v>
      </c>
      <c r="AA136" s="2">
        <v>1749</v>
      </c>
      <c r="AB136" s="2">
        <v>2590</v>
      </c>
      <c r="AC136" s="2">
        <v>7</v>
      </c>
      <c r="AD136" s="2">
        <v>4350</v>
      </c>
      <c r="AE136" s="38">
        <f>AA136/$AD136</f>
        <v>0.40206896551724136</v>
      </c>
      <c r="AF136" s="38">
        <f>AB136/$AD136</f>
        <v>0.59540229885057472</v>
      </c>
      <c r="AG136" s="45">
        <f>AC136/$AD136</f>
        <v>1.6091954022988506E-3</v>
      </c>
    </row>
    <row r="137" spans="1:33" hidden="1" x14ac:dyDescent="0.2">
      <c r="A137" s="95">
        <v>5</v>
      </c>
      <c r="B137" s="94">
        <v>13</v>
      </c>
      <c r="C137" s="188">
        <v>10</v>
      </c>
      <c r="D137" s="33">
        <v>1750</v>
      </c>
      <c r="E137" s="33">
        <v>442</v>
      </c>
      <c r="F137" s="33">
        <v>4</v>
      </c>
      <c r="G137" s="33">
        <v>2196</v>
      </c>
      <c r="H137" s="93">
        <f>D137/$G137</f>
        <v>0.7969034608378871</v>
      </c>
      <c r="I137" s="93">
        <f>E137/$G137</f>
        <v>0.20127504553734063</v>
      </c>
      <c r="J137" s="96">
        <f>F137/$G137</f>
        <v>1.8214936247723133E-3</v>
      </c>
      <c r="L137" s="10">
        <v>5</v>
      </c>
      <c r="M137" s="2">
        <v>13</v>
      </c>
      <c r="N137" s="188">
        <v>10</v>
      </c>
      <c r="O137" s="2">
        <v>0</v>
      </c>
      <c r="P137" s="2">
        <v>2500</v>
      </c>
      <c r="Q137" s="2">
        <v>198</v>
      </c>
      <c r="R137" s="2">
        <v>2698</v>
      </c>
      <c r="S137" s="38">
        <f>O137/$R137</f>
        <v>0</v>
      </c>
      <c r="T137" s="38">
        <f>P137/$R137</f>
        <v>0.92661230541141582</v>
      </c>
      <c r="U137" s="45">
        <f>Q137/$R137</f>
        <v>7.3387694588584143E-2</v>
      </c>
      <c r="W137" s="64">
        <v>5</v>
      </c>
      <c r="X137" s="2">
        <v>13</v>
      </c>
      <c r="Y137" s="2" t="str">
        <f t="shared" si="2"/>
        <v>CPU</v>
      </c>
      <c r="Z137" s="188">
        <v>10</v>
      </c>
      <c r="AA137" s="2">
        <v>0</v>
      </c>
      <c r="AB137" s="2">
        <v>1715</v>
      </c>
      <c r="AC137" s="2">
        <v>307</v>
      </c>
      <c r="AD137" s="2">
        <v>2022</v>
      </c>
      <c r="AE137" s="38">
        <f>AA137/$AD137</f>
        <v>0</v>
      </c>
      <c r="AF137" s="38">
        <f>AB137/$AD137</f>
        <v>0.84817012858555885</v>
      </c>
      <c r="AG137" s="45">
        <f>AC137/$AD137</f>
        <v>0.15182987141444115</v>
      </c>
    </row>
    <row r="138" spans="1:33" hidden="1" x14ac:dyDescent="0.2">
      <c r="A138" s="95">
        <v>5</v>
      </c>
      <c r="B138" s="94">
        <v>14</v>
      </c>
      <c r="C138" s="188">
        <v>10</v>
      </c>
      <c r="D138" s="33">
        <v>1750</v>
      </c>
      <c r="E138" s="33">
        <v>453</v>
      </c>
      <c r="F138" s="33">
        <v>8</v>
      </c>
      <c r="G138" s="33">
        <v>2212</v>
      </c>
      <c r="H138" s="93">
        <f>D138/$G138</f>
        <v>0.79113924050632911</v>
      </c>
      <c r="I138" s="93">
        <f>E138/$G138</f>
        <v>0.20479204339963833</v>
      </c>
      <c r="J138" s="96">
        <f>F138/$G138</f>
        <v>3.616636528028933E-3</v>
      </c>
      <c r="L138" s="10">
        <v>5</v>
      </c>
      <c r="M138" s="2">
        <v>14</v>
      </c>
      <c r="N138" s="188">
        <v>10</v>
      </c>
      <c r="O138" s="2">
        <v>0</v>
      </c>
      <c r="P138" s="2">
        <v>2461</v>
      </c>
      <c r="Q138" s="2">
        <v>193</v>
      </c>
      <c r="R138" s="2">
        <v>2654</v>
      </c>
      <c r="S138" s="38">
        <f>O138/$R138</f>
        <v>0</v>
      </c>
      <c r="T138" s="38">
        <f>P138/$R138</f>
        <v>0.92727957799547855</v>
      </c>
      <c r="U138" s="45">
        <f>Q138/$R138</f>
        <v>7.2720422004521473E-2</v>
      </c>
      <c r="W138" s="64">
        <v>5</v>
      </c>
      <c r="X138" s="2">
        <v>14</v>
      </c>
      <c r="Y138" s="2" t="str">
        <f t="shared" si="2"/>
        <v>I/O</v>
      </c>
      <c r="Z138" s="188">
        <v>10</v>
      </c>
      <c r="AA138" s="2">
        <v>1750</v>
      </c>
      <c r="AB138" s="2">
        <v>2017</v>
      </c>
      <c r="AC138" s="2">
        <v>1</v>
      </c>
      <c r="AD138" s="2">
        <v>3775</v>
      </c>
      <c r="AE138" s="38">
        <f>AA138/$AD138</f>
        <v>0.46357615894039733</v>
      </c>
      <c r="AF138" s="38">
        <f>AB138/$AD138</f>
        <v>0.53430463576158937</v>
      </c>
      <c r="AG138" s="45">
        <f>AC138/$AD138</f>
        <v>2.6490066225165563E-4</v>
      </c>
    </row>
    <row r="139" spans="1:33" hidden="1" x14ac:dyDescent="0.2">
      <c r="A139" s="95">
        <v>5</v>
      </c>
      <c r="B139" s="94">
        <v>15</v>
      </c>
      <c r="C139" s="188">
        <v>10</v>
      </c>
      <c r="D139" s="33">
        <v>1750</v>
      </c>
      <c r="E139" s="33">
        <v>450</v>
      </c>
      <c r="F139" s="33">
        <v>5</v>
      </c>
      <c r="G139" s="33">
        <v>2205</v>
      </c>
      <c r="H139" s="93">
        <f>D139/$G139</f>
        <v>0.79365079365079361</v>
      </c>
      <c r="I139" s="93">
        <f>E139/$G139</f>
        <v>0.20408163265306123</v>
      </c>
      <c r="J139" s="96">
        <f>F139/$G139</f>
        <v>2.2675736961451248E-3</v>
      </c>
      <c r="L139" s="10">
        <v>5</v>
      </c>
      <c r="M139" s="2">
        <v>15</v>
      </c>
      <c r="N139" s="188">
        <v>10</v>
      </c>
      <c r="O139" s="2">
        <v>0</v>
      </c>
      <c r="P139" s="2">
        <v>2523</v>
      </c>
      <c r="Q139" s="2">
        <v>206</v>
      </c>
      <c r="R139" s="2">
        <v>2738</v>
      </c>
      <c r="S139" s="38">
        <f>O139/$R139</f>
        <v>0</v>
      </c>
      <c r="T139" s="38">
        <f>P139/$R139</f>
        <v>0.92147552958363765</v>
      </c>
      <c r="U139" s="45">
        <f>Q139/$R139</f>
        <v>7.5237399561723886E-2</v>
      </c>
      <c r="W139" s="64">
        <v>5</v>
      </c>
      <c r="X139" s="2">
        <v>15</v>
      </c>
      <c r="Y139" s="2" t="str">
        <f t="shared" si="2"/>
        <v>CPU</v>
      </c>
      <c r="Z139" s="188">
        <v>10</v>
      </c>
      <c r="AA139" s="2">
        <v>0</v>
      </c>
      <c r="AB139" s="2">
        <v>1747</v>
      </c>
      <c r="AC139" s="2">
        <v>343</v>
      </c>
      <c r="AD139" s="2">
        <v>2105</v>
      </c>
      <c r="AE139" s="38">
        <f>AA139/$AD139</f>
        <v>0</v>
      </c>
      <c r="AF139" s="38">
        <f>AB139/$AD139</f>
        <v>0.82992874109263659</v>
      </c>
      <c r="AG139" s="45">
        <f>AC139/$AD139</f>
        <v>0.16294536817102137</v>
      </c>
    </row>
    <row r="140" spans="1:33" hidden="1" x14ac:dyDescent="0.2">
      <c r="A140" s="95">
        <v>5</v>
      </c>
      <c r="B140" s="94">
        <v>16</v>
      </c>
      <c r="C140" s="188">
        <v>10</v>
      </c>
      <c r="D140" s="33">
        <v>1750</v>
      </c>
      <c r="E140" s="33">
        <v>434</v>
      </c>
      <c r="F140" s="33">
        <v>7</v>
      </c>
      <c r="G140" s="33">
        <v>2191</v>
      </c>
      <c r="H140" s="93">
        <f>D140/$G140</f>
        <v>0.79872204472843455</v>
      </c>
      <c r="I140" s="93">
        <f>E140/$G140</f>
        <v>0.19808306709265175</v>
      </c>
      <c r="J140" s="96">
        <f>F140/$G140</f>
        <v>3.1948881789137379E-3</v>
      </c>
      <c r="L140" s="10">
        <v>5</v>
      </c>
      <c r="M140" s="2">
        <v>16</v>
      </c>
      <c r="N140" s="188">
        <v>10</v>
      </c>
      <c r="O140" s="2">
        <v>0</v>
      </c>
      <c r="P140" s="2">
        <v>2469</v>
      </c>
      <c r="Q140" s="2">
        <v>205</v>
      </c>
      <c r="R140" s="2">
        <v>2674</v>
      </c>
      <c r="S140" s="38">
        <f>O140/$R140</f>
        <v>0</v>
      </c>
      <c r="T140" s="38">
        <f>P140/$R140</f>
        <v>0.9233358264771877</v>
      </c>
      <c r="U140" s="45">
        <f>Q140/$R140</f>
        <v>7.6664173522812268E-2</v>
      </c>
      <c r="W140" s="64">
        <v>5</v>
      </c>
      <c r="X140" s="2">
        <v>16</v>
      </c>
      <c r="Y140" s="2" t="str">
        <f t="shared" si="2"/>
        <v>I/O</v>
      </c>
      <c r="Z140" s="188">
        <v>10</v>
      </c>
      <c r="AA140" s="2">
        <v>1750</v>
      </c>
      <c r="AB140" s="2">
        <v>2017</v>
      </c>
      <c r="AC140" s="2">
        <v>0</v>
      </c>
      <c r="AD140" s="2">
        <v>3767</v>
      </c>
      <c r="AE140" s="38">
        <f>AA140/$AD140</f>
        <v>0.46456065834881871</v>
      </c>
      <c r="AF140" s="38">
        <f>AB140/$AD140</f>
        <v>0.53543934165118134</v>
      </c>
      <c r="AG140" s="45">
        <f>AC140/$AD140</f>
        <v>0</v>
      </c>
    </row>
    <row r="141" spans="1:33" hidden="1" x14ac:dyDescent="0.2">
      <c r="A141" s="95">
        <v>5</v>
      </c>
      <c r="B141" s="94">
        <v>17</v>
      </c>
      <c r="C141" s="188">
        <v>10</v>
      </c>
      <c r="D141" s="33">
        <v>1749</v>
      </c>
      <c r="E141" s="33">
        <v>471</v>
      </c>
      <c r="F141" s="33">
        <v>9</v>
      </c>
      <c r="G141" s="33">
        <v>2229</v>
      </c>
      <c r="H141" s="93">
        <f>D141/$G141</f>
        <v>0.78465679676985201</v>
      </c>
      <c r="I141" s="93">
        <f>E141/$G141</f>
        <v>0.21130551816958276</v>
      </c>
      <c r="J141" s="96">
        <f>F141/$G141</f>
        <v>4.0376850605652759E-3</v>
      </c>
      <c r="L141" s="10">
        <v>5</v>
      </c>
      <c r="M141" s="2">
        <v>17</v>
      </c>
      <c r="N141" s="188">
        <v>10</v>
      </c>
      <c r="O141" s="2">
        <v>0</v>
      </c>
      <c r="P141" s="2">
        <v>2489</v>
      </c>
      <c r="Q141" s="2">
        <v>221</v>
      </c>
      <c r="R141" s="2">
        <v>2734</v>
      </c>
      <c r="S141" s="38">
        <f>O141/$R141</f>
        <v>0</v>
      </c>
      <c r="T141" s="38">
        <f>P141/$R141</f>
        <v>0.91038771031455745</v>
      </c>
      <c r="U141" s="45">
        <f>Q141/$R141</f>
        <v>8.0833942940746153E-2</v>
      </c>
      <c r="W141" s="64">
        <v>5</v>
      </c>
      <c r="X141" s="2">
        <v>17</v>
      </c>
      <c r="Y141" s="2" t="str">
        <f t="shared" si="2"/>
        <v>CPU</v>
      </c>
      <c r="Z141" s="188">
        <v>10</v>
      </c>
      <c r="AA141" s="2">
        <v>0</v>
      </c>
      <c r="AB141" s="2">
        <v>1711</v>
      </c>
      <c r="AC141" s="2">
        <v>311</v>
      </c>
      <c r="AD141" s="2">
        <v>2022</v>
      </c>
      <c r="AE141" s="38">
        <f>AA141/$AD141</f>
        <v>0</v>
      </c>
      <c r="AF141" s="38">
        <f>AB141/$AD141</f>
        <v>0.84619188921859545</v>
      </c>
      <c r="AG141" s="45">
        <f>AC141/$AD141</f>
        <v>0.15380811078140455</v>
      </c>
    </row>
    <row r="142" spans="1:33" hidden="1" x14ac:dyDescent="0.2">
      <c r="A142" s="95">
        <v>5</v>
      </c>
      <c r="B142" s="94">
        <v>18</v>
      </c>
      <c r="C142" s="188">
        <v>10</v>
      </c>
      <c r="D142" s="33">
        <v>1750</v>
      </c>
      <c r="E142" s="33">
        <v>443</v>
      </c>
      <c r="F142" s="33">
        <v>5</v>
      </c>
      <c r="G142" s="33">
        <v>2199</v>
      </c>
      <c r="H142" s="93">
        <f>D142/$G142</f>
        <v>0.79581628012733063</v>
      </c>
      <c r="I142" s="93">
        <f>E142/$G142</f>
        <v>0.20145520691223284</v>
      </c>
      <c r="J142" s="96">
        <f>F142/$G142</f>
        <v>2.2737608003638018E-3</v>
      </c>
      <c r="L142" s="10">
        <v>5</v>
      </c>
      <c r="M142" s="2">
        <v>18</v>
      </c>
      <c r="N142" s="188">
        <v>10</v>
      </c>
      <c r="O142" s="2">
        <v>0</v>
      </c>
      <c r="P142" s="2">
        <v>2484</v>
      </c>
      <c r="Q142" s="2">
        <v>214</v>
      </c>
      <c r="R142" s="2">
        <v>2698</v>
      </c>
      <c r="S142" s="38">
        <f>O142/$R142</f>
        <v>0</v>
      </c>
      <c r="T142" s="38">
        <f>P142/$R142</f>
        <v>0.9206819866567828</v>
      </c>
      <c r="U142" s="45">
        <f>Q142/$R142</f>
        <v>7.9318013343217197E-2</v>
      </c>
      <c r="W142" s="64">
        <v>5</v>
      </c>
      <c r="X142" s="2">
        <v>18</v>
      </c>
      <c r="Y142" s="2" t="str">
        <f t="shared" si="2"/>
        <v>I/O</v>
      </c>
      <c r="Z142" s="188">
        <v>10</v>
      </c>
      <c r="AA142" s="2">
        <v>1750</v>
      </c>
      <c r="AB142" s="2">
        <v>2011</v>
      </c>
      <c r="AC142" s="2">
        <v>2</v>
      </c>
      <c r="AD142" s="2">
        <v>3766</v>
      </c>
      <c r="AE142" s="38">
        <f>AA142/$AD142</f>
        <v>0.46468401486988847</v>
      </c>
      <c r="AF142" s="38">
        <f>AB142/$AD142</f>
        <v>0.5339883165161976</v>
      </c>
      <c r="AG142" s="45">
        <f>AC142/$AD142</f>
        <v>5.3106744556558679E-4</v>
      </c>
    </row>
    <row r="143" spans="1:33" hidden="1" x14ac:dyDescent="0.2">
      <c r="A143" s="95">
        <v>5</v>
      </c>
      <c r="B143" s="94">
        <v>19</v>
      </c>
      <c r="C143" s="188">
        <v>10</v>
      </c>
      <c r="D143" s="33">
        <v>1750</v>
      </c>
      <c r="E143" s="33">
        <v>437</v>
      </c>
      <c r="F143" s="33">
        <v>8</v>
      </c>
      <c r="G143" s="33">
        <v>2195</v>
      </c>
      <c r="H143" s="93">
        <f>D143/$G143</f>
        <v>0.79726651480637811</v>
      </c>
      <c r="I143" s="93">
        <f>E143/$G143</f>
        <v>0.1990888382687927</v>
      </c>
      <c r="J143" s="96">
        <f>F143/$G143</f>
        <v>3.6446469248291574E-3</v>
      </c>
      <c r="L143" s="10">
        <v>5</v>
      </c>
      <c r="M143" s="2">
        <v>19</v>
      </c>
      <c r="N143" s="188">
        <v>10</v>
      </c>
      <c r="O143" s="2">
        <v>0</v>
      </c>
      <c r="P143" s="2">
        <v>2349</v>
      </c>
      <c r="Q143" s="2">
        <v>201</v>
      </c>
      <c r="R143" s="2">
        <v>2550</v>
      </c>
      <c r="S143" s="38">
        <f>O143/$R143</f>
        <v>0</v>
      </c>
      <c r="T143" s="38">
        <f>P143/$R143</f>
        <v>0.92117647058823526</v>
      </c>
      <c r="U143" s="45">
        <f>Q143/$R143</f>
        <v>7.8823529411764709E-2</v>
      </c>
      <c r="W143" s="64">
        <v>5</v>
      </c>
      <c r="X143" s="2">
        <v>19</v>
      </c>
      <c r="Y143" s="2" t="str">
        <f t="shared" si="2"/>
        <v>CPU</v>
      </c>
      <c r="Z143" s="188">
        <v>10</v>
      </c>
      <c r="AA143" s="2">
        <v>0</v>
      </c>
      <c r="AB143" s="2">
        <v>1801</v>
      </c>
      <c r="AC143" s="2">
        <v>384</v>
      </c>
      <c r="AD143" s="2">
        <v>2185</v>
      </c>
      <c r="AE143" s="38">
        <f>AA143/$AD143</f>
        <v>0</v>
      </c>
      <c r="AF143" s="38">
        <f>AB143/$AD143</f>
        <v>0.82425629290617852</v>
      </c>
      <c r="AG143" s="45">
        <f>AC143/$AD143</f>
        <v>0.17574370709382151</v>
      </c>
    </row>
    <row r="144" spans="1:33" hidden="1" x14ac:dyDescent="0.2">
      <c r="A144" s="95">
        <v>5</v>
      </c>
      <c r="B144" s="94">
        <v>20</v>
      </c>
      <c r="C144" s="188">
        <v>100</v>
      </c>
      <c r="D144" s="33">
        <v>1750</v>
      </c>
      <c r="E144" s="33">
        <v>362</v>
      </c>
      <c r="F144" s="33">
        <v>0</v>
      </c>
      <c r="G144" s="33">
        <v>2115</v>
      </c>
      <c r="H144" s="93">
        <f>D144/$G144</f>
        <v>0.82742316784869974</v>
      </c>
      <c r="I144" s="93">
        <f>E144/$G144</f>
        <v>0.17115839243498818</v>
      </c>
      <c r="J144" s="96">
        <f>F144/$G144</f>
        <v>0</v>
      </c>
      <c r="L144" s="10">
        <v>5</v>
      </c>
      <c r="M144" s="2">
        <v>20</v>
      </c>
      <c r="N144" s="188">
        <v>100</v>
      </c>
      <c r="O144" s="2">
        <v>0</v>
      </c>
      <c r="P144" s="2">
        <v>542</v>
      </c>
      <c r="Q144" s="2">
        <v>194</v>
      </c>
      <c r="R144" s="2">
        <v>736</v>
      </c>
      <c r="S144" s="38">
        <f>O144/$R144</f>
        <v>0</v>
      </c>
      <c r="T144" s="38">
        <f>P144/$R144</f>
        <v>0.73641304347826086</v>
      </c>
      <c r="U144" s="45">
        <f>Q144/$R144</f>
        <v>0.26358695652173914</v>
      </c>
      <c r="W144" s="64">
        <v>5</v>
      </c>
      <c r="X144" s="2">
        <v>20</v>
      </c>
      <c r="Y144" s="2" t="str">
        <f t="shared" si="2"/>
        <v>I/O</v>
      </c>
      <c r="Z144" s="188">
        <v>100</v>
      </c>
      <c r="AA144" s="2">
        <v>1749</v>
      </c>
      <c r="AB144" s="2">
        <v>694</v>
      </c>
      <c r="AC144" s="2">
        <v>1</v>
      </c>
      <c r="AD144" s="2">
        <v>2444</v>
      </c>
      <c r="AE144" s="38">
        <f>AA144/$AD144</f>
        <v>0.71563011456628478</v>
      </c>
      <c r="AF144" s="38">
        <f>AB144/$AD144</f>
        <v>0.28396072013093288</v>
      </c>
      <c r="AG144" s="45">
        <f>AC144/$AD144</f>
        <v>4.0916530278232408E-4</v>
      </c>
    </row>
    <row r="145" spans="1:33" hidden="1" x14ac:dyDescent="0.2">
      <c r="A145" s="95">
        <v>5</v>
      </c>
      <c r="B145" s="94">
        <v>21</v>
      </c>
      <c r="C145" s="188">
        <v>10</v>
      </c>
      <c r="D145" s="33">
        <v>1749</v>
      </c>
      <c r="E145" s="33">
        <v>450</v>
      </c>
      <c r="F145" s="33">
        <v>3</v>
      </c>
      <c r="G145" s="33">
        <v>2202</v>
      </c>
      <c r="H145" s="93">
        <f>D145/$G145</f>
        <v>0.79427792915531337</v>
      </c>
      <c r="I145" s="93">
        <f>E145/$G145</f>
        <v>0.20435967302452315</v>
      </c>
      <c r="J145" s="96">
        <f>F145/$G145</f>
        <v>1.3623978201634877E-3</v>
      </c>
      <c r="L145" s="10">
        <v>5</v>
      </c>
      <c r="M145" s="2">
        <v>21</v>
      </c>
      <c r="N145" s="188">
        <v>10</v>
      </c>
      <c r="O145" s="2">
        <v>0</v>
      </c>
      <c r="P145" s="2">
        <v>2384</v>
      </c>
      <c r="Q145" s="2">
        <v>192</v>
      </c>
      <c r="R145" s="2">
        <v>2592</v>
      </c>
      <c r="S145" s="38">
        <f>O145/$R145</f>
        <v>0</v>
      </c>
      <c r="T145" s="38">
        <f>P145/$R145</f>
        <v>0.91975308641975306</v>
      </c>
      <c r="U145" s="45">
        <f>Q145/$R145</f>
        <v>7.407407407407407E-2</v>
      </c>
      <c r="W145" s="64">
        <v>5</v>
      </c>
      <c r="X145" s="2">
        <v>21</v>
      </c>
      <c r="Y145" s="2" t="str">
        <f t="shared" si="2"/>
        <v>CPU</v>
      </c>
      <c r="Z145" s="188">
        <v>10</v>
      </c>
      <c r="AA145" s="2">
        <v>0</v>
      </c>
      <c r="AB145" s="2">
        <v>1693</v>
      </c>
      <c r="AC145" s="2">
        <v>308</v>
      </c>
      <c r="AD145" s="2">
        <v>2001</v>
      </c>
      <c r="AE145" s="38">
        <f>AA145/$AD145</f>
        <v>0</v>
      </c>
      <c r="AF145" s="38">
        <f>AB145/$AD145</f>
        <v>0.84607696151924039</v>
      </c>
      <c r="AG145" s="45">
        <f>AC145/$AD145</f>
        <v>0.15392303848075961</v>
      </c>
    </row>
    <row r="146" spans="1:33" hidden="1" x14ac:dyDescent="0.2">
      <c r="A146" s="95">
        <v>5</v>
      </c>
      <c r="B146" s="94">
        <v>22</v>
      </c>
      <c r="C146" s="188">
        <v>10</v>
      </c>
      <c r="D146" s="33">
        <v>1748</v>
      </c>
      <c r="E146" s="33">
        <v>443</v>
      </c>
      <c r="F146" s="33">
        <v>21</v>
      </c>
      <c r="G146" s="33">
        <v>2215</v>
      </c>
      <c r="H146" s="93">
        <f>D146/$G146</f>
        <v>0.78916478555304737</v>
      </c>
      <c r="I146" s="93">
        <f>E146/$G146</f>
        <v>0.2</v>
      </c>
      <c r="J146" s="96">
        <f>F146/$G146</f>
        <v>9.4808126410835213E-3</v>
      </c>
      <c r="L146" s="10">
        <v>5</v>
      </c>
      <c r="M146" s="2">
        <v>22</v>
      </c>
      <c r="N146" s="188">
        <v>10</v>
      </c>
      <c r="O146" s="2">
        <v>0</v>
      </c>
      <c r="P146" s="2">
        <v>2168</v>
      </c>
      <c r="Q146" s="2">
        <v>191</v>
      </c>
      <c r="R146" s="2">
        <v>2359</v>
      </c>
      <c r="S146" s="38">
        <f>O146/$R146</f>
        <v>0</v>
      </c>
      <c r="T146" s="38">
        <f>P146/$R146</f>
        <v>0.91903348876642643</v>
      </c>
      <c r="U146" s="45">
        <f>Q146/$R146</f>
        <v>8.0966511233573554E-2</v>
      </c>
      <c r="W146" s="64">
        <v>5</v>
      </c>
      <c r="X146" s="2">
        <v>22</v>
      </c>
      <c r="Y146" s="2" t="str">
        <f t="shared" si="2"/>
        <v>I/O</v>
      </c>
      <c r="Z146" s="188">
        <v>10</v>
      </c>
      <c r="AA146" s="2">
        <v>1750</v>
      </c>
      <c r="AB146" s="2">
        <v>1954</v>
      </c>
      <c r="AC146" s="2">
        <v>0</v>
      </c>
      <c r="AD146" s="2">
        <v>3710</v>
      </c>
      <c r="AE146" s="38">
        <f>AA146/$AD146</f>
        <v>0.47169811320754718</v>
      </c>
      <c r="AF146" s="38">
        <f>AB146/$AD146</f>
        <v>0.52668463611859839</v>
      </c>
      <c r="AG146" s="45">
        <f>AC146/$AD146</f>
        <v>0</v>
      </c>
    </row>
    <row r="147" spans="1:33" hidden="1" x14ac:dyDescent="0.2">
      <c r="A147" s="95">
        <v>5</v>
      </c>
      <c r="B147" s="94">
        <v>23</v>
      </c>
      <c r="C147" s="188">
        <v>1</v>
      </c>
      <c r="D147" s="33">
        <v>1750</v>
      </c>
      <c r="E147" s="33">
        <v>757</v>
      </c>
      <c r="F147" s="33">
        <v>10</v>
      </c>
      <c r="G147" s="33">
        <v>2519</v>
      </c>
      <c r="H147" s="93">
        <f>D147/$G147</f>
        <v>0.69472012703453756</v>
      </c>
      <c r="I147" s="93">
        <f>E147/$G147</f>
        <v>0.30051607780865425</v>
      </c>
      <c r="J147" s="96">
        <f>F147/$G147</f>
        <v>3.9698292973402143E-3</v>
      </c>
      <c r="L147" s="10">
        <v>5</v>
      </c>
      <c r="M147" s="2">
        <v>23</v>
      </c>
      <c r="N147" s="188">
        <v>1</v>
      </c>
      <c r="O147" s="2">
        <v>0</v>
      </c>
      <c r="P147" s="2">
        <v>2742</v>
      </c>
      <c r="Q147" s="2">
        <v>185</v>
      </c>
      <c r="R147" s="2">
        <v>2927</v>
      </c>
      <c r="S147" s="38">
        <f>O147/$R147</f>
        <v>0</v>
      </c>
      <c r="T147" s="38">
        <f>P147/$R147</f>
        <v>0.93679535360437305</v>
      </c>
      <c r="U147" s="45">
        <f>Q147/$R147</f>
        <v>6.3204646395626923E-2</v>
      </c>
      <c r="W147" s="64">
        <v>5</v>
      </c>
      <c r="X147" s="2">
        <v>23</v>
      </c>
      <c r="Y147" s="2" t="str">
        <f t="shared" si="2"/>
        <v>CPU</v>
      </c>
      <c r="Z147" s="188">
        <v>1</v>
      </c>
      <c r="AA147" s="2">
        <v>0</v>
      </c>
      <c r="AB147" s="2">
        <v>2147</v>
      </c>
      <c r="AC147" s="2">
        <v>390</v>
      </c>
      <c r="AD147" s="2">
        <v>2537</v>
      </c>
      <c r="AE147" s="38">
        <f>AA147/$AD147</f>
        <v>0</v>
      </c>
      <c r="AF147" s="38">
        <f>AB147/$AD147</f>
        <v>0.84627512810405991</v>
      </c>
      <c r="AG147" s="45">
        <f>AC147/$AD147</f>
        <v>0.15372487189594009</v>
      </c>
    </row>
    <row r="148" spans="1:33" hidden="1" x14ac:dyDescent="0.2">
      <c r="A148" s="95">
        <v>5</v>
      </c>
      <c r="B148" s="94">
        <v>24</v>
      </c>
      <c r="C148" s="188">
        <v>10</v>
      </c>
      <c r="D148" s="33">
        <v>1750</v>
      </c>
      <c r="E148" s="33">
        <v>450</v>
      </c>
      <c r="F148" s="33">
        <v>3</v>
      </c>
      <c r="G148" s="33">
        <v>2203</v>
      </c>
      <c r="H148" s="93">
        <f>D148/$G148</f>
        <v>0.79437131184748067</v>
      </c>
      <c r="I148" s="93">
        <f>E148/$G148</f>
        <v>0.20426690876078074</v>
      </c>
      <c r="J148" s="96">
        <f>F148/$G148</f>
        <v>1.3617793917385383E-3</v>
      </c>
      <c r="L148" s="10">
        <v>5</v>
      </c>
      <c r="M148" s="2">
        <v>24</v>
      </c>
      <c r="N148" s="188">
        <v>10</v>
      </c>
      <c r="O148" s="2">
        <v>0</v>
      </c>
      <c r="P148" s="2">
        <v>2336</v>
      </c>
      <c r="Q148" s="2">
        <v>207</v>
      </c>
      <c r="R148" s="2">
        <v>2564</v>
      </c>
      <c r="S148" s="38">
        <f>O148/$R148</f>
        <v>0</v>
      </c>
      <c r="T148" s="38">
        <f>P148/$R148</f>
        <v>0.91107644305772228</v>
      </c>
      <c r="U148" s="45">
        <f>Q148/$R148</f>
        <v>8.0733229329173165E-2</v>
      </c>
      <c r="W148" s="64">
        <v>5</v>
      </c>
      <c r="X148" s="2">
        <v>24</v>
      </c>
      <c r="Y148" s="2" t="str">
        <f t="shared" si="2"/>
        <v>I/O</v>
      </c>
      <c r="Z148" s="188">
        <v>10</v>
      </c>
      <c r="AA148" s="2">
        <v>1750</v>
      </c>
      <c r="AB148" s="2">
        <v>2012</v>
      </c>
      <c r="AC148" s="2">
        <v>2</v>
      </c>
      <c r="AD148" s="2">
        <v>3764</v>
      </c>
      <c r="AE148" s="38">
        <f>AA148/$AD148</f>
        <v>0.46493092454835283</v>
      </c>
      <c r="AF148" s="38">
        <f>AB148/$AD148</f>
        <v>0.53453772582359194</v>
      </c>
      <c r="AG148" s="45">
        <f>AC148/$AD148</f>
        <v>5.3134962805526033E-4</v>
      </c>
    </row>
    <row r="149" spans="1:33" hidden="1" x14ac:dyDescent="0.2">
      <c r="A149" s="95">
        <v>5</v>
      </c>
      <c r="B149" s="94">
        <v>25</v>
      </c>
      <c r="C149" s="188">
        <v>10</v>
      </c>
      <c r="D149" s="33">
        <v>1750</v>
      </c>
      <c r="E149" s="33">
        <v>438</v>
      </c>
      <c r="F149" s="33">
        <v>4</v>
      </c>
      <c r="G149" s="33">
        <v>2194</v>
      </c>
      <c r="H149" s="93">
        <f>D149/$G149</f>
        <v>0.79762989972652687</v>
      </c>
      <c r="I149" s="93">
        <f>E149/$G149</f>
        <v>0.19963536918869645</v>
      </c>
      <c r="J149" s="96">
        <f>F149/$G149</f>
        <v>1.8231540565177757E-3</v>
      </c>
      <c r="L149" s="10">
        <v>5</v>
      </c>
      <c r="M149" s="2">
        <v>25</v>
      </c>
      <c r="N149" s="188">
        <v>10</v>
      </c>
      <c r="O149" s="2">
        <v>0</v>
      </c>
      <c r="P149" s="2">
        <v>2191</v>
      </c>
      <c r="Q149" s="2">
        <v>192</v>
      </c>
      <c r="R149" s="2">
        <v>2383</v>
      </c>
      <c r="S149" s="38">
        <f>O149/$R149</f>
        <v>0</v>
      </c>
      <c r="T149" s="38">
        <f>P149/$R149</f>
        <v>0.91942929080990343</v>
      </c>
      <c r="U149" s="45">
        <f>Q149/$R149</f>
        <v>8.0570709190096512E-2</v>
      </c>
      <c r="W149" s="64">
        <v>5</v>
      </c>
      <c r="X149" s="2">
        <v>25</v>
      </c>
      <c r="Y149" s="2" t="str">
        <f t="shared" si="2"/>
        <v>CPU</v>
      </c>
      <c r="Z149" s="188">
        <v>10</v>
      </c>
      <c r="AA149" s="2">
        <v>0</v>
      </c>
      <c r="AB149" s="2">
        <v>1563</v>
      </c>
      <c r="AC149" s="2">
        <v>306</v>
      </c>
      <c r="AD149" s="2">
        <v>1876</v>
      </c>
      <c r="AE149" s="38">
        <f>AA149/$AD149</f>
        <v>0</v>
      </c>
      <c r="AF149" s="38">
        <f>AB149/$AD149</f>
        <v>0.83315565031982941</v>
      </c>
      <c r="AG149" s="45">
        <f>AC149/$AD149</f>
        <v>0.16311300639658849</v>
      </c>
    </row>
    <row r="150" spans="1:33" hidden="1" x14ac:dyDescent="0.2">
      <c r="A150" s="95">
        <v>5</v>
      </c>
      <c r="B150" s="94">
        <v>26</v>
      </c>
      <c r="C150" s="188">
        <v>10</v>
      </c>
      <c r="D150" s="33">
        <v>1750</v>
      </c>
      <c r="E150" s="33">
        <v>445</v>
      </c>
      <c r="F150" s="33">
        <v>7</v>
      </c>
      <c r="G150" s="33">
        <v>2203</v>
      </c>
      <c r="H150" s="93">
        <f>D150/$G150</f>
        <v>0.79437131184748067</v>
      </c>
      <c r="I150" s="93">
        <f>E150/$G150</f>
        <v>0.20199727644121651</v>
      </c>
      <c r="J150" s="96">
        <f>F150/$G150</f>
        <v>3.1774852473899226E-3</v>
      </c>
      <c r="L150" s="10">
        <v>5</v>
      </c>
      <c r="M150" s="2">
        <v>26</v>
      </c>
      <c r="N150" s="188">
        <v>10</v>
      </c>
      <c r="O150" s="2">
        <v>0</v>
      </c>
      <c r="P150" s="2">
        <v>2342</v>
      </c>
      <c r="Q150" s="2">
        <v>202</v>
      </c>
      <c r="R150" s="2">
        <v>2544</v>
      </c>
      <c r="S150" s="38">
        <f>O150/$R150</f>
        <v>0</v>
      </c>
      <c r="T150" s="38">
        <f>P150/$R150</f>
        <v>0.92059748427672961</v>
      </c>
      <c r="U150" s="45">
        <f>Q150/$R150</f>
        <v>7.9402515723270436E-2</v>
      </c>
      <c r="W150" s="64">
        <v>5</v>
      </c>
      <c r="X150" s="2">
        <v>26</v>
      </c>
      <c r="Y150" s="2" t="str">
        <f t="shared" si="2"/>
        <v>I/O</v>
      </c>
      <c r="Z150" s="188">
        <v>10</v>
      </c>
      <c r="AA150" s="2">
        <v>1750</v>
      </c>
      <c r="AB150" s="2">
        <v>1971</v>
      </c>
      <c r="AC150" s="2">
        <v>0</v>
      </c>
      <c r="AD150" s="2">
        <v>3721</v>
      </c>
      <c r="AE150" s="38">
        <f>AA150/$AD150</f>
        <v>0.47030368180596616</v>
      </c>
      <c r="AF150" s="38">
        <f>AB150/$AD150</f>
        <v>0.52969631819403384</v>
      </c>
      <c r="AG150" s="45">
        <f>AC150/$AD150</f>
        <v>0</v>
      </c>
    </row>
    <row r="151" spans="1:33" hidden="1" x14ac:dyDescent="0.2">
      <c r="A151" s="95">
        <v>5</v>
      </c>
      <c r="B151" s="94">
        <v>27</v>
      </c>
      <c r="C151" s="188">
        <v>10</v>
      </c>
      <c r="D151" s="33">
        <v>1750</v>
      </c>
      <c r="E151" s="33">
        <v>441</v>
      </c>
      <c r="F151" s="33">
        <v>8</v>
      </c>
      <c r="G151" s="33">
        <v>2199</v>
      </c>
      <c r="H151" s="93">
        <f>D151/$G151</f>
        <v>0.79581628012733063</v>
      </c>
      <c r="I151" s="93">
        <f>E151/$G151</f>
        <v>0.20054570259208732</v>
      </c>
      <c r="J151" s="96">
        <f>F151/$G151</f>
        <v>3.6380172805820826E-3</v>
      </c>
      <c r="L151" s="10">
        <v>5</v>
      </c>
      <c r="M151" s="2">
        <v>27</v>
      </c>
      <c r="N151" s="188">
        <v>10</v>
      </c>
      <c r="O151" s="2">
        <v>0</v>
      </c>
      <c r="P151" s="2">
        <v>2234</v>
      </c>
      <c r="Q151" s="2">
        <v>196</v>
      </c>
      <c r="R151" s="2">
        <v>2481</v>
      </c>
      <c r="S151" s="38">
        <f>O151/$R151</f>
        <v>0</v>
      </c>
      <c r="T151" s="38">
        <f>P151/$R151</f>
        <v>0.9004433696090286</v>
      </c>
      <c r="U151" s="45">
        <f>Q151/$R151</f>
        <v>7.9000403063280933E-2</v>
      </c>
      <c r="W151" s="64">
        <v>5</v>
      </c>
      <c r="X151" s="2">
        <v>27</v>
      </c>
      <c r="Y151" s="2" t="str">
        <f t="shared" si="2"/>
        <v>CPU</v>
      </c>
      <c r="Z151" s="188">
        <v>10</v>
      </c>
      <c r="AA151" s="2">
        <v>0</v>
      </c>
      <c r="AB151" s="2">
        <v>1733</v>
      </c>
      <c r="AC151" s="2">
        <v>310</v>
      </c>
      <c r="AD151" s="2">
        <v>2043</v>
      </c>
      <c r="AE151" s="38">
        <f>AA151/$AD151</f>
        <v>0</v>
      </c>
      <c r="AF151" s="38">
        <f>AB151/$AD151</f>
        <v>0.84826235927557514</v>
      </c>
      <c r="AG151" s="45">
        <f>AC151/$AD151</f>
        <v>0.15173764072442486</v>
      </c>
    </row>
    <row r="152" spans="1:33" hidden="1" x14ac:dyDescent="0.2">
      <c r="A152" s="95">
        <v>5</v>
      </c>
      <c r="B152" s="94">
        <v>28</v>
      </c>
      <c r="C152" s="188">
        <v>100</v>
      </c>
      <c r="D152" s="33">
        <v>1750</v>
      </c>
      <c r="E152" s="33">
        <v>363</v>
      </c>
      <c r="F152" s="33">
        <v>2</v>
      </c>
      <c r="G152" s="33">
        <v>2115</v>
      </c>
      <c r="H152" s="93">
        <f>D152/$G152</f>
        <v>0.82742316784869974</v>
      </c>
      <c r="I152" s="93">
        <f>E152/$G152</f>
        <v>0.17163120567375886</v>
      </c>
      <c r="J152" s="96">
        <f>F152/$G152</f>
        <v>9.4562647754137111E-4</v>
      </c>
      <c r="L152" s="10">
        <v>5</v>
      </c>
      <c r="M152" s="2">
        <v>28</v>
      </c>
      <c r="N152" s="188">
        <v>100</v>
      </c>
      <c r="O152" s="2">
        <v>0</v>
      </c>
      <c r="P152" s="2">
        <v>487</v>
      </c>
      <c r="Q152" s="2">
        <v>212</v>
      </c>
      <c r="R152" s="2">
        <v>699</v>
      </c>
      <c r="S152" s="38">
        <f>O152/$R152</f>
        <v>0</v>
      </c>
      <c r="T152" s="38">
        <f>P152/$R152</f>
        <v>0.6967095851216023</v>
      </c>
      <c r="U152" s="45">
        <f>Q152/$R152</f>
        <v>0.3032904148783977</v>
      </c>
      <c r="W152" s="64">
        <v>5</v>
      </c>
      <c r="X152" s="2">
        <v>28</v>
      </c>
      <c r="Y152" s="2" t="str">
        <f t="shared" si="2"/>
        <v>I/O</v>
      </c>
      <c r="Z152" s="188">
        <v>100</v>
      </c>
      <c r="AA152" s="2">
        <v>1750</v>
      </c>
      <c r="AB152" s="2">
        <v>657</v>
      </c>
      <c r="AC152" s="2">
        <v>2</v>
      </c>
      <c r="AD152" s="2">
        <v>2410</v>
      </c>
      <c r="AE152" s="38">
        <f>AA152/$AD152</f>
        <v>0.72614107883817425</v>
      </c>
      <c r="AF152" s="38">
        <f>AB152/$AD152</f>
        <v>0.2726141078838174</v>
      </c>
      <c r="AG152" s="45">
        <f>AC152/$AD152</f>
        <v>8.2987551867219915E-4</v>
      </c>
    </row>
    <row r="153" spans="1:33" hidden="1" x14ac:dyDescent="0.2">
      <c r="A153" s="95">
        <v>5</v>
      </c>
      <c r="B153" s="94">
        <v>29</v>
      </c>
      <c r="C153" s="188">
        <v>100</v>
      </c>
      <c r="D153" s="33">
        <v>1750</v>
      </c>
      <c r="E153" s="33">
        <v>360</v>
      </c>
      <c r="F153" s="33">
        <v>2</v>
      </c>
      <c r="G153" s="33">
        <v>2113</v>
      </c>
      <c r="H153" s="93">
        <f>D153/$G153</f>
        <v>0.82820634169427354</v>
      </c>
      <c r="I153" s="93">
        <f>E153/$G153</f>
        <v>0.17037387600567913</v>
      </c>
      <c r="J153" s="96">
        <f>F153/$G153</f>
        <v>9.4652153336488402E-4</v>
      </c>
      <c r="L153" s="10">
        <v>5</v>
      </c>
      <c r="M153" s="2">
        <v>29</v>
      </c>
      <c r="N153" s="188">
        <v>100</v>
      </c>
      <c r="O153" s="2">
        <v>0</v>
      </c>
      <c r="P153" s="2">
        <v>523</v>
      </c>
      <c r="Q153" s="2">
        <v>201</v>
      </c>
      <c r="R153" s="2">
        <v>724</v>
      </c>
      <c r="S153" s="38">
        <f>O153/$R153</f>
        <v>0</v>
      </c>
      <c r="T153" s="38">
        <f>P153/$R153</f>
        <v>0.72237569060773477</v>
      </c>
      <c r="U153" s="45">
        <f>Q153/$R153</f>
        <v>0.27762430939226518</v>
      </c>
      <c r="W153" s="64">
        <v>5</v>
      </c>
      <c r="X153" s="2">
        <v>29</v>
      </c>
      <c r="Y153" s="2" t="str">
        <f t="shared" si="2"/>
        <v>CPU</v>
      </c>
      <c r="Z153" s="188">
        <v>100</v>
      </c>
      <c r="AA153" s="2">
        <v>0</v>
      </c>
      <c r="AB153" s="2">
        <v>201</v>
      </c>
      <c r="AC153" s="2">
        <v>273</v>
      </c>
      <c r="AD153" s="2">
        <v>474</v>
      </c>
      <c r="AE153" s="38">
        <f>AA153/$AD153</f>
        <v>0</v>
      </c>
      <c r="AF153" s="38">
        <f>AB153/$AD153</f>
        <v>0.42405063291139239</v>
      </c>
      <c r="AG153" s="45">
        <f>AC153/$AD153</f>
        <v>0.57594936708860756</v>
      </c>
    </row>
    <row r="154" spans="1:33" hidden="1" x14ac:dyDescent="0.2">
      <c r="A154" s="95">
        <v>6</v>
      </c>
      <c r="B154" s="94">
        <v>0</v>
      </c>
      <c r="C154" s="188">
        <v>10</v>
      </c>
      <c r="D154" s="33">
        <v>1750</v>
      </c>
      <c r="E154" s="33">
        <v>423</v>
      </c>
      <c r="F154" s="33">
        <v>5</v>
      </c>
      <c r="G154" s="33">
        <v>2178</v>
      </c>
      <c r="H154" s="93">
        <f>D154/$G154</f>
        <v>0.80348943985307619</v>
      </c>
      <c r="I154" s="93">
        <f>E154/$G154</f>
        <v>0.19421487603305784</v>
      </c>
      <c r="J154" s="96">
        <f>F154/$G154</f>
        <v>2.295684113865932E-3</v>
      </c>
      <c r="L154" s="10">
        <v>6</v>
      </c>
      <c r="M154" s="2">
        <v>0</v>
      </c>
      <c r="N154" s="188">
        <v>10</v>
      </c>
      <c r="O154" s="2">
        <v>0</v>
      </c>
      <c r="P154" s="2">
        <v>2455</v>
      </c>
      <c r="Q154" s="2">
        <v>196</v>
      </c>
      <c r="R154" s="2">
        <v>2651</v>
      </c>
      <c r="S154" s="38">
        <f>O154/$R154</f>
        <v>0</v>
      </c>
      <c r="T154" s="38">
        <f>P154/$R154</f>
        <v>0.92606563560920407</v>
      </c>
      <c r="U154" s="45">
        <f>Q154/$R154</f>
        <v>7.3934364390795926E-2</v>
      </c>
      <c r="W154" s="64">
        <v>6</v>
      </c>
      <c r="X154" s="2">
        <v>0</v>
      </c>
      <c r="Y154" s="2" t="str">
        <f t="shared" si="2"/>
        <v>I/O</v>
      </c>
      <c r="Z154" s="188">
        <v>10</v>
      </c>
      <c r="AA154" s="2">
        <v>1750</v>
      </c>
      <c r="AB154" s="2">
        <v>2060</v>
      </c>
      <c r="AC154" s="2">
        <v>2</v>
      </c>
      <c r="AD154" s="2">
        <v>3813</v>
      </c>
      <c r="AE154" s="38">
        <f>AA154/$AD154</f>
        <v>0.45895620246525048</v>
      </c>
      <c r="AF154" s="38">
        <f>AB154/$AD154</f>
        <v>0.54025701547338056</v>
      </c>
      <c r="AG154" s="45">
        <f>AC154/$AD154</f>
        <v>5.2452137424600052E-4</v>
      </c>
    </row>
    <row r="155" spans="1:33" hidden="1" x14ac:dyDescent="0.2">
      <c r="A155" s="95">
        <v>6</v>
      </c>
      <c r="B155" s="94">
        <v>1</v>
      </c>
      <c r="C155" s="188">
        <v>1</v>
      </c>
      <c r="D155" s="33">
        <v>1750</v>
      </c>
      <c r="E155" s="33">
        <v>668</v>
      </c>
      <c r="F155" s="33">
        <v>3</v>
      </c>
      <c r="G155" s="33">
        <v>2421</v>
      </c>
      <c r="H155" s="93">
        <f>D155/$G155</f>
        <v>0.72284180090871542</v>
      </c>
      <c r="I155" s="93">
        <f>E155/$G155</f>
        <v>0.27591904171829823</v>
      </c>
      <c r="J155" s="96">
        <f>F155/$G155</f>
        <v>1.2391573729863693E-3</v>
      </c>
      <c r="L155" s="10">
        <v>6</v>
      </c>
      <c r="M155" s="2">
        <v>1</v>
      </c>
      <c r="N155" s="188">
        <v>1</v>
      </c>
      <c r="O155" s="2">
        <v>0</v>
      </c>
      <c r="P155" s="2">
        <v>2799</v>
      </c>
      <c r="Q155" s="2">
        <v>240</v>
      </c>
      <c r="R155" s="2">
        <v>3039</v>
      </c>
      <c r="S155" s="38">
        <f>O155/$R155</f>
        <v>0</v>
      </c>
      <c r="T155" s="38">
        <f>P155/$R155</f>
        <v>0.92102665350444224</v>
      </c>
      <c r="U155" s="45">
        <f>Q155/$R155</f>
        <v>7.8973346495557747E-2</v>
      </c>
      <c r="W155" s="64">
        <v>6</v>
      </c>
      <c r="X155" s="2">
        <v>1</v>
      </c>
      <c r="Y155" s="2" t="str">
        <f t="shared" si="2"/>
        <v>CPU</v>
      </c>
      <c r="Z155" s="188">
        <v>1</v>
      </c>
      <c r="AA155" s="2">
        <v>0</v>
      </c>
      <c r="AB155" s="2">
        <v>2186</v>
      </c>
      <c r="AC155" s="2">
        <v>345</v>
      </c>
      <c r="AD155" s="2">
        <v>2531</v>
      </c>
      <c r="AE155" s="38">
        <f>AA155/$AD155</f>
        <v>0</v>
      </c>
      <c r="AF155" s="38">
        <f>AB155/$AD155</f>
        <v>0.86369024101145797</v>
      </c>
      <c r="AG155" s="45">
        <f>AC155/$AD155</f>
        <v>0.13630975898854208</v>
      </c>
    </row>
    <row r="156" spans="1:33" hidden="1" x14ac:dyDescent="0.2">
      <c r="A156" s="95">
        <v>6</v>
      </c>
      <c r="B156" s="94">
        <v>2</v>
      </c>
      <c r="C156" s="188">
        <v>100</v>
      </c>
      <c r="D156" s="33">
        <v>1750</v>
      </c>
      <c r="E156" s="33">
        <v>346</v>
      </c>
      <c r="F156" s="33">
        <v>0</v>
      </c>
      <c r="G156" s="33">
        <v>2098</v>
      </c>
      <c r="H156" s="93">
        <f>D156/$G156</f>
        <v>0.83412774070543372</v>
      </c>
      <c r="I156" s="93">
        <f>E156/$G156</f>
        <v>0.16491897044804577</v>
      </c>
      <c r="J156" s="96">
        <f>F156/$G156</f>
        <v>0</v>
      </c>
      <c r="L156" s="10">
        <v>6</v>
      </c>
      <c r="M156" s="2">
        <v>2</v>
      </c>
      <c r="N156" s="188">
        <v>100</v>
      </c>
      <c r="O156" s="2">
        <v>0</v>
      </c>
      <c r="P156" s="2">
        <v>353</v>
      </c>
      <c r="Q156" s="2">
        <v>186</v>
      </c>
      <c r="R156" s="2">
        <v>539</v>
      </c>
      <c r="S156" s="38">
        <f>O156/$R156</f>
        <v>0</v>
      </c>
      <c r="T156" s="38">
        <f>P156/$R156</f>
        <v>0.65491651205936918</v>
      </c>
      <c r="U156" s="45">
        <f>Q156/$R156</f>
        <v>0.34508348794063082</v>
      </c>
      <c r="W156" s="64">
        <v>6</v>
      </c>
      <c r="X156" s="2">
        <v>2</v>
      </c>
      <c r="Y156" s="2" t="str">
        <f t="shared" si="2"/>
        <v>I/O</v>
      </c>
      <c r="Z156" s="188">
        <v>100</v>
      </c>
      <c r="AA156" s="2">
        <v>1750</v>
      </c>
      <c r="AB156" s="2">
        <v>744</v>
      </c>
      <c r="AC156" s="2">
        <v>2</v>
      </c>
      <c r="AD156" s="2">
        <v>2496</v>
      </c>
      <c r="AE156" s="38">
        <f>AA156/$AD156</f>
        <v>0.70112179487179482</v>
      </c>
      <c r="AF156" s="38">
        <f>AB156/$AD156</f>
        <v>0.29807692307692307</v>
      </c>
      <c r="AG156" s="45">
        <f>AC156/$AD156</f>
        <v>8.0128205128205125E-4</v>
      </c>
    </row>
    <row r="157" spans="1:33" hidden="1" x14ac:dyDescent="0.2">
      <c r="A157" s="95">
        <v>6</v>
      </c>
      <c r="B157" s="94">
        <v>3</v>
      </c>
      <c r="C157" s="188">
        <v>10</v>
      </c>
      <c r="D157" s="33">
        <v>1750</v>
      </c>
      <c r="E157" s="33">
        <v>433</v>
      </c>
      <c r="F157" s="33">
        <v>8</v>
      </c>
      <c r="G157" s="33">
        <v>2191</v>
      </c>
      <c r="H157" s="93">
        <f>D157/$G157</f>
        <v>0.79872204472843455</v>
      </c>
      <c r="I157" s="93">
        <f>E157/$G157</f>
        <v>0.19762665449566408</v>
      </c>
      <c r="J157" s="96">
        <f>F157/$G157</f>
        <v>3.6513007759014149E-3</v>
      </c>
      <c r="L157" s="10">
        <v>6</v>
      </c>
      <c r="M157" s="2">
        <v>3</v>
      </c>
      <c r="N157" s="188">
        <v>10</v>
      </c>
      <c r="O157" s="2">
        <v>0</v>
      </c>
      <c r="P157" s="2">
        <v>2217</v>
      </c>
      <c r="Q157" s="2">
        <v>198</v>
      </c>
      <c r="R157" s="2">
        <v>2416</v>
      </c>
      <c r="S157" s="38">
        <f>O157/$R157</f>
        <v>0</v>
      </c>
      <c r="T157" s="38">
        <f>P157/$R157</f>
        <v>0.91763245033112584</v>
      </c>
      <c r="U157" s="45">
        <f>Q157/$R157</f>
        <v>8.1953642384105962E-2</v>
      </c>
      <c r="W157" s="64">
        <v>6</v>
      </c>
      <c r="X157" s="2">
        <v>3</v>
      </c>
      <c r="Y157" s="2" t="str">
        <f t="shared" si="2"/>
        <v>CPU</v>
      </c>
      <c r="Z157" s="188">
        <v>10</v>
      </c>
      <c r="AA157" s="2">
        <v>0</v>
      </c>
      <c r="AB157" s="2">
        <v>1802</v>
      </c>
      <c r="AC157" s="2">
        <v>358</v>
      </c>
      <c r="AD157" s="2">
        <v>2161</v>
      </c>
      <c r="AE157" s="38">
        <f>AA157/$AD157</f>
        <v>0</v>
      </c>
      <c r="AF157" s="38">
        <f>AB157/$AD157</f>
        <v>0.83387320684868116</v>
      </c>
      <c r="AG157" s="45">
        <f>AC157/$AD157</f>
        <v>0.16566404442387783</v>
      </c>
    </row>
    <row r="158" spans="1:33" hidden="1" x14ac:dyDescent="0.2">
      <c r="A158" s="95">
        <v>6</v>
      </c>
      <c r="B158" s="94">
        <v>4</v>
      </c>
      <c r="C158" s="188">
        <v>10</v>
      </c>
      <c r="D158" s="33">
        <v>1749</v>
      </c>
      <c r="E158" s="33">
        <v>422</v>
      </c>
      <c r="F158" s="33">
        <v>10</v>
      </c>
      <c r="G158" s="33">
        <v>2181</v>
      </c>
      <c r="H158" s="93">
        <f>D158/$G158</f>
        <v>0.80192572214580471</v>
      </c>
      <c r="I158" s="93">
        <f>E158/$G158</f>
        <v>0.19348922512608896</v>
      </c>
      <c r="J158" s="96">
        <f>F158/$G158</f>
        <v>4.585052728106373E-3</v>
      </c>
      <c r="L158" s="10">
        <v>6</v>
      </c>
      <c r="M158" s="2">
        <v>4</v>
      </c>
      <c r="N158" s="188">
        <v>10</v>
      </c>
      <c r="O158" s="2">
        <v>0</v>
      </c>
      <c r="P158" s="2">
        <v>2380</v>
      </c>
      <c r="Q158" s="2">
        <v>202</v>
      </c>
      <c r="R158" s="2">
        <v>2582</v>
      </c>
      <c r="S158" s="38">
        <f>O158/$R158</f>
        <v>0</v>
      </c>
      <c r="T158" s="38">
        <f>P158/$R158</f>
        <v>0.92176607281177381</v>
      </c>
      <c r="U158" s="45">
        <f>Q158/$R158</f>
        <v>7.8233927188226179E-2</v>
      </c>
      <c r="W158" s="64">
        <v>6</v>
      </c>
      <c r="X158" s="2">
        <v>4</v>
      </c>
      <c r="Y158" s="2" t="str">
        <f t="shared" si="2"/>
        <v>I/O</v>
      </c>
      <c r="Z158" s="188">
        <v>10</v>
      </c>
      <c r="AA158" s="2">
        <v>1749</v>
      </c>
      <c r="AB158" s="2">
        <v>2066</v>
      </c>
      <c r="AC158" s="2">
        <v>1</v>
      </c>
      <c r="AD158" s="2">
        <v>3816</v>
      </c>
      <c r="AE158" s="38">
        <f>AA158/$AD158</f>
        <v>0.45833333333333331</v>
      </c>
      <c r="AF158" s="38">
        <f>AB158/$AD158</f>
        <v>0.54140461215932911</v>
      </c>
      <c r="AG158" s="45">
        <f>AC158/$AD158</f>
        <v>2.6205450733752622E-4</v>
      </c>
    </row>
    <row r="159" spans="1:33" hidden="1" x14ac:dyDescent="0.2">
      <c r="A159" s="95">
        <v>6</v>
      </c>
      <c r="B159" s="94">
        <v>5</v>
      </c>
      <c r="C159" s="188">
        <v>10</v>
      </c>
      <c r="D159" s="33">
        <v>1750</v>
      </c>
      <c r="E159" s="33">
        <v>423</v>
      </c>
      <c r="F159" s="33">
        <v>6</v>
      </c>
      <c r="G159" s="33">
        <v>2179</v>
      </c>
      <c r="H159" s="93">
        <f>D159/$G159</f>
        <v>0.80312069756769155</v>
      </c>
      <c r="I159" s="93">
        <f>E159/$G159</f>
        <v>0.19412574575493347</v>
      </c>
      <c r="J159" s="96">
        <f>F159/$G159</f>
        <v>2.7535566773749425E-3</v>
      </c>
      <c r="L159" s="10">
        <v>6</v>
      </c>
      <c r="M159" s="2">
        <v>5</v>
      </c>
      <c r="N159" s="188">
        <v>10</v>
      </c>
      <c r="O159" s="2">
        <v>0</v>
      </c>
      <c r="P159" s="2">
        <v>2300</v>
      </c>
      <c r="Q159" s="2">
        <v>183</v>
      </c>
      <c r="R159" s="2">
        <v>2483</v>
      </c>
      <c r="S159" s="38">
        <f>O159/$R159</f>
        <v>0</v>
      </c>
      <c r="T159" s="38">
        <f>P159/$R159</f>
        <v>0.92629883205799435</v>
      </c>
      <c r="U159" s="45">
        <f>Q159/$R159</f>
        <v>7.3701167942005638E-2</v>
      </c>
      <c r="W159" s="64">
        <v>6</v>
      </c>
      <c r="X159" s="2">
        <v>5</v>
      </c>
      <c r="Y159" s="2" t="str">
        <f t="shared" si="2"/>
        <v>CPU</v>
      </c>
      <c r="Z159" s="188">
        <v>10</v>
      </c>
      <c r="AA159" s="2">
        <v>0</v>
      </c>
      <c r="AB159" s="2">
        <v>1696</v>
      </c>
      <c r="AC159" s="2">
        <v>308</v>
      </c>
      <c r="AD159" s="2">
        <v>2004</v>
      </c>
      <c r="AE159" s="38">
        <f>AA159/$AD159</f>
        <v>0</v>
      </c>
      <c r="AF159" s="38">
        <f>AB159/$AD159</f>
        <v>0.84630738522954096</v>
      </c>
      <c r="AG159" s="45">
        <f>AC159/$AD159</f>
        <v>0.15369261477045909</v>
      </c>
    </row>
    <row r="160" spans="1:33" hidden="1" x14ac:dyDescent="0.2">
      <c r="A160" s="95">
        <v>6</v>
      </c>
      <c r="B160" s="94">
        <v>6</v>
      </c>
      <c r="C160" s="188">
        <v>10</v>
      </c>
      <c r="D160" s="33">
        <v>1749</v>
      </c>
      <c r="E160" s="33">
        <v>432</v>
      </c>
      <c r="F160" s="33">
        <v>6</v>
      </c>
      <c r="G160" s="33">
        <v>2192</v>
      </c>
      <c r="H160" s="93">
        <f>D160/$G160</f>
        <v>0.79790145985401462</v>
      </c>
      <c r="I160" s="93">
        <f>E160/$G160</f>
        <v>0.19708029197080293</v>
      </c>
      <c r="J160" s="96">
        <f>F160/$G160</f>
        <v>2.7372262773722629E-3</v>
      </c>
      <c r="L160" s="10">
        <v>6</v>
      </c>
      <c r="M160" s="2">
        <v>6</v>
      </c>
      <c r="N160" s="188">
        <v>10</v>
      </c>
      <c r="O160" s="2">
        <v>0</v>
      </c>
      <c r="P160" s="2">
        <v>2387</v>
      </c>
      <c r="Q160" s="2">
        <v>201</v>
      </c>
      <c r="R160" s="2">
        <v>2596</v>
      </c>
      <c r="S160" s="38">
        <f>O160/$R160</f>
        <v>0</v>
      </c>
      <c r="T160" s="38">
        <f>P160/$R160</f>
        <v>0.91949152542372881</v>
      </c>
      <c r="U160" s="45">
        <f>Q160/$R160</f>
        <v>7.742681047765794E-2</v>
      </c>
      <c r="W160" s="64">
        <v>6</v>
      </c>
      <c r="X160" s="2">
        <v>6</v>
      </c>
      <c r="Y160" s="2" t="str">
        <f t="shared" si="2"/>
        <v>I/O</v>
      </c>
      <c r="Z160" s="188">
        <v>10</v>
      </c>
      <c r="AA160" s="2">
        <v>1749</v>
      </c>
      <c r="AB160" s="2">
        <v>2056</v>
      </c>
      <c r="AC160" s="2">
        <v>2</v>
      </c>
      <c r="AD160" s="2">
        <v>3808</v>
      </c>
      <c r="AE160" s="38">
        <f>AA160/$AD160</f>
        <v>0.45929621848739494</v>
      </c>
      <c r="AF160" s="38">
        <f>AB160/$AD160</f>
        <v>0.53991596638655459</v>
      </c>
      <c r="AG160" s="45">
        <f>AC160/$AD160</f>
        <v>5.2521008403361342E-4</v>
      </c>
    </row>
    <row r="161" spans="1:33" hidden="1" x14ac:dyDescent="0.2">
      <c r="A161" s="95">
        <v>6</v>
      </c>
      <c r="B161" s="94">
        <v>7</v>
      </c>
      <c r="C161" s="188">
        <v>10</v>
      </c>
      <c r="D161" s="33">
        <v>1750</v>
      </c>
      <c r="E161" s="33">
        <v>406</v>
      </c>
      <c r="F161" s="33">
        <v>3</v>
      </c>
      <c r="G161" s="33">
        <v>2159</v>
      </c>
      <c r="H161" s="93">
        <f>D161/$G161</f>
        <v>0.81056044465030108</v>
      </c>
      <c r="I161" s="93">
        <f>E161/$G161</f>
        <v>0.18805002315886984</v>
      </c>
      <c r="J161" s="96">
        <f>F161/$G161</f>
        <v>1.3895321908290875E-3</v>
      </c>
      <c r="L161" s="10">
        <v>6</v>
      </c>
      <c r="M161" s="2">
        <v>7</v>
      </c>
      <c r="N161" s="188">
        <v>10</v>
      </c>
      <c r="O161" s="2">
        <v>0</v>
      </c>
      <c r="P161" s="2">
        <v>2444</v>
      </c>
      <c r="Q161" s="2">
        <v>214</v>
      </c>
      <c r="R161" s="2">
        <v>2658</v>
      </c>
      <c r="S161" s="38">
        <f>O161/$R161</f>
        <v>0</v>
      </c>
      <c r="T161" s="38">
        <f>P161/$R161</f>
        <v>0.91948833709556055</v>
      </c>
      <c r="U161" s="45">
        <f>Q161/$R161</f>
        <v>8.0511662904439424E-2</v>
      </c>
      <c r="W161" s="64">
        <v>6</v>
      </c>
      <c r="X161" s="2">
        <v>7</v>
      </c>
      <c r="Y161" s="2" t="str">
        <f t="shared" si="2"/>
        <v>CPU</v>
      </c>
      <c r="Z161" s="188">
        <v>10</v>
      </c>
      <c r="AA161" s="2">
        <v>0</v>
      </c>
      <c r="AB161" s="2">
        <v>1756</v>
      </c>
      <c r="AC161" s="2">
        <v>336</v>
      </c>
      <c r="AD161" s="2">
        <v>2092</v>
      </c>
      <c r="AE161" s="38">
        <f>AA161/$AD161</f>
        <v>0</v>
      </c>
      <c r="AF161" s="38">
        <f>AB161/$AD161</f>
        <v>0.83938814531548755</v>
      </c>
      <c r="AG161" s="45">
        <f>AC161/$AD161</f>
        <v>0.16061185468451242</v>
      </c>
    </row>
    <row r="162" spans="1:33" hidden="1" x14ac:dyDescent="0.2">
      <c r="A162" s="95">
        <v>6</v>
      </c>
      <c r="B162" s="94">
        <v>8</v>
      </c>
      <c r="C162" s="188">
        <v>10</v>
      </c>
      <c r="D162" s="33">
        <v>1750</v>
      </c>
      <c r="E162" s="33">
        <v>415</v>
      </c>
      <c r="F162" s="33">
        <v>8</v>
      </c>
      <c r="G162" s="33">
        <v>2173</v>
      </c>
      <c r="H162" s="93">
        <f>D162/$G162</f>
        <v>0.80533824206166593</v>
      </c>
      <c r="I162" s="93">
        <f>E162/$G162</f>
        <v>0.19098021168890933</v>
      </c>
      <c r="J162" s="96">
        <f>F162/$G162</f>
        <v>3.6815462494247586E-3</v>
      </c>
      <c r="L162" s="10">
        <v>6</v>
      </c>
      <c r="M162" s="2">
        <v>8</v>
      </c>
      <c r="N162" s="188">
        <v>10</v>
      </c>
      <c r="O162" s="2">
        <v>0</v>
      </c>
      <c r="P162" s="2">
        <v>2459</v>
      </c>
      <c r="Q162" s="2">
        <v>197</v>
      </c>
      <c r="R162" s="2">
        <v>2656</v>
      </c>
      <c r="S162" s="38">
        <f>O162/$R162</f>
        <v>0</v>
      </c>
      <c r="T162" s="38">
        <f>P162/$R162</f>
        <v>0.92582831325301207</v>
      </c>
      <c r="U162" s="45">
        <f>Q162/$R162</f>
        <v>7.4171686746987958E-2</v>
      </c>
      <c r="W162" s="64">
        <v>6</v>
      </c>
      <c r="X162" s="2">
        <v>8</v>
      </c>
      <c r="Y162" s="2" t="str">
        <f t="shared" si="2"/>
        <v>I/O</v>
      </c>
      <c r="Z162" s="188">
        <v>10</v>
      </c>
      <c r="AA162" s="2">
        <v>1750</v>
      </c>
      <c r="AB162" s="2">
        <v>2066</v>
      </c>
      <c r="AC162" s="2">
        <v>1</v>
      </c>
      <c r="AD162" s="2">
        <v>3817</v>
      </c>
      <c r="AE162" s="38">
        <f>AA162/$AD162</f>
        <v>0.45847524233691378</v>
      </c>
      <c r="AF162" s="38">
        <f>AB162/$AD162</f>
        <v>0.54126277181032223</v>
      </c>
      <c r="AG162" s="45">
        <f>AC162/$AD162</f>
        <v>2.6198585276395077E-4</v>
      </c>
    </row>
    <row r="163" spans="1:33" hidden="1" x14ac:dyDescent="0.2">
      <c r="A163" s="95">
        <v>6</v>
      </c>
      <c r="B163" s="94">
        <v>9</v>
      </c>
      <c r="C163" s="188">
        <v>10</v>
      </c>
      <c r="D163" s="33">
        <v>1750</v>
      </c>
      <c r="E163" s="33">
        <v>408</v>
      </c>
      <c r="F163" s="33">
        <v>5</v>
      </c>
      <c r="G163" s="33">
        <v>2166</v>
      </c>
      <c r="H163" s="93">
        <f>D163/$G163</f>
        <v>0.80794090489381343</v>
      </c>
      <c r="I163" s="93">
        <f>E163/$G163</f>
        <v>0.18836565096952909</v>
      </c>
      <c r="J163" s="96">
        <f>F163/$G163</f>
        <v>2.3084025854108957E-3</v>
      </c>
      <c r="L163" s="10">
        <v>6</v>
      </c>
      <c r="M163" s="2">
        <v>9</v>
      </c>
      <c r="N163" s="188">
        <v>10</v>
      </c>
      <c r="O163" s="2">
        <v>0</v>
      </c>
      <c r="P163" s="2">
        <v>2074</v>
      </c>
      <c r="Q163" s="2">
        <v>180</v>
      </c>
      <c r="R163" s="2">
        <v>2257</v>
      </c>
      <c r="S163" s="38">
        <f>O163/$R163</f>
        <v>0</v>
      </c>
      <c r="T163" s="38">
        <f>P163/$R163</f>
        <v>0.91891891891891897</v>
      </c>
      <c r="U163" s="45">
        <f>Q163/$R163</f>
        <v>7.9751883030571555E-2</v>
      </c>
      <c r="W163" s="64">
        <v>6</v>
      </c>
      <c r="X163" s="2">
        <v>9</v>
      </c>
      <c r="Y163" s="2" t="str">
        <f t="shared" si="2"/>
        <v>CPU</v>
      </c>
      <c r="Z163" s="188">
        <v>10</v>
      </c>
      <c r="AA163" s="2">
        <v>0</v>
      </c>
      <c r="AB163" s="2">
        <v>1611</v>
      </c>
      <c r="AC163" s="2">
        <v>302</v>
      </c>
      <c r="AD163" s="2">
        <v>1915</v>
      </c>
      <c r="AE163" s="38">
        <f>AA163/$AD163</f>
        <v>0</v>
      </c>
      <c r="AF163" s="38">
        <f>AB163/$AD163</f>
        <v>0.84125326370757181</v>
      </c>
      <c r="AG163" s="45">
        <f>AC163/$AD163</f>
        <v>0.1577023498694517</v>
      </c>
    </row>
    <row r="164" spans="1:33" hidden="1" x14ac:dyDescent="0.2">
      <c r="A164" s="95">
        <v>6</v>
      </c>
      <c r="B164" s="94">
        <v>10</v>
      </c>
      <c r="C164" s="188">
        <v>10</v>
      </c>
      <c r="D164" s="33">
        <v>1750</v>
      </c>
      <c r="E164" s="33">
        <v>419</v>
      </c>
      <c r="F164" s="33">
        <v>4</v>
      </c>
      <c r="G164" s="33">
        <v>2173</v>
      </c>
      <c r="H164" s="93">
        <f>D164/$G164</f>
        <v>0.80533824206166593</v>
      </c>
      <c r="I164" s="93">
        <f>E164/$G164</f>
        <v>0.19282098481362173</v>
      </c>
      <c r="J164" s="96">
        <f>F164/$G164</f>
        <v>1.8407731247123793E-3</v>
      </c>
      <c r="L164" s="10">
        <v>6</v>
      </c>
      <c r="M164" s="2">
        <v>10</v>
      </c>
      <c r="N164" s="188">
        <v>10</v>
      </c>
      <c r="O164" s="2">
        <v>0</v>
      </c>
      <c r="P164" s="2">
        <v>2482</v>
      </c>
      <c r="Q164" s="2">
        <v>196</v>
      </c>
      <c r="R164" s="2">
        <v>2690</v>
      </c>
      <c r="S164" s="38">
        <f>O164/$R164</f>
        <v>0</v>
      </c>
      <c r="T164" s="38">
        <f>P164/$R164</f>
        <v>0.92267657992565055</v>
      </c>
      <c r="U164" s="45">
        <f>Q164/$R164</f>
        <v>7.2862453531598509E-2</v>
      </c>
      <c r="W164" s="64">
        <v>6</v>
      </c>
      <c r="X164" s="2">
        <v>10</v>
      </c>
      <c r="Y164" s="2" t="str">
        <f t="shared" si="2"/>
        <v>I/O</v>
      </c>
      <c r="Z164" s="188">
        <v>10</v>
      </c>
      <c r="AA164" s="2">
        <v>1750</v>
      </c>
      <c r="AB164" s="2">
        <v>2068</v>
      </c>
      <c r="AC164" s="2">
        <v>1</v>
      </c>
      <c r="AD164" s="2">
        <v>3819</v>
      </c>
      <c r="AE164" s="38">
        <f>AA164/$AD164</f>
        <v>0.45823514008902855</v>
      </c>
      <c r="AF164" s="38">
        <f>AB164/$AD164</f>
        <v>0.54150301125949196</v>
      </c>
      <c r="AG164" s="45">
        <f>AC164/$AD164</f>
        <v>2.618486514794449E-4</v>
      </c>
    </row>
    <row r="165" spans="1:33" hidden="1" x14ac:dyDescent="0.2">
      <c r="A165" s="95">
        <v>6</v>
      </c>
      <c r="B165" s="94">
        <v>11</v>
      </c>
      <c r="C165" s="188">
        <v>100</v>
      </c>
      <c r="D165" s="33">
        <v>1750</v>
      </c>
      <c r="E165" s="33">
        <v>344</v>
      </c>
      <c r="F165" s="33">
        <v>0</v>
      </c>
      <c r="G165" s="33">
        <v>2095</v>
      </c>
      <c r="H165" s="93">
        <f>D165/$G165</f>
        <v>0.8353221957040573</v>
      </c>
      <c r="I165" s="93">
        <f>E165/$G165</f>
        <v>0.16420047732696896</v>
      </c>
      <c r="J165" s="96">
        <f>F165/$G165</f>
        <v>0</v>
      </c>
      <c r="L165" s="10">
        <v>6</v>
      </c>
      <c r="M165" s="2">
        <v>11</v>
      </c>
      <c r="N165" s="188">
        <v>100</v>
      </c>
      <c r="O165" s="2">
        <v>0</v>
      </c>
      <c r="P165" s="2">
        <v>380</v>
      </c>
      <c r="Q165" s="2">
        <v>201</v>
      </c>
      <c r="R165" s="2">
        <v>581</v>
      </c>
      <c r="S165" s="38">
        <f>O165/$R165</f>
        <v>0</v>
      </c>
      <c r="T165" s="38">
        <f>P165/$R165</f>
        <v>0.65404475043029264</v>
      </c>
      <c r="U165" s="45">
        <f>Q165/$R165</f>
        <v>0.34595524956970741</v>
      </c>
      <c r="W165" s="64">
        <v>6</v>
      </c>
      <c r="X165" s="2">
        <v>11</v>
      </c>
      <c r="Y165" s="2" t="str">
        <f t="shared" si="2"/>
        <v>CPU</v>
      </c>
      <c r="Z165" s="188">
        <v>100</v>
      </c>
      <c r="AA165" s="2">
        <v>0</v>
      </c>
      <c r="AB165" s="2">
        <v>255</v>
      </c>
      <c r="AC165" s="2">
        <v>331</v>
      </c>
      <c r="AD165" s="2">
        <v>586</v>
      </c>
      <c r="AE165" s="38">
        <f>AA165/$AD165</f>
        <v>0</v>
      </c>
      <c r="AF165" s="38">
        <f>AB165/$AD165</f>
        <v>0.43515358361774742</v>
      </c>
      <c r="AG165" s="45">
        <f>AC165/$AD165</f>
        <v>0.56484641638225253</v>
      </c>
    </row>
    <row r="166" spans="1:33" hidden="1" x14ac:dyDescent="0.2">
      <c r="A166" s="95">
        <v>6</v>
      </c>
      <c r="B166" s="94">
        <v>12</v>
      </c>
      <c r="C166" s="188">
        <v>1</v>
      </c>
      <c r="D166" s="33">
        <v>1750</v>
      </c>
      <c r="E166" s="33">
        <v>694</v>
      </c>
      <c r="F166" s="33">
        <v>12</v>
      </c>
      <c r="G166" s="33">
        <v>2456</v>
      </c>
      <c r="H166" s="93">
        <f>D166/$G166</f>
        <v>0.71254071661237783</v>
      </c>
      <c r="I166" s="93">
        <f>E166/$G166</f>
        <v>0.28257328990228014</v>
      </c>
      <c r="J166" s="96">
        <f>F166/$G166</f>
        <v>4.8859934853420191E-3</v>
      </c>
      <c r="L166" s="10">
        <v>6</v>
      </c>
      <c r="M166" s="2">
        <v>12</v>
      </c>
      <c r="N166" s="188">
        <v>1</v>
      </c>
      <c r="O166" s="2">
        <v>0</v>
      </c>
      <c r="P166" s="2">
        <v>2769</v>
      </c>
      <c r="Q166" s="2">
        <v>207</v>
      </c>
      <c r="R166" s="2">
        <v>2976</v>
      </c>
      <c r="S166" s="38">
        <f>O166/$R166</f>
        <v>0</v>
      </c>
      <c r="T166" s="38">
        <f>P166/$R166</f>
        <v>0.93044354838709675</v>
      </c>
      <c r="U166" s="45">
        <f>Q166/$R166</f>
        <v>6.955645161290322E-2</v>
      </c>
      <c r="W166" s="64">
        <v>6</v>
      </c>
      <c r="X166" s="2">
        <v>12</v>
      </c>
      <c r="Y166" s="2" t="str">
        <f t="shared" si="2"/>
        <v>I/O</v>
      </c>
      <c r="Z166" s="188">
        <v>1</v>
      </c>
      <c r="AA166" s="2">
        <v>1750</v>
      </c>
      <c r="AB166" s="2">
        <v>2610</v>
      </c>
      <c r="AC166" s="2">
        <v>6</v>
      </c>
      <c r="AD166" s="2">
        <v>4369</v>
      </c>
      <c r="AE166" s="38">
        <f>AA166/$AD166</f>
        <v>0.40054932478828109</v>
      </c>
      <c r="AF166" s="38">
        <f>AB166/$AD166</f>
        <v>0.5973907072556649</v>
      </c>
      <c r="AG166" s="45">
        <f>AC166/$AD166</f>
        <v>1.3733119707026781E-3</v>
      </c>
    </row>
    <row r="167" spans="1:33" hidden="1" x14ac:dyDescent="0.2">
      <c r="A167" s="95">
        <v>6</v>
      </c>
      <c r="B167" s="94">
        <v>13</v>
      </c>
      <c r="C167" s="188">
        <v>10</v>
      </c>
      <c r="D167" s="33">
        <v>1750</v>
      </c>
      <c r="E167" s="33">
        <v>406</v>
      </c>
      <c r="F167" s="33">
        <v>4</v>
      </c>
      <c r="G167" s="33">
        <v>2160</v>
      </c>
      <c r="H167" s="93">
        <f>D167/$G167</f>
        <v>0.81018518518518523</v>
      </c>
      <c r="I167" s="93">
        <f>E167/$G167</f>
        <v>0.18796296296296297</v>
      </c>
      <c r="J167" s="96">
        <f>F167/$G167</f>
        <v>1.8518518518518519E-3</v>
      </c>
      <c r="L167" s="10">
        <v>6</v>
      </c>
      <c r="M167" s="2">
        <v>13</v>
      </c>
      <c r="N167" s="188">
        <v>10</v>
      </c>
      <c r="O167" s="2">
        <v>0</v>
      </c>
      <c r="P167" s="2">
        <v>2246</v>
      </c>
      <c r="Q167" s="2">
        <v>201</v>
      </c>
      <c r="R167" s="2">
        <v>2469</v>
      </c>
      <c r="S167" s="38">
        <f>O167/$R167</f>
        <v>0</v>
      </c>
      <c r="T167" s="38">
        <f>P167/$R167</f>
        <v>0.90968003240178208</v>
      </c>
      <c r="U167" s="45">
        <f>Q167/$R167</f>
        <v>8.1409477521263665E-2</v>
      </c>
      <c r="W167" s="64">
        <v>6</v>
      </c>
      <c r="X167" s="2">
        <v>13</v>
      </c>
      <c r="Y167" s="2" t="str">
        <f t="shared" si="2"/>
        <v>CPU</v>
      </c>
      <c r="Z167" s="188">
        <v>10</v>
      </c>
      <c r="AA167" s="2">
        <v>0</v>
      </c>
      <c r="AB167" s="2">
        <v>1758</v>
      </c>
      <c r="AC167" s="2">
        <v>322</v>
      </c>
      <c r="AD167" s="2">
        <v>2087</v>
      </c>
      <c r="AE167" s="38">
        <f>AA167/$AD167</f>
        <v>0</v>
      </c>
      <c r="AF167" s="38">
        <f>AB167/$AD167</f>
        <v>0.84235745088643987</v>
      </c>
      <c r="AG167" s="45">
        <f>AC167/$AD167</f>
        <v>0.15428845232390992</v>
      </c>
    </row>
    <row r="168" spans="1:33" hidden="1" x14ac:dyDescent="0.2">
      <c r="A168" s="95">
        <v>6</v>
      </c>
      <c r="B168" s="94">
        <v>14</v>
      </c>
      <c r="C168" s="188">
        <v>10</v>
      </c>
      <c r="D168" s="33">
        <v>1750</v>
      </c>
      <c r="E168" s="33">
        <v>408</v>
      </c>
      <c r="F168" s="33">
        <v>3</v>
      </c>
      <c r="G168" s="33">
        <v>2161</v>
      </c>
      <c r="H168" s="93">
        <f>D168/$G168</f>
        <v>0.80981027302174924</v>
      </c>
      <c r="I168" s="93">
        <f>E168/$G168</f>
        <v>0.18880148079592782</v>
      </c>
      <c r="J168" s="96">
        <f>F168/$G168</f>
        <v>1.3882461823229986E-3</v>
      </c>
      <c r="L168" s="10">
        <v>6</v>
      </c>
      <c r="M168" s="2">
        <v>14</v>
      </c>
      <c r="N168" s="188">
        <v>10</v>
      </c>
      <c r="O168" s="2">
        <v>0</v>
      </c>
      <c r="P168" s="2">
        <v>2454</v>
      </c>
      <c r="Q168" s="2">
        <v>211</v>
      </c>
      <c r="R168" s="2">
        <v>2665</v>
      </c>
      <c r="S168" s="38">
        <f>O168/$R168</f>
        <v>0</v>
      </c>
      <c r="T168" s="38">
        <f>P168/$R168</f>
        <v>0.9208255159474672</v>
      </c>
      <c r="U168" s="45">
        <f>Q168/$R168</f>
        <v>7.9174484052532829E-2</v>
      </c>
      <c r="W168" s="64">
        <v>6</v>
      </c>
      <c r="X168" s="2">
        <v>14</v>
      </c>
      <c r="Y168" s="2" t="str">
        <f t="shared" si="2"/>
        <v>I/O</v>
      </c>
      <c r="Z168" s="188">
        <v>10</v>
      </c>
      <c r="AA168" s="2">
        <v>1750</v>
      </c>
      <c r="AB168" s="2">
        <v>2024</v>
      </c>
      <c r="AC168" s="2">
        <v>1</v>
      </c>
      <c r="AD168" s="2">
        <v>3775</v>
      </c>
      <c r="AE168" s="38">
        <f>AA168/$AD168</f>
        <v>0.46357615894039733</v>
      </c>
      <c r="AF168" s="38">
        <f>AB168/$AD168</f>
        <v>0.53615894039735101</v>
      </c>
      <c r="AG168" s="45">
        <f>AC168/$AD168</f>
        <v>2.6490066225165563E-4</v>
      </c>
    </row>
    <row r="169" spans="1:33" hidden="1" x14ac:dyDescent="0.2">
      <c r="A169" s="95">
        <v>6</v>
      </c>
      <c r="B169" s="94">
        <v>15</v>
      </c>
      <c r="C169" s="188">
        <v>10</v>
      </c>
      <c r="D169" s="33">
        <v>1750</v>
      </c>
      <c r="E169" s="33">
        <v>418</v>
      </c>
      <c r="F169" s="33">
        <v>5</v>
      </c>
      <c r="G169" s="33">
        <v>2175</v>
      </c>
      <c r="H169" s="93">
        <f>D169/$G169</f>
        <v>0.8045977011494253</v>
      </c>
      <c r="I169" s="93">
        <f>E169/$G169</f>
        <v>0.19218390804597701</v>
      </c>
      <c r="J169" s="96">
        <f>F169/$G169</f>
        <v>2.2988505747126436E-3</v>
      </c>
      <c r="L169" s="10">
        <v>6</v>
      </c>
      <c r="M169" s="2">
        <v>15</v>
      </c>
      <c r="N169" s="188">
        <v>10</v>
      </c>
      <c r="O169" s="2">
        <v>0</v>
      </c>
      <c r="P169" s="2">
        <v>2298</v>
      </c>
      <c r="Q169" s="2">
        <v>185</v>
      </c>
      <c r="R169" s="2">
        <v>2483</v>
      </c>
      <c r="S169" s="38">
        <f>O169/$R169</f>
        <v>0</v>
      </c>
      <c r="T169" s="38">
        <f>P169/$R169</f>
        <v>0.92549335481272654</v>
      </c>
      <c r="U169" s="45">
        <f>Q169/$R169</f>
        <v>7.4506645187273457E-2</v>
      </c>
      <c r="W169" s="64">
        <v>6</v>
      </c>
      <c r="X169" s="2">
        <v>15</v>
      </c>
      <c r="Y169" s="2" t="str">
        <f t="shared" si="2"/>
        <v>CPU</v>
      </c>
      <c r="Z169" s="188">
        <v>10</v>
      </c>
      <c r="AA169" s="2">
        <v>0</v>
      </c>
      <c r="AB169" s="2">
        <v>1826</v>
      </c>
      <c r="AC169" s="2">
        <v>337</v>
      </c>
      <c r="AD169" s="2">
        <v>2163</v>
      </c>
      <c r="AE169" s="38">
        <f>AA169/$AD169</f>
        <v>0</v>
      </c>
      <c r="AF169" s="38">
        <f>AB169/$AD169</f>
        <v>0.84419787332408691</v>
      </c>
      <c r="AG169" s="45">
        <f>AC169/$AD169</f>
        <v>0.15580212667591309</v>
      </c>
    </row>
    <row r="170" spans="1:33" hidden="1" x14ac:dyDescent="0.2">
      <c r="A170" s="95">
        <v>6</v>
      </c>
      <c r="B170" s="94">
        <v>16</v>
      </c>
      <c r="C170" s="188">
        <v>10</v>
      </c>
      <c r="D170" s="33">
        <v>1750</v>
      </c>
      <c r="E170" s="33">
        <v>425</v>
      </c>
      <c r="F170" s="33">
        <v>5</v>
      </c>
      <c r="G170" s="33">
        <v>2180</v>
      </c>
      <c r="H170" s="93">
        <f>D170/$G170</f>
        <v>0.80275229357798161</v>
      </c>
      <c r="I170" s="93">
        <f>E170/$G170</f>
        <v>0.19495412844036697</v>
      </c>
      <c r="J170" s="96">
        <f>F170/$G170</f>
        <v>2.2935779816513763E-3</v>
      </c>
      <c r="L170" s="10">
        <v>6</v>
      </c>
      <c r="M170" s="2">
        <v>16</v>
      </c>
      <c r="N170" s="188">
        <v>10</v>
      </c>
      <c r="O170" s="2">
        <v>0</v>
      </c>
      <c r="P170" s="2">
        <v>2375</v>
      </c>
      <c r="Q170" s="2">
        <v>202</v>
      </c>
      <c r="R170" s="2">
        <v>2592</v>
      </c>
      <c r="S170" s="38">
        <f>O170/$R170</f>
        <v>0</v>
      </c>
      <c r="T170" s="38">
        <f>P170/$R170</f>
        <v>0.91628086419753085</v>
      </c>
      <c r="U170" s="45">
        <f>Q170/$R170</f>
        <v>7.7932098765432098E-2</v>
      </c>
      <c r="W170" s="64">
        <v>6</v>
      </c>
      <c r="X170" s="2">
        <v>16</v>
      </c>
      <c r="Y170" s="2" t="str">
        <f t="shared" si="2"/>
        <v>I/O</v>
      </c>
      <c r="Z170" s="188">
        <v>10</v>
      </c>
      <c r="AA170" s="2">
        <v>1750</v>
      </c>
      <c r="AB170" s="2">
        <v>2044</v>
      </c>
      <c r="AC170" s="2">
        <v>1</v>
      </c>
      <c r="AD170" s="2">
        <v>3797</v>
      </c>
      <c r="AE170" s="38">
        <f>AA170/$AD170</f>
        <v>0.46089017645509611</v>
      </c>
      <c r="AF170" s="38">
        <f>AB170/$AD170</f>
        <v>0.53831972609955225</v>
      </c>
      <c r="AG170" s="45">
        <f>AC170/$AD170</f>
        <v>2.633658151171978E-4</v>
      </c>
    </row>
    <row r="171" spans="1:33" hidden="1" x14ac:dyDescent="0.2">
      <c r="A171" s="95">
        <v>6</v>
      </c>
      <c r="B171" s="94">
        <v>17</v>
      </c>
      <c r="C171" s="188">
        <v>10</v>
      </c>
      <c r="D171" s="33">
        <v>1750</v>
      </c>
      <c r="E171" s="33">
        <v>430</v>
      </c>
      <c r="F171" s="33">
        <v>4</v>
      </c>
      <c r="G171" s="33">
        <v>2184</v>
      </c>
      <c r="H171" s="93">
        <f>D171/$G171</f>
        <v>0.80128205128205132</v>
      </c>
      <c r="I171" s="93">
        <f>E171/$G171</f>
        <v>0.19688644688644688</v>
      </c>
      <c r="J171" s="96">
        <f>F171/$G171</f>
        <v>1.8315018315018315E-3</v>
      </c>
      <c r="L171" s="10">
        <v>6</v>
      </c>
      <c r="M171" s="2">
        <v>17</v>
      </c>
      <c r="N171" s="188">
        <v>10</v>
      </c>
      <c r="O171" s="2">
        <v>0</v>
      </c>
      <c r="P171" s="2">
        <v>2327</v>
      </c>
      <c r="Q171" s="2">
        <v>198</v>
      </c>
      <c r="R171" s="2">
        <v>2525</v>
      </c>
      <c r="S171" s="38">
        <f>O171/$R171</f>
        <v>0</v>
      </c>
      <c r="T171" s="38">
        <f>P171/$R171</f>
        <v>0.92158415841584163</v>
      </c>
      <c r="U171" s="45">
        <f>Q171/$R171</f>
        <v>7.8415841584158416E-2</v>
      </c>
      <c r="W171" s="64">
        <v>6</v>
      </c>
      <c r="X171" s="2">
        <v>17</v>
      </c>
      <c r="Y171" s="2" t="str">
        <f t="shared" si="2"/>
        <v>CPU</v>
      </c>
      <c r="Z171" s="188">
        <v>10</v>
      </c>
      <c r="AA171" s="2">
        <v>0</v>
      </c>
      <c r="AB171" s="2">
        <v>1747</v>
      </c>
      <c r="AC171" s="2">
        <v>323</v>
      </c>
      <c r="AD171" s="2">
        <v>2070</v>
      </c>
      <c r="AE171" s="38">
        <f>AA171/$AD171</f>
        <v>0</v>
      </c>
      <c r="AF171" s="38">
        <f>AB171/$AD171</f>
        <v>0.84396135265700478</v>
      </c>
      <c r="AG171" s="45">
        <f>AC171/$AD171</f>
        <v>0.15603864734299516</v>
      </c>
    </row>
    <row r="172" spans="1:33" hidden="1" x14ac:dyDescent="0.2">
      <c r="A172" s="95">
        <v>6</v>
      </c>
      <c r="B172" s="94">
        <v>18</v>
      </c>
      <c r="C172" s="188">
        <v>10</v>
      </c>
      <c r="D172" s="33">
        <v>1750</v>
      </c>
      <c r="E172" s="33">
        <v>417</v>
      </c>
      <c r="F172" s="33">
        <v>6</v>
      </c>
      <c r="G172" s="33">
        <v>2173</v>
      </c>
      <c r="H172" s="93">
        <f>D172/$G172</f>
        <v>0.80533824206166593</v>
      </c>
      <c r="I172" s="93">
        <f>E172/$G172</f>
        <v>0.19190059825126554</v>
      </c>
      <c r="J172" s="96">
        <f>F172/$G172</f>
        <v>2.7611596870685687E-3</v>
      </c>
      <c r="L172" s="10">
        <v>6</v>
      </c>
      <c r="M172" s="2">
        <v>18</v>
      </c>
      <c r="N172" s="188">
        <v>10</v>
      </c>
      <c r="O172" s="2">
        <v>0</v>
      </c>
      <c r="P172" s="2">
        <v>2335</v>
      </c>
      <c r="Q172" s="2">
        <v>213</v>
      </c>
      <c r="R172" s="2">
        <v>2548</v>
      </c>
      <c r="S172" s="38">
        <f>O172/$R172</f>
        <v>0</v>
      </c>
      <c r="T172" s="38">
        <f>P172/$R172</f>
        <v>0.91640502354788067</v>
      </c>
      <c r="U172" s="45">
        <f>Q172/$R172</f>
        <v>8.3594976452119316E-2</v>
      </c>
      <c r="W172" s="64">
        <v>6</v>
      </c>
      <c r="X172" s="2">
        <v>18</v>
      </c>
      <c r="Y172" s="2" t="str">
        <f t="shared" si="2"/>
        <v>I/O</v>
      </c>
      <c r="Z172" s="188">
        <v>10</v>
      </c>
      <c r="AA172" s="2">
        <v>1750</v>
      </c>
      <c r="AB172" s="2">
        <v>2056</v>
      </c>
      <c r="AC172" s="2">
        <v>7</v>
      </c>
      <c r="AD172" s="2">
        <v>3813</v>
      </c>
      <c r="AE172" s="38">
        <f>AA172/$AD172</f>
        <v>0.45895620246525048</v>
      </c>
      <c r="AF172" s="38">
        <f>AB172/$AD172</f>
        <v>0.53920797272488852</v>
      </c>
      <c r="AG172" s="45">
        <f>AC172/$AD172</f>
        <v>1.8358248098610018E-3</v>
      </c>
    </row>
    <row r="173" spans="1:33" hidden="1" x14ac:dyDescent="0.2">
      <c r="A173" s="95">
        <v>6</v>
      </c>
      <c r="B173" s="94">
        <v>19</v>
      </c>
      <c r="C173" s="188">
        <v>10</v>
      </c>
      <c r="D173" s="33">
        <v>1750</v>
      </c>
      <c r="E173" s="33">
        <v>429</v>
      </c>
      <c r="F173" s="33">
        <v>9</v>
      </c>
      <c r="G173" s="33">
        <v>2189</v>
      </c>
      <c r="H173" s="93">
        <f>D173/$G173</f>
        <v>0.79945180447693009</v>
      </c>
      <c r="I173" s="93">
        <f>E173/$G173</f>
        <v>0.19597989949748743</v>
      </c>
      <c r="J173" s="96">
        <f>F173/$G173</f>
        <v>4.1114664230242123E-3</v>
      </c>
      <c r="L173" s="10">
        <v>6</v>
      </c>
      <c r="M173" s="2">
        <v>19</v>
      </c>
      <c r="N173" s="188">
        <v>10</v>
      </c>
      <c r="O173" s="2">
        <v>0</v>
      </c>
      <c r="P173" s="2">
        <v>2410</v>
      </c>
      <c r="Q173" s="2">
        <v>201</v>
      </c>
      <c r="R173" s="2">
        <v>2611</v>
      </c>
      <c r="S173" s="38">
        <f>O173/$R173</f>
        <v>0</v>
      </c>
      <c r="T173" s="38">
        <f>P173/$R173</f>
        <v>0.92301800076599005</v>
      </c>
      <c r="U173" s="45">
        <f>Q173/$R173</f>
        <v>7.698199923400996E-2</v>
      </c>
      <c r="W173" s="64">
        <v>6</v>
      </c>
      <c r="X173" s="2">
        <v>19</v>
      </c>
      <c r="Y173" s="2" t="str">
        <f t="shared" si="2"/>
        <v>CPU</v>
      </c>
      <c r="Z173" s="188">
        <v>10</v>
      </c>
      <c r="AA173" s="2">
        <v>0</v>
      </c>
      <c r="AB173" s="2">
        <v>1817</v>
      </c>
      <c r="AC173" s="2">
        <v>320</v>
      </c>
      <c r="AD173" s="2">
        <v>2137</v>
      </c>
      <c r="AE173" s="38">
        <f>AA173/$AD173</f>
        <v>0</v>
      </c>
      <c r="AF173" s="38">
        <f>AB173/$AD173</f>
        <v>0.8502573701450632</v>
      </c>
      <c r="AG173" s="45">
        <f>AC173/$AD173</f>
        <v>0.14974262985493683</v>
      </c>
    </row>
    <row r="174" spans="1:33" hidden="1" x14ac:dyDescent="0.2">
      <c r="A174" s="95">
        <v>6</v>
      </c>
      <c r="B174" s="94">
        <v>20</v>
      </c>
      <c r="C174" s="188">
        <v>100</v>
      </c>
      <c r="D174" s="33">
        <v>1750</v>
      </c>
      <c r="E174" s="33">
        <v>341</v>
      </c>
      <c r="F174" s="33">
        <v>1</v>
      </c>
      <c r="G174" s="33">
        <v>2092</v>
      </c>
      <c r="H174" s="93">
        <f>D174/$G174</f>
        <v>0.83652007648183557</v>
      </c>
      <c r="I174" s="93">
        <f>E174/$G174</f>
        <v>0.1630019120458891</v>
      </c>
      <c r="J174" s="96">
        <f>F174/$G174</f>
        <v>4.7801147227533459E-4</v>
      </c>
      <c r="L174" s="10">
        <v>6</v>
      </c>
      <c r="M174" s="2">
        <v>20</v>
      </c>
      <c r="N174" s="188">
        <v>100</v>
      </c>
      <c r="O174" s="2">
        <v>0</v>
      </c>
      <c r="P174" s="2">
        <v>406</v>
      </c>
      <c r="Q174" s="2">
        <v>202</v>
      </c>
      <c r="R174" s="2">
        <v>615</v>
      </c>
      <c r="S174" s="38">
        <f>O174/$R174</f>
        <v>0</v>
      </c>
      <c r="T174" s="38">
        <f>P174/$R174</f>
        <v>0.66016260162601625</v>
      </c>
      <c r="U174" s="45">
        <f>Q174/$R174</f>
        <v>0.32845528455284551</v>
      </c>
      <c r="W174" s="64">
        <v>6</v>
      </c>
      <c r="X174" s="2">
        <v>20</v>
      </c>
      <c r="Y174" s="2" t="str">
        <f t="shared" si="2"/>
        <v>I/O</v>
      </c>
      <c r="Z174" s="188">
        <v>100</v>
      </c>
      <c r="AA174" s="2">
        <v>1750</v>
      </c>
      <c r="AB174" s="2">
        <v>715</v>
      </c>
      <c r="AC174" s="2">
        <v>3</v>
      </c>
      <c r="AD174" s="2">
        <v>2483</v>
      </c>
      <c r="AE174" s="38">
        <f>AA174/$AD174</f>
        <v>0.70479258960934354</v>
      </c>
      <c r="AF174" s="38">
        <f>AB174/$AD174</f>
        <v>0.2879581151832461</v>
      </c>
      <c r="AG174" s="45">
        <f>AC174/$AD174</f>
        <v>1.2082158679017317E-3</v>
      </c>
    </row>
    <row r="175" spans="1:33" hidden="1" x14ac:dyDescent="0.2">
      <c r="A175" s="95">
        <v>6</v>
      </c>
      <c r="B175" s="94">
        <v>21</v>
      </c>
      <c r="C175" s="188">
        <v>10</v>
      </c>
      <c r="D175" s="33">
        <v>1749</v>
      </c>
      <c r="E175" s="33">
        <v>421</v>
      </c>
      <c r="F175" s="33">
        <v>9</v>
      </c>
      <c r="G175" s="33">
        <v>2179</v>
      </c>
      <c r="H175" s="93">
        <f>D175/$G175</f>
        <v>0.80266177145479578</v>
      </c>
      <c r="I175" s="93">
        <f>E175/$G175</f>
        <v>0.19320789352914181</v>
      </c>
      <c r="J175" s="96">
        <f>F175/$G175</f>
        <v>4.1303350160624142E-3</v>
      </c>
      <c r="L175" s="10">
        <v>6</v>
      </c>
      <c r="M175" s="2">
        <v>21</v>
      </c>
      <c r="N175" s="188">
        <v>10</v>
      </c>
      <c r="O175" s="2">
        <v>0</v>
      </c>
      <c r="P175" s="2">
        <v>2429</v>
      </c>
      <c r="Q175" s="2">
        <v>189</v>
      </c>
      <c r="R175" s="2">
        <v>2628</v>
      </c>
      <c r="S175" s="38">
        <f>O175/$R175</f>
        <v>0</v>
      </c>
      <c r="T175" s="38">
        <f>P175/$R175</f>
        <v>0.92427701674277019</v>
      </c>
      <c r="U175" s="45">
        <f>Q175/$R175</f>
        <v>7.1917808219178078E-2</v>
      </c>
      <c r="W175" s="64">
        <v>6</v>
      </c>
      <c r="X175" s="2">
        <v>21</v>
      </c>
      <c r="Y175" s="2" t="str">
        <f t="shared" si="2"/>
        <v>CPU</v>
      </c>
      <c r="Z175" s="188">
        <v>10</v>
      </c>
      <c r="AA175" s="2">
        <v>0</v>
      </c>
      <c r="AB175" s="2">
        <v>1644</v>
      </c>
      <c r="AC175" s="2">
        <v>314</v>
      </c>
      <c r="AD175" s="2">
        <v>1958</v>
      </c>
      <c r="AE175" s="38">
        <f>AA175/$AD175</f>
        <v>0</v>
      </c>
      <c r="AF175" s="38">
        <f>AB175/$AD175</f>
        <v>0.83963227783452499</v>
      </c>
      <c r="AG175" s="45">
        <f>AC175/$AD175</f>
        <v>0.16036772216547499</v>
      </c>
    </row>
    <row r="176" spans="1:33" hidden="1" x14ac:dyDescent="0.2">
      <c r="A176" s="95">
        <v>6</v>
      </c>
      <c r="B176" s="94">
        <v>22</v>
      </c>
      <c r="C176" s="188">
        <v>10</v>
      </c>
      <c r="D176" s="33">
        <v>1750</v>
      </c>
      <c r="E176" s="33">
        <v>416</v>
      </c>
      <c r="F176" s="33">
        <v>8</v>
      </c>
      <c r="G176" s="33">
        <v>2176</v>
      </c>
      <c r="H176" s="93">
        <f>D176/$G176</f>
        <v>0.80422794117647056</v>
      </c>
      <c r="I176" s="93">
        <f>E176/$G176</f>
        <v>0.19117647058823528</v>
      </c>
      <c r="J176" s="96">
        <f>F176/$G176</f>
        <v>3.6764705882352941E-3</v>
      </c>
      <c r="L176" s="10">
        <v>6</v>
      </c>
      <c r="M176" s="2">
        <v>22</v>
      </c>
      <c r="N176" s="188">
        <v>10</v>
      </c>
      <c r="O176" s="2">
        <v>0</v>
      </c>
      <c r="P176" s="2">
        <v>2332</v>
      </c>
      <c r="Q176" s="2">
        <v>215</v>
      </c>
      <c r="R176" s="2">
        <v>2665</v>
      </c>
      <c r="S176" s="38">
        <f>O176/$R176</f>
        <v>0</v>
      </c>
      <c r="T176" s="38">
        <f>P176/$R176</f>
        <v>0.87504690431519705</v>
      </c>
      <c r="U176" s="45">
        <f>Q176/$R176</f>
        <v>8.0675422138836772E-2</v>
      </c>
      <c r="W176" s="64">
        <v>6</v>
      </c>
      <c r="X176" s="2">
        <v>22</v>
      </c>
      <c r="Y176" s="2" t="str">
        <f t="shared" si="2"/>
        <v>I/O</v>
      </c>
      <c r="Z176" s="188">
        <v>10</v>
      </c>
      <c r="AA176" s="2">
        <v>1750</v>
      </c>
      <c r="AB176" s="2">
        <v>2012</v>
      </c>
      <c r="AC176" s="2">
        <v>3</v>
      </c>
      <c r="AD176" s="2">
        <v>3765</v>
      </c>
      <c r="AE176" s="38">
        <f>AA176/$AD176</f>
        <v>0.46480743691899068</v>
      </c>
      <c r="AF176" s="38">
        <f>AB176/$AD176</f>
        <v>0.53439575033200526</v>
      </c>
      <c r="AG176" s="45">
        <f>AC176/$AD176</f>
        <v>7.9681274900398409E-4</v>
      </c>
    </row>
    <row r="177" spans="1:33" hidden="1" x14ac:dyDescent="0.2">
      <c r="A177" s="95">
        <v>6</v>
      </c>
      <c r="B177" s="94">
        <v>23</v>
      </c>
      <c r="C177" s="188">
        <v>1</v>
      </c>
      <c r="D177" s="33">
        <v>1750</v>
      </c>
      <c r="E177" s="33">
        <v>679</v>
      </c>
      <c r="F177" s="33">
        <v>5</v>
      </c>
      <c r="G177" s="33">
        <v>2435</v>
      </c>
      <c r="H177" s="93">
        <f>D177/$G177</f>
        <v>0.71868583162217659</v>
      </c>
      <c r="I177" s="93">
        <f>E177/$G177</f>
        <v>0.27885010266940452</v>
      </c>
      <c r="J177" s="96">
        <f>F177/$G177</f>
        <v>2.0533880903490761E-3</v>
      </c>
      <c r="L177" s="10">
        <v>6</v>
      </c>
      <c r="M177" s="2">
        <v>23</v>
      </c>
      <c r="N177" s="188">
        <v>1</v>
      </c>
      <c r="O177" s="2">
        <v>0</v>
      </c>
      <c r="P177" s="2">
        <v>2532</v>
      </c>
      <c r="Q177" s="2">
        <v>182</v>
      </c>
      <c r="R177" s="2">
        <v>2784</v>
      </c>
      <c r="S177" s="38">
        <f>O177/$R177</f>
        <v>0</v>
      </c>
      <c r="T177" s="38">
        <f>P177/$R177</f>
        <v>0.90948275862068961</v>
      </c>
      <c r="U177" s="45">
        <f>Q177/$R177</f>
        <v>6.5373563218390801E-2</v>
      </c>
      <c r="W177" s="64">
        <v>6</v>
      </c>
      <c r="X177" s="2">
        <v>23</v>
      </c>
      <c r="Y177" s="2" t="str">
        <f t="shared" si="2"/>
        <v>CPU</v>
      </c>
      <c r="Z177" s="188">
        <v>1</v>
      </c>
      <c r="AA177" s="2">
        <v>0</v>
      </c>
      <c r="AB177" s="2">
        <v>2152</v>
      </c>
      <c r="AC177" s="2">
        <v>357</v>
      </c>
      <c r="AD177" s="2">
        <v>2517</v>
      </c>
      <c r="AE177" s="38">
        <f>AA177/$AD177</f>
        <v>0</v>
      </c>
      <c r="AF177" s="38">
        <f>AB177/$AD177</f>
        <v>0.85498609455701235</v>
      </c>
      <c r="AG177" s="45">
        <f>AC177/$AD177</f>
        <v>0.14183551847437426</v>
      </c>
    </row>
    <row r="178" spans="1:33" hidden="1" x14ac:dyDescent="0.2">
      <c r="A178" s="95">
        <v>6</v>
      </c>
      <c r="B178" s="94">
        <v>24</v>
      </c>
      <c r="C178" s="188">
        <v>10</v>
      </c>
      <c r="D178" s="33">
        <v>1750</v>
      </c>
      <c r="E178" s="33">
        <v>416</v>
      </c>
      <c r="F178" s="33">
        <v>6</v>
      </c>
      <c r="G178" s="33">
        <v>2172</v>
      </c>
      <c r="H178" s="93">
        <f>D178/$G178</f>
        <v>0.80570902394106814</v>
      </c>
      <c r="I178" s="93">
        <f>E178/$G178</f>
        <v>0.19152854511970535</v>
      </c>
      <c r="J178" s="96">
        <f>F178/$G178</f>
        <v>2.7624309392265192E-3</v>
      </c>
      <c r="L178" s="10">
        <v>6</v>
      </c>
      <c r="M178" s="2">
        <v>24</v>
      </c>
      <c r="N178" s="188">
        <v>10</v>
      </c>
      <c r="O178" s="2">
        <v>0</v>
      </c>
      <c r="P178" s="2">
        <v>2286</v>
      </c>
      <c r="Q178" s="2">
        <v>207</v>
      </c>
      <c r="R178" s="2">
        <v>2493</v>
      </c>
      <c r="S178" s="38">
        <f>O178/$R178</f>
        <v>0</v>
      </c>
      <c r="T178" s="38">
        <f>P178/$R178</f>
        <v>0.9169675090252708</v>
      </c>
      <c r="U178" s="45">
        <f>Q178/$R178</f>
        <v>8.3032490974729242E-2</v>
      </c>
      <c r="W178" s="64">
        <v>6</v>
      </c>
      <c r="X178" s="2">
        <v>24</v>
      </c>
      <c r="Y178" s="2" t="str">
        <f t="shared" si="2"/>
        <v>I/O</v>
      </c>
      <c r="Z178" s="188">
        <v>10</v>
      </c>
      <c r="AA178" s="2">
        <v>1750</v>
      </c>
      <c r="AB178" s="2">
        <v>2046</v>
      </c>
      <c r="AC178" s="2">
        <v>4</v>
      </c>
      <c r="AD178" s="2">
        <v>3800</v>
      </c>
      <c r="AE178" s="38">
        <f>AA178/$AD178</f>
        <v>0.46052631578947367</v>
      </c>
      <c r="AF178" s="38">
        <f>AB178/$AD178</f>
        <v>0.53842105263157891</v>
      </c>
      <c r="AG178" s="45">
        <f>AC178/$AD178</f>
        <v>1.0526315789473684E-3</v>
      </c>
    </row>
    <row r="179" spans="1:33" hidden="1" x14ac:dyDescent="0.2">
      <c r="A179" s="95">
        <v>6</v>
      </c>
      <c r="B179" s="94">
        <v>25</v>
      </c>
      <c r="C179" s="188">
        <v>10</v>
      </c>
      <c r="D179" s="33">
        <v>1750</v>
      </c>
      <c r="E179" s="33">
        <v>408</v>
      </c>
      <c r="F179" s="33">
        <v>5</v>
      </c>
      <c r="G179" s="33">
        <v>2165</v>
      </c>
      <c r="H179" s="93">
        <f>D179/$G179</f>
        <v>0.80831408775981528</v>
      </c>
      <c r="I179" s="93">
        <f>E179/$G179</f>
        <v>0.1884526558891455</v>
      </c>
      <c r="J179" s="96">
        <f>F179/$G179</f>
        <v>2.3094688221709007E-3</v>
      </c>
      <c r="L179" s="10">
        <v>6</v>
      </c>
      <c r="M179" s="2">
        <v>25</v>
      </c>
      <c r="N179" s="188">
        <v>10</v>
      </c>
      <c r="O179" s="2">
        <v>0</v>
      </c>
      <c r="P179" s="2">
        <v>2273</v>
      </c>
      <c r="Q179" s="2">
        <v>205</v>
      </c>
      <c r="R179" s="2">
        <v>2478</v>
      </c>
      <c r="S179" s="38">
        <f>O179/$R179</f>
        <v>0</v>
      </c>
      <c r="T179" s="38">
        <f>P179/$R179</f>
        <v>0.91727199354318001</v>
      </c>
      <c r="U179" s="45">
        <f>Q179/$R179</f>
        <v>8.2728006456820019E-2</v>
      </c>
      <c r="W179" s="64">
        <v>6</v>
      </c>
      <c r="X179" s="2">
        <v>25</v>
      </c>
      <c r="Y179" s="2" t="str">
        <f t="shared" si="2"/>
        <v>CPU</v>
      </c>
      <c r="Z179" s="188">
        <v>10</v>
      </c>
      <c r="AA179" s="2">
        <v>0</v>
      </c>
      <c r="AB179" s="2">
        <v>1694</v>
      </c>
      <c r="AC179" s="2">
        <v>318</v>
      </c>
      <c r="AD179" s="2">
        <v>2012</v>
      </c>
      <c r="AE179" s="38">
        <f>AA179/$AD179</f>
        <v>0</v>
      </c>
      <c r="AF179" s="38">
        <f>AB179/$AD179</f>
        <v>0.84194831013916505</v>
      </c>
      <c r="AG179" s="45">
        <f>AC179/$AD179</f>
        <v>0.15805168986083498</v>
      </c>
    </row>
    <row r="180" spans="1:33" hidden="1" x14ac:dyDescent="0.2">
      <c r="A180" s="95">
        <v>6</v>
      </c>
      <c r="B180" s="94">
        <v>26</v>
      </c>
      <c r="C180" s="188">
        <v>10</v>
      </c>
      <c r="D180" s="33">
        <v>1750</v>
      </c>
      <c r="E180" s="33">
        <v>411</v>
      </c>
      <c r="F180" s="33">
        <v>4</v>
      </c>
      <c r="G180" s="33">
        <v>2165</v>
      </c>
      <c r="H180" s="93">
        <f>D180/$G180</f>
        <v>0.80831408775981528</v>
      </c>
      <c r="I180" s="93">
        <f>E180/$G180</f>
        <v>0.18983833718244802</v>
      </c>
      <c r="J180" s="96">
        <f>F180/$G180</f>
        <v>1.8475750577367205E-3</v>
      </c>
      <c r="L180" s="10">
        <v>6</v>
      </c>
      <c r="M180" s="2">
        <v>26</v>
      </c>
      <c r="N180" s="188">
        <v>10</v>
      </c>
      <c r="O180" s="2">
        <v>0</v>
      </c>
      <c r="P180" s="2">
        <v>2229</v>
      </c>
      <c r="Q180" s="2">
        <v>196</v>
      </c>
      <c r="R180" s="2">
        <v>2426</v>
      </c>
      <c r="S180" s="38">
        <f>O180/$R180</f>
        <v>0</v>
      </c>
      <c r="T180" s="38">
        <f>P180/$R180</f>
        <v>0.91879637262984337</v>
      </c>
      <c r="U180" s="45">
        <f>Q180/$R180</f>
        <v>8.0791426215993403E-2</v>
      </c>
      <c r="W180" s="64">
        <v>6</v>
      </c>
      <c r="X180" s="2">
        <v>26</v>
      </c>
      <c r="Y180" s="2" t="str">
        <f t="shared" si="2"/>
        <v>I/O</v>
      </c>
      <c r="Z180" s="188">
        <v>10</v>
      </c>
      <c r="AA180" s="2">
        <v>1750</v>
      </c>
      <c r="AB180" s="2">
        <v>1990</v>
      </c>
      <c r="AC180" s="2">
        <v>1</v>
      </c>
      <c r="AD180" s="2">
        <v>3768</v>
      </c>
      <c r="AE180" s="38">
        <f>AA180/$AD180</f>
        <v>0.46443736730360935</v>
      </c>
      <c r="AF180" s="38">
        <f>AB180/$AD180</f>
        <v>0.52813163481953296</v>
      </c>
      <c r="AG180" s="45">
        <f>AC180/$AD180</f>
        <v>2.6539278131634819E-4</v>
      </c>
    </row>
    <row r="181" spans="1:33" hidden="1" x14ac:dyDescent="0.2">
      <c r="A181" s="95">
        <v>6</v>
      </c>
      <c r="B181" s="94">
        <v>27</v>
      </c>
      <c r="C181" s="188">
        <v>10</v>
      </c>
      <c r="D181" s="33">
        <v>1750</v>
      </c>
      <c r="E181" s="33">
        <v>417</v>
      </c>
      <c r="F181" s="33">
        <v>13</v>
      </c>
      <c r="G181" s="33">
        <v>2180</v>
      </c>
      <c r="H181" s="93">
        <f>D181/$G181</f>
        <v>0.80275229357798161</v>
      </c>
      <c r="I181" s="93">
        <f>E181/$G181</f>
        <v>0.19128440366972477</v>
      </c>
      <c r="J181" s="96">
        <f>F181/$G181</f>
        <v>5.9633027522935783E-3</v>
      </c>
      <c r="L181" s="10">
        <v>6</v>
      </c>
      <c r="M181" s="2">
        <v>27</v>
      </c>
      <c r="N181" s="188">
        <v>10</v>
      </c>
      <c r="O181" s="2">
        <v>0</v>
      </c>
      <c r="P181" s="2">
        <v>2176</v>
      </c>
      <c r="Q181" s="2">
        <v>189</v>
      </c>
      <c r="R181" s="2">
        <v>2365</v>
      </c>
      <c r="S181" s="38">
        <f>O181/$R181</f>
        <v>0</v>
      </c>
      <c r="T181" s="38">
        <f>P181/$R181</f>
        <v>0.92008456659619453</v>
      </c>
      <c r="U181" s="45">
        <f>Q181/$R181</f>
        <v>7.9915433403805497E-2</v>
      </c>
      <c r="W181" s="64">
        <v>6</v>
      </c>
      <c r="X181" s="2">
        <v>27</v>
      </c>
      <c r="Y181" s="2" t="str">
        <f t="shared" si="2"/>
        <v>CPU</v>
      </c>
      <c r="Z181" s="188">
        <v>10</v>
      </c>
      <c r="AA181" s="2">
        <v>0</v>
      </c>
      <c r="AB181" s="2">
        <v>1724</v>
      </c>
      <c r="AC181" s="2">
        <v>332</v>
      </c>
      <c r="AD181" s="2">
        <v>2056</v>
      </c>
      <c r="AE181" s="38">
        <f>AA181/$AD181</f>
        <v>0</v>
      </c>
      <c r="AF181" s="38">
        <f>AB181/$AD181</f>
        <v>0.83852140077821014</v>
      </c>
      <c r="AG181" s="45">
        <f>AC181/$AD181</f>
        <v>0.16147859922178989</v>
      </c>
    </row>
    <row r="182" spans="1:33" hidden="1" x14ac:dyDescent="0.2">
      <c r="A182" s="95">
        <v>6</v>
      </c>
      <c r="B182" s="94">
        <v>28</v>
      </c>
      <c r="C182" s="188">
        <v>100</v>
      </c>
      <c r="D182" s="33">
        <v>1750</v>
      </c>
      <c r="E182" s="33">
        <v>345</v>
      </c>
      <c r="F182" s="33">
        <v>1</v>
      </c>
      <c r="G182" s="33">
        <v>2096</v>
      </c>
      <c r="H182" s="93">
        <f>D182/$G182</f>
        <v>0.83492366412213737</v>
      </c>
      <c r="I182" s="93">
        <f>E182/$G182</f>
        <v>0.16459923664122136</v>
      </c>
      <c r="J182" s="96">
        <f>F182/$G182</f>
        <v>4.7709923664122136E-4</v>
      </c>
      <c r="L182" s="10">
        <v>6</v>
      </c>
      <c r="M182" s="2">
        <v>28</v>
      </c>
      <c r="N182" s="188">
        <v>100</v>
      </c>
      <c r="O182" s="2">
        <v>0</v>
      </c>
      <c r="P182" s="2">
        <v>400</v>
      </c>
      <c r="Q182" s="2">
        <v>208</v>
      </c>
      <c r="R182" s="2">
        <v>624</v>
      </c>
      <c r="S182" s="38">
        <f>O182/$R182</f>
        <v>0</v>
      </c>
      <c r="T182" s="38">
        <f>P182/$R182</f>
        <v>0.64102564102564108</v>
      </c>
      <c r="U182" s="45">
        <f>Q182/$R182</f>
        <v>0.33333333333333331</v>
      </c>
      <c r="W182" s="64">
        <v>6</v>
      </c>
      <c r="X182" s="2">
        <v>28</v>
      </c>
      <c r="Y182" s="2" t="str">
        <f t="shared" si="2"/>
        <v>I/O</v>
      </c>
      <c r="Z182" s="188">
        <v>100</v>
      </c>
      <c r="AA182" s="2">
        <v>1749</v>
      </c>
      <c r="AB182" s="2">
        <v>699</v>
      </c>
      <c r="AC182" s="2">
        <v>0</v>
      </c>
      <c r="AD182" s="2">
        <v>2448</v>
      </c>
      <c r="AE182" s="38">
        <f>AA182/$AD182</f>
        <v>0.71446078431372551</v>
      </c>
      <c r="AF182" s="38">
        <f>AB182/$AD182</f>
        <v>0.28553921568627449</v>
      </c>
      <c r="AG182" s="45">
        <f>AC182/$AD182</f>
        <v>0</v>
      </c>
    </row>
    <row r="183" spans="1:33" hidden="1" x14ac:dyDescent="0.2">
      <c r="A183" s="95">
        <v>6</v>
      </c>
      <c r="B183" s="94">
        <v>29</v>
      </c>
      <c r="C183" s="188">
        <v>100</v>
      </c>
      <c r="D183" s="33">
        <v>1750</v>
      </c>
      <c r="E183" s="33">
        <v>344</v>
      </c>
      <c r="F183" s="33">
        <v>0</v>
      </c>
      <c r="G183" s="33">
        <v>2097</v>
      </c>
      <c r="H183" s="93">
        <f>D183/$G183</f>
        <v>0.83452551263710062</v>
      </c>
      <c r="I183" s="93">
        <f>E183/$G183</f>
        <v>0.16404387219837863</v>
      </c>
      <c r="J183" s="96">
        <f>F183/$G183</f>
        <v>0</v>
      </c>
      <c r="L183" s="10">
        <v>6</v>
      </c>
      <c r="M183" s="2">
        <v>29</v>
      </c>
      <c r="N183" s="188">
        <v>100</v>
      </c>
      <c r="O183" s="2">
        <v>0</v>
      </c>
      <c r="P183" s="2">
        <v>420</v>
      </c>
      <c r="Q183" s="2">
        <v>193</v>
      </c>
      <c r="R183" s="2">
        <v>613</v>
      </c>
      <c r="S183" s="38">
        <f>O183/$R183</f>
        <v>0</v>
      </c>
      <c r="T183" s="38">
        <f>P183/$R183</f>
        <v>0.68515497553017946</v>
      </c>
      <c r="U183" s="45">
        <f>Q183/$R183</f>
        <v>0.31484502446982054</v>
      </c>
      <c r="W183" s="64">
        <v>6</v>
      </c>
      <c r="X183" s="2">
        <v>29</v>
      </c>
      <c r="Y183" s="2" t="str">
        <f t="shared" si="2"/>
        <v>CPU</v>
      </c>
      <c r="Z183" s="188">
        <v>100</v>
      </c>
      <c r="AA183" s="2">
        <v>0</v>
      </c>
      <c r="AB183" s="2">
        <v>242</v>
      </c>
      <c r="AC183" s="2">
        <v>307</v>
      </c>
      <c r="AD183" s="2">
        <v>559</v>
      </c>
      <c r="AE183" s="38">
        <f>AA183/$AD183</f>
        <v>0</v>
      </c>
      <c r="AF183" s="38">
        <f>AB183/$AD183</f>
        <v>0.43291592128801432</v>
      </c>
      <c r="AG183" s="45">
        <f>AC183/$AD183</f>
        <v>0.54919499105545622</v>
      </c>
    </row>
    <row r="184" spans="1:33" hidden="1" x14ac:dyDescent="0.2">
      <c r="A184" s="95">
        <v>7</v>
      </c>
      <c r="B184" s="94">
        <v>0</v>
      </c>
      <c r="C184" s="188">
        <v>10</v>
      </c>
      <c r="D184" s="33">
        <v>1750</v>
      </c>
      <c r="E184" s="33">
        <v>456</v>
      </c>
      <c r="F184" s="33">
        <v>5</v>
      </c>
      <c r="G184" s="33">
        <v>2211</v>
      </c>
      <c r="H184" s="93">
        <f>D184/$G184</f>
        <v>0.79149706015377652</v>
      </c>
      <c r="I184" s="93">
        <f>E184/$G184</f>
        <v>0.2062415196743555</v>
      </c>
      <c r="J184" s="96">
        <f>F184/$G184</f>
        <v>2.2614201718679332E-3</v>
      </c>
      <c r="L184" s="10">
        <v>7</v>
      </c>
      <c r="M184" s="2">
        <v>0</v>
      </c>
      <c r="N184" s="188">
        <v>10</v>
      </c>
      <c r="O184" s="2">
        <v>0</v>
      </c>
      <c r="P184" s="2">
        <v>2326</v>
      </c>
      <c r="Q184" s="2">
        <v>197</v>
      </c>
      <c r="R184" s="2">
        <v>2523</v>
      </c>
      <c r="S184" s="38">
        <f>O184/$R184</f>
        <v>0</v>
      </c>
      <c r="T184" s="38">
        <f>P184/$R184</f>
        <v>0.92191835116924292</v>
      </c>
      <c r="U184" s="45">
        <f>Q184/$R184</f>
        <v>7.8081648830757036E-2</v>
      </c>
      <c r="W184" s="64">
        <v>7</v>
      </c>
      <c r="X184" s="2">
        <v>0</v>
      </c>
      <c r="Y184" s="2" t="str">
        <f t="shared" si="2"/>
        <v>I/O</v>
      </c>
      <c r="Z184" s="188">
        <v>10</v>
      </c>
      <c r="AA184" s="2">
        <v>1750</v>
      </c>
      <c r="AB184" s="2">
        <v>2047</v>
      </c>
      <c r="AC184" s="2">
        <v>3</v>
      </c>
      <c r="AD184" s="2">
        <v>3800</v>
      </c>
      <c r="AE184" s="38">
        <f>AA184/$AD184</f>
        <v>0.46052631578947367</v>
      </c>
      <c r="AF184" s="38">
        <f>AB184/$AD184</f>
        <v>0.53868421052631577</v>
      </c>
      <c r="AG184" s="45">
        <f>AC184/$AD184</f>
        <v>7.894736842105263E-4</v>
      </c>
    </row>
    <row r="185" spans="1:33" hidden="1" x14ac:dyDescent="0.2">
      <c r="A185" s="95">
        <v>7</v>
      </c>
      <c r="B185" s="94">
        <v>1</v>
      </c>
      <c r="C185" s="188">
        <v>1</v>
      </c>
      <c r="D185" s="33">
        <v>1749</v>
      </c>
      <c r="E185" s="33">
        <v>660</v>
      </c>
      <c r="F185" s="33">
        <v>8</v>
      </c>
      <c r="G185" s="33">
        <v>2417</v>
      </c>
      <c r="H185" s="93">
        <f>D185/$G185</f>
        <v>0.7236243276789408</v>
      </c>
      <c r="I185" s="93">
        <f>E185/$G185</f>
        <v>0.27306578402978898</v>
      </c>
      <c r="J185" s="96">
        <f>F185/$G185</f>
        <v>3.3098882912701694E-3</v>
      </c>
      <c r="L185" s="10">
        <v>7</v>
      </c>
      <c r="M185" s="2">
        <v>1</v>
      </c>
      <c r="N185" s="188">
        <v>1</v>
      </c>
      <c r="O185" s="2">
        <v>0</v>
      </c>
      <c r="P185" s="2">
        <v>2818</v>
      </c>
      <c r="Q185" s="2">
        <v>183</v>
      </c>
      <c r="R185" s="2">
        <v>3006</v>
      </c>
      <c r="S185" s="38">
        <f>O185/$R185</f>
        <v>0</v>
      </c>
      <c r="T185" s="38">
        <f>P185/$R185</f>
        <v>0.93745841650033268</v>
      </c>
      <c r="U185" s="45">
        <f>Q185/$R185</f>
        <v>6.0878243512974051E-2</v>
      </c>
      <c r="W185" s="64">
        <v>7</v>
      </c>
      <c r="X185" s="2">
        <v>1</v>
      </c>
      <c r="Y185" s="2" t="str">
        <f t="shared" si="2"/>
        <v>CPU</v>
      </c>
      <c r="Z185" s="188">
        <v>1</v>
      </c>
      <c r="AA185" s="2">
        <v>0</v>
      </c>
      <c r="AB185" s="2">
        <v>2192</v>
      </c>
      <c r="AC185" s="2">
        <v>415</v>
      </c>
      <c r="AD185" s="2">
        <v>2607</v>
      </c>
      <c r="AE185" s="38">
        <f>AA185/$AD185</f>
        <v>0</v>
      </c>
      <c r="AF185" s="38">
        <f>AB185/$AD185</f>
        <v>0.84081319524357501</v>
      </c>
      <c r="AG185" s="45">
        <f>AC185/$AD185</f>
        <v>0.15918680475642502</v>
      </c>
    </row>
    <row r="186" spans="1:33" hidden="1" x14ac:dyDescent="0.2">
      <c r="A186" s="95">
        <v>7</v>
      </c>
      <c r="B186" s="94">
        <v>2</v>
      </c>
      <c r="C186" s="188">
        <v>100</v>
      </c>
      <c r="D186" s="33">
        <v>1750</v>
      </c>
      <c r="E186" s="33">
        <v>361</v>
      </c>
      <c r="F186" s="33">
        <v>0</v>
      </c>
      <c r="G186" s="33">
        <v>2115</v>
      </c>
      <c r="H186" s="93">
        <f>D186/$G186</f>
        <v>0.82742316784869974</v>
      </c>
      <c r="I186" s="93">
        <f>E186/$G186</f>
        <v>0.17068557919621749</v>
      </c>
      <c r="J186" s="96">
        <f>F186/$G186</f>
        <v>0</v>
      </c>
      <c r="L186" s="10">
        <v>7</v>
      </c>
      <c r="M186" s="2">
        <v>2</v>
      </c>
      <c r="N186" s="188">
        <v>100</v>
      </c>
      <c r="O186" s="2">
        <v>0</v>
      </c>
      <c r="P186" s="2">
        <v>418</v>
      </c>
      <c r="Q186" s="2">
        <v>216</v>
      </c>
      <c r="R186" s="2">
        <v>636</v>
      </c>
      <c r="S186" s="38">
        <f>O186/$R186</f>
        <v>0</v>
      </c>
      <c r="T186" s="38">
        <f>P186/$R186</f>
        <v>0.65723270440251569</v>
      </c>
      <c r="U186" s="45">
        <f>Q186/$R186</f>
        <v>0.33962264150943394</v>
      </c>
      <c r="W186" s="64">
        <v>7</v>
      </c>
      <c r="X186" s="2">
        <v>2</v>
      </c>
      <c r="Y186" s="2" t="str">
        <f t="shared" si="2"/>
        <v>I/O</v>
      </c>
      <c r="Z186" s="188">
        <v>100</v>
      </c>
      <c r="AA186" s="2">
        <v>1750</v>
      </c>
      <c r="AB186" s="2">
        <v>686</v>
      </c>
      <c r="AC186" s="2">
        <v>0</v>
      </c>
      <c r="AD186" s="2">
        <v>2437</v>
      </c>
      <c r="AE186" s="38">
        <f>AA186/$AD186</f>
        <v>0.71809601969634795</v>
      </c>
      <c r="AF186" s="38">
        <f>AB186/$AD186</f>
        <v>0.28149363972096841</v>
      </c>
      <c r="AG186" s="45">
        <f>AC186/$AD186</f>
        <v>0</v>
      </c>
    </row>
    <row r="187" spans="1:33" hidden="1" x14ac:dyDescent="0.2">
      <c r="A187" s="95">
        <v>7</v>
      </c>
      <c r="B187" s="94">
        <v>3</v>
      </c>
      <c r="C187" s="188">
        <v>10</v>
      </c>
      <c r="D187" s="33">
        <v>1750</v>
      </c>
      <c r="E187" s="33">
        <v>430</v>
      </c>
      <c r="F187" s="33">
        <v>2</v>
      </c>
      <c r="G187" s="33">
        <v>2182</v>
      </c>
      <c r="H187" s="93">
        <f>D187/$G187</f>
        <v>0.80201649862511459</v>
      </c>
      <c r="I187" s="93">
        <f>E187/$G187</f>
        <v>0.19706691109074242</v>
      </c>
      <c r="J187" s="96">
        <f>F187/$G187</f>
        <v>9.1659028414298811E-4</v>
      </c>
      <c r="L187" s="10">
        <v>7</v>
      </c>
      <c r="M187" s="2">
        <v>3</v>
      </c>
      <c r="N187" s="188">
        <v>10</v>
      </c>
      <c r="O187" s="2">
        <v>0</v>
      </c>
      <c r="P187" s="2">
        <v>2278</v>
      </c>
      <c r="Q187" s="2">
        <v>218</v>
      </c>
      <c r="R187" s="2">
        <v>2501</v>
      </c>
      <c r="S187" s="38">
        <f>O187/$R187</f>
        <v>0</v>
      </c>
      <c r="T187" s="38">
        <f>P187/$R187</f>
        <v>0.91083566573370656</v>
      </c>
      <c r="U187" s="45">
        <f>Q187/$R187</f>
        <v>8.7165133946421433E-2</v>
      </c>
      <c r="W187" s="64">
        <v>7</v>
      </c>
      <c r="X187" s="2">
        <v>3</v>
      </c>
      <c r="Y187" s="2" t="str">
        <f t="shared" si="2"/>
        <v>CPU</v>
      </c>
      <c r="Z187" s="188">
        <v>10</v>
      </c>
      <c r="AA187" s="2">
        <v>0</v>
      </c>
      <c r="AB187" s="2">
        <v>1785</v>
      </c>
      <c r="AC187" s="2">
        <v>303</v>
      </c>
      <c r="AD187" s="2">
        <v>2090</v>
      </c>
      <c r="AE187" s="38">
        <f>AA187/$AD187</f>
        <v>0</v>
      </c>
      <c r="AF187" s="38">
        <f>AB187/$AD187</f>
        <v>0.85406698564593297</v>
      </c>
      <c r="AG187" s="45">
        <f>AC187/$AD187</f>
        <v>0.14497607655502392</v>
      </c>
    </row>
    <row r="188" spans="1:33" hidden="1" x14ac:dyDescent="0.2">
      <c r="A188" s="95">
        <v>7</v>
      </c>
      <c r="B188" s="94">
        <v>4</v>
      </c>
      <c r="C188" s="188">
        <v>10</v>
      </c>
      <c r="D188" s="33">
        <v>1750</v>
      </c>
      <c r="E188" s="33">
        <v>423</v>
      </c>
      <c r="F188" s="33">
        <v>6</v>
      </c>
      <c r="G188" s="33">
        <v>2179</v>
      </c>
      <c r="H188" s="93">
        <f>D188/$G188</f>
        <v>0.80312069756769155</v>
      </c>
      <c r="I188" s="93">
        <f>E188/$G188</f>
        <v>0.19412574575493347</v>
      </c>
      <c r="J188" s="96">
        <f>F188/$G188</f>
        <v>2.7535566773749425E-3</v>
      </c>
      <c r="L188" s="10">
        <v>7</v>
      </c>
      <c r="M188" s="2">
        <v>4</v>
      </c>
      <c r="N188" s="188">
        <v>10</v>
      </c>
      <c r="O188" s="2">
        <v>0</v>
      </c>
      <c r="P188" s="2">
        <v>2500</v>
      </c>
      <c r="Q188" s="2">
        <v>217</v>
      </c>
      <c r="R188" s="2">
        <v>2717</v>
      </c>
      <c r="S188" s="38">
        <f>O188/$R188</f>
        <v>0</v>
      </c>
      <c r="T188" s="38">
        <f>P188/$R188</f>
        <v>0.92013249907986749</v>
      </c>
      <c r="U188" s="45">
        <f>Q188/$R188</f>
        <v>7.9867500920132506E-2</v>
      </c>
      <c r="W188" s="64">
        <v>7</v>
      </c>
      <c r="X188" s="2">
        <v>4</v>
      </c>
      <c r="Y188" s="2" t="str">
        <f t="shared" si="2"/>
        <v>I/O</v>
      </c>
      <c r="Z188" s="188">
        <v>10</v>
      </c>
      <c r="AA188" s="2">
        <v>1750</v>
      </c>
      <c r="AB188" s="2">
        <v>2043</v>
      </c>
      <c r="AC188" s="2">
        <v>8</v>
      </c>
      <c r="AD188" s="2">
        <v>3802</v>
      </c>
      <c r="AE188" s="38">
        <f>AA188/$AD188</f>
        <v>0.4602840610205155</v>
      </c>
      <c r="AF188" s="38">
        <f>AB188/$AD188</f>
        <v>0.53734876380852181</v>
      </c>
      <c r="AG188" s="45">
        <f>AC188/$AD188</f>
        <v>2.1041557075223566E-3</v>
      </c>
    </row>
    <row r="189" spans="1:33" hidden="1" x14ac:dyDescent="0.2">
      <c r="A189" s="95">
        <v>7</v>
      </c>
      <c r="B189" s="94">
        <v>5</v>
      </c>
      <c r="C189" s="188">
        <v>10</v>
      </c>
      <c r="D189" s="33">
        <v>1750</v>
      </c>
      <c r="E189" s="33">
        <v>436</v>
      </c>
      <c r="F189" s="33">
        <v>8</v>
      </c>
      <c r="G189" s="33">
        <v>2194</v>
      </c>
      <c r="H189" s="93">
        <f>D189/$G189</f>
        <v>0.79762989972652687</v>
      </c>
      <c r="I189" s="93">
        <f>E189/$G189</f>
        <v>0.19872379216043756</v>
      </c>
      <c r="J189" s="96">
        <f>F189/$G189</f>
        <v>3.6463081130355514E-3</v>
      </c>
      <c r="L189" s="10">
        <v>7</v>
      </c>
      <c r="M189" s="2">
        <v>5</v>
      </c>
      <c r="N189" s="188">
        <v>10</v>
      </c>
      <c r="O189" s="2">
        <v>0</v>
      </c>
      <c r="P189" s="2">
        <v>2326</v>
      </c>
      <c r="Q189" s="2">
        <v>193</v>
      </c>
      <c r="R189" s="2">
        <v>2519</v>
      </c>
      <c r="S189" s="38">
        <f>O189/$R189</f>
        <v>0</v>
      </c>
      <c r="T189" s="38">
        <f>P189/$R189</f>
        <v>0.92338229456133392</v>
      </c>
      <c r="U189" s="45">
        <f>Q189/$R189</f>
        <v>7.6617705438666139E-2</v>
      </c>
      <c r="W189" s="64">
        <v>7</v>
      </c>
      <c r="X189" s="2">
        <v>5</v>
      </c>
      <c r="Y189" s="2" t="str">
        <f t="shared" si="2"/>
        <v>CPU</v>
      </c>
      <c r="Z189" s="188">
        <v>10</v>
      </c>
      <c r="AA189" s="2">
        <v>0</v>
      </c>
      <c r="AB189" s="2">
        <v>1754</v>
      </c>
      <c r="AC189" s="2">
        <v>357</v>
      </c>
      <c r="AD189" s="2">
        <v>2112</v>
      </c>
      <c r="AE189" s="38">
        <f>AA189/$AD189</f>
        <v>0</v>
      </c>
      <c r="AF189" s="38">
        <f>AB189/$AD189</f>
        <v>0.8304924242424242</v>
      </c>
      <c r="AG189" s="45">
        <f>AC189/$AD189</f>
        <v>0.16903409090909091</v>
      </c>
    </row>
    <row r="190" spans="1:33" hidden="1" x14ac:dyDescent="0.2">
      <c r="A190" s="95">
        <v>7</v>
      </c>
      <c r="B190" s="94">
        <v>6</v>
      </c>
      <c r="C190" s="188">
        <v>10</v>
      </c>
      <c r="D190" s="33">
        <v>1749</v>
      </c>
      <c r="E190" s="33">
        <v>431</v>
      </c>
      <c r="F190" s="33">
        <v>9</v>
      </c>
      <c r="G190" s="33">
        <v>2191</v>
      </c>
      <c r="H190" s="93">
        <f>D190/$G190</f>
        <v>0.79826563213144686</v>
      </c>
      <c r="I190" s="93">
        <f>E190/$G190</f>
        <v>0.19671382930168874</v>
      </c>
      <c r="J190" s="96">
        <f>F190/$G190</f>
        <v>4.1077133728890918E-3</v>
      </c>
      <c r="L190" s="10">
        <v>7</v>
      </c>
      <c r="M190" s="2">
        <v>6</v>
      </c>
      <c r="N190" s="188">
        <v>10</v>
      </c>
      <c r="O190" s="2">
        <v>0</v>
      </c>
      <c r="P190" s="2">
        <v>2383</v>
      </c>
      <c r="Q190" s="2">
        <v>203</v>
      </c>
      <c r="R190" s="2">
        <v>2586</v>
      </c>
      <c r="S190" s="38">
        <f>O190/$R190</f>
        <v>0</v>
      </c>
      <c r="T190" s="38">
        <f>P190/$R190</f>
        <v>0.92150038669760248</v>
      </c>
      <c r="U190" s="45">
        <f>Q190/$R190</f>
        <v>7.849961330239752E-2</v>
      </c>
      <c r="W190" s="64">
        <v>7</v>
      </c>
      <c r="X190" s="2">
        <v>6</v>
      </c>
      <c r="Y190" s="2" t="str">
        <f t="shared" si="2"/>
        <v>I/O</v>
      </c>
      <c r="Z190" s="188">
        <v>10</v>
      </c>
      <c r="AA190" s="2">
        <v>1750</v>
      </c>
      <c r="AB190" s="2">
        <v>2061</v>
      </c>
      <c r="AC190" s="2">
        <v>0</v>
      </c>
      <c r="AD190" s="2">
        <v>3812</v>
      </c>
      <c r="AE190" s="38">
        <f>AA190/$AD190</f>
        <v>0.45907660020986357</v>
      </c>
      <c r="AF190" s="38">
        <f>AB190/$AD190</f>
        <v>0.54066107030430222</v>
      </c>
      <c r="AG190" s="45">
        <f>AC190/$AD190</f>
        <v>0</v>
      </c>
    </row>
    <row r="191" spans="1:33" hidden="1" x14ac:dyDescent="0.2">
      <c r="A191" s="95">
        <v>7</v>
      </c>
      <c r="B191" s="94">
        <v>7</v>
      </c>
      <c r="C191" s="188">
        <v>10</v>
      </c>
      <c r="D191" s="33">
        <v>1750</v>
      </c>
      <c r="E191" s="33">
        <v>444</v>
      </c>
      <c r="F191" s="33">
        <v>5</v>
      </c>
      <c r="G191" s="33">
        <v>2199</v>
      </c>
      <c r="H191" s="93">
        <f>D191/$G191</f>
        <v>0.79581628012733063</v>
      </c>
      <c r="I191" s="93">
        <f>E191/$G191</f>
        <v>0.20190995907230561</v>
      </c>
      <c r="J191" s="96">
        <f>F191/$G191</f>
        <v>2.2737608003638018E-3</v>
      </c>
      <c r="L191" s="10">
        <v>7</v>
      </c>
      <c r="M191" s="2">
        <v>7</v>
      </c>
      <c r="N191" s="188">
        <v>10</v>
      </c>
      <c r="O191" s="2">
        <v>0</v>
      </c>
      <c r="P191" s="2">
        <v>2483</v>
      </c>
      <c r="Q191" s="2">
        <v>209</v>
      </c>
      <c r="R191" s="2">
        <v>2711</v>
      </c>
      <c r="S191" s="38">
        <f>O191/$R191</f>
        <v>0</v>
      </c>
      <c r="T191" s="38">
        <f>P191/$R191</f>
        <v>0.91589819254887495</v>
      </c>
      <c r="U191" s="45">
        <f>Q191/$R191</f>
        <v>7.7093323496864624E-2</v>
      </c>
      <c r="W191" s="64">
        <v>7</v>
      </c>
      <c r="X191" s="2">
        <v>7</v>
      </c>
      <c r="Y191" s="2" t="str">
        <f t="shared" si="2"/>
        <v>CPU</v>
      </c>
      <c r="Z191" s="188">
        <v>10</v>
      </c>
      <c r="AA191" s="2">
        <v>0</v>
      </c>
      <c r="AB191" s="2">
        <v>1792</v>
      </c>
      <c r="AC191" s="2">
        <v>340</v>
      </c>
      <c r="AD191" s="2">
        <v>2132</v>
      </c>
      <c r="AE191" s="38">
        <f>AA191/$AD191</f>
        <v>0</v>
      </c>
      <c r="AF191" s="38">
        <f>AB191/$AD191</f>
        <v>0.84052532833020643</v>
      </c>
      <c r="AG191" s="45">
        <f>AC191/$AD191</f>
        <v>0.15947467166979362</v>
      </c>
    </row>
    <row r="192" spans="1:33" hidden="1" x14ac:dyDescent="0.2">
      <c r="A192" s="95">
        <v>7</v>
      </c>
      <c r="B192" s="94">
        <v>8</v>
      </c>
      <c r="C192" s="188">
        <v>10</v>
      </c>
      <c r="D192" s="33">
        <v>1750</v>
      </c>
      <c r="E192" s="33">
        <v>420</v>
      </c>
      <c r="F192" s="33">
        <v>6</v>
      </c>
      <c r="G192" s="33">
        <v>2176</v>
      </c>
      <c r="H192" s="93">
        <f>D192/$G192</f>
        <v>0.80422794117647056</v>
      </c>
      <c r="I192" s="93">
        <f>E192/$G192</f>
        <v>0.19301470588235295</v>
      </c>
      <c r="J192" s="96">
        <f>F192/$G192</f>
        <v>2.7573529411764708E-3</v>
      </c>
      <c r="L192" s="10">
        <v>7</v>
      </c>
      <c r="M192" s="2">
        <v>8</v>
      </c>
      <c r="N192" s="188">
        <v>10</v>
      </c>
      <c r="O192" s="2">
        <v>0</v>
      </c>
      <c r="P192" s="2">
        <v>2453</v>
      </c>
      <c r="Q192" s="2">
        <v>191</v>
      </c>
      <c r="R192" s="2">
        <v>2644</v>
      </c>
      <c r="S192" s="38">
        <f>O192/$R192</f>
        <v>0</v>
      </c>
      <c r="T192" s="38">
        <f>P192/$R192</f>
        <v>0.92776096822995457</v>
      </c>
      <c r="U192" s="45">
        <f>Q192/$R192</f>
        <v>7.2239031770045384E-2</v>
      </c>
      <c r="W192" s="64">
        <v>7</v>
      </c>
      <c r="X192" s="2">
        <v>8</v>
      </c>
      <c r="Y192" s="2" t="str">
        <f t="shared" si="2"/>
        <v>I/O</v>
      </c>
      <c r="Z192" s="188">
        <v>10</v>
      </c>
      <c r="AA192" s="2">
        <v>1750</v>
      </c>
      <c r="AB192" s="2">
        <v>2088</v>
      </c>
      <c r="AC192" s="2">
        <v>2</v>
      </c>
      <c r="AD192" s="2">
        <v>3840</v>
      </c>
      <c r="AE192" s="38">
        <f>AA192/$AD192</f>
        <v>0.45572916666666669</v>
      </c>
      <c r="AF192" s="38">
        <f>AB192/$AD192</f>
        <v>0.54374999999999996</v>
      </c>
      <c r="AG192" s="45">
        <f>AC192/$AD192</f>
        <v>5.2083333333333333E-4</v>
      </c>
    </row>
    <row r="193" spans="1:33" hidden="1" x14ac:dyDescent="0.2">
      <c r="A193" s="95">
        <v>7</v>
      </c>
      <c r="B193" s="94">
        <v>9</v>
      </c>
      <c r="C193" s="188">
        <v>10</v>
      </c>
      <c r="D193" s="33">
        <v>1750</v>
      </c>
      <c r="E193" s="33">
        <v>427</v>
      </c>
      <c r="F193" s="33">
        <v>12</v>
      </c>
      <c r="G193" s="33">
        <v>2189</v>
      </c>
      <c r="H193" s="93">
        <f>D193/$G193</f>
        <v>0.79945180447693009</v>
      </c>
      <c r="I193" s="93">
        <f>E193/$G193</f>
        <v>0.19506624029237093</v>
      </c>
      <c r="J193" s="96">
        <f>F193/$G193</f>
        <v>5.4819552306989497E-3</v>
      </c>
      <c r="L193" s="10">
        <v>7</v>
      </c>
      <c r="M193" s="2">
        <v>9</v>
      </c>
      <c r="N193" s="188">
        <v>10</v>
      </c>
      <c r="O193" s="2">
        <v>0</v>
      </c>
      <c r="P193" s="2">
        <v>2217</v>
      </c>
      <c r="Q193" s="2">
        <v>195</v>
      </c>
      <c r="R193" s="2">
        <v>2416</v>
      </c>
      <c r="S193" s="38">
        <f>O193/$R193</f>
        <v>0</v>
      </c>
      <c r="T193" s="38">
        <f>P193/$R193</f>
        <v>0.91763245033112584</v>
      </c>
      <c r="U193" s="45">
        <f>Q193/$R193</f>
        <v>8.071192052980132E-2</v>
      </c>
      <c r="W193" s="64">
        <v>7</v>
      </c>
      <c r="X193" s="2">
        <v>9</v>
      </c>
      <c r="Y193" s="2" t="str">
        <f t="shared" si="2"/>
        <v>CPU</v>
      </c>
      <c r="Z193" s="188">
        <v>10</v>
      </c>
      <c r="AA193" s="2">
        <v>0</v>
      </c>
      <c r="AB193" s="2">
        <v>1671</v>
      </c>
      <c r="AC193" s="2">
        <v>306</v>
      </c>
      <c r="AD193" s="2">
        <v>1980</v>
      </c>
      <c r="AE193" s="38">
        <f>AA193/$AD193</f>
        <v>0</v>
      </c>
      <c r="AF193" s="38">
        <f>AB193/$AD193</f>
        <v>0.84393939393939399</v>
      </c>
      <c r="AG193" s="45">
        <f>AC193/$AD193</f>
        <v>0.15454545454545454</v>
      </c>
    </row>
    <row r="194" spans="1:33" hidden="1" x14ac:dyDescent="0.2">
      <c r="A194" s="95">
        <v>7</v>
      </c>
      <c r="B194" s="94">
        <v>10</v>
      </c>
      <c r="C194" s="188">
        <v>10</v>
      </c>
      <c r="D194" s="33">
        <v>1750</v>
      </c>
      <c r="E194" s="33">
        <v>434</v>
      </c>
      <c r="F194" s="33">
        <v>4</v>
      </c>
      <c r="G194" s="33">
        <v>2189</v>
      </c>
      <c r="H194" s="93">
        <f>D194/$G194</f>
        <v>0.79945180447693009</v>
      </c>
      <c r="I194" s="93">
        <f>E194/$G194</f>
        <v>0.19826404751027868</v>
      </c>
      <c r="J194" s="96">
        <f>F194/$G194</f>
        <v>1.8273184102329831E-3</v>
      </c>
      <c r="L194" s="10">
        <v>7</v>
      </c>
      <c r="M194" s="2">
        <v>10</v>
      </c>
      <c r="N194" s="188">
        <v>10</v>
      </c>
      <c r="O194" s="2">
        <v>0</v>
      </c>
      <c r="P194" s="2">
        <v>2441</v>
      </c>
      <c r="Q194" s="2">
        <v>197</v>
      </c>
      <c r="R194" s="2">
        <v>2638</v>
      </c>
      <c r="S194" s="38">
        <f>O194/$R194</f>
        <v>0</v>
      </c>
      <c r="T194" s="38">
        <f>P194/$R194</f>
        <v>0.92532221379833202</v>
      </c>
      <c r="U194" s="45">
        <f>Q194/$R194</f>
        <v>7.4677786201667928E-2</v>
      </c>
      <c r="W194" s="64">
        <v>7</v>
      </c>
      <c r="X194" s="2">
        <v>10</v>
      </c>
      <c r="Y194" s="2" t="str">
        <f t="shared" si="2"/>
        <v>I/O</v>
      </c>
      <c r="Z194" s="188">
        <v>10</v>
      </c>
      <c r="AA194" s="2">
        <v>1750</v>
      </c>
      <c r="AB194" s="2">
        <v>2090</v>
      </c>
      <c r="AC194" s="2">
        <v>2</v>
      </c>
      <c r="AD194" s="2">
        <v>3843</v>
      </c>
      <c r="AE194" s="38">
        <f>AA194/$AD194</f>
        <v>0.45537340619307831</v>
      </c>
      <c r="AF194" s="38">
        <f>AB194/$AD194</f>
        <v>0.54384595368201927</v>
      </c>
      <c r="AG194" s="45">
        <f>AC194/$AD194</f>
        <v>5.2042674993494666E-4</v>
      </c>
    </row>
    <row r="195" spans="1:33" hidden="1" x14ac:dyDescent="0.2">
      <c r="A195" s="95">
        <v>7</v>
      </c>
      <c r="B195" s="94">
        <v>11</v>
      </c>
      <c r="C195" s="188">
        <v>100</v>
      </c>
      <c r="D195" s="33">
        <v>1750</v>
      </c>
      <c r="E195" s="33">
        <v>363</v>
      </c>
      <c r="F195" s="33">
        <v>0</v>
      </c>
      <c r="G195" s="33">
        <v>2113</v>
      </c>
      <c r="H195" s="93">
        <f>D195/$G195</f>
        <v>0.82820634169427354</v>
      </c>
      <c r="I195" s="93">
        <f>E195/$G195</f>
        <v>0.17179365830572646</v>
      </c>
      <c r="J195" s="96">
        <f>F195/$G195</f>
        <v>0</v>
      </c>
      <c r="L195" s="10">
        <v>7</v>
      </c>
      <c r="M195" s="2">
        <v>11</v>
      </c>
      <c r="N195" s="188">
        <v>100</v>
      </c>
      <c r="O195" s="2">
        <v>0</v>
      </c>
      <c r="P195" s="2">
        <v>452</v>
      </c>
      <c r="Q195" s="2">
        <v>200</v>
      </c>
      <c r="R195" s="2">
        <v>658</v>
      </c>
      <c r="S195" s="38">
        <f>O195/$R195</f>
        <v>0</v>
      </c>
      <c r="T195" s="38">
        <f>P195/$R195</f>
        <v>0.68693009118541037</v>
      </c>
      <c r="U195" s="45">
        <f>Q195/$R195</f>
        <v>0.303951367781155</v>
      </c>
      <c r="W195" s="64">
        <v>7</v>
      </c>
      <c r="X195" s="2">
        <v>11</v>
      </c>
      <c r="Y195" s="2" t="str">
        <f t="shared" si="2"/>
        <v>CPU</v>
      </c>
      <c r="Z195" s="188">
        <v>100</v>
      </c>
      <c r="AA195" s="2">
        <v>0</v>
      </c>
      <c r="AB195" s="2">
        <v>242</v>
      </c>
      <c r="AC195" s="2">
        <v>336</v>
      </c>
      <c r="AD195" s="2">
        <v>581</v>
      </c>
      <c r="AE195" s="38">
        <f>AA195/$AD195</f>
        <v>0</v>
      </c>
      <c r="AF195" s="38">
        <f>AB195/$AD195</f>
        <v>0.41652323580034423</v>
      </c>
      <c r="AG195" s="45">
        <f>AC195/$AD195</f>
        <v>0.57831325301204817</v>
      </c>
    </row>
    <row r="196" spans="1:33" hidden="1" x14ac:dyDescent="0.2">
      <c r="A196" s="95">
        <v>7</v>
      </c>
      <c r="B196" s="94">
        <v>12</v>
      </c>
      <c r="C196" s="188">
        <v>1</v>
      </c>
      <c r="D196" s="33">
        <v>1749</v>
      </c>
      <c r="E196" s="33">
        <v>676</v>
      </c>
      <c r="F196" s="33">
        <v>16</v>
      </c>
      <c r="G196" s="33">
        <v>2441</v>
      </c>
      <c r="H196" s="93">
        <f>D196/$G196</f>
        <v>0.71650962720196643</v>
      </c>
      <c r="I196" s="93">
        <f>E196/$G196</f>
        <v>0.27693568209750102</v>
      </c>
      <c r="J196" s="96">
        <f>F196/$G196</f>
        <v>6.5546907005325688E-3</v>
      </c>
      <c r="L196" s="10">
        <v>7</v>
      </c>
      <c r="M196" s="2">
        <v>12</v>
      </c>
      <c r="N196" s="188">
        <v>1</v>
      </c>
      <c r="O196" s="2">
        <v>0</v>
      </c>
      <c r="P196" s="2">
        <v>2776</v>
      </c>
      <c r="Q196" s="2">
        <v>205</v>
      </c>
      <c r="R196" s="2">
        <v>2981</v>
      </c>
      <c r="S196" s="38">
        <f>O196/$R196</f>
        <v>0</v>
      </c>
      <c r="T196" s="38">
        <f>P196/$R196</f>
        <v>0.93123113049312312</v>
      </c>
      <c r="U196" s="45">
        <f>Q196/$R196</f>
        <v>6.8768869506876884E-2</v>
      </c>
      <c r="W196" s="64">
        <v>7</v>
      </c>
      <c r="X196" s="2">
        <v>12</v>
      </c>
      <c r="Y196" s="2" t="str">
        <f t="shared" si="2"/>
        <v>I/O</v>
      </c>
      <c r="Z196" s="188">
        <v>1</v>
      </c>
      <c r="AA196" s="2">
        <v>1749</v>
      </c>
      <c r="AB196" s="2">
        <v>2583</v>
      </c>
      <c r="AC196" s="2">
        <v>6</v>
      </c>
      <c r="AD196" s="2">
        <v>4347</v>
      </c>
      <c r="AE196" s="38">
        <f>AA196/$AD196</f>
        <v>0.40234644582470669</v>
      </c>
      <c r="AF196" s="38">
        <f>AB196/$AD196</f>
        <v>0.59420289855072461</v>
      </c>
      <c r="AG196" s="45">
        <f>AC196/$AD196</f>
        <v>1.3802622498274672E-3</v>
      </c>
    </row>
    <row r="197" spans="1:33" hidden="1" x14ac:dyDescent="0.2">
      <c r="A197" s="95">
        <v>7</v>
      </c>
      <c r="B197" s="94">
        <v>13</v>
      </c>
      <c r="C197" s="188">
        <v>10</v>
      </c>
      <c r="D197" s="33">
        <v>1748</v>
      </c>
      <c r="E197" s="33">
        <v>435</v>
      </c>
      <c r="F197" s="33">
        <v>12</v>
      </c>
      <c r="G197" s="33">
        <v>2196</v>
      </c>
      <c r="H197" s="93">
        <f>D197/$G197</f>
        <v>0.79599271402550087</v>
      </c>
      <c r="I197" s="93">
        <f>E197/$G197</f>
        <v>0.19808743169398907</v>
      </c>
      <c r="J197" s="96">
        <f>F197/$G197</f>
        <v>5.4644808743169399E-3</v>
      </c>
      <c r="L197" s="10">
        <v>7</v>
      </c>
      <c r="M197" s="2">
        <v>13</v>
      </c>
      <c r="N197" s="188">
        <v>10</v>
      </c>
      <c r="O197" s="2">
        <v>0</v>
      </c>
      <c r="P197" s="2">
        <v>2520</v>
      </c>
      <c r="Q197" s="2">
        <v>220</v>
      </c>
      <c r="R197" s="2">
        <v>2740</v>
      </c>
      <c r="S197" s="38">
        <f>O197/$R197</f>
        <v>0</v>
      </c>
      <c r="T197" s="38">
        <f>P197/$R197</f>
        <v>0.91970802919708028</v>
      </c>
      <c r="U197" s="45">
        <f>Q197/$R197</f>
        <v>8.0291970802919707E-2</v>
      </c>
      <c r="W197" s="64">
        <v>7</v>
      </c>
      <c r="X197" s="2">
        <v>13</v>
      </c>
      <c r="Y197" s="2" t="str">
        <f t="shared" ref="Y197:Y260" si="3">IF(MOD(X197,2),"CPU", "I/O")</f>
        <v>CPU</v>
      </c>
      <c r="Z197" s="188">
        <v>10</v>
      </c>
      <c r="AA197" s="2">
        <v>0</v>
      </c>
      <c r="AB197" s="2">
        <v>1745</v>
      </c>
      <c r="AC197" s="2">
        <v>314</v>
      </c>
      <c r="AD197" s="2">
        <v>2059</v>
      </c>
      <c r="AE197" s="38">
        <f>AA197/$AD197</f>
        <v>0</v>
      </c>
      <c r="AF197" s="38">
        <f>AB197/$AD197</f>
        <v>0.84749878581835847</v>
      </c>
      <c r="AG197" s="45">
        <f>AC197/$AD197</f>
        <v>0.15250121418164159</v>
      </c>
    </row>
    <row r="198" spans="1:33" hidden="1" x14ac:dyDescent="0.2">
      <c r="A198" s="95">
        <v>7</v>
      </c>
      <c r="B198" s="94">
        <v>14</v>
      </c>
      <c r="C198" s="188">
        <v>10</v>
      </c>
      <c r="D198" s="33">
        <v>1750</v>
      </c>
      <c r="E198" s="33">
        <v>437</v>
      </c>
      <c r="F198" s="33">
        <v>4</v>
      </c>
      <c r="G198" s="33">
        <v>2192</v>
      </c>
      <c r="H198" s="93">
        <f>D198/$G198</f>
        <v>0.79835766423357668</v>
      </c>
      <c r="I198" s="93">
        <f>E198/$G198</f>
        <v>0.19936131386861314</v>
      </c>
      <c r="J198" s="96">
        <f>F198/$G198</f>
        <v>1.8248175182481751E-3</v>
      </c>
      <c r="L198" s="10">
        <v>7</v>
      </c>
      <c r="M198" s="2">
        <v>14</v>
      </c>
      <c r="N198" s="188">
        <v>10</v>
      </c>
      <c r="O198" s="2">
        <v>0</v>
      </c>
      <c r="P198" s="2">
        <v>2237</v>
      </c>
      <c r="Q198" s="2">
        <v>190</v>
      </c>
      <c r="R198" s="2">
        <v>2427</v>
      </c>
      <c r="S198" s="38">
        <f>O198/$R198</f>
        <v>0</v>
      </c>
      <c r="T198" s="38">
        <f>P198/$R198</f>
        <v>0.92171405026782038</v>
      </c>
      <c r="U198" s="45">
        <f>Q198/$R198</f>
        <v>7.8285949732179644E-2</v>
      </c>
      <c r="W198" s="64">
        <v>7</v>
      </c>
      <c r="X198" s="2">
        <v>14</v>
      </c>
      <c r="Y198" s="2" t="str">
        <f t="shared" si="3"/>
        <v>I/O</v>
      </c>
      <c r="Z198" s="188">
        <v>10</v>
      </c>
      <c r="AA198" s="2">
        <v>1750</v>
      </c>
      <c r="AB198" s="2">
        <v>2026</v>
      </c>
      <c r="AC198" s="2">
        <v>1</v>
      </c>
      <c r="AD198" s="2">
        <v>3779</v>
      </c>
      <c r="AE198" s="38">
        <f>AA198/$AD198</f>
        <v>0.46308547234718178</v>
      </c>
      <c r="AF198" s="38">
        <f>AB198/$AD198</f>
        <v>0.53612066684308013</v>
      </c>
      <c r="AG198" s="45">
        <f>AC198/$AD198</f>
        <v>2.646202699126753E-4</v>
      </c>
    </row>
    <row r="199" spans="1:33" hidden="1" x14ac:dyDescent="0.2">
      <c r="A199" s="95">
        <v>7</v>
      </c>
      <c r="B199" s="94">
        <v>15</v>
      </c>
      <c r="C199" s="188">
        <v>10</v>
      </c>
      <c r="D199" s="33">
        <v>1750</v>
      </c>
      <c r="E199" s="33">
        <v>438</v>
      </c>
      <c r="F199" s="33">
        <v>4</v>
      </c>
      <c r="G199" s="33">
        <v>2192</v>
      </c>
      <c r="H199" s="93">
        <f>D199/$G199</f>
        <v>0.79835766423357668</v>
      </c>
      <c r="I199" s="93">
        <f>E199/$G199</f>
        <v>0.19981751824817517</v>
      </c>
      <c r="J199" s="96">
        <f>F199/$G199</f>
        <v>1.8248175182481751E-3</v>
      </c>
      <c r="L199" s="10">
        <v>7</v>
      </c>
      <c r="M199" s="2">
        <v>15</v>
      </c>
      <c r="N199" s="188">
        <v>10</v>
      </c>
      <c r="O199" s="2">
        <v>0</v>
      </c>
      <c r="P199" s="2">
        <v>2196</v>
      </c>
      <c r="Q199" s="2">
        <v>187</v>
      </c>
      <c r="R199" s="2">
        <v>2410</v>
      </c>
      <c r="S199" s="38">
        <f>O199/$R199</f>
        <v>0</v>
      </c>
      <c r="T199" s="38">
        <f>P199/$R199</f>
        <v>0.91120331950207467</v>
      </c>
      <c r="U199" s="45">
        <f>Q199/$R199</f>
        <v>7.7593360995850624E-2</v>
      </c>
      <c r="W199" s="64">
        <v>7</v>
      </c>
      <c r="X199" s="2">
        <v>15</v>
      </c>
      <c r="Y199" s="2" t="str">
        <f t="shared" si="3"/>
        <v>CPU</v>
      </c>
      <c r="Z199" s="188">
        <v>10</v>
      </c>
      <c r="AA199" s="2">
        <v>0</v>
      </c>
      <c r="AB199" s="2">
        <v>1674</v>
      </c>
      <c r="AC199" s="2">
        <v>314</v>
      </c>
      <c r="AD199" s="2">
        <v>1988</v>
      </c>
      <c r="AE199" s="38">
        <f>AA199/$AD199</f>
        <v>0</v>
      </c>
      <c r="AF199" s="38">
        <f>AB199/$AD199</f>
        <v>0.84205231388329982</v>
      </c>
      <c r="AG199" s="45">
        <f>AC199/$AD199</f>
        <v>0.15794768611670021</v>
      </c>
    </row>
    <row r="200" spans="1:33" hidden="1" x14ac:dyDescent="0.2">
      <c r="A200" s="95">
        <v>7</v>
      </c>
      <c r="B200" s="94">
        <v>16</v>
      </c>
      <c r="C200" s="188">
        <v>10</v>
      </c>
      <c r="D200" s="33">
        <v>1750</v>
      </c>
      <c r="E200" s="33">
        <v>432</v>
      </c>
      <c r="F200" s="33">
        <v>7</v>
      </c>
      <c r="G200" s="33">
        <v>2189</v>
      </c>
      <c r="H200" s="93">
        <f>D200/$G200</f>
        <v>0.79945180447693009</v>
      </c>
      <c r="I200" s="93">
        <f>E200/$G200</f>
        <v>0.19735038830516216</v>
      </c>
      <c r="J200" s="96">
        <f>F200/$G200</f>
        <v>3.1978072179077205E-3</v>
      </c>
      <c r="L200" s="10">
        <v>7</v>
      </c>
      <c r="M200" s="2">
        <v>16</v>
      </c>
      <c r="N200" s="188">
        <v>10</v>
      </c>
      <c r="O200" s="2">
        <v>0</v>
      </c>
      <c r="P200" s="2">
        <v>2335</v>
      </c>
      <c r="Q200" s="2">
        <v>190</v>
      </c>
      <c r="R200" s="2">
        <v>2525</v>
      </c>
      <c r="S200" s="38">
        <f>O200/$R200</f>
        <v>0</v>
      </c>
      <c r="T200" s="38">
        <f>P200/$R200</f>
        <v>0.9247524752475248</v>
      </c>
      <c r="U200" s="45">
        <f>Q200/$R200</f>
        <v>7.5247524752475245E-2</v>
      </c>
      <c r="W200" s="64">
        <v>7</v>
      </c>
      <c r="X200" s="2">
        <v>16</v>
      </c>
      <c r="Y200" s="2" t="str">
        <f t="shared" si="3"/>
        <v>I/O</v>
      </c>
      <c r="Z200" s="188">
        <v>10</v>
      </c>
      <c r="AA200" s="2">
        <v>1750</v>
      </c>
      <c r="AB200" s="2">
        <v>2056</v>
      </c>
      <c r="AC200" s="2">
        <v>2</v>
      </c>
      <c r="AD200" s="2">
        <v>3808</v>
      </c>
      <c r="AE200" s="38">
        <f>AA200/$AD200</f>
        <v>0.45955882352941174</v>
      </c>
      <c r="AF200" s="38">
        <f>AB200/$AD200</f>
        <v>0.53991596638655459</v>
      </c>
      <c r="AG200" s="45">
        <f>AC200/$AD200</f>
        <v>5.2521008403361342E-4</v>
      </c>
    </row>
    <row r="201" spans="1:33" hidden="1" x14ac:dyDescent="0.2">
      <c r="A201" s="95">
        <v>7</v>
      </c>
      <c r="B201" s="94">
        <v>17</v>
      </c>
      <c r="C201" s="188">
        <v>10</v>
      </c>
      <c r="D201" s="33">
        <v>1750</v>
      </c>
      <c r="E201" s="33">
        <v>435</v>
      </c>
      <c r="F201" s="33">
        <v>10</v>
      </c>
      <c r="G201" s="33">
        <v>2197</v>
      </c>
      <c r="H201" s="93">
        <f>D201/$G201</f>
        <v>0.79654073736913977</v>
      </c>
      <c r="I201" s="93">
        <f>E201/$G201</f>
        <v>0.19799726900318615</v>
      </c>
      <c r="J201" s="96">
        <f>F201/$G201</f>
        <v>4.5516613563950838E-3</v>
      </c>
      <c r="L201" s="10">
        <v>7</v>
      </c>
      <c r="M201" s="2">
        <v>17</v>
      </c>
      <c r="N201" s="188">
        <v>10</v>
      </c>
      <c r="O201" s="2">
        <v>0</v>
      </c>
      <c r="P201" s="2">
        <v>2198</v>
      </c>
      <c r="Q201" s="2">
        <v>179</v>
      </c>
      <c r="R201" s="2">
        <v>2377</v>
      </c>
      <c r="S201" s="38">
        <f>O201/$R201</f>
        <v>0</v>
      </c>
      <c r="T201" s="38">
        <f>P201/$R201</f>
        <v>0.92469499368952457</v>
      </c>
      <c r="U201" s="45">
        <f>Q201/$R201</f>
        <v>7.5305006310475389E-2</v>
      </c>
      <c r="W201" s="64">
        <v>7</v>
      </c>
      <c r="X201" s="2">
        <v>17</v>
      </c>
      <c r="Y201" s="2" t="str">
        <f t="shared" si="3"/>
        <v>CPU</v>
      </c>
      <c r="Z201" s="188">
        <v>10</v>
      </c>
      <c r="AA201" s="2">
        <v>0</v>
      </c>
      <c r="AB201" s="2">
        <v>1753</v>
      </c>
      <c r="AC201" s="2">
        <v>333</v>
      </c>
      <c r="AD201" s="2">
        <v>2090</v>
      </c>
      <c r="AE201" s="38">
        <f>AA201/$AD201</f>
        <v>0</v>
      </c>
      <c r="AF201" s="38">
        <f>AB201/$AD201</f>
        <v>0.83875598086124403</v>
      </c>
      <c r="AG201" s="45">
        <f>AC201/$AD201</f>
        <v>0.15933014354066985</v>
      </c>
    </row>
    <row r="202" spans="1:33" hidden="1" x14ac:dyDescent="0.2">
      <c r="A202" s="95">
        <v>7</v>
      </c>
      <c r="B202" s="94">
        <v>18</v>
      </c>
      <c r="C202" s="188">
        <v>10</v>
      </c>
      <c r="D202" s="33">
        <v>1750</v>
      </c>
      <c r="E202" s="33">
        <v>444</v>
      </c>
      <c r="F202" s="33">
        <v>6</v>
      </c>
      <c r="G202" s="33">
        <v>2200</v>
      </c>
      <c r="H202" s="93">
        <f>D202/$G202</f>
        <v>0.79545454545454541</v>
      </c>
      <c r="I202" s="93">
        <f>E202/$G202</f>
        <v>0.20181818181818181</v>
      </c>
      <c r="J202" s="96">
        <f>F202/$G202</f>
        <v>2.7272727272727275E-3</v>
      </c>
      <c r="L202" s="10">
        <v>7</v>
      </c>
      <c r="M202" s="2">
        <v>18</v>
      </c>
      <c r="N202" s="188">
        <v>10</v>
      </c>
      <c r="O202" s="2">
        <v>0</v>
      </c>
      <c r="P202" s="2">
        <v>2413</v>
      </c>
      <c r="Q202" s="2">
        <v>203</v>
      </c>
      <c r="R202" s="2">
        <v>2668</v>
      </c>
      <c r="S202" s="38">
        <f>O202/$R202</f>
        <v>0</v>
      </c>
      <c r="T202" s="38">
        <f>P202/$R202</f>
        <v>0.90442278860569714</v>
      </c>
      <c r="U202" s="45">
        <f>Q202/$R202</f>
        <v>7.6086956521739135E-2</v>
      </c>
      <c r="W202" s="64">
        <v>7</v>
      </c>
      <c r="X202" s="2">
        <v>18</v>
      </c>
      <c r="Y202" s="2" t="str">
        <f t="shared" si="3"/>
        <v>I/O</v>
      </c>
      <c r="Z202" s="188">
        <v>10</v>
      </c>
      <c r="AA202" s="2">
        <v>1750</v>
      </c>
      <c r="AB202" s="2">
        <v>2012</v>
      </c>
      <c r="AC202" s="2">
        <v>1</v>
      </c>
      <c r="AD202" s="2">
        <v>3794</v>
      </c>
      <c r="AE202" s="38">
        <f>AA202/$AD202</f>
        <v>0.46125461254612549</v>
      </c>
      <c r="AF202" s="38">
        <f>AB202/$AD202</f>
        <v>0.53031101739588826</v>
      </c>
      <c r="AG202" s="45">
        <f>AC202/$AD202</f>
        <v>2.6357406431207171E-4</v>
      </c>
    </row>
    <row r="203" spans="1:33" hidden="1" x14ac:dyDescent="0.2">
      <c r="A203" s="95">
        <v>7</v>
      </c>
      <c r="B203" s="94">
        <v>19</v>
      </c>
      <c r="C203" s="188">
        <v>10</v>
      </c>
      <c r="D203" s="33">
        <v>1750</v>
      </c>
      <c r="E203" s="33">
        <v>427</v>
      </c>
      <c r="F203" s="33">
        <v>3</v>
      </c>
      <c r="G203" s="33">
        <v>2180</v>
      </c>
      <c r="H203" s="93">
        <f>D203/$G203</f>
        <v>0.80275229357798161</v>
      </c>
      <c r="I203" s="93">
        <f>E203/$G203</f>
        <v>0.19587155963302752</v>
      </c>
      <c r="J203" s="96">
        <f>F203/$G203</f>
        <v>1.3761467889908258E-3</v>
      </c>
      <c r="L203" s="10">
        <v>7</v>
      </c>
      <c r="M203" s="2">
        <v>19</v>
      </c>
      <c r="N203" s="188">
        <v>10</v>
      </c>
      <c r="O203" s="2">
        <v>0</v>
      </c>
      <c r="P203" s="2">
        <v>2392</v>
      </c>
      <c r="Q203" s="2">
        <v>207</v>
      </c>
      <c r="R203" s="2">
        <v>2599</v>
      </c>
      <c r="S203" s="38">
        <f>O203/$R203</f>
        <v>0</v>
      </c>
      <c r="T203" s="38">
        <f>P203/$R203</f>
        <v>0.92035398230088494</v>
      </c>
      <c r="U203" s="45">
        <f>Q203/$R203</f>
        <v>7.9646017699115043E-2</v>
      </c>
      <c r="W203" s="64">
        <v>7</v>
      </c>
      <c r="X203" s="2">
        <v>19</v>
      </c>
      <c r="Y203" s="2" t="str">
        <f t="shared" si="3"/>
        <v>CPU</v>
      </c>
      <c r="Z203" s="188">
        <v>10</v>
      </c>
      <c r="AA203" s="2">
        <v>0</v>
      </c>
      <c r="AB203" s="2">
        <v>1616</v>
      </c>
      <c r="AC203" s="2">
        <v>305</v>
      </c>
      <c r="AD203" s="2">
        <v>1921</v>
      </c>
      <c r="AE203" s="38">
        <f>AA203/$AD203</f>
        <v>0</v>
      </c>
      <c r="AF203" s="38">
        <f>AB203/$AD203</f>
        <v>0.84122852680895366</v>
      </c>
      <c r="AG203" s="45">
        <f>AC203/$AD203</f>
        <v>0.15877147319104634</v>
      </c>
    </row>
    <row r="204" spans="1:33" hidden="1" x14ac:dyDescent="0.2">
      <c r="A204" s="95">
        <v>7</v>
      </c>
      <c r="B204" s="94">
        <v>20</v>
      </c>
      <c r="C204" s="188">
        <v>100</v>
      </c>
      <c r="D204" s="33">
        <v>1750</v>
      </c>
      <c r="E204" s="33">
        <v>358</v>
      </c>
      <c r="F204" s="33">
        <v>1</v>
      </c>
      <c r="G204" s="33">
        <v>2111</v>
      </c>
      <c r="H204" s="93">
        <f>D204/$G204</f>
        <v>0.82899099952629085</v>
      </c>
      <c r="I204" s="93">
        <f>E204/$G204</f>
        <v>0.1695878730459498</v>
      </c>
      <c r="J204" s="96">
        <f>F204/$G204</f>
        <v>4.7370914258645192E-4</v>
      </c>
      <c r="L204" s="10">
        <v>7</v>
      </c>
      <c r="M204" s="2">
        <v>20</v>
      </c>
      <c r="N204" s="188">
        <v>100</v>
      </c>
      <c r="O204" s="2">
        <v>0</v>
      </c>
      <c r="P204" s="2">
        <v>447</v>
      </c>
      <c r="Q204" s="2">
        <v>206</v>
      </c>
      <c r="R204" s="2">
        <v>653</v>
      </c>
      <c r="S204" s="38">
        <f>O204/$R204</f>
        <v>0</v>
      </c>
      <c r="T204" s="38">
        <f>P204/$R204</f>
        <v>0.68453292496171514</v>
      </c>
      <c r="U204" s="45">
        <f>Q204/$R204</f>
        <v>0.31546707503828486</v>
      </c>
      <c r="W204" s="64">
        <v>7</v>
      </c>
      <c r="X204" s="2">
        <v>20</v>
      </c>
      <c r="Y204" s="2" t="str">
        <f t="shared" si="3"/>
        <v>I/O</v>
      </c>
      <c r="Z204" s="188">
        <v>100</v>
      </c>
      <c r="AA204" s="2">
        <v>1750</v>
      </c>
      <c r="AB204" s="2">
        <v>708</v>
      </c>
      <c r="AC204" s="2">
        <v>0</v>
      </c>
      <c r="AD204" s="2">
        <v>2458</v>
      </c>
      <c r="AE204" s="38">
        <f>AA204/$AD204</f>
        <v>0.71196094385679409</v>
      </c>
      <c r="AF204" s="38">
        <f>AB204/$AD204</f>
        <v>0.28803905614320585</v>
      </c>
      <c r="AG204" s="45">
        <f>AC204/$AD204</f>
        <v>0</v>
      </c>
    </row>
    <row r="205" spans="1:33" hidden="1" x14ac:dyDescent="0.2">
      <c r="A205" s="95">
        <v>7</v>
      </c>
      <c r="B205" s="94">
        <v>21</v>
      </c>
      <c r="C205" s="188">
        <v>10</v>
      </c>
      <c r="D205" s="33">
        <v>1750</v>
      </c>
      <c r="E205" s="33">
        <v>437</v>
      </c>
      <c r="F205" s="33">
        <v>3</v>
      </c>
      <c r="G205" s="33">
        <v>2190</v>
      </c>
      <c r="H205" s="93">
        <f>D205/$G205</f>
        <v>0.79908675799086759</v>
      </c>
      <c r="I205" s="93">
        <f>E205/$G205</f>
        <v>0.19954337899543378</v>
      </c>
      <c r="J205" s="96">
        <f>F205/$G205</f>
        <v>1.3698630136986301E-3</v>
      </c>
      <c r="L205" s="10">
        <v>7</v>
      </c>
      <c r="M205" s="2">
        <v>21</v>
      </c>
      <c r="N205" s="188">
        <v>10</v>
      </c>
      <c r="O205" s="2">
        <v>0</v>
      </c>
      <c r="P205" s="2">
        <v>2284</v>
      </c>
      <c r="Q205" s="2">
        <v>198</v>
      </c>
      <c r="R205" s="2">
        <v>2482</v>
      </c>
      <c r="S205" s="38">
        <f>O205/$R205</f>
        <v>0</v>
      </c>
      <c r="T205" s="38">
        <f>P205/$R205</f>
        <v>0.92022562449637391</v>
      </c>
      <c r="U205" s="45">
        <f>Q205/$R205</f>
        <v>7.9774375503626108E-2</v>
      </c>
      <c r="W205" s="64">
        <v>7</v>
      </c>
      <c r="X205" s="2">
        <v>21</v>
      </c>
      <c r="Y205" s="2" t="str">
        <f t="shared" si="3"/>
        <v>CPU</v>
      </c>
      <c r="Z205" s="188">
        <v>10</v>
      </c>
      <c r="AA205" s="2">
        <v>0</v>
      </c>
      <c r="AB205" s="2">
        <v>1767</v>
      </c>
      <c r="AC205" s="2">
        <v>304</v>
      </c>
      <c r="AD205" s="2">
        <v>2086</v>
      </c>
      <c r="AE205" s="38">
        <f>AA205/$AD205</f>
        <v>0</v>
      </c>
      <c r="AF205" s="38">
        <f>AB205/$AD205</f>
        <v>0.84707574304889743</v>
      </c>
      <c r="AG205" s="45">
        <f>AC205/$AD205</f>
        <v>0.14573346116970279</v>
      </c>
    </row>
    <row r="206" spans="1:33" hidden="1" x14ac:dyDescent="0.2">
      <c r="A206" s="95">
        <v>7</v>
      </c>
      <c r="B206" s="94">
        <v>22</v>
      </c>
      <c r="C206" s="188">
        <v>10</v>
      </c>
      <c r="D206" s="33">
        <v>1750</v>
      </c>
      <c r="E206" s="33">
        <v>432</v>
      </c>
      <c r="F206" s="33">
        <v>2</v>
      </c>
      <c r="G206" s="33">
        <v>2184</v>
      </c>
      <c r="H206" s="93">
        <f>D206/$G206</f>
        <v>0.80128205128205132</v>
      </c>
      <c r="I206" s="93">
        <f>E206/$G206</f>
        <v>0.19780219780219779</v>
      </c>
      <c r="J206" s="96">
        <f>F206/$G206</f>
        <v>9.1575091575091575E-4</v>
      </c>
      <c r="L206" s="10">
        <v>7</v>
      </c>
      <c r="M206" s="2">
        <v>22</v>
      </c>
      <c r="N206" s="188">
        <v>10</v>
      </c>
      <c r="O206" s="2">
        <v>0</v>
      </c>
      <c r="P206" s="2">
        <v>2305</v>
      </c>
      <c r="Q206" s="2">
        <v>189</v>
      </c>
      <c r="R206" s="2">
        <v>2522</v>
      </c>
      <c r="S206" s="38">
        <f>O206/$R206</f>
        <v>0</v>
      </c>
      <c r="T206" s="38">
        <f>P206/$R206</f>
        <v>0.91395717684377475</v>
      </c>
      <c r="U206" s="45">
        <f>Q206/$R206</f>
        <v>7.4940523394131639E-2</v>
      </c>
      <c r="W206" s="64">
        <v>7</v>
      </c>
      <c r="X206" s="2">
        <v>22</v>
      </c>
      <c r="Y206" s="2" t="str">
        <f t="shared" si="3"/>
        <v>I/O</v>
      </c>
      <c r="Z206" s="188">
        <v>10</v>
      </c>
      <c r="AA206" s="2">
        <v>1750</v>
      </c>
      <c r="AB206" s="2">
        <v>2005</v>
      </c>
      <c r="AC206" s="2">
        <v>0</v>
      </c>
      <c r="AD206" s="2">
        <v>3755</v>
      </c>
      <c r="AE206" s="38">
        <f>AA206/$AD206</f>
        <v>0.46604527296937415</v>
      </c>
      <c r="AF206" s="38">
        <f>AB206/$AD206</f>
        <v>0.53395472703062585</v>
      </c>
      <c r="AG206" s="45">
        <f>AC206/$AD206</f>
        <v>0</v>
      </c>
    </row>
    <row r="207" spans="1:33" hidden="1" x14ac:dyDescent="0.2">
      <c r="A207" s="95">
        <v>7</v>
      </c>
      <c r="B207" s="94">
        <v>23</v>
      </c>
      <c r="C207" s="188">
        <v>1</v>
      </c>
      <c r="D207" s="33">
        <v>1749</v>
      </c>
      <c r="E207" s="33">
        <v>658</v>
      </c>
      <c r="F207" s="33">
        <v>9</v>
      </c>
      <c r="G207" s="33">
        <v>2416</v>
      </c>
      <c r="H207" s="93">
        <f>D207/$G207</f>
        <v>0.72392384105960261</v>
      </c>
      <c r="I207" s="93">
        <f>E207/$G207</f>
        <v>0.27235099337748342</v>
      </c>
      <c r="J207" s="96">
        <f>F207/$G207</f>
        <v>3.7251655629139072E-3</v>
      </c>
      <c r="L207" s="10">
        <v>7</v>
      </c>
      <c r="M207" s="2">
        <v>23</v>
      </c>
      <c r="N207" s="188">
        <v>1</v>
      </c>
      <c r="O207" s="2">
        <v>0</v>
      </c>
      <c r="P207" s="2">
        <v>2565</v>
      </c>
      <c r="Q207" s="2">
        <v>223</v>
      </c>
      <c r="R207" s="2">
        <v>2903</v>
      </c>
      <c r="S207" s="38">
        <f>O207/$R207</f>
        <v>0</v>
      </c>
      <c r="T207" s="38">
        <f>P207/$R207</f>
        <v>0.88356872201171199</v>
      </c>
      <c r="U207" s="45">
        <f>Q207/$R207</f>
        <v>7.6817085773337929E-2</v>
      </c>
      <c r="W207" s="64">
        <v>7</v>
      </c>
      <c r="X207" s="2">
        <v>23</v>
      </c>
      <c r="Y207" s="2" t="str">
        <f t="shared" si="3"/>
        <v>CPU</v>
      </c>
      <c r="Z207" s="188">
        <v>1</v>
      </c>
      <c r="AA207" s="2">
        <v>0</v>
      </c>
      <c r="AB207" s="2">
        <v>2098</v>
      </c>
      <c r="AC207" s="2">
        <v>352</v>
      </c>
      <c r="AD207" s="2">
        <v>2450</v>
      </c>
      <c r="AE207" s="38">
        <f>AA207/$AD207</f>
        <v>0</v>
      </c>
      <c r="AF207" s="38">
        <f>AB207/$AD207</f>
        <v>0.85632653061224495</v>
      </c>
      <c r="AG207" s="45">
        <f>AC207/$AD207</f>
        <v>0.1436734693877551</v>
      </c>
    </row>
    <row r="208" spans="1:33" hidden="1" x14ac:dyDescent="0.2">
      <c r="A208" s="95">
        <v>7</v>
      </c>
      <c r="B208" s="94">
        <v>24</v>
      </c>
      <c r="C208" s="188">
        <v>10</v>
      </c>
      <c r="D208" s="33">
        <v>1749</v>
      </c>
      <c r="E208" s="33">
        <v>437</v>
      </c>
      <c r="F208" s="33">
        <v>10</v>
      </c>
      <c r="G208" s="33">
        <v>2199</v>
      </c>
      <c r="H208" s="93">
        <f>D208/$G208</f>
        <v>0.7953615279672579</v>
      </c>
      <c r="I208" s="93">
        <f>E208/$G208</f>
        <v>0.19872669395179626</v>
      </c>
      <c r="J208" s="96">
        <f>F208/$G208</f>
        <v>4.5475216007276036E-3</v>
      </c>
      <c r="L208" s="10">
        <v>7</v>
      </c>
      <c r="M208" s="2">
        <v>24</v>
      </c>
      <c r="N208" s="188">
        <v>10</v>
      </c>
      <c r="O208" s="2">
        <v>0</v>
      </c>
      <c r="P208" s="2">
        <v>2283</v>
      </c>
      <c r="Q208" s="2">
        <v>215</v>
      </c>
      <c r="R208" s="2">
        <v>2498</v>
      </c>
      <c r="S208" s="38">
        <f>O208/$R208</f>
        <v>0</v>
      </c>
      <c r="T208" s="38">
        <f>P208/$R208</f>
        <v>0.91393114491593275</v>
      </c>
      <c r="U208" s="45">
        <f>Q208/$R208</f>
        <v>8.6068855084067253E-2</v>
      </c>
      <c r="W208" s="64">
        <v>7</v>
      </c>
      <c r="X208" s="2">
        <v>24</v>
      </c>
      <c r="Y208" s="2" t="str">
        <f t="shared" si="3"/>
        <v>I/O</v>
      </c>
      <c r="Z208" s="188">
        <v>10</v>
      </c>
      <c r="AA208" s="2">
        <v>1750</v>
      </c>
      <c r="AB208" s="2">
        <v>2005</v>
      </c>
      <c r="AC208" s="2">
        <v>3</v>
      </c>
      <c r="AD208" s="2">
        <v>3758</v>
      </c>
      <c r="AE208" s="38">
        <f>AA208/$AD208</f>
        <v>0.46567323044172432</v>
      </c>
      <c r="AF208" s="38">
        <f>AB208/$AD208</f>
        <v>0.53352847259180414</v>
      </c>
      <c r="AG208" s="45">
        <f>AC208/$AD208</f>
        <v>7.9829696647152736E-4</v>
      </c>
    </row>
    <row r="209" spans="1:33" hidden="1" x14ac:dyDescent="0.2">
      <c r="A209" s="95">
        <v>7</v>
      </c>
      <c r="B209" s="94">
        <v>25</v>
      </c>
      <c r="C209" s="188">
        <v>10</v>
      </c>
      <c r="D209" s="33">
        <v>1750</v>
      </c>
      <c r="E209" s="33">
        <v>437</v>
      </c>
      <c r="F209" s="33">
        <v>6</v>
      </c>
      <c r="G209" s="33">
        <v>2193</v>
      </c>
      <c r="H209" s="93">
        <f>D209/$G209</f>
        <v>0.79799361605107155</v>
      </c>
      <c r="I209" s="93">
        <f>E209/$G209</f>
        <v>0.19927040583675332</v>
      </c>
      <c r="J209" s="96">
        <f>F209/$G209</f>
        <v>2.7359781121751026E-3</v>
      </c>
      <c r="L209" s="10">
        <v>7</v>
      </c>
      <c r="M209" s="2">
        <v>25</v>
      </c>
      <c r="N209" s="188">
        <v>10</v>
      </c>
      <c r="O209" s="2">
        <v>0</v>
      </c>
      <c r="P209" s="2">
        <v>2197</v>
      </c>
      <c r="Q209" s="2">
        <v>196</v>
      </c>
      <c r="R209" s="2">
        <v>2393</v>
      </c>
      <c r="S209" s="38">
        <f>O209/$R209</f>
        <v>0</v>
      </c>
      <c r="T209" s="38">
        <f>P209/$R209</f>
        <v>0.91809444212285829</v>
      </c>
      <c r="U209" s="45">
        <f>Q209/$R209</f>
        <v>8.1905557877141669E-2</v>
      </c>
      <c r="W209" s="64">
        <v>7</v>
      </c>
      <c r="X209" s="2">
        <v>25</v>
      </c>
      <c r="Y209" s="2" t="str">
        <f t="shared" si="3"/>
        <v>CPU</v>
      </c>
      <c r="Z209" s="188">
        <v>10</v>
      </c>
      <c r="AA209" s="2">
        <v>0</v>
      </c>
      <c r="AB209" s="2">
        <v>1717</v>
      </c>
      <c r="AC209" s="2">
        <v>339</v>
      </c>
      <c r="AD209" s="2">
        <v>2070</v>
      </c>
      <c r="AE209" s="38">
        <f>AA209/$AD209</f>
        <v>0</v>
      </c>
      <c r="AF209" s="38">
        <f>AB209/$AD209</f>
        <v>0.82946859903381642</v>
      </c>
      <c r="AG209" s="45">
        <f>AC209/$AD209</f>
        <v>0.16376811594202897</v>
      </c>
    </row>
    <row r="210" spans="1:33" hidden="1" x14ac:dyDescent="0.2">
      <c r="A210" s="95">
        <v>7</v>
      </c>
      <c r="B210" s="94">
        <v>26</v>
      </c>
      <c r="C210" s="188">
        <v>10</v>
      </c>
      <c r="D210" s="33">
        <v>1750</v>
      </c>
      <c r="E210" s="33">
        <v>426</v>
      </c>
      <c r="F210" s="33">
        <v>8</v>
      </c>
      <c r="G210" s="33">
        <v>2184</v>
      </c>
      <c r="H210" s="93">
        <f>D210/$G210</f>
        <v>0.80128205128205132</v>
      </c>
      <c r="I210" s="93">
        <f>E210/$G210</f>
        <v>0.19505494505494506</v>
      </c>
      <c r="J210" s="96">
        <f>F210/$G210</f>
        <v>3.663003663003663E-3</v>
      </c>
      <c r="L210" s="10">
        <v>7</v>
      </c>
      <c r="M210" s="2">
        <v>26</v>
      </c>
      <c r="N210" s="188">
        <v>10</v>
      </c>
      <c r="O210" s="2">
        <v>0</v>
      </c>
      <c r="P210" s="2">
        <v>2277</v>
      </c>
      <c r="Q210" s="2">
        <v>214</v>
      </c>
      <c r="R210" s="2">
        <v>2491</v>
      </c>
      <c r="S210" s="38">
        <f>O210/$R210</f>
        <v>0</v>
      </c>
      <c r="T210" s="38">
        <f>P210/$R210</f>
        <v>0.91409072661581692</v>
      </c>
      <c r="U210" s="45">
        <f>Q210/$R210</f>
        <v>8.5909273384183055E-2</v>
      </c>
      <c r="W210" s="64">
        <v>7</v>
      </c>
      <c r="X210" s="2">
        <v>26</v>
      </c>
      <c r="Y210" s="2" t="str">
        <f t="shared" si="3"/>
        <v>I/O</v>
      </c>
      <c r="Z210" s="188">
        <v>10</v>
      </c>
      <c r="AA210" s="2">
        <v>1750</v>
      </c>
      <c r="AB210" s="2">
        <v>2002</v>
      </c>
      <c r="AC210" s="2">
        <v>2</v>
      </c>
      <c r="AD210" s="2">
        <v>3761</v>
      </c>
      <c r="AE210" s="38">
        <f>AA210/$AD210</f>
        <v>0.46530178144110607</v>
      </c>
      <c r="AF210" s="38">
        <f>AB210/$AD210</f>
        <v>0.53230523796862539</v>
      </c>
      <c r="AG210" s="45">
        <f>AC210/$AD210</f>
        <v>5.3177346450412129E-4</v>
      </c>
    </row>
    <row r="211" spans="1:33" hidden="1" x14ac:dyDescent="0.2">
      <c r="A211" s="95">
        <v>7</v>
      </c>
      <c r="B211" s="94">
        <v>27</v>
      </c>
      <c r="C211" s="188">
        <v>10</v>
      </c>
      <c r="D211" s="33">
        <v>1750</v>
      </c>
      <c r="E211" s="33">
        <v>437</v>
      </c>
      <c r="F211" s="33">
        <v>7</v>
      </c>
      <c r="G211" s="33">
        <v>2195</v>
      </c>
      <c r="H211" s="93">
        <f>D211/$G211</f>
        <v>0.79726651480637811</v>
      </c>
      <c r="I211" s="93">
        <f>E211/$G211</f>
        <v>0.1990888382687927</v>
      </c>
      <c r="J211" s="96">
        <f>F211/$G211</f>
        <v>3.1890660592255125E-3</v>
      </c>
      <c r="L211" s="10">
        <v>7</v>
      </c>
      <c r="M211" s="2">
        <v>27</v>
      </c>
      <c r="N211" s="188">
        <v>10</v>
      </c>
      <c r="O211" s="2">
        <v>0</v>
      </c>
      <c r="P211" s="2">
        <v>2217</v>
      </c>
      <c r="Q211" s="2">
        <v>193</v>
      </c>
      <c r="R211" s="2">
        <v>2426</v>
      </c>
      <c r="S211" s="38">
        <f>O211/$R211</f>
        <v>0</v>
      </c>
      <c r="T211" s="38">
        <f>P211/$R211</f>
        <v>0.91384995877988462</v>
      </c>
      <c r="U211" s="45">
        <f>Q211/$R211</f>
        <v>7.9554822753503715E-2</v>
      </c>
      <c r="W211" s="64">
        <v>7</v>
      </c>
      <c r="X211" s="2">
        <v>27</v>
      </c>
      <c r="Y211" s="2" t="str">
        <f t="shared" si="3"/>
        <v>CPU</v>
      </c>
      <c r="Z211" s="188">
        <v>10</v>
      </c>
      <c r="AA211" s="2">
        <v>0</v>
      </c>
      <c r="AB211" s="2">
        <v>1718</v>
      </c>
      <c r="AC211" s="2">
        <v>307</v>
      </c>
      <c r="AD211" s="2">
        <v>2025</v>
      </c>
      <c r="AE211" s="38">
        <f>AA211/$AD211</f>
        <v>0</v>
      </c>
      <c r="AF211" s="38">
        <f>AB211/$AD211</f>
        <v>0.84839506172839507</v>
      </c>
      <c r="AG211" s="45">
        <f>AC211/$AD211</f>
        <v>0.15160493827160493</v>
      </c>
    </row>
    <row r="212" spans="1:33" hidden="1" x14ac:dyDescent="0.2">
      <c r="A212" s="95">
        <v>7</v>
      </c>
      <c r="B212" s="94">
        <v>28</v>
      </c>
      <c r="C212" s="188">
        <v>100</v>
      </c>
      <c r="D212" s="33">
        <v>1750</v>
      </c>
      <c r="E212" s="33">
        <v>357</v>
      </c>
      <c r="F212" s="33">
        <v>2</v>
      </c>
      <c r="G212" s="33">
        <v>2109</v>
      </c>
      <c r="H212" s="93">
        <f>D212/$G212</f>
        <v>0.8297771455666193</v>
      </c>
      <c r="I212" s="93">
        <f>E212/$G212</f>
        <v>0.16927453769559034</v>
      </c>
      <c r="J212" s="96">
        <f>F212/$G212</f>
        <v>9.4831673779042201E-4</v>
      </c>
      <c r="L212" s="10">
        <v>7</v>
      </c>
      <c r="M212" s="2">
        <v>28</v>
      </c>
      <c r="N212" s="188">
        <v>100</v>
      </c>
      <c r="O212" s="2">
        <v>0</v>
      </c>
      <c r="P212" s="2">
        <v>418</v>
      </c>
      <c r="Q212" s="2">
        <v>187</v>
      </c>
      <c r="R212" s="2">
        <v>605</v>
      </c>
      <c r="S212" s="38">
        <f>O212/$R212</f>
        <v>0</v>
      </c>
      <c r="T212" s="38">
        <f>P212/$R212</f>
        <v>0.69090909090909092</v>
      </c>
      <c r="U212" s="45">
        <f>Q212/$R212</f>
        <v>0.30909090909090908</v>
      </c>
      <c r="W212" s="64">
        <v>7</v>
      </c>
      <c r="X212" s="2">
        <v>28</v>
      </c>
      <c r="Y212" s="2" t="str">
        <f t="shared" si="3"/>
        <v>I/O</v>
      </c>
      <c r="Z212" s="188">
        <v>100</v>
      </c>
      <c r="AA212" s="2">
        <v>1750</v>
      </c>
      <c r="AB212" s="2">
        <v>657</v>
      </c>
      <c r="AC212" s="2">
        <v>0</v>
      </c>
      <c r="AD212" s="2">
        <v>2407</v>
      </c>
      <c r="AE212" s="38">
        <f>AA212/$AD212</f>
        <v>0.72704611549646858</v>
      </c>
      <c r="AF212" s="38">
        <f>AB212/$AD212</f>
        <v>0.27295388450353136</v>
      </c>
      <c r="AG212" s="45">
        <f>AC212/$AD212</f>
        <v>0</v>
      </c>
    </row>
    <row r="213" spans="1:33" hidden="1" x14ac:dyDescent="0.2">
      <c r="A213" s="95">
        <v>7</v>
      </c>
      <c r="B213" s="94">
        <v>29</v>
      </c>
      <c r="C213" s="188">
        <v>100</v>
      </c>
      <c r="D213" s="33">
        <v>1750</v>
      </c>
      <c r="E213" s="33">
        <v>359</v>
      </c>
      <c r="F213" s="33">
        <v>2</v>
      </c>
      <c r="G213" s="33">
        <v>2111</v>
      </c>
      <c r="H213" s="93">
        <f>D213/$G213</f>
        <v>0.82899099952629085</v>
      </c>
      <c r="I213" s="93">
        <f>E213/$G213</f>
        <v>0.17006158218853623</v>
      </c>
      <c r="J213" s="96">
        <f>F213/$G213</f>
        <v>9.4741828517290385E-4</v>
      </c>
      <c r="L213" s="10">
        <v>7</v>
      </c>
      <c r="M213" s="2">
        <v>29</v>
      </c>
      <c r="N213" s="188">
        <v>100</v>
      </c>
      <c r="O213" s="2">
        <v>0</v>
      </c>
      <c r="P213" s="2">
        <v>484</v>
      </c>
      <c r="Q213" s="2">
        <v>201</v>
      </c>
      <c r="R213" s="2">
        <v>685</v>
      </c>
      <c r="S213" s="38">
        <f>O213/$R213</f>
        <v>0</v>
      </c>
      <c r="T213" s="38">
        <f>P213/$R213</f>
        <v>0.70656934306569341</v>
      </c>
      <c r="U213" s="45">
        <f>Q213/$R213</f>
        <v>0.29343065693430659</v>
      </c>
      <c r="W213" s="64">
        <v>7</v>
      </c>
      <c r="X213" s="2">
        <v>29</v>
      </c>
      <c r="Y213" s="2" t="str">
        <f t="shared" si="3"/>
        <v>CPU</v>
      </c>
      <c r="Z213" s="188">
        <v>100</v>
      </c>
      <c r="AA213" s="2">
        <v>0</v>
      </c>
      <c r="AB213" s="2">
        <v>252</v>
      </c>
      <c r="AC213" s="2">
        <v>317</v>
      </c>
      <c r="AD213" s="2">
        <v>612</v>
      </c>
      <c r="AE213" s="38">
        <f>AA213/$AD213</f>
        <v>0</v>
      </c>
      <c r="AF213" s="38">
        <f>AB213/$AD213</f>
        <v>0.41176470588235292</v>
      </c>
      <c r="AG213" s="45">
        <f>AC213/$AD213</f>
        <v>0.51797385620915037</v>
      </c>
    </row>
    <row r="214" spans="1:33" hidden="1" x14ac:dyDescent="0.2">
      <c r="A214" s="95">
        <v>8</v>
      </c>
      <c r="B214" s="94">
        <v>0</v>
      </c>
      <c r="C214" s="188">
        <v>10</v>
      </c>
      <c r="D214" s="33">
        <v>1750</v>
      </c>
      <c r="E214" s="33">
        <v>434</v>
      </c>
      <c r="F214" s="33">
        <v>6</v>
      </c>
      <c r="G214" s="33">
        <v>2190</v>
      </c>
      <c r="H214" s="93">
        <f>D214/$G214</f>
        <v>0.79908675799086759</v>
      </c>
      <c r="I214" s="93">
        <f>E214/$G214</f>
        <v>0.19817351598173516</v>
      </c>
      <c r="J214" s="96">
        <f>F214/$G214</f>
        <v>2.7397260273972603E-3</v>
      </c>
      <c r="L214" s="10">
        <v>8</v>
      </c>
      <c r="M214" s="2">
        <v>0</v>
      </c>
      <c r="N214" s="188">
        <v>10</v>
      </c>
      <c r="O214" s="2">
        <v>0</v>
      </c>
      <c r="P214" s="2">
        <v>2408</v>
      </c>
      <c r="Q214" s="2">
        <v>190</v>
      </c>
      <c r="R214" s="2">
        <v>2599</v>
      </c>
      <c r="S214" s="38">
        <f>O214/$R214</f>
        <v>0</v>
      </c>
      <c r="T214" s="38">
        <f>P214/$R214</f>
        <v>0.92651019622931896</v>
      </c>
      <c r="U214" s="45">
        <f>Q214/$R214</f>
        <v>7.3105040400153906E-2</v>
      </c>
      <c r="W214" s="64">
        <v>8</v>
      </c>
      <c r="X214" s="2">
        <v>0</v>
      </c>
      <c r="Y214" s="2" t="str">
        <f t="shared" si="3"/>
        <v>I/O</v>
      </c>
      <c r="Z214" s="188">
        <v>10</v>
      </c>
      <c r="AA214" s="2">
        <v>1750</v>
      </c>
      <c r="AB214" s="2">
        <v>2065</v>
      </c>
      <c r="AC214" s="2">
        <v>3</v>
      </c>
      <c r="AD214" s="2">
        <v>3818</v>
      </c>
      <c r="AE214" s="38">
        <f>AA214/$AD214</f>
        <v>0.45835515976951285</v>
      </c>
      <c r="AF214" s="38">
        <f>AB214/$AD214</f>
        <v>0.54085908852802511</v>
      </c>
      <c r="AG214" s="45">
        <f>AC214/$AD214</f>
        <v>7.8575170246202204E-4</v>
      </c>
    </row>
    <row r="215" spans="1:33" hidden="1" x14ac:dyDescent="0.2">
      <c r="A215" s="95">
        <v>8</v>
      </c>
      <c r="B215" s="94">
        <v>1</v>
      </c>
      <c r="C215" s="188">
        <v>1</v>
      </c>
      <c r="D215" s="33">
        <v>1750</v>
      </c>
      <c r="E215" s="33">
        <v>731</v>
      </c>
      <c r="F215" s="33">
        <v>7</v>
      </c>
      <c r="G215" s="33">
        <v>2489</v>
      </c>
      <c r="H215" s="93">
        <f>D215/$G215</f>
        <v>0.70309361189232622</v>
      </c>
      <c r="I215" s="93">
        <f>E215/$G215</f>
        <v>0.29369224588188025</v>
      </c>
      <c r="J215" s="96">
        <f>F215/$G215</f>
        <v>2.8123744475693048E-3</v>
      </c>
      <c r="L215" s="10">
        <v>8</v>
      </c>
      <c r="M215" s="2">
        <v>1</v>
      </c>
      <c r="N215" s="188">
        <v>1</v>
      </c>
      <c r="O215" s="2">
        <v>0</v>
      </c>
      <c r="P215" s="2">
        <v>2776</v>
      </c>
      <c r="Q215" s="2">
        <v>211</v>
      </c>
      <c r="R215" s="2">
        <v>2987</v>
      </c>
      <c r="S215" s="38">
        <f>O215/$R215</f>
        <v>0</v>
      </c>
      <c r="T215" s="38">
        <f>P215/$R215</f>
        <v>0.92936056243722798</v>
      </c>
      <c r="U215" s="45">
        <f>Q215/$R215</f>
        <v>7.0639437562772009E-2</v>
      </c>
      <c r="W215" s="64">
        <v>8</v>
      </c>
      <c r="X215" s="2">
        <v>1</v>
      </c>
      <c r="Y215" s="2" t="str">
        <f t="shared" si="3"/>
        <v>CPU</v>
      </c>
      <c r="Z215" s="188">
        <v>1</v>
      </c>
      <c r="AA215" s="2">
        <v>0</v>
      </c>
      <c r="AB215" s="2">
        <v>2163</v>
      </c>
      <c r="AC215" s="2">
        <v>335</v>
      </c>
      <c r="AD215" s="2">
        <v>2498</v>
      </c>
      <c r="AE215" s="38">
        <f>AA215/$AD215</f>
        <v>0</v>
      </c>
      <c r="AF215" s="38">
        <f>AB215/$AD215</f>
        <v>0.86589271417133706</v>
      </c>
      <c r="AG215" s="45">
        <f>AC215/$AD215</f>
        <v>0.13410728582866294</v>
      </c>
    </row>
    <row r="216" spans="1:33" hidden="1" x14ac:dyDescent="0.2">
      <c r="A216" s="95">
        <v>8</v>
      </c>
      <c r="B216" s="94">
        <v>2</v>
      </c>
      <c r="C216" s="188">
        <v>100</v>
      </c>
      <c r="D216" s="33">
        <v>1750</v>
      </c>
      <c r="E216" s="33">
        <v>360</v>
      </c>
      <c r="F216" s="33">
        <v>1</v>
      </c>
      <c r="G216" s="33">
        <v>2111</v>
      </c>
      <c r="H216" s="93">
        <f>D216/$G216</f>
        <v>0.82899099952629085</v>
      </c>
      <c r="I216" s="93">
        <f>E216/$G216</f>
        <v>0.17053529133112269</v>
      </c>
      <c r="J216" s="96">
        <f>F216/$G216</f>
        <v>4.7370914258645192E-4</v>
      </c>
      <c r="L216" s="10">
        <v>8</v>
      </c>
      <c r="M216" s="2">
        <v>2</v>
      </c>
      <c r="N216" s="188">
        <v>100</v>
      </c>
      <c r="O216" s="2">
        <v>0</v>
      </c>
      <c r="P216" s="2">
        <v>326</v>
      </c>
      <c r="Q216" s="2">
        <v>196</v>
      </c>
      <c r="R216" s="2">
        <v>523</v>
      </c>
      <c r="S216" s="38">
        <f>O216/$R216</f>
        <v>0</v>
      </c>
      <c r="T216" s="38">
        <f>P216/$R216</f>
        <v>0.62332695984703634</v>
      </c>
      <c r="U216" s="45">
        <f>Q216/$R216</f>
        <v>0.37476099426386233</v>
      </c>
      <c r="W216" s="64">
        <v>8</v>
      </c>
      <c r="X216" s="2">
        <v>2</v>
      </c>
      <c r="Y216" s="2" t="str">
        <f t="shared" si="3"/>
        <v>I/O</v>
      </c>
      <c r="Z216" s="188">
        <v>100</v>
      </c>
      <c r="AA216" s="2">
        <v>1750</v>
      </c>
      <c r="AB216" s="2">
        <v>696</v>
      </c>
      <c r="AC216" s="2">
        <v>1</v>
      </c>
      <c r="AD216" s="2">
        <v>2448</v>
      </c>
      <c r="AE216" s="38">
        <f>AA216/$AD216</f>
        <v>0.71486928104575165</v>
      </c>
      <c r="AF216" s="38">
        <f>AB216/$AD216</f>
        <v>0.28431372549019607</v>
      </c>
      <c r="AG216" s="45">
        <f>AC216/$AD216</f>
        <v>4.084967320261438E-4</v>
      </c>
    </row>
    <row r="217" spans="1:33" hidden="1" x14ac:dyDescent="0.2">
      <c r="A217" s="95">
        <v>8</v>
      </c>
      <c r="B217" s="94">
        <v>3</v>
      </c>
      <c r="C217" s="188">
        <v>10</v>
      </c>
      <c r="D217" s="33">
        <v>1750</v>
      </c>
      <c r="E217" s="33">
        <v>435</v>
      </c>
      <c r="F217" s="33">
        <v>6</v>
      </c>
      <c r="G217" s="33">
        <v>2191</v>
      </c>
      <c r="H217" s="93">
        <f>D217/$G217</f>
        <v>0.79872204472843455</v>
      </c>
      <c r="I217" s="93">
        <f>E217/$G217</f>
        <v>0.19853947968963945</v>
      </c>
      <c r="J217" s="96">
        <f>F217/$G217</f>
        <v>2.7384755819260614E-3</v>
      </c>
      <c r="L217" s="10">
        <v>8</v>
      </c>
      <c r="M217" s="2">
        <v>3</v>
      </c>
      <c r="N217" s="188">
        <v>10</v>
      </c>
      <c r="O217" s="2">
        <v>0</v>
      </c>
      <c r="P217" s="2">
        <v>2334</v>
      </c>
      <c r="Q217" s="2">
        <v>207</v>
      </c>
      <c r="R217" s="2">
        <v>2541</v>
      </c>
      <c r="S217" s="38">
        <f>O217/$R217</f>
        <v>0</v>
      </c>
      <c r="T217" s="38">
        <f>P217/$R217</f>
        <v>0.91853600944510039</v>
      </c>
      <c r="U217" s="45">
        <f>Q217/$R217</f>
        <v>8.146399055489964E-2</v>
      </c>
      <c r="W217" s="64">
        <v>8</v>
      </c>
      <c r="X217" s="2">
        <v>3</v>
      </c>
      <c r="Y217" s="2" t="str">
        <f t="shared" si="3"/>
        <v>CPU</v>
      </c>
      <c r="Z217" s="188">
        <v>10</v>
      </c>
      <c r="AA217" s="2">
        <v>0</v>
      </c>
      <c r="AB217" s="2">
        <v>1688</v>
      </c>
      <c r="AC217" s="2">
        <v>318</v>
      </c>
      <c r="AD217" s="2">
        <v>2006</v>
      </c>
      <c r="AE217" s="38">
        <f>AA217/$AD217</f>
        <v>0</v>
      </c>
      <c r="AF217" s="38">
        <f>AB217/$AD217</f>
        <v>0.84147557328015954</v>
      </c>
      <c r="AG217" s="45">
        <f>AC217/$AD217</f>
        <v>0.15852442671984049</v>
      </c>
    </row>
    <row r="218" spans="1:33" hidden="1" x14ac:dyDescent="0.2">
      <c r="A218" s="95">
        <v>8</v>
      </c>
      <c r="B218" s="94">
        <v>4</v>
      </c>
      <c r="C218" s="188">
        <v>10</v>
      </c>
      <c r="D218" s="33">
        <v>1750</v>
      </c>
      <c r="E218" s="33">
        <v>446</v>
      </c>
      <c r="F218" s="33">
        <v>6</v>
      </c>
      <c r="G218" s="33">
        <v>2204</v>
      </c>
      <c r="H218" s="93">
        <f>D218/$G218</f>
        <v>0.79401088929219599</v>
      </c>
      <c r="I218" s="93">
        <f>E218/$G218</f>
        <v>0.20235934664246824</v>
      </c>
      <c r="J218" s="96">
        <f>F218/$G218</f>
        <v>2.7223230490018148E-3</v>
      </c>
      <c r="L218" s="10">
        <v>8</v>
      </c>
      <c r="M218" s="2">
        <v>4</v>
      </c>
      <c r="N218" s="188">
        <v>10</v>
      </c>
      <c r="O218" s="2">
        <v>0</v>
      </c>
      <c r="P218" s="2">
        <v>2083</v>
      </c>
      <c r="Q218" s="2">
        <v>170</v>
      </c>
      <c r="R218" s="2">
        <v>2257</v>
      </c>
      <c r="S218" s="38">
        <f>O218/$R218</f>
        <v>0</v>
      </c>
      <c r="T218" s="38">
        <f>P218/$R218</f>
        <v>0.92290651307044747</v>
      </c>
      <c r="U218" s="45">
        <f>Q218/$R218</f>
        <v>7.5321222862206466E-2</v>
      </c>
      <c r="W218" s="64">
        <v>8</v>
      </c>
      <c r="X218" s="2">
        <v>4</v>
      </c>
      <c r="Y218" s="2" t="str">
        <f t="shared" si="3"/>
        <v>I/O</v>
      </c>
      <c r="Z218" s="188">
        <v>10</v>
      </c>
      <c r="AA218" s="2">
        <v>1750</v>
      </c>
      <c r="AB218" s="2">
        <v>2042</v>
      </c>
      <c r="AC218" s="2">
        <v>0</v>
      </c>
      <c r="AD218" s="2">
        <v>3795</v>
      </c>
      <c r="AE218" s="38">
        <f>AA218/$AD218</f>
        <v>0.46113306982872199</v>
      </c>
      <c r="AF218" s="38">
        <f>AB218/$AD218</f>
        <v>0.53807641633728587</v>
      </c>
      <c r="AG218" s="45">
        <f>AC218/$AD218</f>
        <v>0</v>
      </c>
    </row>
    <row r="219" spans="1:33" hidden="1" x14ac:dyDescent="0.2">
      <c r="A219" s="95">
        <v>8</v>
      </c>
      <c r="B219" s="94">
        <v>5</v>
      </c>
      <c r="C219" s="188">
        <v>10</v>
      </c>
      <c r="D219" s="33">
        <v>1750</v>
      </c>
      <c r="E219" s="33">
        <v>442</v>
      </c>
      <c r="F219" s="33">
        <v>2</v>
      </c>
      <c r="G219" s="33">
        <v>2194</v>
      </c>
      <c r="H219" s="93">
        <f>D219/$G219</f>
        <v>0.79762989972652687</v>
      </c>
      <c r="I219" s="93">
        <f>E219/$G219</f>
        <v>0.20145852324521421</v>
      </c>
      <c r="J219" s="96">
        <f>F219/$G219</f>
        <v>9.1157702825888785E-4</v>
      </c>
      <c r="L219" s="10">
        <v>8</v>
      </c>
      <c r="M219" s="2">
        <v>5</v>
      </c>
      <c r="N219" s="188">
        <v>10</v>
      </c>
      <c r="O219" s="2">
        <v>0</v>
      </c>
      <c r="P219" s="2">
        <v>2274</v>
      </c>
      <c r="Q219" s="2">
        <v>194</v>
      </c>
      <c r="R219" s="2">
        <v>2468</v>
      </c>
      <c r="S219" s="38">
        <f>O219/$R219</f>
        <v>0</v>
      </c>
      <c r="T219" s="38">
        <f>P219/$R219</f>
        <v>0.92139384116693679</v>
      </c>
      <c r="U219" s="45">
        <f>Q219/$R219</f>
        <v>7.8606158833063211E-2</v>
      </c>
      <c r="W219" s="64">
        <v>8</v>
      </c>
      <c r="X219" s="2">
        <v>5</v>
      </c>
      <c r="Y219" s="2" t="str">
        <f t="shared" si="3"/>
        <v>CPU</v>
      </c>
      <c r="Z219" s="188">
        <v>10</v>
      </c>
      <c r="AA219" s="2">
        <v>0</v>
      </c>
      <c r="AB219" s="2">
        <v>1795</v>
      </c>
      <c r="AC219" s="2">
        <v>341</v>
      </c>
      <c r="AD219" s="2">
        <v>2137</v>
      </c>
      <c r="AE219" s="38">
        <f>AA219/$AD219</f>
        <v>0</v>
      </c>
      <c r="AF219" s="38">
        <f>AB219/$AD219</f>
        <v>0.83996256434253624</v>
      </c>
      <c r="AG219" s="45">
        <f>AC219/$AD219</f>
        <v>0.15956948993916706</v>
      </c>
    </row>
    <row r="220" spans="1:33" hidden="1" x14ac:dyDescent="0.2">
      <c r="A220" s="95">
        <v>8</v>
      </c>
      <c r="B220" s="94">
        <v>6</v>
      </c>
      <c r="C220" s="188">
        <v>10</v>
      </c>
      <c r="D220" s="33">
        <v>1750</v>
      </c>
      <c r="E220" s="33">
        <v>432</v>
      </c>
      <c r="F220" s="33">
        <v>3</v>
      </c>
      <c r="G220" s="33">
        <v>2185</v>
      </c>
      <c r="H220" s="93">
        <f>D220/$G220</f>
        <v>0.8009153318077803</v>
      </c>
      <c r="I220" s="93">
        <f>E220/$G220</f>
        <v>0.19771167048054919</v>
      </c>
      <c r="J220" s="96">
        <f>F220/$G220</f>
        <v>1.3729977116704805E-3</v>
      </c>
      <c r="L220" s="10">
        <v>8</v>
      </c>
      <c r="M220" s="2">
        <v>6</v>
      </c>
      <c r="N220" s="188">
        <v>10</v>
      </c>
      <c r="O220" s="2">
        <v>0</v>
      </c>
      <c r="P220" s="2">
        <v>2434</v>
      </c>
      <c r="Q220" s="2">
        <v>182</v>
      </c>
      <c r="R220" s="2">
        <v>2616</v>
      </c>
      <c r="S220" s="38">
        <f>O220/$R220</f>
        <v>0</v>
      </c>
      <c r="T220" s="38">
        <f>P220/$R220</f>
        <v>0.93042813455657492</v>
      </c>
      <c r="U220" s="45">
        <f>Q220/$R220</f>
        <v>6.9571865443425071E-2</v>
      </c>
      <c r="W220" s="64">
        <v>8</v>
      </c>
      <c r="X220" s="2">
        <v>6</v>
      </c>
      <c r="Y220" s="2" t="str">
        <f t="shared" si="3"/>
        <v>I/O</v>
      </c>
      <c r="Z220" s="188">
        <v>10</v>
      </c>
      <c r="AA220" s="2">
        <v>1750</v>
      </c>
      <c r="AB220" s="2">
        <v>2053</v>
      </c>
      <c r="AC220" s="2">
        <v>2</v>
      </c>
      <c r="AD220" s="2">
        <v>3806</v>
      </c>
      <c r="AE220" s="38">
        <f>AA220/$AD220</f>
        <v>0.45980031529164478</v>
      </c>
      <c r="AF220" s="38">
        <f>AB220/$AD220</f>
        <v>0.53941145559642667</v>
      </c>
      <c r="AG220" s="45">
        <f>AC220/$AD220</f>
        <v>5.2548607461902258E-4</v>
      </c>
    </row>
    <row r="221" spans="1:33" hidden="1" x14ac:dyDescent="0.2">
      <c r="A221" s="95">
        <v>8</v>
      </c>
      <c r="B221" s="94">
        <v>7</v>
      </c>
      <c r="C221" s="188">
        <v>10</v>
      </c>
      <c r="D221" s="33">
        <v>1749</v>
      </c>
      <c r="E221" s="33">
        <v>436</v>
      </c>
      <c r="F221" s="33">
        <v>6</v>
      </c>
      <c r="G221" s="33">
        <v>2192</v>
      </c>
      <c r="H221" s="93">
        <f>D221/$G221</f>
        <v>0.79790145985401462</v>
      </c>
      <c r="I221" s="93">
        <f>E221/$G221</f>
        <v>0.1989051094890511</v>
      </c>
      <c r="J221" s="96">
        <f>F221/$G221</f>
        <v>2.7372262773722629E-3</v>
      </c>
      <c r="L221" s="10">
        <v>8</v>
      </c>
      <c r="M221" s="2">
        <v>7</v>
      </c>
      <c r="N221" s="188">
        <v>10</v>
      </c>
      <c r="O221" s="2">
        <v>0</v>
      </c>
      <c r="P221" s="2">
        <v>2444</v>
      </c>
      <c r="Q221" s="2">
        <v>183</v>
      </c>
      <c r="R221" s="2">
        <v>2634</v>
      </c>
      <c r="S221" s="38">
        <f>O221/$R221</f>
        <v>0</v>
      </c>
      <c r="T221" s="38">
        <f>P221/$R221</f>
        <v>0.9278663629460896</v>
      </c>
      <c r="U221" s="45">
        <f>Q221/$R221</f>
        <v>6.9476082004555809E-2</v>
      </c>
      <c r="W221" s="64">
        <v>8</v>
      </c>
      <c r="X221" s="2">
        <v>7</v>
      </c>
      <c r="Y221" s="2" t="str">
        <f t="shared" si="3"/>
        <v>CPU</v>
      </c>
      <c r="Z221" s="188">
        <v>10</v>
      </c>
      <c r="AA221" s="2">
        <v>0</v>
      </c>
      <c r="AB221" s="2">
        <v>1781</v>
      </c>
      <c r="AC221" s="2">
        <v>303</v>
      </c>
      <c r="AD221" s="2">
        <v>2084</v>
      </c>
      <c r="AE221" s="38">
        <f>AA221/$AD221</f>
        <v>0</v>
      </c>
      <c r="AF221" s="38">
        <f>AB221/$AD221</f>
        <v>0.85460652591170827</v>
      </c>
      <c r="AG221" s="45">
        <f>AC221/$AD221</f>
        <v>0.14539347408829176</v>
      </c>
    </row>
    <row r="222" spans="1:33" hidden="1" x14ac:dyDescent="0.2">
      <c r="A222" s="95">
        <v>8</v>
      </c>
      <c r="B222" s="94">
        <v>8</v>
      </c>
      <c r="C222" s="188">
        <v>10</v>
      </c>
      <c r="D222" s="33">
        <v>1750</v>
      </c>
      <c r="E222" s="33">
        <v>437</v>
      </c>
      <c r="F222" s="33">
        <v>4</v>
      </c>
      <c r="G222" s="33">
        <v>2191</v>
      </c>
      <c r="H222" s="93">
        <f>D222/$G222</f>
        <v>0.79872204472843455</v>
      </c>
      <c r="I222" s="93">
        <f>E222/$G222</f>
        <v>0.19945230488361479</v>
      </c>
      <c r="J222" s="96">
        <f>F222/$G222</f>
        <v>1.8256503879507074E-3</v>
      </c>
      <c r="L222" s="10">
        <v>8</v>
      </c>
      <c r="M222" s="2">
        <v>8</v>
      </c>
      <c r="N222" s="188">
        <v>10</v>
      </c>
      <c r="O222" s="2">
        <v>0</v>
      </c>
      <c r="P222" s="2">
        <v>2356</v>
      </c>
      <c r="Q222" s="2">
        <v>197</v>
      </c>
      <c r="R222" s="2">
        <v>2553</v>
      </c>
      <c r="S222" s="38">
        <f>O222/$R222</f>
        <v>0</v>
      </c>
      <c r="T222" s="38">
        <f>P222/$R222</f>
        <v>0.92283587935761846</v>
      </c>
      <c r="U222" s="45">
        <f>Q222/$R222</f>
        <v>7.7164120642381512E-2</v>
      </c>
      <c r="W222" s="64">
        <v>8</v>
      </c>
      <c r="X222" s="2">
        <v>8</v>
      </c>
      <c r="Y222" s="2" t="str">
        <f t="shared" si="3"/>
        <v>I/O</v>
      </c>
      <c r="Z222" s="188">
        <v>10</v>
      </c>
      <c r="AA222" s="2">
        <v>1750</v>
      </c>
      <c r="AB222" s="2">
        <v>2063</v>
      </c>
      <c r="AC222" s="2">
        <v>2</v>
      </c>
      <c r="AD222" s="2">
        <v>3815</v>
      </c>
      <c r="AE222" s="38">
        <f>AA222/$AD222</f>
        <v>0.45871559633027525</v>
      </c>
      <c r="AF222" s="38">
        <f>AB222/$AD222</f>
        <v>0.5407601572739188</v>
      </c>
      <c r="AG222" s="45">
        <f>AC222/$AD222</f>
        <v>5.2424639580602882E-4</v>
      </c>
    </row>
    <row r="223" spans="1:33" hidden="1" x14ac:dyDescent="0.2">
      <c r="A223" s="95">
        <v>8</v>
      </c>
      <c r="B223" s="94">
        <v>9</v>
      </c>
      <c r="C223" s="188">
        <v>10</v>
      </c>
      <c r="D223" s="33">
        <v>1749</v>
      </c>
      <c r="E223" s="33">
        <v>444</v>
      </c>
      <c r="F223" s="33">
        <v>7</v>
      </c>
      <c r="G223" s="33">
        <v>2200</v>
      </c>
      <c r="H223" s="93">
        <f>D223/$G223</f>
        <v>0.79500000000000004</v>
      </c>
      <c r="I223" s="93">
        <f>E223/$G223</f>
        <v>0.20181818181818181</v>
      </c>
      <c r="J223" s="96">
        <f>F223/$G223</f>
        <v>3.1818181818181819E-3</v>
      </c>
      <c r="L223" s="10">
        <v>8</v>
      </c>
      <c r="M223" s="2">
        <v>9</v>
      </c>
      <c r="N223" s="188">
        <v>10</v>
      </c>
      <c r="O223" s="2">
        <v>0</v>
      </c>
      <c r="P223" s="2">
        <v>2322</v>
      </c>
      <c r="Q223" s="2">
        <v>209</v>
      </c>
      <c r="R223" s="2">
        <v>2531</v>
      </c>
      <c r="S223" s="38">
        <f>O223/$R223</f>
        <v>0</v>
      </c>
      <c r="T223" s="38">
        <f>P223/$R223</f>
        <v>0.91742394310549191</v>
      </c>
      <c r="U223" s="45">
        <f>Q223/$R223</f>
        <v>8.2576056894508101E-2</v>
      </c>
      <c r="W223" s="64">
        <v>8</v>
      </c>
      <c r="X223" s="2">
        <v>9</v>
      </c>
      <c r="Y223" s="2" t="str">
        <f t="shared" si="3"/>
        <v>CPU</v>
      </c>
      <c r="Z223" s="188">
        <v>10</v>
      </c>
      <c r="AA223" s="2">
        <v>0</v>
      </c>
      <c r="AB223" s="2">
        <v>1642</v>
      </c>
      <c r="AC223" s="2">
        <v>310</v>
      </c>
      <c r="AD223" s="2">
        <v>1952</v>
      </c>
      <c r="AE223" s="38">
        <f>AA223/$AD223</f>
        <v>0</v>
      </c>
      <c r="AF223" s="38">
        <f>AB223/$AD223</f>
        <v>0.84118852459016391</v>
      </c>
      <c r="AG223" s="45">
        <f>AC223/$AD223</f>
        <v>0.15881147540983606</v>
      </c>
    </row>
    <row r="224" spans="1:33" hidden="1" x14ac:dyDescent="0.2">
      <c r="A224" s="95">
        <v>8</v>
      </c>
      <c r="B224" s="94">
        <v>10</v>
      </c>
      <c r="C224" s="188">
        <v>10</v>
      </c>
      <c r="D224" s="33">
        <v>1750</v>
      </c>
      <c r="E224" s="33">
        <v>437</v>
      </c>
      <c r="F224" s="33">
        <v>6</v>
      </c>
      <c r="G224" s="33">
        <v>2193</v>
      </c>
      <c r="H224" s="93">
        <f>D224/$G224</f>
        <v>0.79799361605107155</v>
      </c>
      <c r="I224" s="93">
        <f>E224/$G224</f>
        <v>0.19927040583675332</v>
      </c>
      <c r="J224" s="96">
        <f>F224/$G224</f>
        <v>2.7359781121751026E-3</v>
      </c>
      <c r="L224" s="10">
        <v>8</v>
      </c>
      <c r="M224" s="2">
        <v>10</v>
      </c>
      <c r="N224" s="188">
        <v>10</v>
      </c>
      <c r="O224" s="2">
        <v>0</v>
      </c>
      <c r="P224" s="2">
        <v>2261</v>
      </c>
      <c r="Q224" s="2">
        <v>178</v>
      </c>
      <c r="R224" s="2">
        <v>2477</v>
      </c>
      <c r="S224" s="38">
        <f>O224/$R224</f>
        <v>0</v>
      </c>
      <c r="T224" s="38">
        <f>P224/$R224</f>
        <v>0.912797739200646</v>
      </c>
      <c r="U224" s="45">
        <f>Q224/$R224</f>
        <v>7.1861122325393628E-2</v>
      </c>
      <c r="W224" s="64">
        <v>8</v>
      </c>
      <c r="X224" s="2">
        <v>10</v>
      </c>
      <c r="Y224" s="2" t="str">
        <f t="shared" si="3"/>
        <v>I/O</v>
      </c>
      <c r="Z224" s="188">
        <v>10</v>
      </c>
      <c r="AA224" s="2">
        <v>1749</v>
      </c>
      <c r="AB224" s="2">
        <v>2035</v>
      </c>
      <c r="AC224" s="2">
        <v>4</v>
      </c>
      <c r="AD224" s="2">
        <v>3792</v>
      </c>
      <c r="AE224" s="38">
        <f>AA224/$AD224</f>
        <v>0.46123417721518989</v>
      </c>
      <c r="AF224" s="38">
        <f>AB224/$AD224</f>
        <v>0.53665611814345993</v>
      </c>
      <c r="AG224" s="45">
        <f>AC224/$AD224</f>
        <v>1.0548523206751054E-3</v>
      </c>
    </row>
    <row r="225" spans="1:33" hidden="1" x14ac:dyDescent="0.2">
      <c r="A225" s="95">
        <v>8</v>
      </c>
      <c r="B225" s="94">
        <v>11</v>
      </c>
      <c r="C225" s="188">
        <v>100</v>
      </c>
      <c r="D225" s="33">
        <v>1750</v>
      </c>
      <c r="E225" s="33">
        <v>358</v>
      </c>
      <c r="F225" s="33">
        <v>3</v>
      </c>
      <c r="G225" s="33">
        <v>2112</v>
      </c>
      <c r="H225" s="93">
        <f>D225/$G225</f>
        <v>0.82859848484848486</v>
      </c>
      <c r="I225" s="93">
        <f>E225/$G225</f>
        <v>0.16950757575757575</v>
      </c>
      <c r="J225" s="96">
        <f>F225/$G225</f>
        <v>1.4204545454545455E-3</v>
      </c>
      <c r="L225" s="10">
        <v>8</v>
      </c>
      <c r="M225" s="2">
        <v>11</v>
      </c>
      <c r="N225" s="188">
        <v>100</v>
      </c>
      <c r="O225" s="2">
        <v>0</v>
      </c>
      <c r="P225" s="2">
        <v>500</v>
      </c>
      <c r="Q225" s="2">
        <v>210</v>
      </c>
      <c r="R225" s="2">
        <v>713</v>
      </c>
      <c r="S225" s="38">
        <f>O225/$R225</f>
        <v>0</v>
      </c>
      <c r="T225" s="38">
        <f>P225/$R225</f>
        <v>0.70126227208976155</v>
      </c>
      <c r="U225" s="45">
        <f>Q225/$R225</f>
        <v>0.29453015427769985</v>
      </c>
      <c r="W225" s="64">
        <v>8</v>
      </c>
      <c r="X225" s="2">
        <v>11</v>
      </c>
      <c r="Y225" s="2" t="str">
        <f t="shared" si="3"/>
        <v>CPU</v>
      </c>
      <c r="Z225" s="188">
        <v>100</v>
      </c>
      <c r="AA225" s="2">
        <v>0</v>
      </c>
      <c r="AB225" s="2">
        <v>248</v>
      </c>
      <c r="AC225" s="2">
        <v>318</v>
      </c>
      <c r="AD225" s="2">
        <v>566</v>
      </c>
      <c r="AE225" s="38">
        <f>AA225/$AD225</f>
        <v>0</v>
      </c>
      <c r="AF225" s="38">
        <f>AB225/$AD225</f>
        <v>0.43816254416961131</v>
      </c>
      <c r="AG225" s="45">
        <f>AC225/$AD225</f>
        <v>0.56183745583038869</v>
      </c>
    </row>
    <row r="226" spans="1:33" hidden="1" x14ac:dyDescent="0.2">
      <c r="A226" s="95">
        <v>8</v>
      </c>
      <c r="B226" s="94">
        <v>12</v>
      </c>
      <c r="C226" s="188">
        <v>1</v>
      </c>
      <c r="D226" s="33">
        <v>1750</v>
      </c>
      <c r="E226" s="33">
        <v>707</v>
      </c>
      <c r="F226" s="33">
        <v>7</v>
      </c>
      <c r="G226" s="33">
        <v>2464</v>
      </c>
      <c r="H226" s="93">
        <f>D226/$G226</f>
        <v>0.71022727272727271</v>
      </c>
      <c r="I226" s="93">
        <f>E226/$G226</f>
        <v>0.28693181818181818</v>
      </c>
      <c r="J226" s="96">
        <f>F226/$G226</f>
        <v>2.840909090909091E-3</v>
      </c>
      <c r="L226" s="10">
        <v>8</v>
      </c>
      <c r="M226" s="2">
        <v>12</v>
      </c>
      <c r="N226" s="188">
        <v>1</v>
      </c>
      <c r="O226" s="2">
        <v>0</v>
      </c>
      <c r="P226" s="2">
        <v>2722</v>
      </c>
      <c r="Q226" s="2">
        <v>180</v>
      </c>
      <c r="R226" s="2">
        <v>2902</v>
      </c>
      <c r="S226" s="38">
        <f>O226/$R226</f>
        <v>0</v>
      </c>
      <c r="T226" s="38">
        <f>P226/$R226</f>
        <v>0.93797381116471401</v>
      </c>
      <c r="U226" s="45">
        <f>Q226/$R226</f>
        <v>6.202618883528601E-2</v>
      </c>
      <c r="W226" s="64">
        <v>8</v>
      </c>
      <c r="X226" s="2">
        <v>12</v>
      </c>
      <c r="Y226" s="2" t="str">
        <f t="shared" si="3"/>
        <v>I/O</v>
      </c>
      <c r="Z226" s="188">
        <v>1</v>
      </c>
      <c r="AA226" s="2">
        <v>1750</v>
      </c>
      <c r="AB226" s="2">
        <v>2595</v>
      </c>
      <c r="AC226" s="2">
        <v>4</v>
      </c>
      <c r="AD226" s="2">
        <v>4352</v>
      </c>
      <c r="AE226" s="38">
        <f>AA226/$AD226</f>
        <v>0.40211397058823528</v>
      </c>
      <c r="AF226" s="38">
        <f>AB226/$AD226</f>
        <v>0.5962775735294118</v>
      </c>
      <c r="AG226" s="45">
        <f>AC226/$AD226</f>
        <v>9.1911764705882352E-4</v>
      </c>
    </row>
    <row r="227" spans="1:33" hidden="1" x14ac:dyDescent="0.2">
      <c r="A227" s="95">
        <v>8</v>
      </c>
      <c r="B227" s="94">
        <v>13</v>
      </c>
      <c r="C227" s="188">
        <v>10</v>
      </c>
      <c r="D227" s="33">
        <v>1750</v>
      </c>
      <c r="E227" s="33">
        <v>443</v>
      </c>
      <c r="F227" s="33">
        <v>4</v>
      </c>
      <c r="G227" s="33">
        <v>2197</v>
      </c>
      <c r="H227" s="93">
        <f>D227/$G227</f>
        <v>0.79654073736913977</v>
      </c>
      <c r="I227" s="93">
        <f>E227/$G227</f>
        <v>0.20163859808830223</v>
      </c>
      <c r="J227" s="96">
        <f>F227/$G227</f>
        <v>1.8206645425580337E-3</v>
      </c>
      <c r="L227" s="10">
        <v>8</v>
      </c>
      <c r="M227" s="2">
        <v>13</v>
      </c>
      <c r="N227" s="188">
        <v>10</v>
      </c>
      <c r="O227" s="2">
        <v>0</v>
      </c>
      <c r="P227" s="2">
        <v>2309</v>
      </c>
      <c r="Q227" s="2">
        <v>189</v>
      </c>
      <c r="R227" s="2">
        <v>2502</v>
      </c>
      <c r="S227" s="38">
        <f>O227/$R227</f>
        <v>0</v>
      </c>
      <c r="T227" s="38">
        <f>P227/$R227</f>
        <v>0.9228617106314948</v>
      </c>
      <c r="U227" s="45">
        <f>Q227/$R227</f>
        <v>7.5539568345323743E-2</v>
      </c>
      <c r="W227" s="64">
        <v>8</v>
      </c>
      <c r="X227" s="2">
        <v>13</v>
      </c>
      <c r="Y227" s="2" t="str">
        <f t="shared" si="3"/>
        <v>CPU</v>
      </c>
      <c r="Z227" s="188">
        <v>10</v>
      </c>
      <c r="AA227" s="2">
        <v>0</v>
      </c>
      <c r="AB227" s="2">
        <v>1783</v>
      </c>
      <c r="AC227" s="2">
        <v>336</v>
      </c>
      <c r="AD227" s="2">
        <v>2120</v>
      </c>
      <c r="AE227" s="38">
        <f>AA227/$AD227</f>
        <v>0</v>
      </c>
      <c r="AF227" s="38">
        <f>AB227/$AD227</f>
        <v>0.84103773584905661</v>
      </c>
      <c r="AG227" s="45">
        <f>AC227/$AD227</f>
        <v>0.15849056603773584</v>
      </c>
    </row>
    <row r="228" spans="1:33" hidden="1" x14ac:dyDescent="0.2">
      <c r="A228" s="95">
        <v>8</v>
      </c>
      <c r="B228" s="94">
        <v>14</v>
      </c>
      <c r="C228" s="188">
        <v>10</v>
      </c>
      <c r="D228" s="33">
        <v>1750</v>
      </c>
      <c r="E228" s="33">
        <v>442</v>
      </c>
      <c r="F228" s="33">
        <v>4</v>
      </c>
      <c r="G228" s="33">
        <v>2200</v>
      </c>
      <c r="H228" s="93">
        <f>D228/$G228</f>
        <v>0.79545454545454541</v>
      </c>
      <c r="I228" s="93">
        <f>E228/$G228</f>
        <v>0.2009090909090909</v>
      </c>
      <c r="J228" s="96">
        <f>F228/$G228</f>
        <v>1.8181818181818182E-3</v>
      </c>
      <c r="L228" s="10">
        <v>8</v>
      </c>
      <c r="M228" s="2">
        <v>14</v>
      </c>
      <c r="N228" s="188">
        <v>10</v>
      </c>
      <c r="O228" s="2">
        <v>0</v>
      </c>
      <c r="P228" s="2">
        <v>2438</v>
      </c>
      <c r="Q228" s="2">
        <v>194</v>
      </c>
      <c r="R228" s="2">
        <v>2632</v>
      </c>
      <c r="S228" s="38">
        <f>O228/$R228</f>
        <v>0</v>
      </c>
      <c r="T228" s="38">
        <f>P228/$R228</f>
        <v>0.92629179331306988</v>
      </c>
      <c r="U228" s="45">
        <f>Q228/$R228</f>
        <v>7.3708206686930094E-2</v>
      </c>
      <c r="W228" s="64">
        <v>8</v>
      </c>
      <c r="X228" s="2">
        <v>14</v>
      </c>
      <c r="Y228" s="2" t="str">
        <f t="shared" si="3"/>
        <v>I/O</v>
      </c>
      <c r="Z228" s="188">
        <v>10</v>
      </c>
      <c r="AA228" s="2">
        <v>1749</v>
      </c>
      <c r="AB228" s="2">
        <v>2045</v>
      </c>
      <c r="AC228" s="2">
        <v>2</v>
      </c>
      <c r="AD228" s="2">
        <v>3796</v>
      </c>
      <c r="AE228" s="38">
        <f>AA228/$AD228</f>
        <v>0.46074815595363539</v>
      </c>
      <c r="AF228" s="38">
        <f>AB228/$AD228</f>
        <v>0.53872497365648053</v>
      </c>
      <c r="AG228" s="45">
        <f>AC228/$AD228</f>
        <v>5.2687038988408848E-4</v>
      </c>
    </row>
    <row r="229" spans="1:33" hidden="1" x14ac:dyDescent="0.2">
      <c r="A229" s="95">
        <v>8</v>
      </c>
      <c r="B229" s="94">
        <v>15</v>
      </c>
      <c r="C229" s="188">
        <v>10</v>
      </c>
      <c r="D229" s="33">
        <v>1750</v>
      </c>
      <c r="E229" s="33">
        <v>435</v>
      </c>
      <c r="F229" s="33">
        <v>6</v>
      </c>
      <c r="G229" s="33">
        <v>2191</v>
      </c>
      <c r="H229" s="93">
        <f>D229/$G229</f>
        <v>0.79872204472843455</v>
      </c>
      <c r="I229" s="93">
        <f>E229/$G229</f>
        <v>0.19853947968963945</v>
      </c>
      <c r="J229" s="96">
        <f>F229/$G229</f>
        <v>2.7384755819260614E-3</v>
      </c>
      <c r="L229" s="10">
        <v>8</v>
      </c>
      <c r="M229" s="2">
        <v>15</v>
      </c>
      <c r="N229" s="188">
        <v>10</v>
      </c>
      <c r="O229" s="2">
        <v>0</v>
      </c>
      <c r="P229" s="2">
        <v>2413</v>
      </c>
      <c r="Q229" s="2">
        <v>211</v>
      </c>
      <c r="R229" s="2">
        <v>2624</v>
      </c>
      <c r="S229" s="38">
        <f>O229/$R229</f>
        <v>0</v>
      </c>
      <c r="T229" s="38">
        <f>P229/$R229</f>
        <v>0.91958841463414631</v>
      </c>
      <c r="U229" s="45">
        <f>Q229/$R229</f>
        <v>8.0411585365853661E-2</v>
      </c>
      <c r="W229" s="64">
        <v>8</v>
      </c>
      <c r="X229" s="2">
        <v>15</v>
      </c>
      <c r="Y229" s="2" t="str">
        <f t="shared" si="3"/>
        <v>CPU</v>
      </c>
      <c r="Z229" s="188">
        <v>10</v>
      </c>
      <c r="AA229" s="2">
        <v>0</v>
      </c>
      <c r="AB229" s="2">
        <v>1715</v>
      </c>
      <c r="AC229" s="2">
        <v>317</v>
      </c>
      <c r="AD229" s="2">
        <v>2032</v>
      </c>
      <c r="AE229" s="38">
        <f>AA229/$AD229</f>
        <v>0</v>
      </c>
      <c r="AF229" s="38">
        <f>AB229/$AD229</f>
        <v>0.84399606299212604</v>
      </c>
      <c r="AG229" s="45">
        <f>AC229/$AD229</f>
        <v>0.15600393700787402</v>
      </c>
    </row>
    <row r="230" spans="1:33" hidden="1" x14ac:dyDescent="0.2">
      <c r="A230" s="95">
        <v>8</v>
      </c>
      <c r="B230" s="94">
        <v>16</v>
      </c>
      <c r="C230" s="188">
        <v>10</v>
      </c>
      <c r="D230" s="33">
        <v>1750</v>
      </c>
      <c r="E230" s="33">
        <v>436</v>
      </c>
      <c r="F230" s="33">
        <v>6</v>
      </c>
      <c r="G230" s="33">
        <v>2192</v>
      </c>
      <c r="H230" s="93">
        <f>D230/$G230</f>
        <v>0.79835766423357668</v>
      </c>
      <c r="I230" s="93">
        <f>E230/$G230</f>
        <v>0.1989051094890511</v>
      </c>
      <c r="J230" s="96">
        <f>F230/$G230</f>
        <v>2.7372262773722629E-3</v>
      </c>
      <c r="L230" s="10">
        <v>8</v>
      </c>
      <c r="M230" s="2">
        <v>16</v>
      </c>
      <c r="N230" s="188">
        <v>10</v>
      </c>
      <c r="O230" s="2">
        <v>0</v>
      </c>
      <c r="P230" s="2">
        <v>2431</v>
      </c>
      <c r="Q230" s="2">
        <v>201</v>
      </c>
      <c r="R230" s="2">
        <v>2632</v>
      </c>
      <c r="S230" s="38">
        <f>O230/$R230</f>
        <v>0</v>
      </c>
      <c r="T230" s="38">
        <f>P230/$R230</f>
        <v>0.92363221884498481</v>
      </c>
      <c r="U230" s="45">
        <f>Q230/$R230</f>
        <v>7.6367781155015191E-2</v>
      </c>
      <c r="W230" s="64">
        <v>8</v>
      </c>
      <c r="X230" s="2">
        <v>16</v>
      </c>
      <c r="Y230" s="2" t="str">
        <f t="shared" si="3"/>
        <v>I/O</v>
      </c>
      <c r="Z230" s="188">
        <v>10</v>
      </c>
      <c r="AA230" s="2">
        <v>1750</v>
      </c>
      <c r="AB230" s="2">
        <v>2051</v>
      </c>
      <c r="AC230" s="2">
        <v>1</v>
      </c>
      <c r="AD230" s="2">
        <v>3805</v>
      </c>
      <c r="AE230" s="38">
        <f>AA230/$AD230</f>
        <v>0.45992115637319314</v>
      </c>
      <c r="AF230" s="38">
        <f>AB230/$AD230</f>
        <v>0.53902759526938238</v>
      </c>
      <c r="AG230" s="45">
        <f>AC230/$AD230</f>
        <v>2.6281208935611036E-4</v>
      </c>
    </row>
    <row r="231" spans="1:33" hidden="1" x14ac:dyDescent="0.2">
      <c r="A231" s="95">
        <v>8</v>
      </c>
      <c r="B231" s="94">
        <v>17</v>
      </c>
      <c r="C231" s="188">
        <v>10</v>
      </c>
      <c r="D231" s="33">
        <v>1750</v>
      </c>
      <c r="E231" s="33">
        <v>427</v>
      </c>
      <c r="F231" s="33">
        <v>11</v>
      </c>
      <c r="G231" s="33">
        <v>2189</v>
      </c>
      <c r="H231" s="93">
        <f>D231/$G231</f>
        <v>0.79945180447693009</v>
      </c>
      <c r="I231" s="93">
        <f>E231/$G231</f>
        <v>0.19506624029237093</v>
      </c>
      <c r="J231" s="96">
        <f>F231/$G231</f>
        <v>5.0251256281407036E-3</v>
      </c>
      <c r="L231" s="10">
        <v>8</v>
      </c>
      <c r="M231" s="2">
        <v>17</v>
      </c>
      <c r="N231" s="188">
        <v>10</v>
      </c>
      <c r="O231" s="2">
        <v>0</v>
      </c>
      <c r="P231" s="2">
        <v>2318</v>
      </c>
      <c r="Q231" s="2">
        <v>196</v>
      </c>
      <c r="R231" s="2">
        <v>2515</v>
      </c>
      <c r="S231" s="38">
        <f>O231/$R231</f>
        <v>0</v>
      </c>
      <c r="T231" s="38">
        <f>P231/$R231</f>
        <v>0.92166998011928425</v>
      </c>
      <c r="U231" s="45">
        <f>Q231/$R231</f>
        <v>7.7932405566600402E-2</v>
      </c>
      <c r="W231" s="64">
        <v>8</v>
      </c>
      <c r="X231" s="2">
        <v>17</v>
      </c>
      <c r="Y231" s="2" t="str">
        <f t="shared" si="3"/>
        <v>CPU</v>
      </c>
      <c r="Z231" s="188">
        <v>10</v>
      </c>
      <c r="AA231" s="2">
        <v>0</v>
      </c>
      <c r="AB231" s="2">
        <v>1758</v>
      </c>
      <c r="AC231" s="2">
        <v>333</v>
      </c>
      <c r="AD231" s="2">
        <v>2091</v>
      </c>
      <c r="AE231" s="38">
        <f>AA231/$AD231</f>
        <v>0</v>
      </c>
      <c r="AF231" s="38">
        <f>AB231/$AD231</f>
        <v>0.84074605451936868</v>
      </c>
      <c r="AG231" s="45">
        <f>AC231/$AD231</f>
        <v>0.15925394548063126</v>
      </c>
    </row>
    <row r="232" spans="1:33" hidden="1" x14ac:dyDescent="0.2">
      <c r="A232" s="95">
        <v>8</v>
      </c>
      <c r="B232" s="94">
        <v>18</v>
      </c>
      <c r="C232" s="188">
        <v>10</v>
      </c>
      <c r="D232" s="33">
        <v>1750</v>
      </c>
      <c r="E232" s="33">
        <v>438</v>
      </c>
      <c r="F232" s="33">
        <v>5</v>
      </c>
      <c r="G232" s="33">
        <v>2193</v>
      </c>
      <c r="H232" s="93">
        <f>D232/$G232</f>
        <v>0.79799361605107155</v>
      </c>
      <c r="I232" s="93">
        <f>E232/$G232</f>
        <v>0.19972640218878249</v>
      </c>
      <c r="J232" s="96">
        <f>F232/$G232</f>
        <v>2.2799817601459188E-3</v>
      </c>
      <c r="L232" s="10">
        <v>8</v>
      </c>
      <c r="M232" s="2">
        <v>18</v>
      </c>
      <c r="N232" s="188">
        <v>10</v>
      </c>
      <c r="O232" s="2">
        <v>0</v>
      </c>
      <c r="P232" s="2">
        <v>2213</v>
      </c>
      <c r="Q232" s="2">
        <v>207</v>
      </c>
      <c r="R232" s="2">
        <v>2420</v>
      </c>
      <c r="S232" s="38">
        <f>O232/$R232</f>
        <v>0</v>
      </c>
      <c r="T232" s="38">
        <f>P232/$R232</f>
        <v>0.9144628099173554</v>
      </c>
      <c r="U232" s="45">
        <f>Q232/$R232</f>
        <v>8.5537190082644626E-2</v>
      </c>
      <c r="W232" s="64">
        <v>8</v>
      </c>
      <c r="X232" s="2">
        <v>18</v>
      </c>
      <c r="Y232" s="2" t="str">
        <f t="shared" si="3"/>
        <v>I/O</v>
      </c>
      <c r="Z232" s="188">
        <v>10</v>
      </c>
      <c r="AA232" s="2">
        <v>1750</v>
      </c>
      <c r="AB232" s="2">
        <v>2076</v>
      </c>
      <c r="AC232" s="2">
        <v>1</v>
      </c>
      <c r="AD232" s="2">
        <v>3827</v>
      </c>
      <c r="AE232" s="38">
        <f>AA232/$AD232</f>
        <v>0.45727724065847924</v>
      </c>
      <c r="AF232" s="38">
        <f>AB232/$AD232</f>
        <v>0.54246145806114454</v>
      </c>
      <c r="AG232" s="45">
        <f>AC232/$AD232</f>
        <v>2.6130128037627382E-4</v>
      </c>
    </row>
    <row r="233" spans="1:33" hidden="1" x14ac:dyDescent="0.2">
      <c r="A233" s="95">
        <v>8</v>
      </c>
      <c r="B233" s="94">
        <v>19</v>
      </c>
      <c r="C233" s="188">
        <v>10</v>
      </c>
      <c r="D233" s="33">
        <v>1750</v>
      </c>
      <c r="E233" s="33">
        <v>439</v>
      </c>
      <c r="F233" s="33">
        <v>2</v>
      </c>
      <c r="G233" s="33">
        <v>2191</v>
      </c>
      <c r="H233" s="93">
        <f>D233/$G233</f>
        <v>0.79872204472843455</v>
      </c>
      <c r="I233" s="93">
        <f>E233/$G233</f>
        <v>0.20036513007759013</v>
      </c>
      <c r="J233" s="96">
        <f>F233/$G233</f>
        <v>9.1282519397535371E-4</v>
      </c>
      <c r="L233" s="10">
        <v>8</v>
      </c>
      <c r="M233" s="2">
        <v>19</v>
      </c>
      <c r="N233" s="188">
        <v>10</v>
      </c>
      <c r="O233" s="2">
        <v>0</v>
      </c>
      <c r="P233" s="2">
        <v>2419</v>
      </c>
      <c r="Q233" s="2">
        <v>198</v>
      </c>
      <c r="R233" s="2">
        <v>2617</v>
      </c>
      <c r="S233" s="38">
        <f>O233/$R233</f>
        <v>0</v>
      </c>
      <c r="T233" s="38">
        <f>P233/$R233</f>
        <v>0.92434084829957963</v>
      </c>
      <c r="U233" s="45">
        <f>Q233/$R233</f>
        <v>7.5659151700420327E-2</v>
      </c>
      <c r="W233" s="64">
        <v>8</v>
      </c>
      <c r="X233" s="2">
        <v>19</v>
      </c>
      <c r="Y233" s="2" t="str">
        <f t="shared" si="3"/>
        <v>CPU</v>
      </c>
      <c r="Z233" s="188">
        <v>10</v>
      </c>
      <c r="AA233" s="2">
        <v>0</v>
      </c>
      <c r="AB233" s="2">
        <v>1717</v>
      </c>
      <c r="AC233" s="2">
        <v>295</v>
      </c>
      <c r="AD233" s="2">
        <v>2016</v>
      </c>
      <c r="AE233" s="38">
        <f>AA233/$AD233</f>
        <v>0</v>
      </c>
      <c r="AF233" s="38">
        <f>AB233/$AD233</f>
        <v>0.85168650793650791</v>
      </c>
      <c r="AG233" s="45">
        <f>AC233/$AD233</f>
        <v>0.14632936507936509</v>
      </c>
    </row>
    <row r="234" spans="1:33" hidden="1" x14ac:dyDescent="0.2">
      <c r="A234" s="95">
        <v>8</v>
      </c>
      <c r="B234" s="94">
        <v>20</v>
      </c>
      <c r="C234" s="188">
        <v>100</v>
      </c>
      <c r="D234" s="33">
        <v>1750</v>
      </c>
      <c r="E234" s="33">
        <v>356</v>
      </c>
      <c r="F234" s="33">
        <v>2</v>
      </c>
      <c r="G234" s="33">
        <v>2112</v>
      </c>
      <c r="H234" s="93">
        <f>D234/$G234</f>
        <v>0.82859848484848486</v>
      </c>
      <c r="I234" s="93">
        <f>E234/$G234</f>
        <v>0.16856060606060605</v>
      </c>
      <c r="J234" s="96">
        <f>F234/$G234</f>
        <v>9.46969696969697E-4</v>
      </c>
      <c r="L234" s="10">
        <v>8</v>
      </c>
      <c r="M234" s="2">
        <v>20</v>
      </c>
      <c r="N234" s="188">
        <v>100</v>
      </c>
      <c r="O234" s="2">
        <v>0</v>
      </c>
      <c r="P234" s="2">
        <v>502</v>
      </c>
      <c r="Q234" s="2">
        <v>192</v>
      </c>
      <c r="R234" s="2">
        <v>720</v>
      </c>
      <c r="S234" s="38">
        <f>O234/$R234</f>
        <v>0</v>
      </c>
      <c r="T234" s="38">
        <f>P234/$R234</f>
        <v>0.69722222222222219</v>
      </c>
      <c r="U234" s="45">
        <f>Q234/$R234</f>
        <v>0.26666666666666666</v>
      </c>
      <c r="W234" s="64">
        <v>8</v>
      </c>
      <c r="X234" s="2">
        <v>20</v>
      </c>
      <c r="Y234" s="2" t="str">
        <f t="shared" si="3"/>
        <v>I/O</v>
      </c>
      <c r="Z234" s="188">
        <v>100</v>
      </c>
      <c r="AA234" s="2">
        <v>1750</v>
      </c>
      <c r="AB234" s="2">
        <v>715</v>
      </c>
      <c r="AC234" s="2">
        <v>1</v>
      </c>
      <c r="AD234" s="2">
        <v>2466</v>
      </c>
      <c r="AE234" s="38">
        <f>AA234/$AD234</f>
        <v>0.70965125709651256</v>
      </c>
      <c r="AF234" s="38">
        <f>AB234/$AD234</f>
        <v>0.28994322789943228</v>
      </c>
      <c r="AG234" s="45">
        <f>AC234/$AD234</f>
        <v>4.0551500405515005E-4</v>
      </c>
    </row>
    <row r="235" spans="1:33" hidden="1" x14ac:dyDescent="0.2">
      <c r="A235" s="95">
        <v>8</v>
      </c>
      <c r="B235" s="94">
        <v>21</v>
      </c>
      <c r="C235" s="188">
        <v>10</v>
      </c>
      <c r="D235" s="33">
        <v>1750</v>
      </c>
      <c r="E235" s="33">
        <v>435</v>
      </c>
      <c r="F235" s="33">
        <v>3</v>
      </c>
      <c r="G235" s="33">
        <v>2188</v>
      </c>
      <c r="H235" s="93">
        <f>D235/$G235</f>
        <v>0.79981718464351004</v>
      </c>
      <c r="I235" s="93">
        <f>E235/$G235</f>
        <v>0.19881170018281535</v>
      </c>
      <c r="J235" s="96">
        <f>F235/$G235</f>
        <v>1.3711151736745886E-3</v>
      </c>
      <c r="L235" s="10">
        <v>8</v>
      </c>
      <c r="M235" s="2">
        <v>21</v>
      </c>
      <c r="N235" s="188">
        <v>10</v>
      </c>
      <c r="O235" s="2">
        <v>0</v>
      </c>
      <c r="P235" s="2">
        <v>2394</v>
      </c>
      <c r="Q235" s="2">
        <v>200</v>
      </c>
      <c r="R235" s="2">
        <v>2594</v>
      </c>
      <c r="S235" s="38">
        <f>O235/$R235</f>
        <v>0</v>
      </c>
      <c r="T235" s="38">
        <f>P235/$R235</f>
        <v>0.92289899768696992</v>
      </c>
      <c r="U235" s="45">
        <f>Q235/$R235</f>
        <v>7.7101002313030076E-2</v>
      </c>
      <c r="W235" s="64">
        <v>8</v>
      </c>
      <c r="X235" s="2">
        <v>21</v>
      </c>
      <c r="Y235" s="2" t="str">
        <f t="shared" si="3"/>
        <v>CPU</v>
      </c>
      <c r="Z235" s="188">
        <v>10</v>
      </c>
      <c r="AA235" s="2">
        <v>0</v>
      </c>
      <c r="AB235" s="2">
        <v>1760</v>
      </c>
      <c r="AC235" s="2">
        <v>314</v>
      </c>
      <c r="AD235" s="2">
        <v>2074</v>
      </c>
      <c r="AE235" s="38">
        <f>AA235/$AD235</f>
        <v>0</v>
      </c>
      <c r="AF235" s="38">
        <f>AB235/$AD235</f>
        <v>0.84860173577627773</v>
      </c>
      <c r="AG235" s="45">
        <f>AC235/$AD235</f>
        <v>0.15139826422372227</v>
      </c>
    </row>
    <row r="236" spans="1:33" hidden="1" x14ac:dyDescent="0.2">
      <c r="A236" s="95">
        <v>8</v>
      </c>
      <c r="B236" s="94">
        <v>22</v>
      </c>
      <c r="C236" s="188">
        <v>10</v>
      </c>
      <c r="D236" s="33">
        <v>1750</v>
      </c>
      <c r="E236" s="33">
        <v>427</v>
      </c>
      <c r="F236" s="33">
        <v>3</v>
      </c>
      <c r="G236" s="33">
        <v>2180</v>
      </c>
      <c r="H236" s="93">
        <f>D236/$G236</f>
        <v>0.80275229357798161</v>
      </c>
      <c r="I236" s="93">
        <f>E236/$G236</f>
        <v>0.19587155963302752</v>
      </c>
      <c r="J236" s="96">
        <f>F236/$G236</f>
        <v>1.3761467889908258E-3</v>
      </c>
      <c r="L236" s="10">
        <v>8</v>
      </c>
      <c r="M236" s="2">
        <v>22</v>
      </c>
      <c r="N236" s="188">
        <v>10</v>
      </c>
      <c r="O236" s="2">
        <v>0</v>
      </c>
      <c r="P236" s="2">
        <v>2392</v>
      </c>
      <c r="Q236" s="2">
        <v>203</v>
      </c>
      <c r="R236" s="2">
        <v>2595</v>
      </c>
      <c r="S236" s="38">
        <f>O236/$R236</f>
        <v>0</v>
      </c>
      <c r="T236" s="38">
        <f>P236/$R236</f>
        <v>0.92177263969171486</v>
      </c>
      <c r="U236" s="45">
        <f>Q236/$R236</f>
        <v>7.8227360308285157E-2</v>
      </c>
      <c r="W236" s="64">
        <v>8</v>
      </c>
      <c r="X236" s="2">
        <v>22</v>
      </c>
      <c r="Y236" s="2" t="str">
        <f t="shared" si="3"/>
        <v>I/O</v>
      </c>
      <c r="Z236" s="188">
        <v>10</v>
      </c>
      <c r="AA236" s="2">
        <v>1750</v>
      </c>
      <c r="AB236" s="2">
        <v>2066</v>
      </c>
      <c r="AC236" s="2">
        <v>1</v>
      </c>
      <c r="AD236" s="2">
        <v>3833</v>
      </c>
      <c r="AE236" s="38">
        <f>AA236/$AD236</f>
        <v>0.45656144012522826</v>
      </c>
      <c r="AF236" s="38">
        <f>AB236/$AD236</f>
        <v>0.53900339159926947</v>
      </c>
      <c r="AG236" s="45">
        <f>AC236/$AD236</f>
        <v>2.6089225150013044E-4</v>
      </c>
    </row>
    <row r="237" spans="1:33" hidden="1" x14ac:dyDescent="0.2">
      <c r="A237" s="95">
        <v>8</v>
      </c>
      <c r="B237" s="94">
        <v>23</v>
      </c>
      <c r="C237" s="188">
        <v>1</v>
      </c>
      <c r="D237" s="33">
        <v>1748</v>
      </c>
      <c r="E237" s="33">
        <v>717</v>
      </c>
      <c r="F237" s="33">
        <v>17</v>
      </c>
      <c r="G237" s="33">
        <v>2485</v>
      </c>
      <c r="H237" s="93">
        <f>D237/$G237</f>
        <v>0.70342052313883296</v>
      </c>
      <c r="I237" s="93">
        <f>E237/$G237</f>
        <v>0.2885311871227364</v>
      </c>
      <c r="J237" s="96">
        <f>F237/$G237</f>
        <v>6.841046277665996E-3</v>
      </c>
      <c r="L237" s="10">
        <v>8</v>
      </c>
      <c r="M237" s="2">
        <v>23</v>
      </c>
      <c r="N237" s="188">
        <v>1</v>
      </c>
      <c r="O237" s="2">
        <v>0</v>
      </c>
      <c r="P237" s="2">
        <v>2691</v>
      </c>
      <c r="Q237" s="2">
        <v>222</v>
      </c>
      <c r="R237" s="2">
        <v>2923</v>
      </c>
      <c r="S237" s="38">
        <f>O237/$R237</f>
        <v>0</v>
      </c>
      <c r="T237" s="38">
        <f>P237/$R237</f>
        <v>0.92062949024974339</v>
      </c>
      <c r="U237" s="45">
        <f>Q237/$R237</f>
        <v>7.5949367088607597E-2</v>
      </c>
      <c r="W237" s="64">
        <v>8</v>
      </c>
      <c r="X237" s="2">
        <v>23</v>
      </c>
      <c r="Y237" s="2" t="str">
        <f t="shared" si="3"/>
        <v>CPU</v>
      </c>
      <c r="Z237" s="188">
        <v>1</v>
      </c>
      <c r="AA237" s="2">
        <v>0</v>
      </c>
      <c r="AB237" s="2">
        <v>2085</v>
      </c>
      <c r="AC237" s="2">
        <v>387</v>
      </c>
      <c r="AD237" s="2">
        <v>2490</v>
      </c>
      <c r="AE237" s="38">
        <f>AA237/$AD237</f>
        <v>0</v>
      </c>
      <c r="AF237" s="38">
        <f>AB237/$AD237</f>
        <v>0.83734939759036142</v>
      </c>
      <c r="AG237" s="45">
        <f>AC237/$AD237</f>
        <v>0.15542168674698795</v>
      </c>
    </row>
    <row r="238" spans="1:33" hidden="1" x14ac:dyDescent="0.2">
      <c r="A238" s="95">
        <v>8</v>
      </c>
      <c r="B238" s="94">
        <v>24</v>
      </c>
      <c r="C238" s="188">
        <v>10</v>
      </c>
      <c r="D238" s="33">
        <v>1749</v>
      </c>
      <c r="E238" s="33">
        <v>435</v>
      </c>
      <c r="F238" s="33">
        <v>5</v>
      </c>
      <c r="G238" s="33">
        <v>2189</v>
      </c>
      <c r="H238" s="93">
        <f>D238/$G238</f>
        <v>0.79899497487437188</v>
      </c>
      <c r="I238" s="93">
        <f>E238/$G238</f>
        <v>0.19872087711283692</v>
      </c>
      <c r="J238" s="96">
        <f>F238/$G238</f>
        <v>2.2841480127912287E-3</v>
      </c>
      <c r="L238" s="10">
        <v>8</v>
      </c>
      <c r="M238" s="2">
        <v>24</v>
      </c>
      <c r="N238" s="188">
        <v>10</v>
      </c>
      <c r="O238" s="2">
        <v>0</v>
      </c>
      <c r="P238" s="2">
        <v>2365</v>
      </c>
      <c r="Q238" s="2">
        <v>197</v>
      </c>
      <c r="R238" s="2">
        <v>2562</v>
      </c>
      <c r="S238" s="38">
        <f>O238/$R238</f>
        <v>0</v>
      </c>
      <c r="T238" s="38">
        <f>P238/$R238</f>
        <v>0.92310694769711166</v>
      </c>
      <c r="U238" s="45">
        <f>Q238/$R238</f>
        <v>7.6893052302888371E-2</v>
      </c>
      <c r="W238" s="64">
        <v>8</v>
      </c>
      <c r="X238" s="2">
        <v>24</v>
      </c>
      <c r="Y238" s="2" t="str">
        <f t="shared" si="3"/>
        <v>I/O</v>
      </c>
      <c r="Z238" s="188">
        <v>10</v>
      </c>
      <c r="AA238" s="2">
        <v>1750</v>
      </c>
      <c r="AB238" s="2">
        <v>2025</v>
      </c>
      <c r="AC238" s="2">
        <v>0</v>
      </c>
      <c r="AD238" s="2">
        <v>3775</v>
      </c>
      <c r="AE238" s="38">
        <f>AA238/$AD238</f>
        <v>0.46357615894039733</v>
      </c>
      <c r="AF238" s="38">
        <f>AB238/$AD238</f>
        <v>0.53642384105960261</v>
      </c>
      <c r="AG238" s="45">
        <f>AC238/$AD238</f>
        <v>0</v>
      </c>
    </row>
    <row r="239" spans="1:33" hidden="1" x14ac:dyDescent="0.2">
      <c r="A239" s="95">
        <v>8</v>
      </c>
      <c r="B239" s="94">
        <v>25</v>
      </c>
      <c r="C239" s="188">
        <v>10</v>
      </c>
      <c r="D239" s="33">
        <v>1750</v>
      </c>
      <c r="E239" s="33">
        <v>445</v>
      </c>
      <c r="F239" s="33">
        <v>5</v>
      </c>
      <c r="G239" s="33">
        <v>2204</v>
      </c>
      <c r="H239" s="93">
        <f>D239/$G239</f>
        <v>0.79401088929219599</v>
      </c>
      <c r="I239" s="93">
        <f>E239/$G239</f>
        <v>0.20190562613430127</v>
      </c>
      <c r="J239" s="96">
        <f>F239/$G239</f>
        <v>2.2686025408348459E-3</v>
      </c>
      <c r="L239" s="10">
        <v>8</v>
      </c>
      <c r="M239" s="2">
        <v>25</v>
      </c>
      <c r="N239" s="188">
        <v>10</v>
      </c>
      <c r="O239" s="2">
        <v>0</v>
      </c>
      <c r="P239" s="2">
        <v>2419</v>
      </c>
      <c r="Q239" s="2">
        <v>218</v>
      </c>
      <c r="R239" s="2">
        <v>2637</v>
      </c>
      <c r="S239" s="38">
        <f>O239/$R239</f>
        <v>0</v>
      </c>
      <c r="T239" s="38">
        <f>P239/$R239</f>
        <v>0.91733029958285928</v>
      </c>
      <c r="U239" s="45">
        <f>Q239/$R239</f>
        <v>8.2669700417140696E-2</v>
      </c>
      <c r="W239" s="64">
        <v>8</v>
      </c>
      <c r="X239" s="2">
        <v>25</v>
      </c>
      <c r="Y239" s="2" t="str">
        <f t="shared" si="3"/>
        <v>CPU</v>
      </c>
      <c r="Z239" s="188">
        <v>10</v>
      </c>
      <c r="AA239" s="2">
        <v>0</v>
      </c>
      <c r="AB239" s="2">
        <v>1682</v>
      </c>
      <c r="AC239" s="2">
        <v>325</v>
      </c>
      <c r="AD239" s="2">
        <v>2007</v>
      </c>
      <c r="AE239" s="38">
        <f>AA239/$AD239</f>
        <v>0</v>
      </c>
      <c r="AF239" s="38">
        <f>AB239/$AD239</f>
        <v>0.83806676631788735</v>
      </c>
      <c r="AG239" s="45">
        <f>AC239/$AD239</f>
        <v>0.1619332336821126</v>
      </c>
    </row>
    <row r="240" spans="1:33" hidden="1" x14ac:dyDescent="0.2">
      <c r="A240" s="95">
        <v>8</v>
      </c>
      <c r="B240" s="94">
        <v>26</v>
      </c>
      <c r="C240" s="188">
        <v>10</v>
      </c>
      <c r="D240" s="33">
        <v>1750</v>
      </c>
      <c r="E240" s="33">
        <v>445</v>
      </c>
      <c r="F240" s="33">
        <v>6</v>
      </c>
      <c r="G240" s="33">
        <v>2209</v>
      </c>
      <c r="H240" s="93">
        <f>D240/$G240</f>
        <v>0.79221367134449983</v>
      </c>
      <c r="I240" s="93">
        <f>E240/$G240</f>
        <v>0.20144861928474422</v>
      </c>
      <c r="J240" s="96">
        <f>F240/$G240</f>
        <v>2.716161158895428E-3</v>
      </c>
      <c r="L240" s="10">
        <v>8</v>
      </c>
      <c r="M240" s="2">
        <v>26</v>
      </c>
      <c r="N240" s="188">
        <v>10</v>
      </c>
      <c r="O240" s="2">
        <v>0</v>
      </c>
      <c r="P240" s="2">
        <v>2409</v>
      </c>
      <c r="Q240" s="2">
        <v>212</v>
      </c>
      <c r="R240" s="2">
        <v>2621</v>
      </c>
      <c r="S240" s="38">
        <f>O240/$R240</f>
        <v>0</v>
      </c>
      <c r="T240" s="38">
        <f>P240/$R240</f>
        <v>0.91911484166348723</v>
      </c>
      <c r="U240" s="45">
        <f>Q240/$R240</f>
        <v>8.0885158336512775E-2</v>
      </c>
      <c r="W240" s="64">
        <v>8</v>
      </c>
      <c r="X240" s="2">
        <v>26</v>
      </c>
      <c r="Y240" s="2" t="str">
        <f t="shared" si="3"/>
        <v>I/O</v>
      </c>
      <c r="Z240" s="188">
        <v>10</v>
      </c>
      <c r="AA240" s="2">
        <v>1750</v>
      </c>
      <c r="AB240" s="2">
        <v>2033</v>
      </c>
      <c r="AC240" s="2">
        <v>2</v>
      </c>
      <c r="AD240" s="2">
        <v>3803</v>
      </c>
      <c r="AE240" s="38">
        <f>AA240/$AD240</f>
        <v>0.46016302918748359</v>
      </c>
      <c r="AF240" s="38">
        <f>AB240/$AD240</f>
        <v>0.53457796476465946</v>
      </c>
      <c r="AG240" s="45">
        <f>AC240/$AD240</f>
        <v>5.2590060478569553E-4</v>
      </c>
    </row>
    <row r="241" spans="1:33" hidden="1" x14ac:dyDescent="0.2">
      <c r="A241" s="95">
        <v>8</v>
      </c>
      <c r="B241" s="94">
        <v>27</v>
      </c>
      <c r="C241" s="188">
        <v>10</v>
      </c>
      <c r="D241" s="33">
        <v>1750</v>
      </c>
      <c r="E241" s="33">
        <v>434</v>
      </c>
      <c r="F241" s="33">
        <v>2</v>
      </c>
      <c r="G241" s="33">
        <v>2186</v>
      </c>
      <c r="H241" s="93">
        <f>D241/$G241</f>
        <v>0.80054894784995423</v>
      </c>
      <c r="I241" s="93">
        <f>E241/$G241</f>
        <v>0.19853613906678866</v>
      </c>
      <c r="J241" s="96">
        <f>F241/$G241</f>
        <v>9.1491308325709062E-4</v>
      </c>
      <c r="L241" s="10">
        <v>8</v>
      </c>
      <c r="M241" s="2">
        <v>27</v>
      </c>
      <c r="N241" s="188">
        <v>10</v>
      </c>
      <c r="O241" s="2">
        <v>0</v>
      </c>
      <c r="P241" s="2">
        <v>2376</v>
      </c>
      <c r="Q241" s="2">
        <v>209</v>
      </c>
      <c r="R241" s="2">
        <v>2639</v>
      </c>
      <c r="S241" s="38">
        <f>O241/$R241</f>
        <v>0</v>
      </c>
      <c r="T241" s="38">
        <f>P241/$R241</f>
        <v>0.90034103827207279</v>
      </c>
      <c r="U241" s="45">
        <f>Q241/$R241</f>
        <v>7.9196665403561961E-2</v>
      </c>
      <c r="W241" s="64">
        <v>8</v>
      </c>
      <c r="X241" s="2">
        <v>27</v>
      </c>
      <c r="Y241" s="2" t="str">
        <f t="shared" si="3"/>
        <v>CPU</v>
      </c>
      <c r="Z241" s="188">
        <v>10</v>
      </c>
      <c r="AA241" s="2">
        <v>0</v>
      </c>
      <c r="AB241" s="2">
        <v>1746</v>
      </c>
      <c r="AC241" s="2">
        <v>341</v>
      </c>
      <c r="AD241" s="2">
        <v>2087</v>
      </c>
      <c r="AE241" s="38">
        <f>AA241/$AD241</f>
        <v>0</v>
      </c>
      <c r="AF241" s="38">
        <f>AB241/$AD241</f>
        <v>0.83660757067561098</v>
      </c>
      <c r="AG241" s="45">
        <f>AC241/$AD241</f>
        <v>0.16339242932438908</v>
      </c>
    </row>
    <row r="242" spans="1:33" hidden="1" x14ac:dyDescent="0.2">
      <c r="A242" s="95">
        <v>8</v>
      </c>
      <c r="B242" s="94">
        <v>28</v>
      </c>
      <c r="C242" s="188">
        <v>100</v>
      </c>
      <c r="D242" s="33">
        <v>1750</v>
      </c>
      <c r="E242" s="33">
        <v>360</v>
      </c>
      <c r="F242" s="33">
        <v>0</v>
      </c>
      <c r="G242" s="33">
        <v>2110</v>
      </c>
      <c r="H242" s="93">
        <f>D242/$G242</f>
        <v>0.82938388625592419</v>
      </c>
      <c r="I242" s="93">
        <f>E242/$G242</f>
        <v>0.17061611374407584</v>
      </c>
      <c r="J242" s="96">
        <f>F242/$G242</f>
        <v>0</v>
      </c>
      <c r="L242" s="10">
        <v>8</v>
      </c>
      <c r="M242" s="2">
        <v>28</v>
      </c>
      <c r="N242" s="188">
        <v>100</v>
      </c>
      <c r="O242" s="2">
        <v>0</v>
      </c>
      <c r="P242" s="2">
        <v>510</v>
      </c>
      <c r="Q242" s="2">
        <v>201</v>
      </c>
      <c r="R242" s="2">
        <v>711</v>
      </c>
      <c r="S242" s="38">
        <f>O242/$R242</f>
        <v>0</v>
      </c>
      <c r="T242" s="38">
        <f>P242/$R242</f>
        <v>0.71729957805907174</v>
      </c>
      <c r="U242" s="45">
        <f>Q242/$R242</f>
        <v>0.28270042194092826</v>
      </c>
      <c r="W242" s="64">
        <v>8</v>
      </c>
      <c r="X242" s="2">
        <v>28</v>
      </c>
      <c r="Y242" s="2" t="str">
        <f t="shared" si="3"/>
        <v>I/O</v>
      </c>
      <c r="Z242" s="188">
        <v>100</v>
      </c>
      <c r="AA242" s="2">
        <v>1750</v>
      </c>
      <c r="AB242" s="2">
        <v>680</v>
      </c>
      <c r="AC242" s="2">
        <v>1</v>
      </c>
      <c r="AD242" s="2">
        <v>2431</v>
      </c>
      <c r="AE242" s="38">
        <f>AA242/$AD242</f>
        <v>0.71986836692719047</v>
      </c>
      <c r="AF242" s="38">
        <f>AB242/$AD242</f>
        <v>0.27972027972027974</v>
      </c>
      <c r="AG242" s="45">
        <f>AC242/$AD242</f>
        <v>4.1135335252982314E-4</v>
      </c>
    </row>
    <row r="243" spans="1:33" hidden="1" x14ac:dyDescent="0.2">
      <c r="A243" s="95">
        <v>8</v>
      </c>
      <c r="B243" s="94">
        <v>29</v>
      </c>
      <c r="C243" s="188">
        <v>100</v>
      </c>
      <c r="D243" s="33">
        <v>1750</v>
      </c>
      <c r="E243" s="33">
        <v>357</v>
      </c>
      <c r="F243" s="33">
        <v>1</v>
      </c>
      <c r="G243" s="33">
        <v>2109</v>
      </c>
      <c r="H243" s="93">
        <f>D243/$G243</f>
        <v>0.8297771455666193</v>
      </c>
      <c r="I243" s="93">
        <f>E243/$G243</f>
        <v>0.16927453769559034</v>
      </c>
      <c r="J243" s="96">
        <f>F243/$G243</f>
        <v>4.74158368895211E-4</v>
      </c>
      <c r="L243" s="10">
        <v>8</v>
      </c>
      <c r="M243" s="2">
        <v>29</v>
      </c>
      <c r="N243" s="188">
        <v>100</v>
      </c>
      <c r="O243" s="2">
        <v>0</v>
      </c>
      <c r="P243" s="2">
        <v>498</v>
      </c>
      <c r="Q243" s="2">
        <v>194</v>
      </c>
      <c r="R243" s="2">
        <v>692</v>
      </c>
      <c r="S243" s="38">
        <f>O243/$R243</f>
        <v>0</v>
      </c>
      <c r="T243" s="38">
        <f>P243/$R243</f>
        <v>0.71965317919075145</v>
      </c>
      <c r="U243" s="45">
        <f>Q243/$R243</f>
        <v>0.28034682080924855</v>
      </c>
      <c r="W243" s="64">
        <v>8</v>
      </c>
      <c r="X243" s="2">
        <v>29</v>
      </c>
      <c r="Y243" s="2" t="str">
        <f t="shared" si="3"/>
        <v>CPU</v>
      </c>
      <c r="Z243" s="188">
        <v>100</v>
      </c>
      <c r="AA243" s="2">
        <v>0</v>
      </c>
      <c r="AB243" s="2">
        <v>228</v>
      </c>
      <c r="AC243" s="2">
        <v>318</v>
      </c>
      <c r="AD243" s="2">
        <v>547</v>
      </c>
      <c r="AE243" s="38">
        <f>AA243/$AD243</f>
        <v>0</v>
      </c>
      <c r="AF243" s="38">
        <f>AB243/$AD243</f>
        <v>0.41681901279707495</v>
      </c>
      <c r="AG243" s="45">
        <f>AC243/$AD243</f>
        <v>0.58135283363802559</v>
      </c>
    </row>
    <row r="244" spans="1:33" hidden="1" x14ac:dyDescent="0.2">
      <c r="A244" s="95">
        <v>9</v>
      </c>
      <c r="B244" s="94">
        <v>0</v>
      </c>
      <c r="C244" s="188">
        <v>10</v>
      </c>
      <c r="D244" s="33">
        <v>1750</v>
      </c>
      <c r="E244" s="33">
        <v>419</v>
      </c>
      <c r="F244" s="33">
        <v>3</v>
      </c>
      <c r="G244" s="33">
        <v>2172</v>
      </c>
      <c r="H244" s="93">
        <f>D244/$G244</f>
        <v>0.80570902394106814</v>
      </c>
      <c r="I244" s="93">
        <f>E244/$G244</f>
        <v>0.19290976058931861</v>
      </c>
      <c r="J244" s="96">
        <f>F244/$G244</f>
        <v>1.3812154696132596E-3</v>
      </c>
      <c r="L244" s="10">
        <v>9</v>
      </c>
      <c r="M244" s="2">
        <v>0</v>
      </c>
      <c r="N244" s="188">
        <v>10</v>
      </c>
      <c r="O244" s="2">
        <v>0</v>
      </c>
      <c r="P244" s="2">
        <v>2299</v>
      </c>
      <c r="Q244" s="2">
        <v>193</v>
      </c>
      <c r="R244" s="2">
        <v>2495</v>
      </c>
      <c r="S244" s="38">
        <f>O244/$R244</f>
        <v>0</v>
      </c>
      <c r="T244" s="38">
        <f>P244/$R244</f>
        <v>0.9214428857715431</v>
      </c>
      <c r="U244" s="45">
        <f>Q244/$R244</f>
        <v>7.735470941883768E-2</v>
      </c>
      <c r="W244" s="64">
        <v>9</v>
      </c>
      <c r="X244" s="2">
        <v>0</v>
      </c>
      <c r="Y244" s="2" t="str">
        <f t="shared" si="3"/>
        <v>I/O</v>
      </c>
      <c r="Z244" s="188">
        <v>10</v>
      </c>
      <c r="AA244" s="2">
        <v>1750</v>
      </c>
      <c r="AB244" s="2">
        <v>2094</v>
      </c>
      <c r="AC244" s="2">
        <v>0</v>
      </c>
      <c r="AD244" s="2">
        <v>3844</v>
      </c>
      <c r="AE244" s="38">
        <f>AA244/$AD244</f>
        <v>0.45525494276795003</v>
      </c>
      <c r="AF244" s="38">
        <f>AB244/$AD244</f>
        <v>0.54474505723204991</v>
      </c>
      <c r="AG244" s="45">
        <f>AC244/$AD244</f>
        <v>0</v>
      </c>
    </row>
    <row r="245" spans="1:33" hidden="1" x14ac:dyDescent="0.2">
      <c r="A245" s="95">
        <v>9</v>
      </c>
      <c r="B245" s="94">
        <v>1</v>
      </c>
      <c r="C245" s="188">
        <v>1</v>
      </c>
      <c r="D245" s="33">
        <v>1750</v>
      </c>
      <c r="E245" s="33">
        <v>688</v>
      </c>
      <c r="F245" s="33">
        <v>9</v>
      </c>
      <c r="G245" s="33">
        <v>2447</v>
      </c>
      <c r="H245" s="93">
        <f>D245/$G245</f>
        <v>0.7151614221495709</v>
      </c>
      <c r="I245" s="93">
        <f>E245/$G245</f>
        <v>0.28116060482223132</v>
      </c>
      <c r="J245" s="96">
        <f>F245/$G245</f>
        <v>3.6779730281977932E-3</v>
      </c>
      <c r="L245" s="10">
        <v>9</v>
      </c>
      <c r="M245" s="2">
        <v>1</v>
      </c>
      <c r="N245" s="188">
        <v>1</v>
      </c>
      <c r="O245" s="2">
        <v>0</v>
      </c>
      <c r="P245" s="2">
        <v>2809</v>
      </c>
      <c r="Q245" s="2">
        <v>200</v>
      </c>
      <c r="R245" s="2">
        <v>3009</v>
      </c>
      <c r="S245" s="38">
        <f>O245/$R245</f>
        <v>0</v>
      </c>
      <c r="T245" s="38">
        <f>P245/$R245</f>
        <v>0.93353273512794943</v>
      </c>
      <c r="U245" s="45">
        <f>Q245/$R245</f>
        <v>6.6467264872050513E-2</v>
      </c>
      <c r="W245" s="64">
        <v>9</v>
      </c>
      <c r="X245" s="2">
        <v>1</v>
      </c>
      <c r="Y245" s="2" t="str">
        <f t="shared" si="3"/>
        <v>CPU</v>
      </c>
      <c r="Z245" s="188">
        <v>1</v>
      </c>
      <c r="AA245" s="2">
        <v>0</v>
      </c>
      <c r="AB245" s="2">
        <v>2189</v>
      </c>
      <c r="AC245" s="2">
        <v>361</v>
      </c>
      <c r="AD245" s="2">
        <v>2550</v>
      </c>
      <c r="AE245" s="38">
        <f>AA245/$AD245</f>
        <v>0</v>
      </c>
      <c r="AF245" s="38">
        <f>AB245/$AD245</f>
        <v>0.85843137254901958</v>
      </c>
      <c r="AG245" s="45">
        <f>AC245/$AD245</f>
        <v>0.14156862745098039</v>
      </c>
    </row>
    <row r="246" spans="1:33" hidden="1" x14ac:dyDescent="0.2">
      <c r="A246" s="95">
        <v>9</v>
      </c>
      <c r="B246" s="94">
        <v>2</v>
      </c>
      <c r="C246" s="188">
        <v>100</v>
      </c>
      <c r="D246" s="33">
        <v>1750</v>
      </c>
      <c r="E246" s="33">
        <v>357</v>
      </c>
      <c r="F246" s="33">
        <v>1</v>
      </c>
      <c r="G246" s="33">
        <v>2110</v>
      </c>
      <c r="H246" s="93">
        <f>D246/$G246</f>
        <v>0.82938388625592419</v>
      </c>
      <c r="I246" s="93">
        <f>E246/$G246</f>
        <v>0.16919431279620853</v>
      </c>
      <c r="J246" s="96">
        <f>F246/$G246</f>
        <v>4.7393364928909954E-4</v>
      </c>
      <c r="L246" s="10">
        <v>9</v>
      </c>
      <c r="M246" s="2">
        <v>2</v>
      </c>
      <c r="N246" s="188">
        <v>100</v>
      </c>
      <c r="O246" s="2">
        <v>0</v>
      </c>
      <c r="P246" s="2">
        <v>394</v>
      </c>
      <c r="Q246" s="2">
        <v>212</v>
      </c>
      <c r="R246" s="2">
        <v>607</v>
      </c>
      <c r="S246" s="38">
        <f>O246/$R246</f>
        <v>0</v>
      </c>
      <c r="T246" s="38">
        <f>P246/$R246</f>
        <v>0.64909390444810544</v>
      </c>
      <c r="U246" s="45">
        <f>Q246/$R246</f>
        <v>0.34925864909390447</v>
      </c>
      <c r="W246" s="64">
        <v>9</v>
      </c>
      <c r="X246" s="2">
        <v>2</v>
      </c>
      <c r="Y246" s="2" t="str">
        <f t="shared" si="3"/>
        <v>I/O</v>
      </c>
      <c r="Z246" s="188">
        <v>100</v>
      </c>
      <c r="AA246" s="2">
        <v>1750</v>
      </c>
      <c r="AB246" s="2">
        <v>716</v>
      </c>
      <c r="AC246" s="2">
        <v>0</v>
      </c>
      <c r="AD246" s="2">
        <v>2467</v>
      </c>
      <c r="AE246" s="38">
        <f>AA246/$AD246</f>
        <v>0.70936359951357919</v>
      </c>
      <c r="AF246" s="38">
        <f>AB246/$AD246</f>
        <v>0.29023104985812725</v>
      </c>
      <c r="AG246" s="45">
        <f>AC246/$AD246</f>
        <v>0</v>
      </c>
    </row>
    <row r="247" spans="1:33" hidden="1" x14ac:dyDescent="0.2">
      <c r="A247" s="95">
        <v>9</v>
      </c>
      <c r="B247" s="94">
        <v>3</v>
      </c>
      <c r="C247" s="188">
        <v>10</v>
      </c>
      <c r="D247" s="33">
        <v>1750</v>
      </c>
      <c r="E247" s="33">
        <v>432</v>
      </c>
      <c r="F247" s="33">
        <v>3</v>
      </c>
      <c r="G247" s="33">
        <v>2185</v>
      </c>
      <c r="H247" s="93">
        <f>D247/$G247</f>
        <v>0.8009153318077803</v>
      </c>
      <c r="I247" s="93">
        <f>E247/$G247</f>
        <v>0.19771167048054919</v>
      </c>
      <c r="J247" s="96">
        <f>F247/$G247</f>
        <v>1.3729977116704805E-3</v>
      </c>
      <c r="L247" s="10">
        <v>9</v>
      </c>
      <c r="M247" s="2">
        <v>3</v>
      </c>
      <c r="N247" s="188">
        <v>10</v>
      </c>
      <c r="O247" s="2">
        <v>0</v>
      </c>
      <c r="P247" s="2">
        <v>2345</v>
      </c>
      <c r="Q247" s="2">
        <v>191</v>
      </c>
      <c r="R247" s="2">
        <v>2536</v>
      </c>
      <c r="S247" s="38">
        <f>O247/$R247</f>
        <v>0</v>
      </c>
      <c r="T247" s="38">
        <f>P247/$R247</f>
        <v>0.92468454258675081</v>
      </c>
      <c r="U247" s="45">
        <f>Q247/$R247</f>
        <v>7.5315457413249215E-2</v>
      </c>
      <c r="W247" s="64">
        <v>9</v>
      </c>
      <c r="X247" s="2">
        <v>3</v>
      </c>
      <c r="Y247" s="2" t="str">
        <f t="shared" si="3"/>
        <v>CPU</v>
      </c>
      <c r="Z247" s="188">
        <v>10</v>
      </c>
      <c r="AA247" s="2">
        <v>0</v>
      </c>
      <c r="AB247" s="2">
        <v>1817</v>
      </c>
      <c r="AC247" s="2">
        <v>339</v>
      </c>
      <c r="AD247" s="2">
        <v>2156</v>
      </c>
      <c r="AE247" s="38">
        <f>AA247/$AD247</f>
        <v>0</v>
      </c>
      <c r="AF247" s="38">
        <f>AB247/$AD247</f>
        <v>0.84276437847866414</v>
      </c>
      <c r="AG247" s="45">
        <f>AC247/$AD247</f>
        <v>0.1572356215213358</v>
      </c>
    </row>
    <row r="248" spans="1:33" hidden="1" x14ac:dyDescent="0.2">
      <c r="A248" s="95">
        <v>9</v>
      </c>
      <c r="B248" s="94">
        <v>4</v>
      </c>
      <c r="C248" s="188">
        <v>10</v>
      </c>
      <c r="D248" s="33">
        <v>1750</v>
      </c>
      <c r="E248" s="33">
        <v>428</v>
      </c>
      <c r="F248" s="33">
        <v>7</v>
      </c>
      <c r="G248" s="33">
        <v>2185</v>
      </c>
      <c r="H248" s="93">
        <f>D248/$G248</f>
        <v>0.8009153318077803</v>
      </c>
      <c r="I248" s="93">
        <f>E248/$G248</f>
        <v>0.19588100686498855</v>
      </c>
      <c r="J248" s="96">
        <f>F248/$G248</f>
        <v>3.2036613272311211E-3</v>
      </c>
      <c r="L248" s="10">
        <v>9</v>
      </c>
      <c r="M248" s="2">
        <v>4</v>
      </c>
      <c r="N248" s="188">
        <v>10</v>
      </c>
      <c r="O248" s="2">
        <v>0</v>
      </c>
      <c r="P248" s="2">
        <v>2475</v>
      </c>
      <c r="Q248" s="2">
        <v>221</v>
      </c>
      <c r="R248" s="2">
        <v>2696</v>
      </c>
      <c r="S248" s="38">
        <f>O248/$R248</f>
        <v>0</v>
      </c>
      <c r="T248" s="38">
        <f>P248/$R248</f>
        <v>0.91802670623145399</v>
      </c>
      <c r="U248" s="45">
        <f>Q248/$R248</f>
        <v>8.1973293768545993E-2</v>
      </c>
      <c r="W248" s="64">
        <v>9</v>
      </c>
      <c r="X248" s="2">
        <v>4</v>
      </c>
      <c r="Y248" s="2" t="str">
        <f t="shared" si="3"/>
        <v>I/O</v>
      </c>
      <c r="Z248" s="188">
        <v>10</v>
      </c>
      <c r="AA248" s="2">
        <v>1750</v>
      </c>
      <c r="AB248" s="2">
        <v>2079</v>
      </c>
      <c r="AC248" s="2">
        <v>0</v>
      </c>
      <c r="AD248" s="2">
        <v>3829</v>
      </c>
      <c r="AE248" s="38">
        <f>AA248/$AD248</f>
        <v>0.45703839122486289</v>
      </c>
      <c r="AF248" s="38">
        <f>AB248/$AD248</f>
        <v>0.54296160877513711</v>
      </c>
      <c r="AG248" s="45">
        <f>AC248/$AD248</f>
        <v>0</v>
      </c>
    </row>
    <row r="249" spans="1:33" hidden="1" x14ac:dyDescent="0.2">
      <c r="A249" s="95">
        <v>9</v>
      </c>
      <c r="B249" s="94">
        <v>5</v>
      </c>
      <c r="C249" s="188">
        <v>10</v>
      </c>
      <c r="D249" s="33">
        <v>1750</v>
      </c>
      <c r="E249" s="33">
        <v>431</v>
      </c>
      <c r="F249" s="33">
        <v>6</v>
      </c>
      <c r="G249" s="33">
        <v>2187</v>
      </c>
      <c r="H249" s="93">
        <f>D249/$G249</f>
        <v>0.80018289894833106</v>
      </c>
      <c r="I249" s="93">
        <f>E249/$G249</f>
        <v>0.19707361682670324</v>
      </c>
      <c r="J249" s="96">
        <f>F249/$G249</f>
        <v>2.7434842249657062E-3</v>
      </c>
      <c r="L249" s="10">
        <v>9</v>
      </c>
      <c r="M249" s="2">
        <v>5</v>
      </c>
      <c r="N249" s="188">
        <v>10</v>
      </c>
      <c r="O249" s="2">
        <v>0</v>
      </c>
      <c r="P249" s="2">
        <v>2420</v>
      </c>
      <c r="Q249" s="2">
        <v>186</v>
      </c>
      <c r="R249" s="2">
        <v>2612</v>
      </c>
      <c r="S249" s="38">
        <f>O249/$R249</f>
        <v>0</v>
      </c>
      <c r="T249" s="38">
        <f>P249/$R249</f>
        <v>0.9264931087289433</v>
      </c>
      <c r="U249" s="45">
        <f>Q249/$R249</f>
        <v>7.1209800918836136E-2</v>
      </c>
      <c r="W249" s="64">
        <v>9</v>
      </c>
      <c r="X249" s="2">
        <v>5</v>
      </c>
      <c r="Y249" s="2" t="str">
        <f t="shared" si="3"/>
        <v>CPU</v>
      </c>
      <c r="Z249" s="188">
        <v>10</v>
      </c>
      <c r="AA249" s="2">
        <v>0</v>
      </c>
      <c r="AB249" s="2">
        <v>1794</v>
      </c>
      <c r="AC249" s="2">
        <v>318</v>
      </c>
      <c r="AD249" s="2">
        <v>2113</v>
      </c>
      <c r="AE249" s="38">
        <f>AA249/$AD249</f>
        <v>0</v>
      </c>
      <c r="AF249" s="38">
        <f>AB249/$AD249</f>
        <v>0.84902981542830103</v>
      </c>
      <c r="AG249" s="45">
        <f>AC249/$AD249</f>
        <v>0.15049692380501656</v>
      </c>
    </row>
    <row r="250" spans="1:33" hidden="1" x14ac:dyDescent="0.2">
      <c r="A250" s="95">
        <v>9</v>
      </c>
      <c r="B250" s="94">
        <v>6</v>
      </c>
      <c r="C250" s="188">
        <v>10</v>
      </c>
      <c r="D250" s="33">
        <v>1750</v>
      </c>
      <c r="E250" s="33">
        <v>429</v>
      </c>
      <c r="F250" s="33">
        <v>4</v>
      </c>
      <c r="G250" s="33">
        <v>2187</v>
      </c>
      <c r="H250" s="93">
        <f>D250/$G250</f>
        <v>0.80018289894833106</v>
      </c>
      <c r="I250" s="93">
        <f>E250/$G250</f>
        <v>0.19615912208504802</v>
      </c>
      <c r="J250" s="96">
        <f>F250/$G250</f>
        <v>1.8289894833104709E-3</v>
      </c>
      <c r="L250" s="10">
        <v>9</v>
      </c>
      <c r="M250" s="2">
        <v>6</v>
      </c>
      <c r="N250" s="188">
        <v>10</v>
      </c>
      <c r="O250" s="2">
        <v>0</v>
      </c>
      <c r="P250" s="2">
        <v>2110</v>
      </c>
      <c r="Q250" s="2">
        <v>195</v>
      </c>
      <c r="R250" s="2">
        <v>2305</v>
      </c>
      <c r="S250" s="38">
        <f>O250/$R250</f>
        <v>0</v>
      </c>
      <c r="T250" s="38">
        <f>P250/$R250</f>
        <v>0.91540130151843813</v>
      </c>
      <c r="U250" s="45">
        <f>Q250/$R250</f>
        <v>8.4598698481561818E-2</v>
      </c>
      <c r="W250" s="64">
        <v>9</v>
      </c>
      <c r="X250" s="2">
        <v>6</v>
      </c>
      <c r="Y250" s="2" t="str">
        <f t="shared" si="3"/>
        <v>I/O</v>
      </c>
      <c r="Z250" s="188">
        <v>10</v>
      </c>
      <c r="AA250" s="2">
        <v>1750</v>
      </c>
      <c r="AB250" s="2">
        <v>2081</v>
      </c>
      <c r="AC250" s="2">
        <v>2</v>
      </c>
      <c r="AD250" s="2">
        <v>3833</v>
      </c>
      <c r="AE250" s="38">
        <f>AA250/$AD250</f>
        <v>0.45656144012522826</v>
      </c>
      <c r="AF250" s="38">
        <f>AB250/$AD250</f>
        <v>0.54291677537177141</v>
      </c>
      <c r="AG250" s="45">
        <f>AC250/$AD250</f>
        <v>5.2178450300026087E-4</v>
      </c>
    </row>
    <row r="251" spans="1:33" hidden="1" x14ac:dyDescent="0.2">
      <c r="A251" s="95">
        <v>9</v>
      </c>
      <c r="B251" s="94">
        <v>7</v>
      </c>
      <c r="C251" s="188">
        <v>10</v>
      </c>
      <c r="D251" s="33">
        <v>1750</v>
      </c>
      <c r="E251" s="33">
        <v>414</v>
      </c>
      <c r="F251" s="33">
        <v>6</v>
      </c>
      <c r="G251" s="33">
        <v>2170</v>
      </c>
      <c r="H251" s="93">
        <f>D251/$G251</f>
        <v>0.80645161290322576</v>
      </c>
      <c r="I251" s="93">
        <f>E251/$G251</f>
        <v>0.19078341013824884</v>
      </c>
      <c r="J251" s="96">
        <f>F251/$G251</f>
        <v>2.7649769585253456E-3</v>
      </c>
      <c r="L251" s="10">
        <v>9</v>
      </c>
      <c r="M251" s="2">
        <v>7</v>
      </c>
      <c r="N251" s="188">
        <v>10</v>
      </c>
      <c r="O251" s="2">
        <v>0</v>
      </c>
      <c r="P251" s="2">
        <v>2076</v>
      </c>
      <c r="Q251" s="2">
        <v>179</v>
      </c>
      <c r="R251" s="2">
        <v>2255</v>
      </c>
      <c r="S251" s="38">
        <f>O251/$R251</f>
        <v>0</v>
      </c>
      <c r="T251" s="38">
        <f>P251/$R251</f>
        <v>0.92062084257206211</v>
      </c>
      <c r="U251" s="45">
        <f>Q251/$R251</f>
        <v>7.9379157427937913E-2</v>
      </c>
      <c r="W251" s="64">
        <v>9</v>
      </c>
      <c r="X251" s="2">
        <v>7</v>
      </c>
      <c r="Y251" s="2" t="str">
        <f t="shared" si="3"/>
        <v>CPU</v>
      </c>
      <c r="Z251" s="188">
        <v>10</v>
      </c>
      <c r="AA251" s="2">
        <v>0</v>
      </c>
      <c r="AB251" s="2">
        <v>1797</v>
      </c>
      <c r="AC251" s="2">
        <v>310</v>
      </c>
      <c r="AD251" s="2">
        <v>2109</v>
      </c>
      <c r="AE251" s="38">
        <f>AA251/$AD251</f>
        <v>0</v>
      </c>
      <c r="AF251" s="38">
        <f>AB251/$AD251</f>
        <v>0.85206258890469422</v>
      </c>
      <c r="AG251" s="45">
        <f>AC251/$AD251</f>
        <v>0.14698909435751542</v>
      </c>
    </row>
    <row r="252" spans="1:33" hidden="1" x14ac:dyDescent="0.2">
      <c r="A252" s="95">
        <v>9</v>
      </c>
      <c r="B252" s="94">
        <v>8</v>
      </c>
      <c r="C252" s="188">
        <v>10</v>
      </c>
      <c r="D252" s="33">
        <v>1749</v>
      </c>
      <c r="E252" s="33">
        <v>431</v>
      </c>
      <c r="F252" s="33">
        <v>8</v>
      </c>
      <c r="G252" s="33">
        <v>2188</v>
      </c>
      <c r="H252" s="93">
        <f>D252/$G252</f>
        <v>0.79936014625228524</v>
      </c>
      <c r="I252" s="93">
        <f>E252/$G252</f>
        <v>0.19698354661791589</v>
      </c>
      <c r="J252" s="96">
        <f>F252/$G252</f>
        <v>3.6563071297989031E-3</v>
      </c>
      <c r="L252" s="10">
        <v>9</v>
      </c>
      <c r="M252" s="2">
        <v>8</v>
      </c>
      <c r="N252" s="188">
        <v>10</v>
      </c>
      <c r="O252" s="2">
        <v>0</v>
      </c>
      <c r="P252" s="2">
        <v>2485</v>
      </c>
      <c r="Q252" s="2">
        <v>202</v>
      </c>
      <c r="R252" s="2">
        <v>2695</v>
      </c>
      <c r="S252" s="38">
        <f>O252/$R252</f>
        <v>0</v>
      </c>
      <c r="T252" s="38">
        <f>P252/$R252</f>
        <v>0.92207792207792205</v>
      </c>
      <c r="U252" s="45">
        <f>Q252/$R252</f>
        <v>7.4953617810760667E-2</v>
      </c>
      <c r="W252" s="64">
        <v>9</v>
      </c>
      <c r="X252" s="2">
        <v>8</v>
      </c>
      <c r="Y252" s="2" t="str">
        <f t="shared" si="3"/>
        <v>I/O</v>
      </c>
      <c r="Z252" s="188">
        <v>10</v>
      </c>
      <c r="AA252" s="2">
        <v>1750</v>
      </c>
      <c r="AB252" s="2">
        <v>2124</v>
      </c>
      <c r="AC252" s="2">
        <v>0</v>
      </c>
      <c r="AD252" s="2">
        <v>3874</v>
      </c>
      <c r="AE252" s="38">
        <f>AA252/$AD252</f>
        <v>0.45172947857511614</v>
      </c>
      <c r="AF252" s="38">
        <f>AB252/$AD252</f>
        <v>0.54827052142488386</v>
      </c>
      <c r="AG252" s="45">
        <f>AC252/$AD252</f>
        <v>0</v>
      </c>
    </row>
    <row r="253" spans="1:33" hidden="1" x14ac:dyDescent="0.2">
      <c r="A253" s="95">
        <v>9</v>
      </c>
      <c r="B253" s="94">
        <v>9</v>
      </c>
      <c r="C253" s="188">
        <v>10</v>
      </c>
      <c r="D253" s="33">
        <v>1750</v>
      </c>
      <c r="E253" s="33">
        <v>412</v>
      </c>
      <c r="F253" s="33">
        <v>4</v>
      </c>
      <c r="G253" s="33">
        <v>2166</v>
      </c>
      <c r="H253" s="93">
        <f>D253/$G253</f>
        <v>0.80794090489381343</v>
      </c>
      <c r="I253" s="93">
        <f>E253/$G253</f>
        <v>0.19021237303785779</v>
      </c>
      <c r="J253" s="96">
        <f>F253/$G253</f>
        <v>1.8467220683287165E-3</v>
      </c>
      <c r="L253" s="10">
        <v>9</v>
      </c>
      <c r="M253" s="2">
        <v>9</v>
      </c>
      <c r="N253" s="188">
        <v>10</v>
      </c>
      <c r="O253" s="2">
        <v>0</v>
      </c>
      <c r="P253" s="2">
        <v>2517</v>
      </c>
      <c r="Q253" s="2">
        <v>219</v>
      </c>
      <c r="R253" s="2">
        <v>2736</v>
      </c>
      <c r="S253" s="38">
        <f>O253/$R253</f>
        <v>0</v>
      </c>
      <c r="T253" s="38">
        <f>P253/$R253</f>
        <v>0.91995614035087714</v>
      </c>
      <c r="U253" s="45">
        <f>Q253/$R253</f>
        <v>8.0043859649122806E-2</v>
      </c>
      <c r="W253" s="64">
        <v>9</v>
      </c>
      <c r="X253" s="2">
        <v>9</v>
      </c>
      <c r="Y253" s="2" t="str">
        <f t="shared" si="3"/>
        <v>CPU</v>
      </c>
      <c r="Z253" s="188">
        <v>10</v>
      </c>
      <c r="AA253" s="2">
        <v>0</v>
      </c>
      <c r="AB253" s="2">
        <v>1667</v>
      </c>
      <c r="AC253" s="2">
        <v>315</v>
      </c>
      <c r="AD253" s="2">
        <v>1982</v>
      </c>
      <c r="AE253" s="38">
        <f>AA253/$AD253</f>
        <v>0</v>
      </c>
      <c r="AF253" s="38">
        <f>AB253/$AD253</f>
        <v>0.84106962663975782</v>
      </c>
      <c r="AG253" s="45">
        <f>AC253/$AD253</f>
        <v>0.15893037336024218</v>
      </c>
    </row>
    <row r="254" spans="1:33" hidden="1" x14ac:dyDescent="0.2">
      <c r="A254" s="95">
        <v>9</v>
      </c>
      <c r="B254" s="94">
        <v>10</v>
      </c>
      <c r="C254" s="188">
        <v>10</v>
      </c>
      <c r="D254" s="33">
        <v>1750</v>
      </c>
      <c r="E254" s="33">
        <v>419</v>
      </c>
      <c r="F254" s="33">
        <v>8</v>
      </c>
      <c r="G254" s="33">
        <v>2179</v>
      </c>
      <c r="H254" s="93">
        <f>D254/$G254</f>
        <v>0.80312069756769155</v>
      </c>
      <c r="I254" s="93">
        <f>E254/$G254</f>
        <v>0.19229004130335017</v>
      </c>
      <c r="J254" s="96">
        <f>F254/$G254</f>
        <v>3.6714089031665903E-3</v>
      </c>
      <c r="L254" s="10">
        <v>9</v>
      </c>
      <c r="M254" s="2">
        <v>10</v>
      </c>
      <c r="N254" s="188">
        <v>10</v>
      </c>
      <c r="O254" s="2">
        <v>0</v>
      </c>
      <c r="P254" s="2">
        <v>2135</v>
      </c>
      <c r="Q254" s="2">
        <v>181</v>
      </c>
      <c r="R254" s="2">
        <v>2316</v>
      </c>
      <c r="S254" s="38">
        <f>O254/$R254</f>
        <v>0</v>
      </c>
      <c r="T254" s="38">
        <f>P254/$R254</f>
        <v>0.92184801381692572</v>
      </c>
      <c r="U254" s="45">
        <f>Q254/$R254</f>
        <v>7.8151986183074271E-2</v>
      </c>
      <c r="W254" s="64">
        <v>9</v>
      </c>
      <c r="X254" s="2">
        <v>10</v>
      </c>
      <c r="Y254" s="2" t="str">
        <f t="shared" si="3"/>
        <v>I/O</v>
      </c>
      <c r="Z254" s="188">
        <v>10</v>
      </c>
      <c r="AA254" s="2">
        <v>1750</v>
      </c>
      <c r="AB254" s="2">
        <v>2130</v>
      </c>
      <c r="AC254" s="2">
        <v>3</v>
      </c>
      <c r="AD254" s="2">
        <v>3883</v>
      </c>
      <c r="AE254" s="38">
        <f>AA254/$AD254</f>
        <v>0.45068246201390677</v>
      </c>
      <c r="AF254" s="38">
        <f>AB254/$AD254</f>
        <v>0.54854493947978367</v>
      </c>
      <c r="AG254" s="45">
        <f>AC254/$AD254</f>
        <v>7.7259850630955449E-4</v>
      </c>
    </row>
    <row r="255" spans="1:33" hidden="1" x14ac:dyDescent="0.2">
      <c r="A255" s="95">
        <v>9</v>
      </c>
      <c r="B255" s="94">
        <v>11</v>
      </c>
      <c r="C255" s="188">
        <v>100</v>
      </c>
      <c r="D255" s="33">
        <v>1750</v>
      </c>
      <c r="E255" s="33">
        <v>356</v>
      </c>
      <c r="F255" s="33">
        <v>2</v>
      </c>
      <c r="G255" s="33">
        <v>2108</v>
      </c>
      <c r="H255" s="93">
        <f>D255/$G255</f>
        <v>0.83017077798861483</v>
      </c>
      <c r="I255" s="93">
        <f>E255/$G255</f>
        <v>0.16888045540796964</v>
      </c>
      <c r="J255" s="96">
        <f>F255/$G255</f>
        <v>9.4876660341555979E-4</v>
      </c>
      <c r="L255" s="10">
        <v>9</v>
      </c>
      <c r="M255" s="2">
        <v>11</v>
      </c>
      <c r="N255" s="188">
        <v>100</v>
      </c>
      <c r="O255" s="2">
        <v>0</v>
      </c>
      <c r="P255" s="2">
        <v>477</v>
      </c>
      <c r="Q255" s="2">
        <v>205</v>
      </c>
      <c r="R255" s="2">
        <v>692</v>
      </c>
      <c r="S255" s="38">
        <f>O255/$R255</f>
        <v>0</v>
      </c>
      <c r="T255" s="38">
        <f>P255/$R255</f>
        <v>0.68930635838150289</v>
      </c>
      <c r="U255" s="45">
        <f>Q255/$R255</f>
        <v>0.29624277456647397</v>
      </c>
      <c r="W255" s="64">
        <v>9</v>
      </c>
      <c r="X255" s="2">
        <v>11</v>
      </c>
      <c r="Y255" s="2" t="str">
        <f t="shared" si="3"/>
        <v>CPU</v>
      </c>
      <c r="Z255" s="188">
        <v>100</v>
      </c>
      <c r="AA255" s="2">
        <v>0</v>
      </c>
      <c r="AB255" s="2">
        <v>289</v>
      </c>
      <c r="AC255" s="2">
        <v>321</v>
      </c>
      <c r="AD255" s="2">
        <v>613</v>
      </c>
      <c r="AE255" s="38">
        <f>AA255/$AD255</f>
        <v>0</v>
      </c>
      <c r="AF255" s="38">
        <f>AB255/$AD255</f>
        <v>0.47145187601957583</v>
      </c>
      <c r="AG255" s="45">
        <f>AC255/$AD255</f>
        <v>0.52365415986949426</v>
      </c>
    </row>
    <row r="256" spans="1:33" hidden="1" x14ac:dyDescent="0.2">
      <c r="A256" s="95">
        <v>9</v>
      </c>
      <c r="B256" s="94">
        <v>12</v>
      </c>
      <c r="C256" s="188">
        <v>1</v>
      </c>
      <c r="D256" s="33">
        <v>1750</v>
      </c>
      <c r="E256" s="33">
        <v>670</v>
      </c>
      <c r="F256" s="33">
        <v>6</v>
      </c>
      <c r="G256" s="33">
        <v>2430</v>
      </c>
      <c r="H256" s="93">
        <f>D256/$G256</f>
        <v>0.72016460905349799</v>
      </c>
      <c r="I256" s="93">
        <f>E256/$G256</f>
        <v>0.27572016460905352</v>
      </c>
      <c r="J256" s="96">
        <f>F256/$G256</f>
        <v>2.4691358024691358E-3</v>
      </c>
      <c r="L256" s="10">
        <v>9</v>
      </c>
      <c r="M256" s="2">
        <v>12</v>
      </c>
      <c r="N256" s="188">
        <v>1</v>
      </c>
      <c r="O256" s="2">
        <v>0</v>
      </c>
      <c r="P256" s="2">
        <v>2791</v>
      </c>
      <c r="Q256" s="2">
        <v>196</v>
      </c>
      <c r="R256" s="2">
        <v>2987</v>
      </c>
      <c r="S256" s="38">
        <f>O256/$R256</f>
        <v>0</v>
      </c>
      <c r="T256" s="38">
        <f>P256/$R256</f>
        <v>0.93438232340140615</v>
      </c>
      <c r="U256" s="45">
        <f>Q256/$R256</f>
        <v>6.561767659859391E-2</v>
      </c>
      <c r="W256" s="64">
        <v>9</v>
      </c>
      <c r="X256" s="2">
        <v>12</v>
      </c>
      <c r="Y256" s="2" t="str">
        <f t="shared" si="3"/>
        <v>I/O</v>
      </c>
      <c r="Z256" s="188">
        <v>1</v>
      </c>
      <c r="AA256" s="2">
        <v>1750</v>
      </c>
      <c r="AB256" s="2">
        <v>2599</v>
      </c>
      <c r="AC256" s="2">
        <v>7</v>
      </c>
      <c r="AD256" s="2">
        <v>4356</v>
      </c>
      <c r="AE256" s="38">
        <f>AA256/$AD256</f>
        <v>0.4017447199265381</v>
      </c>
      <c r="AF256" s="38">
        <f>AB256/$AD256</f>
        <v>0.59664830119375578</v>
      </c>
      <c r="AG256" s="45">
        <f>AC256/$AD256</f>
        <v>1.6069788797061523E-3</v>
      </c>
    </row>
    <row r="257" spans="1:33" hidden="1" x14ac:dyDescent="0.2">
      <c r="A257" s="95">
        <v>9</v>
      </c>
      <c r="B257" s="94">
        <v>13</v>
      </c>
      <c r="C257" s="188">
        <v>10</v>
      </c>
      <c r="D257" s="33">
        <v>1750</v>
      </c>
      <c r="E257" s="33">
        <v>426</v>
      </c>
      <c r="F257" s="33">
        <v>6</v>
      </c>
      <c r="G257" s="33">
        <v>2182</v>
      </c>
      <c r="H257" s="93">
        <f>D257/$G257</f>
        <v>0.80201649862511459</v>
      </c>
      <c r="I257" s="93">
        <f>E257/$G257</f>
        <v>0.19523373052245646</v>
      </c>
      <c r="J257" s="96">
        <f>F257/$G257</f>
        <v>2.7497708524289641E-3</v>
      </c>
      <c r="L257" s="10">
        <v>9</v>
      </c>
      <c r="M257" s="2">
        <v>13</v>
      </c>
      <c r="N257" s="188">
        <v>10</v>
      </c>
      <c r="O257" s="2">
        <v>0</v>
      </c>
      <c r="P257" s="2">
        <v>2341</v>
      </c>
      <c r="Q257" s="2">
        <v>187</v>
      </c>
      <c r="R257" s="2">
        <v>2528</v>
      </c>
      <c r="S257" s="38">
        <f>O257/$R257</f>
        <v>0</v>
      </c>
      <c r="T257" s="38">
        <f>P257/$R257</f>
        <v>0.92602848101265822</v>
      </c>
      <c r="U257" s="45">
        <f>Q257/$R257</f>
        <v>7.3971518987341778E-2</v>
      </c>
      <c r="W257" s="64">
        <v>9</v>
      </c>
      <c r="X257" s="2">
        <v>13</v>
      </c>
      <c r="Y257" s="2" t="str">
        <f t="shared" si="3"/>
        <v>CPU</v>
      </c>
      <c r="Z257" s="188">
        <v>10</v>
      </c>
      <c r="AA257" s="2">
        <v>0</v>
      </c>
      <c r="AB257" s="2">
        <v>1823</v>
      </c>
      <c r="AC257" s="2">
        <v>327</v>
      </c>
      <c r="AD257" s="2">
        <v>2150</v>
      </c>
      <c r="AE257" s="38">
        <f>AA257/$AD257</f>
        <v>0</v>
      </c>
      <c r="AF257" s="38">
        <f>AB257/$AD257</f>
        <v>0.84790697674418603</v>
      </c>
      <c r="AG257" s="45">
        <f>AC257/$AD257</f>
        <v>0.15209302325581395</v>
      </c>
    </row>
    <row r="258" spans="1:33" hidden="1" x14ac:dyDescent="0.2">
      <c r="A258" s="95">
        <v>9</v>
      </c>
      <c r="B258" s="94">
        <v>14</v>
      </c>
      <c r="C258" s="188">
        <v>10</v>
      </c>
      <c r="D258" s="33">
        <v>1750</v>
      </c>
      <c r="E258" s="33">
        <v>427</v>
      </c>
      <c r="F258" s="33">
        <v>9</v>
      </c>
      <c r="G258" s="33">
        <v>2186</v>
      </c>
      <c r="H258" s="93">
        <f>D258/$G258</f>
        <v>0.80054894784995423</v>
      </c>
      <c r="I258" s="93">
        <f>E258/$G258</f>
        <v>0.19533394327538883</v>
      </c>
      <c r="J258" s="96">
        <f>F258/$G258</f>
        <v>4.1171088746569072E-3</v>
      </c>
      <c r="L258" s="10">
        <v>9</v>
      </c>
      <c r="M258" s="2">
        <v>14</v>
      </c>
      <c r="N258" s="188">
        <v>10</v>
      </c>
      <c r="O258" s="2">
        <v>0</v>
      </c>
      <c r="P258" s="2">
        <v>2494</v>
      </c>
      <c r="Q258" s="2">
        <v>207</v>
      </c>
      <c r="R258" s="2">
        <v>2701</v>
      </c>
      <c r="S258" s="38">
        <f>O258/$R258</f>
        <v>0</v>
      </c>
      <c r="T258" s="38">
        <f>P258/$R258</f>
        <v>0.92336171788226584</v>
      </c>
      <c r="U258" s="45">
        <f>Q258/$R258</f>
        <v>7.6638282117734172E-2</v>
      </c>
      <c r="W258" s="64">
        <v>9</v>
      </c>
      <c r="X258" s="2">
        <v>14</v>
      </c>
      <c r="Y258" s="2" t="str">
        <f t="shared" si="3"/>
        <v>I/O</v>
      </c>
      <c r="Z258" s="188">
        <v>10</v>
      </c>
      <c r="AA258" s="2">
        <v>1750</v>
      </c>
      <c r="AB258" s="2">
        <v>2092</v>
      </c>
      <c r="AC258" s="2">
        <v>2</v>
      </c>
      <c r="AD258" s="2">
        <v>3846</v>
      </c>
      <c r="AE258" s="38">
        <f>AA258/$AD258</f>
        <v>0.45501820072802912</v>
      </c>
      <c r="AF258" s="38">
        <f>AB258/$AD258</f>
        <v>0.54394175767030684</v>
      </c>
      <c r="AG258" s="45">
        <f>AC258/$AD258</f>
        <v>5.2002080083203334E-4</v>
      </c>
    </row>
    <row r="259" spans="1:33" hidden="1" x14ac:dyDescent="0.2">
      <c r="A259" s="95">
        <v>9</v>
      </c>
      <c r="B259" s="94">
        <v>15</v>
      </c>
      <c r="C259" s="188">
        <v>10</v>
      </c>
      <c r="D259" s="33">
        <v>1750</v>
      </c>
      <c r="E259" s="33">
        <v>426</v>
      </c>
      <c r="F259" s="33">
        <v>5</v>
      </c>
      <c r="G259" s="33">
        <v>2183</v>
      </c>
      <c r="H259" s="93">
        <f>D259/$G259</f>
        <v>0.80164910673385248</v>
      </c>
      <c r="I259" s="93">
        <f>E259/$G259</f>
        <v>0.19514429683921208</v>
      </c>
      <c r="J259" s="96">
        <f>F259/$G259</f>
        <v>2.2904260192395786E-3</v>
      </c>
      <c r="L259" s="10">
        <v>9</v>
      </c>
      <c r="M259" s="2">
        <v>15</v>
      </c>
      <c r="N259" s="188">
        <v>10</v>
      </c>
      <c r="O259" s="2">
        <v>0</v>
      </c>
      <c r="P259" s="2">
        <v>2320</v>
      </c>
      <c r="Q259" s="2">
        <v>191</v>
      </c>
      <c r="R259" s="2">
        <v>2538</v>
      </c>
      <c r="S259" s="38">
        <f>O259/$R259</f>
        <v>0</v>
      </c>
      <c r="T259" s="38">
        <f>P259/$R259</f>
        <v>0.91410559495665877</v>
      </c>
      <c r="U259" s="45">
        <f>Q259/$R259</f>
        <v>7.5256107171000786E-2</v>
      </c>
      <c r="W259" s="64">
        <v>9</v>
      </c>
      <c r="X259" s="2">
        <v>15</v>
      </c>
      <c r="Y259" s="2" t="str">
        <f t="shared" si="3"/>
        <v>CPU</v>
      </c>
      <c r="Z259" s="188">
        <v>10</v>
      </c>
      <c r="AA259" s="2">
        <v>0</v>
      </c>
      <c r="AB259" s="2">
        <v>1748</v>
      </c>
      <c r="AC259" s="2">
        <v>303</v>
      </c>
      <c r="AD259" s="2">
        <v>2051</v>
      </c>
      <c r="AE259" s="38">
        <f>AA259/$AD259</f>
        <v>0</v>
      </c>
      <c r="AF259" s="38">
        <f>AB259/$AD259</f>
        <v>0.85226718673817647</v>
      </c>
      <c r="AG259" s="45">
        <f>AC259/$AD259</f>
        <v>0.1477328132618235</v>
      </c>
    </row>
    <row r="260" spans="1:33" hidden="1" x14ac:dyDescent="0.2">
      <c r="A260" s="95">
        <v>9</v>
      </c>
      <c r="B260" s="94">
        <v>16</v>
      </c>
      <c r="C260" s="188">
        <v>10</v>
      </c>
      <c r="D260" s="33">
        <v>1750</v>
      </c>
      <c r="E260" s="33">
        <v>412</v>
      </c>
      <c r="F260" s="33">
        <v>5</v>
      </c>
      <c r="G260" s="33">
        <v>2169</v>
      </c>
      <c r="H260" s="93">
        <f>D260/$G260</f>
        <v>0.80682342093130477</v>
      </c>
      <c r="I260" s="93">
        <f>E260/$G260</f>
        <v>0.18994928538497002</v>
      </c>
      <c r="J260" s="96">
        <f>F260/$G260</f>
        <v>2.3052097740894422E-3</v>
      </c>
      <c r="L260" s="10">
        <v>9</v>
      </c>
      <c r="M260" s="2">
        <v>16</v>
      </c>
      <c r="N260" s="188">
        <v>10</v>
      </c>
      <c r="O260" s="2">
        <v>0</v>
      </c>
      <c r="P260" s="2">
        <v>2326</v>
      </c>
      <c r="Q260" s="2">
        <v>202</v>
      </c>
      <c r="R260" s="2">
        <v>2528</v>
      </c>
      <c r="S260" s="38">
        <f>O260/$R260</f>
        <v>0</v>
      </c>
      <c r="T260" s="38">
        <f>P260/$R260</f>
        <v>0.92009493670886078</v>
      </c>
      <c r="U260" s="45">
        <f>Q260/$R260</f>
        <v>7.9905063291139236E-2</v>
      </c>
      <c r="W260" s="64">
        <v>9</v>
      </c>
      <c r="X260" s="2">
        <v>16</v>
      </c>
      <c r="Y260" s="2" t="str">
        <f t="shared" si="3"/>
        <v>I/O</v>
      </c>
      <c r="Z260" s="188">
        <v>10</v>
      </c>
      <c r="AA260" s="2">
        <v>1750</v>
      </c>
      <c r="AB260" s="2">
        <v>2091</v>
      </c>
      <c r="AC260" s="2">
        <v>1</v>
      </c>
      <c r="AD260" s="2">
        <v>3842</v>
      </c>
      <c r="AE260" s="38">
        <f>AA260/$AD260</f>
        <v>0.45549193128578863</v>
      </c>
      <c r="AF260" s="38">
        <f>AB260/$AD260</f>
        <v>0.54424778761061943</v>
      </c>
      <c r="AG260" s="45">
        <f>AC260/$AD260</f>
        <v>2.6028110359187923E-4</v>
      </c>
    </row>
    <row r="261" spans="1:33" hidden="1" x14ac:dyDescent="0.2">
      <c r="A261" s="95">
        <v>9</v>
      </c>
      <c r="B261" s="94">
        <v>17</v>
      </c>
      <c r="C261" s="188">
        <v>10</v>
      </c>
      <c r="D261" s="33">
        <v>1750</v>
      </c>
      <c r="E261" s="33">
        <v>419</v>
      </c>
      <c r="F261" s="33">
        <v>6</v>
      </c>
      <c r="G261" s="33">
        <v>2175</v>
      </c>
      <c r="H261" s="93">
        <f>D261/$G261</f>
        <v>0.8045977011494253</v>
      </c>
      <c r="I261" s="93">
        <f>E261/$G261</f>
        <v>0.19264367816091954</v>
      </c>
      <c r="J261" s="96">
        <f>F261/$G261</f>
        <v>2.7586206896551722E-3</v>
      </c>
      <c r="L261" s="10">
        <v>9</v>
      </c>
      <c r="M261" s="2">
        <v>17</v>
      </c>
      <c r="N261" s="188">
        <v>10</v>
      </c>
      <c r="O261" s="2">
        <v>0</v>
      </c>
      <c r="P261" s="2">
        <v>2447</v>
      </c>
      <c r="Q261" s="2">
        <v>210</v>
      </c>
      <c r="R261" s="2">
        <v>2657</v>
      </c>
      <c r="S261" s="38">
        <f>O261/$R261</f>
        <v>0</v>
      </c>
      <c r="T261" s="38">
        <f>P261/$R261</f>
        <v>0.92096349266089572</v>
      </c>
      <c r="U261" s="45">
        <f>Q261/$R261</f>
        <v>7.9036507339104251E-2</v>
      </c>
      <c r="W261" s="64">
        <v>9</v>
      </c>
      <c r="X261" s="2">
        <v>17</v>
      </c>
      <c r="Y261" s="2" t="str">
        <f t="shared" ref="Y261:Y324" si="4">IF(MOD(X261,2),"CPU", "I/O")</f>
        <v>CPU</v>
      </c>
      <c r="Z261" s="188">
        <v>10</v>
      </c>
      <c r="AA261" s="2">
        <v>0</v>
      </c>
      <c r="AB261" s="2">
        <v>1710</v>
      </c>
      <c r="AC261" s="2">
        <v>328</v>
      </c>
      <c r="AD261" s="2">
        <v>2039</v>
      </c>
      <c r="AE261" s="38">
        <f>AA261/$AD261</f>
        <v>0</v>
      </c>
      <c r="AF261" s="38">
        <f>AB261/$AD261</f>
        <v>0.83864639529180973</v>
      </c>
      <c r="AG261" s="45">
        <f>AC261/$AD261</f>
        <v>0.16086316821971555</v>
      </c>
    </row>
    <row r="262" spans="1:33" hidden="1" x14ac:dyDescent="0.2">
      <c r="A262" s="95">
        <v>9</v>
      </c>
      <c r="B262" s="94">
        <v>18</v>
      </c>
      <c r="C262" s="188">
        <v>10</v>
      </c>
      <c r="D262" s="33">
        <v>1749</v>
      </c>
      <c r="E262" s="33">
        <v>418</v>
      </c>
      <c r="F262" s="33">
        <v>7</v>
      </c>
      <c r="G262" s="33">
        <v>2174</v>
      </c>
      <c r="H262" s="93">
        <f>D262/$G262</f>
        <v>0.80450781968721252</v>
      </c>
      <c r="I262" s="93">
        <f>E262/$G262</f>
        <v>0.19227230910763571</v>
      </c>
      <c r="J262" s="96">
        <f>F262/$G262</f>
        <v>3.219871205151794E-3</v>
      </c>
      <c r="L262" s="10">
        <v>9</v>
      </c>
      <c r="M262" s="2">
        <v>18</v>
      </c>
      <c r="N262" s="188">
        <v>10</v>
      </c>
      <c r="O262" s="2">
        <v>0</v>
      </c>
      <c r="P262" s="2">
        <v>2296</v>
      </c>
      <c r="Q262" s="2">
        <v>193</v>
      </c>
      <c r="R262" s="2">
        <v>2555</v>
      </c>
      <c r="S262" s="38">
        <f>O262/$R262</f>
        <v>0</v>
      </c>
      <c r="T262" s="38">
        <f>P262/$R262</f>
        <v>0.89863013698630134</v>
      </c>
      <c r="U262" s="45">
        <f>Q262/$R262</f>
        <v>7.5538160469667326E-2</v>
      </c>
      <c r="W262" s="64">
        <v>9</v>
      </c>
      <c r="X262" s="2">
        <v>18</v>
      </c>
      <c r="Y262" s="2" t="str">
        <f t="shared" si="4"/>
        <v>I/O</v>
      </c>
      <c r="Z262" s="188">
        <v>10</v>
      </c>
      <c r="AA262" s="2">
        <v>1750</v>
      </c>
      <c r="AB262" s="2">
        <v>2089</v>
      </c>
      <c r="AC262" s="2">
        <v>1</v>
      </c>
      <c r="AD262" s="2">
        <v>3840</v>
      </c>
      <c r="AE262" s="38">
        <f>AA262/$AD262</f>
        <v>0.45572916666666669</v>
      </c>
      <c r="AF262" s="38">
        <f>AB262/$AD262</f>
        <v>0.54401041666666672</v>
      </c>
      <c r="AG262" s="45">
        <f>AC262/$AD262</f>
        <v>2.6041666666666666E-4</v>
      </c>
    </row>
    <row r="263" spans="1:33" hidden="1" x14ac:dyDescent="0.2">
      <c r="A263" s="95">
        <v>9</v>
      </c>
      <c r="B263" s="94">
        <v>19</v>
      </c>
      <c r="C263" s="188">
        <v>10</v>
      </c>
      <c r="D263" s="33">
        <v>1750</v>
      </c>
      <c r="E263" s="33">
        <v>427</v>
      </c>
      <c r="F263" s="33">
        <v>6</v>
      </c>
      <c r="G263" s="33">
        <v>2185</v>
      </c>
      <c r="H263" s="93">
        <f>D263/$G263</f>
        <v>0.8009153318077803</v>
      </c>
      <c r="I263" s="93">
        <f>E263/$G263</f>
        <v>0.1954233409610984</v>
      </c>
      <c r="J263" s="96">
        <f>F263/$G263</f>
        <v>2.745995423340961E-3</v>
      </c>
      <c r="L263" s="10">
        <v>9</v>
      </c>
      <c r="M263" s="2">
        <v>19</v>
      </c>
      <c r="N263" s="188">
        <v>10</v>
      </c>
      <c r="O263" s="2">
        <v>0</v>
      </c>
      <c r="P263" s="2">
        <v>2416</v>
      </c>
      <c r="Q263" s="2">
        <v>212</v>
      </c>
      <c r="R263" s="2">
        <v>2628</v>
      </c>
      <c r="S263" s="38">
        <f>O263/$R263</f>
        <v>0</v>
      </c>
      <c r="T263" s="38">
        <f>P263/$R263</f>
        <v>0.91933028919330284</v>
      </c>
      <c r="U263" s="45">
        <f>Q263/$R263</f>
        <v>8.0669710806697104E-2</v>
      </c>
      <c r="W263" s="64">
        <v>9</v>
      </c>
      <c r="X263" s="2">
        <v>19</v>
      </c>
      <c r="Y263" s="2" t="str">
        <f t="shared" si="4"/>
        <v>CPU</v>
      </c>
      <c r="Z263" s="188">
        <v>10</v>
      </c>
      <c r="AA263" s="2">
        <v>0</v>
      </c>
      <c r="AB263" s="2">
        <v>1804</v>
      </c>
      <c r="AC263" s="2">
        <v>312</v>
      </c>
      <c r="AD263" s="2">
        <v>2116</v>
      </c>
      <c r="AE263" s="38">
        <f>AA263/$AD263</f>
        <v>0</v>
      </c>
      <c r="AF263" s="38">
        <f>AB263/$AD263</f>
        <v>0.85255198487712669</v>
      </c>
      <c r="AG263" s="45">
        <f>AC263/$AD263</f>
        <v>0.14744801512287334</v>
      </c>
    </row>
    <row r="264" spans="1:33" hidden="1" x14ac:dyDescent="0.2">
      <c r="A264" s="95">
        <v>9</v>
      </c>
      <c r="B264" s="94">
        <v>20</v>
      </c>
      <c r="C264" s="188">
        <v>100</v>
      </c>
      <c r="D264" s="33">
        <v>1750</v>
      </c>
      <c r="E264" s="33">
        <v>351</v>
      </c>
      <c r="F264" s="33">
        <v>1</v>
      </c>
      <c r="G264" s="33">
        <v>2103</v>
      </c>
      <c r="H264" s="93">
        <f>D264/$G264</f>
        <v>0.83214455539705179</v>
      </c>
      <c r="I264" s="93">
        <f>E264/$G264</f>
        <v>0.16690442225392296</v>
      </c>
      <c r="J264" s="96">
        <f>F264/$G264</f>
        <v>4.7551117451260106E-4</v>
      </c>
      <c r="L264" s="10">
        <v>9</v>
      </c>
      <c r="M264" s="2">
        <v>20</v>
      </c>
      <c r="N264" s="188">
        <v>100</v>
      </c>
      <c r="O264" s="2">
        <v>0</v>
      </c>
      <c r="P264" s="2">
        <v>551</v>
      </c>
      <c r="Q264" s="2">
        <v>214</v>
      </c>
      <c r="R264" s="2">
        <v>765</v>
      </c>
      <c r="S264" s="38">
        <f>O264/$R264</f>
        <v>0</v>
      </c>
      <c r="T264" s="38">
        <f>P264/$R264</f>
        <v>0.72026143790849673</v>
      </c>
      <c r="U264" s="45">
        <f>Q264/$R264</f>
        <v>0.27973856209150327</v>
      </c>
      <c r="W264" s="64">
        <v>9</v>
      </c>
      <c r="X264" s="2">
        <v>20</v>
      </c>
      <c r="Y264" s="2" t="str">
        <f t="shared" si="4"/>
        <v>I/O</v>
      </c>
      <c r="Z264" s="188">
        <v>100</v>
      </c>
      <c r="AA264" s="2">
        <v>1750</v>
      </c>
      <c r="AB264" s="2">
        <v>665</v>
      </c>
      <c r="AC264" s="2">
        <v>0</v>
      </c>
      <c r="AD264" s="2">
        <v>2419</v>
      </c>
      <c r="AE264" s="38">
        <f>AA264/$AD264</f>
        <v>0.72343943778420838</v>
      </c>
      <c r="AF264" s="38">
        <f>AB264/$AD264</f>
        <v>0.27490698635799915</v>
      </c>
      <c r="AG264" s="45">
        <f>AC264/$AD264</f>
        <v>0</v>
      </c>
    </row>
    <row r="265" spans="1:33" hidden="1" x14ac:dyDescent="0.2">
      <c r="A265" s="95">
        <v>9</v>
      </c>
      <c r="B265" s="94">
        <v>21</v>
      </c>
      <c r="C265" s="188">
        <v>10</v>
      </c>
      <c r="D265" s="33">
        <v>1750</v>
      </c>
      <c r="E265" s="33">
        <v>426</v>
      </c>
      <c r="F265" s="33">
        <v>6</v>
      </c>
      <c r="G265" s="33">
        <v>2187</v>
      </c>
      <c r="H265" s="93">
        <f>D265/$G265</f>
        <v>0.80018289894833106</v>
      </c>
      <c r="I265" s="93">
        <f>E265/$G265</f>
        <v>0.19478737997256515</v>
      </c>
      <c r="J265" s="96">
        <f>F265/$G265</f>
        <v>2.7434842249657062E-3</v>
      </c>
      <c r="L265" s="10">
        <v>9</v>
      </c>
      <c r="M265" s="2">
        <v>21</v>
      </c>
      <c r="N265" s="188">
        <v>10</v>
      </c>
      <c r="O265" s="2">
        <v>0</v>
      </c>
      <c r="P265" s="2">
        <v>2344</v>
      </c>
      <c r="Q265" s="2">
        <v>203</v>
      </c>
      <c r="R265" s="2">
        <v>2597</v>
      </c>
      <c r="S265" s="38">
        <f>O265/$R265</f>
        <v>0</v>
      </c>
      <c r="T265" s="38">
        <f>P265/$R265</f>
        <v>0.90257989988448206</v>
      </c>
      <c r="U265" s="45">
        <f>Q265/$R265</f>
        <v>7.8167115902964962E-2</v>
      </c>
      <c r="W265" s="64">
        <v>9</v>
      </c>
      <c r="X265" s="2">
        <v>21</v>
      </c>
      <c r="Y265" s="2" t="str">
        <f t="shared" si="4"/>
        <v>CPU</v>
      </c>
      <c r="Z265" s="188">
        <v>10</v>
      </c>
      <c r="AA265" s="2">
        <v>0</v>
      </c>
      <c r="AB265" s="2">
        <v>1791</v>
      </c>
      <c r="AC265" s="2">
        <v>356</v>
      </c>
      <c r="AD265" s="2">
        <v>2149</v>
      </c>
      <c r="AE265" s="38">
        <f>AA265/$AD265</f>
        <v>0</v>
      </c>
      <c r="AF265" s="38">
        <f>AB265/$AD265</f>
        <v>0.83341088878548164</v>
      </c>
      <c r="AG265" s="45">
        <f>AC265/$AD265</f>
        <v>0.16565844578873895</v>
      </c>
    </row>
    <row r="266" spans="1:33" hidden="1" x14ac:dyDescent="0.2">
      <c r="A266" s="95">
        <v>9</v>
      </c>
      <c r="B266" s="94">
        <v>22</v>
      </c>
      <c r="C266" s="188">
        <v>10</v>
      </c>
      <c r="D266" s="33">
        <v>1750</v>
      </c>
      <c r="E266" s="33">
        <v>420</v>
      </c>
      <c r="F266" s="33">
        <v>5</v>
      </c>
      <c r="G266" s="33">
        <v>2175</v>
      </c>
      <c r="H266" s="93">
        <f>D266/$G266</f>
        <v>0.8045977011494253</v>
      </c>
      <c r="I266" s="93">
        <f>E266/$G266</f>
        <v>0.19310344827586207</v>
      </c>
      <c r="J266" s="96">
        <f>F266/$G266</f>
        <v>2.2988505747126436E-3</v>
      </c>
      <c r="L266" s="10">
        <v>9</v>
      </c>
      <c r="M266" s="2">
        <v>22</v>
      </c>
      <c r="N266" s="188">
        <v>10</v>
      </c>
      <c r="O266" s="2">
        <v>0</v>
      </c>
      <c r="P266" s="2">
        <v>2330</v>
      </c>
      <c r="Q266" s="2">
        <v>210</v>
      </c>
      <c r="R266" s="2">
        <v>2540</v>
      </c>
      <c r="S266" s="38">
        <f>O266/$R266</f>
        <v>0</v>
      </c>
      <c r="T266" s="38">
        <f>P266/$R266</f>
        <v>0.91732283464566933</v>
      </c>
      <c r="U266" s="45">
        <f>Q266/$R266</f>
        <v>8.2677165354330714E-2</v>
      </c>
      <c r="W266" s="64">
        <v>9</v>
      </c>
      <c r="X266" s="2">
        <v>22</v>
      </c>
      <c r="Y266" s="2" t="str">
        <f t="shared" si="4"/>
        <v>I/O</v>
      </c>
      <c r="Z266" s="188">
        <v>10</v>
      </c>
      <c r="AA266" s="2">
        <v>1750</v>
      </c>
      <c r="AB266" s="2">
        <v>2118</v>
      </c>
      <c r="AC266" s="2">
        <v>2</v>
      </c>
      <c r="AD266" s="2">
        <v>3870</v>
      </c>
      <c r="AE266" s="38">
        <f>AA266/$AD266</f>
        <v>0.45219638242894056</v>
      </c>
      <c r="AF266" s="38">
        <f>AB266/$AD266</f>
        <v>0.54728682170542631</v>
      </c>
      <c r="AG266" s="45">
        <f>AC266/$AD266</f>
        <v>5.1679586563307489E-4</v>
      </c>
    </row>
    <row r="267" spans="1:33" hidden="1" x14ac:dyDescent="0.2">
      <c r="A267" s="95">
        <v>9</v>
      </c>
      <c r="B267" s="94">
        <v>23</v>
      </c>
      <c r="C267" s="188">
        <v>1</v>
      </c>
      <c r="D267" s="33">
        <v>1750</v>
      </c>
      <c r="E267" s="33">
        <v>687</v>
      </c>
      <c r="F267" s="33">
        <v>10</v>
      </c>
      <c r="G267" s="33">
        <v>2451</v>
      </c>
      <c r="H267" s="93">
        <f>D267/$G267</f>
        <v>0.71399428804569565</v>
      </c>
      <c r="I267" s="93">
        <f>E267/$G267</f>
        <v>0.2802937576499388</v>
      </c>
      <c r="J267" s="96">
        <f>F267/$G267</f>
        <v>4.0799673602611181E-3</v>
      </c>
      <c r="L267" s="10">
        <v>9</v>
      </c>
      <c r="M267" s="2">
        <v>23</v>
      </c>
      <c r="N267" s="188">
        <v>1</v>
      </c>
      <c r="O267" s="2">
        <v>0</v>
      </c>
      <c r="P267" s="2">
        <v>2644</v>
      </c>
      <c r="Q267" s="2">
        <v>225</v>
      </c>
      <c r="R267" s="2">
        <v>2869</v>
      </c>
      <c r="S267" s="38">
        <f>O267/$R267</f>
        <v>0</v>
      </c>
      <c r="T267" s="38">
        <f>P267/$R267</f>
        <v>0.92157546183339145</v>
      </c>
      <c r="U267" s="45">
        <f>Q267/$R267</f>
        <v>7.8424538166608576E-2</v>
      </c>
      <c r="W267" s="64">
        <v>9</v>
      </c>
      <c r="X267" s="2">
        <v>23</v>
      </c>
      <c r="Y267" s="2" t="str">
        <f t="shared" si="4"/>
        <v>CPU</v>
      </c>
      <c r="Z267" s="188">
        <v>1</v>
      </c>
      <c r="AA267" s="2">
        <v>0</v>
      </c>
      <c r="AB267" s="2">
        <v>2161</v>
      </c>
      <c r="AC267" s="2">
        <v>332</v>
      </c>
      <c r="AD267" s="2">
        <v>2502</v>
      </c>
      <c r="AE267" s="38">
        <f>AA267/$AD267</f>
        <v>0</v>
      </c>
      <c r="AF267" s="38">
        <f>AB267/$AD267</f>
        <v>0.86370903277378097</v>
      </c>
      <c r="AG267" s="45">
        <f>AC267/$AD267</f>
        <v>0.13269384492406075</v>
      </c>
    </row>
    <row r="268" spans="1:33" hidden="1" x14ac:dyDescent="0.2">
      <c r="A268" s="95">
        <v>9</v>
      </c>
      <c r="B268" s="94">
        <v>24</v>
      </c>
      <c r="C268" s="188">
        <v>10</v>
      </c>
      <c r="D268" s="33">
        <v>1750</v>
      </c>
      <c r="E268" s="33">
        <v>423</v>
      </c>
      <c r="F268" s="33">
        <v>8</v>
      </c>
      <c r="G268" s="33">
        <v>2181</v>
      </c>
      <c r="H268" s="93">
        <f>D268/$G268</f>
        <v>0.80238422741861526</v>
      </c>
      <c r="I268" s="93">
        <f>E268/$G268</f>
        <v>0.19394773039889959</v>
      </c>
      <c r="J268" s="96">
        <f>F268/$G268</f>
        <v>3.6680421824850985E-3</v>
      </c>
      <c r="L268" s="10">
        <v>9</v>
      </c>
      <c r="M268" s="2">
        <v>24</v>
      </c>
      <c r="N268" s="188">
        <v>10</v>
      </c>
      <c r="O268" s="2">
        <v>0</v>
      </c>
      <c r="P268" s="2">
        <v>2247</v>
      </c>
      <c r="Q268" s="2">
        <v>187</v>
      </c>
      <c r="R268" s="2">
        <v>2454</v>
      </c>
      <c r="S268" s="38">
        <f>O268/$R268</f>
        <v>0</v>
      </c>
      <c r="T268" s="38">
        <f>P268/$R268</f>
        <v>0.91564792176039123</v>
      </c>
      <c r="U268" s="45">
        <f>Q268/$R268</f>
        <v>7.6202118989405057E-2</v>
      </c>
      <c r="W268" s="64">
        <v>9</v>
      </c>
      <c r="X268" s="2">
        <v>24</v>
      </c>
      <c r="Y268" s="2" t="str">
        <f t="shared" si="4"/>
        <v>I/O</v>
      </c>
      <c r="Z268" s="188">
        <v>10</v>
      </c>
      <c r="AA268" s="2">
        <v>1750</v>
      </c>
      <c r="AB268" s="2">
        <v>2086</v>
      </c>
      <c r="AC268" s="2">
        <v>4</v>
      </c>
      <c r="AD268" s="2">
        <v>3840</v>
      </c>
      <c r="AE268" s="38">
        <f>AA268/$AD268</f>
        <v>0.45572916666666669</v>
      </c>
      <c r="AF268" s="38">
        <f>AB268/$AD268</f>
        <v>0.54322916666666665</v>
      </c>
      <c r="AG268" s="45">
        <f>AC268/$AD268</f>
        <v>1.0416666666666667E-3</v>
      </c>
    </row>
    <row r="269" spans="1:33" hidden="1" x14ac:dyDescent="0.2">
      <c r="A269" s="95">
        <v>9</v>
      </c>
      <c r="B269" s="94">
        <v>25</v>
      </c>
      <c r="C269" s="188">
        <v>10</v>
      </c>
      <c r="D269" s="33">
        <v>1750</v>
      </c>
      <c r="E269" s="33">
        <v>430</v>
      </c>
      <c r="F269" s="33">
        <v>2</v>
      </c>
      <c r="G269" s="33">
        <v>2183</v>
      </c>
      <c r="H269" s="93">
        <f>D269/$G269</f>
        <v>0.80164910673385248</v>
      </c>
      <c r="I269" s="93">
        <f>E269/$G269</f>
        <v>0.19697663765460377</v>
      </c>
      <c r="J269" s="96">
        <f>F269/$G269</f>
        <v>9.1617040769583142E-4</v>
      </c>
      <c r="L269" s="10">
        <v>9</v>
      </c>
      <c r="M269" s="2">
        <v>25</v>
      </c>
      <c r="N269" s="188">
        <v>10</v>
      </c>
      <c r="O269" s="2">
        <v>0</v>
      </c>
      <c r="P269" s="2">
        <v>2271</v>
      </c>
      <c r="Q269" s="2">
        <v>196</v>
      </c>
      <c r="R269" s="2">
        <v>2467</v>
      </c>
      <c r="S269" s="38">
        <f>O269/$R269</f>
        <v>0</v>
      </c>
      <c r="T269" s="38">
        <f>P269/$R269</f>
        <v>0.92055127685447913</v>
      </c>
      <c r="U269" s="45">
        <f>Q269/$R269</f>
        <v>7.9448723145520872E-2</v>
      </c>
      <c r="W269" s="64">
        <v>9</v>
      </c>
      <c r="X269" s="2">
        <v>25</v>
      </c>
      <c r="Y269" s="2" t="str">
        <f t="shared" si="4"/>
        <v>CPU</v>
      </c>
      <c r="Z269" s="188">
        <v>10</v>
      </c>
      <c r="AA269" s="2">
        <v>0</v>
      </c>
      <c r="AB269" s="2">
        <v>1806</v>
      </c>
      <c r="AC269" s="2">
        <v>338</v>
      </c>
      <c r="AD269" s="2">
        <v>2144</v>
      </c>
      <c r="AE269" s="38">
        <f>AA269/$AD269</f>
        <v>0</v>
      </c>
      <c r="AF269" s="38">
        <f>AB269/$AD269</f>
        <v>0.84235074626865669</v>
      </c>
      <c r="AG269" s="45">
        <f>AC269/$AD269</f>
        <v>0.15764925373134328</v>
      </c>
    </row>
    <row r="270" spans="1:33" hidden="1" x14ac:dyDescent="0.2">
      <c r="A270" s="95">
        <v>9</v>
      </c>
      <c r="B270" s="94">
        <v>26</v>
      </c>
      <c r="C270" s="188">
        <v>10</v>
      </c>
      <c r="D270" s="33">
        <v>1750</v>
      </c>
      <c r="E270" s="33">
        <v>416</v>
      </c>
      <c r="F270" s="33">
        <v>2</v>
      </c>
      <c r="G270" s="33">
        <v>2170</v>
      </c>
      <c r="H270" s="93">
        <f>D270/$G270</f>
        <v>0.80645161290322576</v>
      </c>
      <c r="I270" s="93">
        <f>E270/$G270</f>
        <v>0.19170506912442398</v>
      </c>
      <c r="J270" s="96">
        <f>F270/$G270</f>
        <v>9.2165898617511521E-4</v>
      </c>
      <c r="L270" s="10">
        <v>9</v>
      </c>
      <c r="M270" s="2">
        <v>26</v>
      </c>
      <c r="N270" s="188">
        <v>10</v>
      </c>
      <c r="O270" s="2">
        <v>0</v>
      </c>
      <c r="P270" s="2">
        <v>2287</v>
      </c>
      <c r="Q270" s="2">
        <v>205</v>
      </c>
      <c r="R270" s="2">
        <v>2492</v>
      </c>
      <c r="S270" s="38">
        <f>O270/$R270</f>
        <v>0</v>
      </c>
      <c r="T270" s="38">
        <f>P270/$R270</f>
        <v>0.9177367576243981</v>
      </c>
      <c r="U270" s="45">
        <f>Q270/$R270</f>
        <v>8.2263242375601925E-2</v>
      </c>
      <c r="W270" s="64">
        <v>9</v>
      </c>
      <c r="X270" s="2">
        <v>26</v>
      </c>
      <c r="Y270" s="2" t="str">
        <f t="shared" si="4"/>
        <v>I/O</v>
      </c>
      <c r="Z270" s="188">
        <v>10</v>
      </c>
      <c r="AA270" s="2">
        <v>1750</v>
      </c>
      <c r="AB270" s="2">
        <v>2059</v>
      </c>
      <c r="AC270" s="2">
        <v>0</v>
      </c>
      <c r="AD270" s="2">
        <v>3828</v>
      </c>
      <c r="AE270" s="38">
        <f>AA270/$AD270</f>
        <v>0.45715778474399166</v>
      </c>
      <c r="AF270" s="38">
        <f>AB270/$AD270</f>
        <v>0.53787878787878785</v>
      </c>
      <c r="AG270" s="45">
        <f>AC270/$AD270</f>
        <v>0</v>
      </c>
    </row>
    <row r="271" spans="1:33" hidden="1" x14ac:dyDescent="0.2">
      <c r="A271" s="95">
        <v>9</v>
      </c>
      <c r="B271" s="94">
        <v>27</v>
      </c>
      <c r="C271" s="188">
        <v>10</v>
      </c>
      <c r="D271" s="33">
        <v>1750</v>
      </c>
      <c r="E271" s="33">
        <v>414</v>
      </c>
      <c r="F271" s="33">
        <v>3</v>
      </c>
      <c r="G271" s="33">
        <v>2167</v>
      </c>
      <c r="H271" s="93">
        <f>D271/$G271</f>
        <v>0.80756806645131518</v>
      </c>
      <c r="I271" s="93">
        <f>E271/$G271</f>
        <v>0.19104753114905398</v>
      </c>
      <c r="J271" s="96">
        <f>F271/$G271</f>
        <v>1.3844023996308261E-3</v>
      </c>
      <c r="L271" s="10">
        <v>9</v>
      </c>
      <c r="M271" s="2">
        <v>27</v>
      </c>
      <c r="N271" s="188">
        <v>10</v>
      </c>
      <c r="O271" s="2">
        <v>0</v>
      </c>
      <c r="P271" s="2">
        <v>2239</v>
      </c>
      <c r="Q271" s="2">
        <v>189</v>
      </c>
      <c r="R271" s="2">
        <v>2434</v>
      </c>
      <c r="S271" s="38">
        <f>O271/$R271</f>
        <v>0</v>
      </c>
      <c r="T271" s="38">
        <f>P271/$R271</f>
        <v>0.91988496302382905</v>
      </c>
      <c r="U271" s="45">
        <f>Q271/$R271</f>
        <v>7.7649958915365649E-2</v>
      </c>
      <c r="W271" s="64">
        <v>9</v>
      </c>
      <c r="X271" s="2">
        <v>27</v>
      </c>
      <c r="Y271" s="2" t="str">
        <f t="shared" si="4"/>
        <v>CPU</v>
      </c>
      <c r="Z271" s="188">
        <v>10</v>
      </c>
      <c r="AA271" s="2">
        <v>0</v>
      </c>
      <c r="AB271" s="2">
        <v>1748</v>
      </c>
      <c r="AC271" s="2">
        <v>328</v>
      </c>
      <c r="AD271" s="2">
        <v>2101</v>
      </c>
      <c r="AE271" s="38">
        <f>AA271/$AD271</f>
        <v>0</v>
      </c>
      <c r="AF271" s="38">
        <f>AB271/$AD271</f>
        <v>0.83198476915754405</v>
      </c>
      <c r="AG271" s="45">
        <f>AC271/$AD271</f>
        <v>0.1561161351737268</v>
      </c>
    </row>
    <row r="272" spans="1:33" hidden="1" x14ac:dyDescent="0.2">
      <c r="A272" s="95">
        <v>9</v>
      </c>
      <c r="B272" s="94">
        <v>28</v>
      </c>
      <c r="C272" s="188">
        <v>100</v>
      </c>
      <c r="D272" s="33">
        <v>1750</v>
      </c>
      <c r="E272" s="33">
        <v>347</v>
      </c>
      <c r="F272" s="33">
        <v>1</v>
      </c>
      <c r="G272" s="33">
        <v>2100</v>
      </c>
      <c r="H272" s="93">
        <f>D272/$G272</f>
        <v>0.83333333333333337</v>
      </c>
      <c r="I272" s="93">
        <f>E272/$G272</f>
        <v>0.16523809523809524</v>
      </c>
      <c r="J272" s="96">
        <f>F272/$G272</f>
        <v>4.7619047619047619E-4</v>
      </c>
      <c r="L272" s="10">
        <v>9</v>
      </c>
      <c r="M272" s="2">
        <v>28</v>
      </c>
      <c r="N272" s="188">
        <v>100</v>
      </c>
      <c r="O272" s="2">
        <v>0</v>
      </c>
      <c r="P272" s="2">
        <v>525</v>
      </c>
      <c r="Q272" s="2">
        <v>202</v>
      </c>
      <c r="R272" s="2">
        <v>739</v>
      </c>
      <c r="S272" s="38">
        <f>O272/$R272</f>
        <v>0</v>
      </c>
      <c r="T272" s="38">
        <f>P272/$R272</f>
        <v>0.71041948579161029</v>
      </c>
      <c r="U272" s="45">
        <f>Q272/$R272</f>
        <v>0.27334235453315292</v>
      </c>
      <c r="W272" s="64">
        <v>9</v>
      </c>
      <c r="X272" s="2">
        <v>28</v>
      </c>
      <c r="Y272" s="2" t="str">
        <f t="shared" si="4"/>
        <v>I/O</v>
      </c>
      <c r="Z272" s="188">
        <v>100</v>
      </c>
      <c r="AA272" s="2">
        <v>1750</v>
      </c>
      <c r="AB272" s="2">
        <v>664</v>
      </c>
      <c r="AC272" s="2">
        <v>1</v>
      </c>
      <c r="AD272" s="2">
        <v>2423</v>
      </c>
      <c r="AE272" s="38">
        <f>AA272/$AD272</f>
        <v>0.72224515063970285</v>
      </c>
      <c r="AF272" s="38">
        <f>AB272/$AD272</f>
        <v>0.27404044572843583</v>
      </c>
      <c r="AG272" s="45">
        <f>AC272/$AD272</f>
        <v>4.127115146512588E-4</v>
      </c>
    </row>
    <row r="273" spans="1:33" hidden="1" x14ac:dyDescent="0.2">
      <c r="A273" s="95">
        <v>9</v>
      </c>
      <c r="B273" s="94">
        <v>29</v>
      </c>
      <c r="C273" s="188">
        <v>100</v>
      </c>
      <c r="D273" s="33">
        <v>1750</v>
      </c>
      <c r="E273" s="33">
        <v>347</v>
      </c>
      <c r="F273" s="33">
        <v>0</v>
      </c>
      <c r="G273" s="33">
        <v>2099</v>
      </c>
      <c r="H273" s="93">
        <f>D273/$G273</f>
        <v>0.83373034778465938</v>
      </c>
      <c r="I273" s="93">
        <f>E273/$G273</f>
        <v>0.16531681753215818</v>
      </c>
      <c r="J273" s="96">
        <f>F273/$G273</f>
        <v>0</v>
      </c>
      <c r="L273" s="10">
        <v>9</v>
      </c>
      <c r="M273" s="2">
        <v>29</v>
      </c>
      <c r="N273" s="188">
        <v>100</v>
      </c>
      <c r="O273" s="2">
        <v>0</v>
      </c>
      <c r="P273" s="2">
        <v>489</v>
      </c>
      <c r="Q273" s="2">
        <v>190</v>
      </c>
      <c r="R273" s="2">
        <v>679</v>
      </c>
      <c r="S273" s="38">
        <f>O273/$R273</f>
        <v>0</v>
      </c>
      <c r="T273" s="38">
        <f>P273/$R273</f>
        <v>0.72017673048600883</v>
      </c>
      <c r="U273" s="45">
        <f>Q273/$R273</f>
        <v>0.27982326951399117</v>
      </c>
      <c r="W273" s="64">
        <v>9</v>
      </c>
      <c r="X273" s="2">
        <v>29</v>
      </c>
      <c r="Y273" s="2" t="str">
        <f t="shared" si="4"/>
        <v>CPU</v>
      </c>
      <c r="Z273" s="188">
        <v>100</v>
      </c>
      <c r="AA273" s="2">
        <v>0</v>
      </c>
      <c r="AB273" s="2">
        <v>241</v>
      </c>
      <c r="AC273" s="2">
        <v>327</v>
      </c>
      <c r="AD273" s="2">
        <v>568</v>
      </c>
      <c r="AE273" s="38">
        <f>AA273/$AD273</f>
        <v>0</v>
      </c>
      <c r="AF273" s="38">
        <f>AB273/$AD273</f>
        <v>0.42429577464788731</v>
      </c>
      <c r="AG273" s="45">
        <f>AC273/$AD273</f>
        <v>0.57570422535211263</v>
      </c>
    </row>
    <row r="274" spans="1:33" hidden="1" x14ac:dyDescent="0.2">
      <c r="A274" s="95">
        <v>10</v>
      </c>
      <c r="B274" s="94">
        <v>0</v>
      </c>
      <c r="C274" s="188">
        <v>10</v>
      </c>
      <c r="D274" s="33">
        <v>1750</v>
      </c>
      <c r="E274" s="33">
        <v>418</v>
      </c>
      <c r="F274" s="33">
        <v>5</v>
      </c>
      <c r="G274" s="33">
        <v>2173</v>
      </c>
      <c r="H274" s="93">
        <f>D274/$G274</f>
        <v>0.80533824206166593</v>
      </c>
      <c r="I274" s="93">
        <f>E274/$G274</f>
        <v>0.19236079153244362</v>
      </c>
      <c r="J274" s="96">
        <f>F274/$G274</f>
        <v>2.3009664058904738E-3</v>
      </c>
      <c r="L274" s="10">
        <v>10</v>
      </c>
      <c r="M274" s="2">
        <v>0</v>
      </c>
      <c r="N274" s="188">
        <v>10</v>
      </c>
      <c r="O274" s="2">
        <v>0</v>
      </c>
      <c r="P274" s="2">
        <v>2394</v>
      </c>
      <c r="Q274" s="2">
        <v>188</v>
      </c>
      <c r="R274" s="2">
        <v>2588</v>
      </c>
      <c r="S274" s="38">
        <f>O274/$R274</f>
        <v>0</v>
      </c>
      <c r="T274" s="38">
        <f>P274/$R274</f>
        <v>0.92503863987635238</v>
      </c>
      <c r="U274" s="45">
        <f>Q274/$R274</f>
        <v>7.2642967542503864E-2</v>
      </c>
      <c r="W274" s="64">
        <v>10</v>
      </c>
      <c r="X274" s="2">
        <v>0</v>
      </c>
      <c r="Y274" s="2" t="str">
        <f t="shared" si="4"/>
        <v>I/O</v>
      </c>
      <c r="Z274" s="188">
        <v>10</v>
      </c>
      <c r="AA274" s="2">
        <v>1750</v>
      </c>
      <c r="AB274" s="2">
        <v>2046</v>
      </c>
      <c r="AC274" s="2">
        <v>1</v>
      </c>
      <c r="AD274" s="2">
        <v>3797</v>
      </c>
      <c r="AE274" s="38">
        <f>AA274/$AD274</f>
        <v>0.46089017645509611</v>
      </c>
      <c r="AF274" s="38">
        <f>AB274/$AD274</f>
        <v>0.53884645772978668</v>
      </c>
      <c r="AG274" s="45">
        <f>AC274/$AD274</f>
        <v>2.633658151171978E-4</v>
      </c>
    </row>
    <row r="275" spans="1:33" hidden="1" x14ac:dyDescent="0.2">
      <c r="A275" s="95">
        <v>10</v>
      </c>
      <c r="B275" s="94">
        <v>1</v>
      </c>
      <c r="C275" s="188">
        <v>1</v>
      </c>
      <c r="D275" s="33">
        <v>1749</v>
      </c>
      <c r="E275" s="33">
        <v>717</v>
      </c>
      <c r="F275" s="33">
        <v>5</v>
      </c>
      <c r="G275" s="33">
        <v>2473</v>
      </c>
      <c r="H275" s="93">
        <f>D275/$G275</f>
        <v>0.70723817226041241</v>
      </c>
      <c r="I275" s="93">
        <f>E275/$G275</f>
        <v>0.28993125758188437</v>
      </c>
      <c r="J275" s="96">
        <f>F275/$G275</f>
        <v>2.0218358269308533E-3</v>
      </c>
      <c r="L275" s="10">
        <v>10</v>
      </c>
      <c r="M275" s="2">
        <v>1</v>
      </c>
      <c r="N275" s="188">
        <v>1</v>
      </c>
      <c r="O275" s="2">
        <v>0</v>
      </c>
      <c r="P275" s="2">
        <v>2801</v>
      </c>
      <c r="Q275" s="2">
        <v>198</v>
      </c>
      <c r="R275" s="2">
        <v>2999</v>
      </c>
      <c r="S275" s="38">
        <f>O275/$R275</f>
        <v>0</v>
      </c>
      <c r="T275" s="38">
        <f>P275/$R275</f>
        <v>0.93397799266422143</v>
      </c>
      <c r="U275" s="45">
        <f>Q275/$R275</f>
        <v>6.6022007335778593E-2</v>
      </c>
      <c r="W275" s="64">
        <v>10</v>
      </c>
      <c r="X275" s="2">
        <v>1</v>
      </c>
      <c r="Y275" s="2" t="str">
        <f t="shared" si="4"/>
        <v>CPU</v>
      </c>
      <c r="Z275" s="188">
        <v>1</v>
      </c>
      <c r="AA275" s="2">
        <v>0</v>
      </c>
      <c r="AB275" s="2">
        <v>2142</v>
      </c>
      <c r="AC275" s="2">
        <v>431</v>
      </c>
      <c r="AD275" s="2">
        <v>2574</v>
      </c>
      <c r="AE275" s="38">
        <f>AA275/$AD275</f>
        <v>0</v>
      </c>
      <c r="AF275" s="38">
        <f>AB275/$AD275</f>
        <v>0.83216783216783219</v>
      </c>
      <c r="AG275" s="45">
        <f>AC275/$AD275</f>
        <v>0.16744366744366745</v>
      </c>
    </row>
    <row r="276" spans="1:33" hidden="1" x14ac:dyDescent="0.2">
      <c r="A276" s="95">
        <v>10</v>
      </c>
      <c r="B276" s="94">
        <v>2</v>
      </c>
      <c r="C276" s="188">
        <v>100</v>
      </c>
      <c r="D276" s="33">
        <v>1750</v>
      </c>
      <c r="E276" s="33">
        <v>338</v>
      </c>
      <c r="F276" s="33">
        <v>0</v>
      </c>
      <c r="G276" s="33">
        <v>2088</v>
      </c>
      <c r="H276" s="93">
        <f>D276/$G276</f>
        <v>0.83812260536398464</v>
      </c>
      <c r="I276" s="93">
        <f>E276/$G276</f>
        <v>0.16187739463601533</v>
      </c>
      <c r="J276" s="96">
        <f>F276/$G276</f>
        <v>0</v>
      </c>
      <c r="L276" s="10">
        <v>10</v>
      </c>
      <c r="M276" s="2">
        <v>2</v>
      </c>
      <c r="N276" s="188">
        <v>100</v>
      </c>
      <c r="O276" s="2">
        <v>0</v>
      </c>
      <c r="P276" s="2">
        <v>516</v>
      </c>
      <c r="Q276" s="2">
        <v>211</v>
      </c>
      <c r="R276" s="2">
        <v>729</v>
      </c>
      <c r="S276" s="38">
        <f>O276/$R276</f>
        <v>0</v>
      </c>
      <c r="T276" s="38">
        <f>P276/$R276</f>
        <v>0.70781893004115226</v>
      </c>
      <c r="U276" s="45">
        <f>Q276/$R276</f>
        <v>0.28943758573388201</v>
      </c>
      <c r="W276" s="64">
        <v>10</v>
      </c>
      <c r="X276" s="2">
        <v>2</v>
      </c>
      <c r="Y276" s="2" t="str">
        <f t="shared" si="4"/>
        <v>I/O</v>
      </c>
      <c r="Z276" s="188">
        <v>100</v>
      </c>
      <c r="AA276" s="2">
        <v>1750</v>
      </c>
      <c r="AB276" s="2">
        <v>729</v>
      </c>
      <c r="AC276" s="2">
        <v>3</v>
      </c>
      <c r="AD276" s="2">
        <v>2483</v>
      </c>
      <c r="AE276" s="38">
        <f>AA276/$AD276</f>
        <v>0.70479258960934354</v>
      </c>
      <c r="AF276" s="38">
        <f>AB276/$AD276</f>
        <v>0.29359645590012085</v>
      </c>
      <c r="AG276" s="45">
        <f>AC276/$AD276</f>
        <v>1.2082158679017317E-3</v>
      </c>
    </row>
    <row r="277" spans="1:33" hidden="1" x14ac:dyDescent="0.2">
      <c r="A277" s="95">
        <v>10</v>
      </c>
      <c r="B277" s="94">
        <v>3</v>
      </c>
      <c r="C277" s="188">
        <v>10</v>
      </c>
      <c r="D277" s="33">
        <v>1750</v>
      </c>
      <c r="E277" s="33">
        <v>413</v>
      </c>
      <c r="F277" s="33">
        <v>5</v>
      </c>
      <c r="G277" s="33">
        <v>2170</v>
      </c>
      <c r="H277" s="93">
        <f>D277/$G277</f>
        <v>0.80645161290322576</v>
      </c>
      <c r="I277" s="93">
        <f>E277/$G277</f>
        <v>0.19032258064516128</v>
      </c>
      <c r="J277" s="96">
        <f>F277/$G277</f>
        <v>2.304147465437788E-3</v>
      </c>
      <c r="L277" s="10">
        <v>10</v>
      </c>
      <c r="M277" s="2">
        <v>3</v>
      </c>
      <c r="N277" s="188">
        <v>10</v>
      </c>
      <c r="O277" s="2">
        <v>0</v>
      </c>
      <c r="P277" s="2">
        <v>2518</v>
      </c>
      <c r="Q277" s="2">
        <v>220</v>
      </c>
      <c r="R277" s="2">
        <v>2741</v>
      </c>
      <c r="S277" s="38">
        <f>O277/$R277</f>
        <v>0</v>
      </c>
      <c r="T277" s="38">
        <f>P277/$R277</f>
        <v>0.91864283108354616</v>
      </c>
      <c r="U277" s="45">
        <f>Q277/$R277</f>
        <v>8.0262677854797515E-2</v>
      </c>
      <c r="W277" s="64">
        <v>10</v>
      </c>
      <c r="X277" s="2">
        <v>3</v>
      </c>
      <c r="Y277" s="2" t="str">
        <f t="shared" si="4"/>
        <v>CPU</v>
      </c>
      <c r="Z277" s="188">
        <v>10</v>
      </c>
      <c r="AA277" s="2">
        <v>0</v>
      </c>
      <c r="AB277" s="2">
        <v>1743</v>
      </c>
      <c r="AC277" s="2">
        <v>313</v>
      </c>
      <c r="AD277" s="2">
        <v>2057</v>
      </c>
      <c r="AE277" s="38">
        <f>AA277/$AD277</f>
        <v>0</v>
      </c>
      <c r="AF277" s="38">
        <f>AB277/$AD277</f>
        <v>0.84735051045211474</v>
      </c>
      <c r="AG277" s="45">
        <f>AC277/$AD277</f>
        <v>0.15216334467671366</v>
      </c>
    </row>
    <row r="278" spans="1:33" hidden="1" x14ac:dyDescent="0.2">
      <c r="A278" s="95">
        <v>10</v>
      </c>
      <c r="B278" s="94">
        <v>4</v>
      </c>
      <c r="C278" s="188">
        <v>10</v>
      </c>
      <c r="D278" s="33">
        <v>1748</v>
      </c>
      <c r="E278" s="33">
        <v>410</v>
      </c>
      <c r="F278" s="33">
        <v>5</v>
      </c>
      <c r="G278" s="33">
        <v>2163</v>
      </c>
      <c r="H278" s="93">
        <f>D278/$G278</f>
        <v>0.80813684697179844</v>
      </c>
      <c r="I278" s="93">
        <f>E278/$G278</f>
        <v>0.18955154877484975</v>
      </c>
      <c r="J278" s="96">
        <f>F278/$G278</f>
        <v>2.3116042533518262E-3</v>
      </c>
      <c r="L278" s="10">
        <v>10</v>
      </c>
      <c r="M278" s="2">
        <v>4</v>
      </c>
      <c r="N278" s="188">
        <v>10</v>
      </c>
      <c r="O278" s="2">
        <v>0</v>
      </c>
      <c r="P278" s="2">
        <v>2459</v>
      </c>
      <c r="Q278" s="2">
        <v>197</v>
      </c>
      <c r="R278" s="2">
        <v>2656</v>
      </c>
      <c r="S278" s="38">
        <f>O278/$R278</f>
        <v>0</v>
      </c>
      <c r="T278" s="38">
        <f>P278/$R278</f>
        <v>0.92582831325301207</v>
      </c>
      <c r="U278" s="45">
        <f>Q278/$R278</f>
        <v>7.4171686746987958E-2</v>
      </c>
      <c r="W278" s="64">
        <v>10</v>
      </c>
      <c r="X278" s="2">
        <v>4</v>
      </c>
      <c r="Y278" s="2" t="str">
        <f t="shared" si="4"/>
        <v>I/O</v>
      </c>
      <c r="Z278" s="188">
        <v>10</v>
      </c>
      <c r="AA278" s="2">
        <v>1750</v>
      </c>
      <c r="AB278" s="2">
        <v>2083</v>
      </c>
      <c r="AC278" s="2">
        <v>5</v>
      </c>
      <c r="AD278" s="2">
        <v>3838</v>
      </c>
      <c r="AE278" s="38">
        <f>AA278/$AD278</f>
        <v>0.4559666492965086</v>
      </c>
      <c r="AF278" s="38">
        <f>AB278/$AD278</f>
        <v>0.54273058884835856</v>
      </c>
      <c r="AG278" s="45">
        <f>AC278/$AD278</f>
        <v>1.3027618551328818E-3</v>
      </c>
    </row>
    <row r="279" spans="1:33" hidden="1" x14ac:dyDescent="0.2">
      <c r="A279" s="95">
        <v>10</v>
      </c>
      <c r="B279" s="94">
        <v>5</v>
      </c>
      <c r="C279" s="188">
        <v>10</v>
      </c>
      <c r="D279" s="33">
        <v>1750</v>
      </c>
      <c r="E279" s="33">
        <v>421</v>
      </c>
      <c r="F279" s="33">
        <v>5</v>
      </c>
      <c r="G279" s="33">
        <v>2176</v>
      </c>
      <c r="H279" s="93">
        <f>D279/$G279</f>
        <v>0.80422794117647056</v>
      </c>
      <c r="I279" s="93">
        <f>E279/$G279</f>
        <v>0.19347426470588236</v>
      </c>
      <c r="J279" s="96">
        <f>F279/$G279</f>
        <v>2.2977941176470589E-3</v>
      </c>
      <c r="L279" s="10">
        <v>10</v>
      </c>
      <c r="M279" s="2">
        <v>5</v>
      </c>
      <c r="N279" s="188">
        <v>10</v>
      </c>
      <c r="O279" s="2">
        <v>0</v>
      </c>
      <c r="P279" s="2">
        <v>2499</v>
      </c>
      <c r="Q279" s="2">
        <v>211</v>
      </c>
      <c r="R279" s="2">
        <v>2710</v>
      </c>
      <c r="S279" s="38">
        <f>O279/$R279</f>
        <v>0</v>
      </c>
      <c r="T279" s="38">
        <f>P279/$R279</f>
        <v>0.92214022140221408</v>
      </c>
      <c r="U279" s="45">
        <f>Q279/$R279</f>
        <v>7.7859778597785978E-2</v>
      </c>
      <c r="W279" s="64">
        <v>10</v>
      </c>
      <c r="X279" s="2">
        <v>5</v>
      </c>
      <c r="Y279" s="2" t="str">
        <f t="shared" si="4"/>
        <v>CPU</v>
      </c>
      <c r="Z279" s="188">
        <v>10</v>
      </c>
      <c r="AA279" s="2">
        <v>0</v>
      </c>
      <c r="AB279" s="2">
        <v>1735</v>
      </c>
      <c r="AC279" s="2">
        <v>316</v>
      </c>
      <c r="AD279" s="2">
        <v>2051</v>
      </c>
      <c r="AE279" s="38">
        <f>AA279/$AD279</f>
        <v>0</v>
      </c>
      <c r="AF279" s="38">
        <f>AB279/$AD279</f>
        <v>0.84592881521209162</v>
      </c>
      <c r="AG279" s="45">
        <f>AC279/$AD279</f>
        <v>0.15407118478790835</v>
      </c>
    </row>
    <row r="280" spans="1:33" hidden="1" x14ac:dyDescent="0.2">
      <c r="A280" s="95">
        <v>10</v>
      </c>
      <c r="B280" s="94">
        <v>6</v>
      </c>
      <c r="C280" s="188">
        <v>10</v>
      </c>
      <c r="D280" s="33">
        <v>1750</v>
      </c>
      <c r="E280" s="33">
        <v>408</v>
      </c>
      <c r="F280" s="33">
        <v>4</v>
      </c>
      <c r="G280" s="33">
        <v>2162</v>
      </c>
      <c r="H280" s="93">
        <f>D280/$G280</f>
        <v>0.80943570767807582</v>
      </c>
      <c r="I280" s="93">
        <f>E280/$G280</f>
        <v>0.18871415356151711</v>
      </c>
      <c r="J280" s="96">
        <f>F280/$G280</f>
        <v>1.8501387604070306E-3</v>
      </c>
      <c r="L280" s="10">
        <v>10</v>
      </c>
      <c r="M280" s="2">
        <v>6</v>
      </c>
      <c r="N280" s="188">
        <v>10</v>
      </c>
      <c r="O280" s="2">
        <v>0</v>
      </c>
      <c r="P280" s="2">
        <v>2171</v>
      </c>
      <c r="Q280" s="2">
        <v>195</v>
      </c>
      <c r="R280" s="2">
        <v>2372</v>
      </c>
      <c r="S280" s="38">
        <f>O280/$R280</f>
        <v>0</v>
      </c>
      <c r="T280" s="38">
        <f>P280/$R280</f>
        <v>0.91526138279932545</v>
      </c>
      <c r="U280" s="45">
        <f>Q280/$R280</f>
        <v>8.2209106239460372E-2</v>
      </c>
      <c r="W280" s="64">
        <v>10</v>
      </c>
      <c r="X280" s="2">
        <v>6</v>
      </c>
      <c r="Y280" s="2" t="str">
        <f t="shared" si="4"/>
        <v>I/O</v>
      </c>
      <c r="Z280" s="188">
        <v>10</v>
      </c>
      <c r="AA280" s="2">
        <v>1750</v>
      </c>
      <c r="AB280" s="2">
        <v>2053</v>
      </c>
      <c r="AC280" s="2">
        <v>1</v>
      </c>
      <c r="AD280" s="2">
        <v>3806</v>
      </c>
      <c r="AE280" s="38">
        <f>AA280/$AD280</f>
        <v>0.45980031529164478</v>
      </c>
      <c r="AF280" s="38">
        <f>AB280/$AD280</f>
        <v>0.53941145559642667</v>
      </c>
      <c r="AG280" s="45">
        <f>AC280/$AD280</f>
        <v>2.6274303730951129E-4</v>
      </c>
    </row>
    <row r="281" spans="1:33" hidden="1" x14ac:dyDescent="0.2">
      <c r="A281" s="95">
        <v>10</v>
      </c>
      <c r="B281" s="94">
        <v>7</v>
      </c>
      <c r="C281" s="188">
        <v>10</v>
      </c>
      <c r="D281" s="33">
        <v>1750</v>
      </c>
      <c r="E281" s="33">
        <v>411</v>
      </c>
      <c r="F281" s="33">
        <v>4</v>
      </c>
      <c r="G281" s="33">
        <v>2166</v>
      </c>
      <c r="H281" s="93">
        <f>D281/$G281</f>
        <v>0.80794090489381343</v>
      </c>
      <c r="I281" s="93">
        <f>E281/$G281</f>
        <v>0.18975069252077562</v>
      </c>
      <c r="J281" s="96">
        <f>F281/$G281</f>
        <v>1.8467220683287165E-3</v>
      </c>
      <c r="L281" s="10">
        <v>10</v>
      </c>
      <c r="M281" s="2">
        <v>7</v>
      </c>
      <c r="N281" s="188">
        <v>10</v>
      </c>
      <c r="O281" s="2">
        <v>0</v>
      </c>
      <c r="P281" s="2">
        <v>2476</v>
      </c>
      <c r="Q281" s="2">
        <v>200</v>
      </c>
      <c r="R281" s="2">
        <v>2681</v>
      </c>
      <c r="S281" s="38">
        <f>O281/$R281</f>
        <v>0</v>
      </c>
      <c r="T281" s="38">
        <f>P281/$R281</f>
        <v>0.92353599403207753</v>
      </c>
      <c r="U281" s="45">
        <f>Q281/$R281</f>
        <v>7.4599030212607234E-2</v>
      </c>
      <c r="W281" s="64">
        <v>10</v>
      </c>
      <c r="X281" s="2">
        <v>7</v>
      </c>
      <c r="Y281" s="2" t="str">
        <f t="shared" si="4"/>
        <v>CPU</v>
      </c>
      <c r="Z281" s="188">
        <v>10</v>
      </c>
      <c r="AA281" s="2">
        <v>0</v>
      </c>
      <c r="AB281" s="2">
        <v>1753</v>
      </c>
      <c r="AC281" s="2">
        <v>318</v>
      </c>
      <c r="AD281" s="2">
        <v>2071</v>
      </c>
      <c r="AE281" s="38">
        <f>AA281/$AD281</f>
        <v>0</v>
      </c>
      <c r="AF281" s="38">
        <f>AB281/$AD281</f>
        <v>0.84645098985997103</v>
      </c>
      <c r="AG281" s="45">
        <f>AC281/$AD281</f>
        <v>0.15354901014002897</v>
      </c>
    </row>
    <row r="282" spans="1:33" hidden="1" x14ac:dyDescent="0.2">
      <c r="A282" s="95">
        <v>10</v>
      </c>
      <c r="B282" s="94">
        <v>8</v>
      </c>
      <c r="C282" s="188">
        <v>10</v>
      </c>
      <c r="D282" s="33">
        <v>1750</v>
      </c>
      <c r="E282" s="33">
        <v>420</v>
      </c>
      <c r="F282" s="33">
        <v>8</v>
      </c>
      <c r="G282" s="33">
        <v>2178</v>
      </c>
      <c r="H282" s="93">
        <f>D282/$G282</f>
        <v>0.80348943985307619</v>
      </c>
      <c r="I282" s="93">
        <f>E282/$G282</f>
        <v>0.1928374655647383</v>
      </c>
      <c r="J282" s="96">
        <f>F282/$G282</f>
        <v>3.6730945821854912E-3</v>
      </c>
      <c r="L282" s="10">
        <v>10</v>
      </c>
      <c r="M282" s="2">
        <v>8</v>
      </c>
      <c r="N282" s="188">
        <v>10</v>
      </c>
      <c r="O282" s="2">
        <v>0</v>
      </c>
      <c r="P282" s="2">
        <v>2364</v>
      </c>
      <c r="Q282" s="2">
        <v>199</v>
      </c>
      <c r="R282" s="2">
        <v>2563</v>
      </c>
      <c r="S282" s="38">
        <f>O282/$R282</f>
        <v>0</v>
      </c>
      <c r="T282" s="38">
        <f>P282/$R282</f>
        <v>0.92235661334373775</v>
      </c>
      <c r="U282" s="45">
        <f>Q282/$R282</f>
        <v>7.7643386656262192E-2</v>
      </c>
      <c r="W282" s="64">
        <v>10</v>
      </c>
      <c r="X282" s="2">
        <v>8</v>
      </c>
      <c r="Y282" s="2" t="str">
        <f t="shared" si="4"/>
        <v>I/O</v>
      </c>
      <c r="Z282" s="188">
        <v>10</v>
      </c>
      <c r="AA282" s="2">
        <v>1750</v>
      </c>
      <c r="AB282" s="2">
        <v>2037</v>
      </c>
      <c r="AC282" s="2">
        <v>1</v>
      </c>
      <c r="AD282" s="2">
        <v>3791</v>
      </c>
      <c r="AE282" s="38">
        <f>AA282/$AD282</f>
        <v>0.46161962542864682</v>
      </c>
      <c r="AF282" s="38">
        <f>AB282/$AD282</f>
        <v>0.53732524399894488</v>
      </c>
      <c r="AG282" s="45">
        <f>AC282/$AD282</f>
        <v>2.637826431020839E-4</v>
      </c>
    </row>
    <row r="283" spans="1:33" hidden="1" x14ac:dyDescent="0.2">
      <c r="A283" s="95">
        <v>10</v>
      </c>
      <c r="B283" s="94">
        <v>9</v>
      </c>
      <c r="C283" s="188">
        <v>10</v>
      </c>
      <c r="D283" s="33">
        <v>1750</v>
      </c>
      <c r="E283" s="33">
        <v>413</v>
      </c>
      <c r="F283" s="33">
        <v>9</v>
      </c>
      <c r="G283" s="33">
        <v>2172</v>
      </c>
      <c r="H283" s="93">
        <f>D283/$G283</f>
        <v>0.80570902394106814</v>
      </c>
      <c r="I283" s="93">
        <f>E283/$G283</f>
        <v>0.19014732965009207</v>
      </c>
      <c r="J283" s="96">
        <f>F283/$G283</f>
        <v>4.1436464088397788E-3</v>
      </c>
      <c r="L283" s="10">
        <v>10</v>
      </c>
      <c r="M283" s="2">
        <v>9</v>
      </c>
      <c r="N283" s="188">
        <v>10</v>
      </c>
      <c r="O283" s="2">
        <v>0</v>
      </c>
      <c r="P283" s="2">
        <v>2447</v>
      </c>
      <c r="Q283" s="2">
        <v>201</v>
      </c>
      <c r="R283" s="2">
        <v>2648</v>
      </c>
      <c r="S283" s="38">
        <f>O283/$R283</f>
        <v>0</v>
      </c>
      <c r="T283" s="38">
        <f>P283/$R283</f>
        <v>0.92409365558912382</v>
      </c>
      <c r="U283" s="45">
        <f>Q283/$R283</f>
        <v>7.5906344410876139E-2</v>
      </c>
      <c r="W283" s="64">
        <v>10</v>
      </c>
      <c r="X283" s="2">
        <v>9</v>
      </c>
      <c r="Y283" s="2" t="str">
        <f t="shared" si="4"/>
        <v>CPU</v>
      </c>
      <c r="Z283" s="188">
        <v>10</v>
      </c>
      <c r="AA283" s="2">
        <v>0</v>
      </c>
      <c r="AB283" s="2">
        <v>1676</v>
      </c>
      <c r="AC283" s="2">
        <v>311</v>
      </c>
      <c r="AD283" s="2">
        <v>1987</v>
      </c>
      <c r="AE283" s="38">
        <f>AA283/$AD283</f>
        <v>0</v>
      </c>
      <c r="AF283" s="38">
        <f>AB283/$AD283</f>
        <v>0.84348263714141924</v>
      </c>
      <c r="AG283" s="45">
        <f>AC283/$AD283</f>
        <v>0.15651736285858078</v>
      </c>
    </row>
    <row r="284" spans="1:33" hidden="1" x14ac:dyDescent="0.2">
      <c r="A284" s="95">
        <v>10</v>
      </c>
      <c r="B284" s="94">
        <v>10</v>
      </c>
      <c r="C284" s="188">
        <v>10</v>
      </c>
      <c r="D284" s="33">
        <v>1750</v>
      </c>
      <c r="E284" s="33">
        <v>414</v>
      </c>
      <c r="F284" s="33">
        <v>7</v>
      </c>
      <c r="G284" s="33">
        <v>2171</v>
      </c>
      <c r="H284" s="93">
        <f>D284/$G284</f>
        <v>0.80608014739751266</v>
      </c>
      <c r="I284" s="93">
        <f>E284/$G284</f>
        <v>0.1906955320128973</v>
      </c>
      <c r="J284" s="96">
        <f>F284/$G284</f>
        <v>3.2243205895900505E-3</v>
      </c>
      <c r="L284" s="10">
        <v>10</v>
      </c>
      <c r="M284" s="2">
        <v>10</v>
      </c>
      <c r="N284" s="188">
        <v>10</v>
      </c>
      <c r="O284" s="2">
        <v>0</v>
      </c>
      <c r="P284" s="2">
        <v>2361</v>
      </c>
      <c r="Q284" s="2">
        <v>193</v>
      </c>
      <c r="R284" s="2">
        <v>2564</v>
      </c>
      <c r="S284" s="38">
        <f>O284/$R284</f>
        <v>0</v>
      </c>
      <c r="T284" s="38">
        <f>P284/$R284</f>
        <v>0.92082683307332291</v>
      </c>
      <c r="U284" s="45">
        <f>Q284/$R284</f>
        <v>7.5273010920436811E-2</v>
      </c>
      <c r="W284" s="64">
        <v>10</v>
      </c>
      <c r="X284" s="2">
        <v>10</v>
      </c>
      <c r="Y284" s="2" t="str">
        <f t="shared" si="4"/>
        <v>I/O</v>
      </c>
      <c r="Z284" s="188">
        <v>10</v>
      </c>
      <c r="AA284" s="2">
        <v>1750</v>
      </c>
      <c r="AB284" s="2">
        <v>2021</v>
      </c>
      <c r="AC284" s="2">
        <v>1</v>
      </c>
      <c r="AD284" s="2">
        <v>3775</v>
      </c>
      <c r="AE284" s="38">
        <f>AA284/$AD284</f>
        <v>0.46357615894039733</v>
      </c>
      <c r="AF284" s="38">
        <f>AB284/$AD284</f>
        <v>0.53536423841059599</v>
      </c>
      <c r="AG284" s="45">
        <f>AC284/$AD284</f>
        <v>2.6490066225165563E-4</v>
      </c>
    </row>
    <row r="285" spans="1:33" hidden="1" x14ac:dyDescent="0.2">
      <c r="A285" s="95">
        <v>10</v>
      </c>
      <c r="B285" s="94">
        <v>11</v>
      </c>
      <c r="C285" s="188">
        <v>100</v>
      </c>
      <c r="D285" s="33">
        <v>1750</v>
      </c>
      <c r="E285" s="33">
        <v>333</v>
      </c>
      <c r="F285" s="33">
        <v>2</v>
      </c>
      <c r="G285" s="33">
        <v>2091</v>
      </c>
      <c r="H285" s="93">
        <f>D285/$G285</f>
        <v>0.83692013390722142</v>
      </c>
      <c r="I285" s="93">
        <f>E285/$G285</f>
        <v>0.15925394548063126</v>
      </c>
      <c r="J285" s="96">
        <f>F285/$G285</f>
        <v>9.5648015303682454E-4</v>
      </c>
      <c r="L285" s="10">
        <v>10</v>
      </c>
      <c r="M285" s="2">
        <v>11</v>
      </c>
      <c r="N285" s="188">
        <v>100</v>
      </c>
      <c r="O285" s="2">
        <v>0</v>
      </c>
      <c r="P285" s="2">
        <v>484</v>
      </c>
      <c r="Q285" s="2">
        <v>198</v>
      </c>
      <c r="R285" s="2">
        <v>682</v>
      </c>
      <c r="S285" s="38">
        <f>O285/$R285</f>
        <v>0</v>
      </c>
      <c r="T285" s="38">
        <f>P285/$R285</f>
        <v>0.70967741935483875</v>
      </c>
      <c r="U285" s="45">
        <f>Q285/$R285</f>
        <v>0.29032258064516131</v>
      </c>
      <c r="W285" s="64">
        <v>10</v>
      </c>
      <c r="X285" s="2">
        <v>11</v>
      </c>
      <c r="Y285" s="2" t="str">
        <f t="shared" si="4"/>
        <v>CPU</v>
      </c>
      <c r="Z285" s="188">
        <v>100</v>
      </c>
      <c r="AA285" s="2">
        <v>0</v>
      </c>
      <c r="AB285" s="2">
        <v>249</v>
      </c>
      <c r="AC285" s="2">
        <v>316</v>
      </c>
      <c r="AD285" s="2">
        <v>565</v>
      </c>
      <c r="AE285" s="38">
        <f>AA285/$AD285</f>
        <v>0</v>
      </c>
      <c r="AF285" s="38">
        <f>AB285/$AD285</f>
        <v>0.44070796460176992</v>
      </c>
      <c r="AG285" s="45">
        <f>AC285/$AD285</f>
        <v>0.55929203539823014</v>
      </c>
    </row>
    <row r="286" spans="1:33" hidden="1" x14ac:dyDescent="0.2">
      <c r="A286" s="95">
        <v>10</v>
      </c>
      <c r="B286" s="94">
        <v>12</v>
      </c>
      <c r="C286" s="188">
        <v>1</v>
      </c>
      <c r="D286" s="33">
        <v>1750</v>
      </c>
      <c r="E286" s="33">
        <v>701</v>
      </c>
      <c r="F286" s="33">
        <v>2</v>
      </c>
      <c r="G286" s="33">
        <v>2457</v>
      </c>
      <c r="H286" s="93">
        <f>D286/$G286</f>
        <v>0.71225071225071224</v>
      </c>
      <c r="I286" s="93">
        <f>E286/$G286</f>
        <v>0.28530728530728533</v>
      </c>
      <c r="J286" s="96">
        <f>F286/$G286</f>
        <v>8.1400081400081396E-4</v>
      </c>
      <c r="L286" s="10">
        <v>10</v>
      </c>
      <c r="M286" s="2">
        <v>12</v>
      </c>
      <c r="N286" s="188">
        <v>1</v>
      </c>
      <c r="O286" s="2">
        <v>0</v>
      </c>
      <c r="P286" s="2">
        <v>2776</v>
      </c>
      <c r="Q286" s="2">
        <v>199</v>
      </c>
      <c r="R286" s="2">
        <v>2975</v>
      </c>
      <c r="S286" s="38">
        <f>O286/$R286</f>
        <v>0</v>
      </c>
      <c r="T286" s="38">
        <f>P286/$R286</f>
        <v>0.93310924369747894</v>
      </c>
      <c r="U286" s="45">
        <f>Q286/$R286</f>
        <v>6.6890756302521004E-2</v>
      </c>
      <c r="W286" s="64">
        <v>10</v>
      </c>
      <c r="X286" s="2">
        <v>12</v>
      </c>
      <c r="Y286" s="2" t="str">
        <f t="shared" si="4"/>
        <v>I/O</v>
      </c>
      <c r="Z286" s="188">
        <v>1</v>
      </c>
      <c r="AA286" s="2">
        <v>1750</v>
      </c>
      <c r="AB286" s="2">
        <v>2549</v>
      </c>
      <c r="AC286" s="2">
        <v>7</v>
      </c>
      <c r="AD286" s="2">
        <v>4312</v>
      </c>
      <c r="AE286" s="38">
        <f>AA286/$AD286</f>
        <v>0.40584415584415584</v>
      </c>
      <c r="AF286" s="38">
        <f>AB286/$AD286</f>
        <v>0.59114100185528762</v>
      </c>
      <c r="AG286" s="45">
        <f>AC286/$AD286</f>
        <v>1.6233766233766235E-3</v>
      </c>
    </row>
    <row r="287" spans="1:33" hidden="1" x14ac:dyDescent="0.2">
      <c r="A287" s="95">
        <v>10</v>
      </c>
      <c r="B287" s="94">
        <v>13</v>
      </c>
      <c r="C287" s="188">
        <v>10</v>
      </c>
      <c r="D287" s="33">
        <v>1750</v>
      </c>
      <c r="E287" s="33">
        <v>406</v>
      </c>
      <c r="F287" s="33">
        <v>5</v>
      </c>
      <c r="G287" s="33">
        <v>2161</v>
      </c>
      <c r="H287" s="93">
        <f>D287/$G287</f>
        <v>0.80981027302174924</v>
      </c>
      <c r="I287" s="93">
        <f>E287/$G287</f>
        <v>0.1878759833410458</v>
      </c>
      <c r="J287" s="96">
        <f>F287/$G287</f>
        <v>2.3137436372049976E-3</v>
      </c>
      <c r="L287" s="10">
        <v>10</v>
      </c>
      <c r="M287" s="2">
        <v>13</v>
      </c>
      <c r="N287" s="188">
        <v>10</v>
      </c>
      <c r="O287" s="2">
        <v>0</v>
      </c>
      <c r="P287" s="2">
        <v>2491</v>
      </c>
      <c r="Q287" s="2">
        <v>212</v>
      </c>
      <c r="R287" s="2">
        <v>2703</v>
      </c>
      <c r="S287" s="38">
        <f>O287/$R287</f>
        <v>0</v>
      </c>
      <c r="T287" s="38">
        <f>P287/$R287</f>
        <v>0.92156862745098034</v>
      </c>
      <c r="U287" s="45">
        <f>Q287/$R287</f>
        <v>7.8431372549019607E-2</v>
      </c>
      <c r="W287" s="64">
        <v>10</v>
      </c>
      <c r="X287" s="2">
        <v>13</v>
      </c>
      <c r="Y287" s="2" t="str">
        <f t="shared" si="4"/>
        <v>CPU</v>
      </c>
      <c r="Z287" s="188">
        <v>10</v>
      </c>
      <c r="AA287" s="2">
        <v>0</v>
      </c>
      <c r="AB287" s="2">
        <v>1789</v>
      </c>
      <c r="AC287" s="2">
        <v>326</v>
      </c>
      <c r="AD287" s="2">
        <v>2123</v>
      </c>
      <c r="AE287" s="38">
        <f>AA287/$AD287</f>
        <v>0</v>
      </c>
      <c r="AF287" s="38">
        <f>AB287/$AD287</f>
        <v>0.84267545925577014</v>
      </c>
      <c r="AG287" s="45">
        <f>AC287/$AD287</f>
        <v>0.15355628827131418</v>
      </c>
    </row>
    <row r="288" spans="1:33" hidden="1" x14ac:dyDescent="0.2">
      <c r="A288" s="95">
        <v>10</v>
      </c>
      <c r="B288" s="94">
        <v>14</v>
      </c>
      <c r="C288" s="188">
        <v>10</v>
      </c>
      <c r="D288" s="33">
        <v>1750</v>
      </c>
      <c r="E288" s="33">
        <v>413</v>
      </c>
      <c r="F288" s="33">
        <v>10</v>
      </c>
      <c r="G288" s="33">
        <v>2173</v>
      </c>
      <c r="H288" s="93">
        <f>D288/$G288</f>
        <v>0.80533824206166593</v>
      </c>
      <c r="I288" s="93">
        <f>E288/$G288</f>
        <v>0.19005982512655314</v>
      </c>
      <c r="J288" s="96">
        <f>F288/$G288</f>
        <v>4.6019328117809476E-3</v>
      </c>
      <c r="L288" s="10">
        <v>10</v>
      </c>
      <c r="M288" s="2">
        <v>14</v>
      </c>
      <c r="N288" s="188">
        <v>10</v>
      </c>
      <c r="O288" s="2">
        <v>0</v>
      </c>
      <c r="P288" s="2">
        <v>2453</v>
      </c>
      <c r="Q288" s="2">
        <v>214</v>
      </c>
      <c r="R288" s="2">
        <v>2685</v>
      </c>
      <c r="S288" s="38">
        <f>O288/$R288</f>
        <v>0</v>
      </c>
      <c r="T288" s="38">
        <f>P288/$R288</f>
        <v>0.91359404096834262</v>
      </c>
      <c r="U288" s="45">
        <f>Q288/$R288</f>
        <v>7.9702048417132215E-2</v>
      </c>
      <c r="W288" s="64">
        <v>10</v>
      </c>
      <c r="X288" s="2">
        <v>14</v>
      </c>
      <c r="Y288" s="2" t="str">
        <f t="shared" si="4"/>
        <v>I/O</v>
      </c>
      <c r="Z288" s="188">
        <v>10</v>
      </c>
      <c r="AA288" s="2">
        <v>1750</v>
      </c>
      <c r="AB288" s="2">
        <v>2012</v>
      </c>
      <c r="AC288" s="2">
        <v>0</v>
      </c>
      <c r="AD288" s="2">
        <v>3762</v>
      </c>
      <c r="AE288" s="38">
        <f>AA288/$AD288</f>
        <v>0.46517809675704413</v>
      </c>
      <c r="AF288" s="38">
        <f>AB288/$AD288</f>
        <v>0.53482190324295587</v>
      </c>
      <c r="AG288" s="45">
        <f>AC288/$AD288</f>
        <v>0</v>
      </c>
    </row>
    <row r="289" spans="1:33" hidden="1" x14ac:dyDescent="0.2">
      <c r="A289" s="95">
        <v>10</v>
      </c>
      <c r="B289" s="94">
        <v>15</v>
      </c>
      <c r="C289" s="188">
        <v>10</v>
      </c>
      <c r="D289" s="33">
        <v>1750</v>
      </c>
      <c r="E289" s="33">
        <v>405</v>
      </c>
      <c r="F289" s="33">
        <v>3</v>
      </c>
      <c r="G289" s="33">
        <v>2158</v>
      </c>
      <c r="H289" s="93">
        <f>D289/$G289</f>
        <v>0.81093605189990736</v>
      </c>
      <c r="I289" s="93">
        <f>E289/$G289</f>
        <v>0.1876737720111214</v>
      </c>
      <c r="J289" s="96">
        <f>F289/$G289</f>
        <v>1.3901760889712697E-3</v>
      </c>
      <c r="L289" s="10">
        <v>10</v>
      </c>
      <c r="M289" s="2">
        <v>15</v>
      </c>
      <c r="N289" s="188">
        <v>10</v>
      </c>
      <c r="O289" s="2">
        <v>0</v>
      </c>
      <c r="P289" s="2">
        <v>2324</v>
      </c>
      <c r="Q289" s="2">
        <v>187</v>
      </c>
      <c r="R289" s="2">
        <v>2522</v>
      </c>
      <c r="S289" s="38">
        <f>O289/$R289</f>
        <v>0</v>
      </c>
      <c r="T289" s="38">
        <f>P289/$R289</f>
        <v>0.9214908802537668</v>
      </c>
      <c r="U289" s="45">
        <f>Q289/$R289</f>
        <v>7.4147501982553529E-2</v>
      </c>
      <c r="W289" s="64">
        <v>10</v>
      </c>
      <c r="X289" s="2">
        <v>15</v>
      </c>
      <c r="Y289" s="2" t="str">
        <f t="shared" si="4"/>
        <v>CPU</v>
      </c>
      <c r="Z289" s="188">
        <v>10</v>
      </c>
      <c r="AA289" s="2">
        <v>0</v>
      </c>
      <c r="AB289" s="2">
        <v>1754</v>
      </c>
      <c r="AC289" s="2">
        <v>343</v>
      </c>
      <c r="AD289" s="2">
        <v>2097</v>
      </c>
      <c r="AE289" s="38">
        <f>AA289/$AD289</f>
        <v>0</v>
      </c>
      <c r="AF289" s="38">
        <f>AB289/$AD289</f>
        <v>0.83643299952312833</v>
      </c>
      <c r="AG289" s="45">
        <f>AC289/$AD289</f>
        <v>0.16356700047687173</v>
      </c>
    </row>
    <row r="290" spans="1:33" hidden="1" x14ac:dyDescent="0.2">
      <c r="A290" s="95">
        <v>10</v>
      </c>
      <c r="B290" s="94">
        <v>16</v>
      </c>
      <c r="C290" s="188">
        <v>10</v>
      </c>
      <c r="D290" s="33">
        <v>1750</v>
      </c>
      <c r="E290" s="33">
        <v>405</v>
      </c>
      <c r="F290" s="33">
        <v>1</v>
      </c>
      <c r="G290" s="33">
        <v>2158</v>
      </c>
      <c r="H290" s="93">
        <f>D290/$G290</f>
        <v>0.81093605189990736</v>
      </c>
      <c r="I290" s="93">
        <f>E290/$G290</f>
        <v>0.1876737720111214</v>
      </c>
      <c r="J290" s="96">
        <f>F290/$G290</f>
        <v>4.6339202965708991E-4</v>
      </c>
      <c r="L290" s="10">
        <v>10</v>
      </c>
      <c r="M290" s="2">
        <v>16</v>
      </c>
      <c r="N290" s="188">
        <v>10</v>
      </c>
      <c r="O290" s="2">
        <v>0</v>
      </c>
      <c r="P290" s="2">
        <v>2424</v>
      </c>
      <c r="Q290" s="2">
        <v>209</v>
      </c>
      <c r="R290" s="2">
        <v>2633</v>
      </c>
      <c r="S290" s="38">
        <f>O290/$R290</f>
        <v>0</v>
      </c>
      <c r="T290" s="38">
        <f>P290/$R290</f>
        <v>0.920622863653627</v>
      </c>
      <c r="U290" s="45">
        <f>Q290/$R290</f>
        <v>7.9377136346372959E-2</v>
      </c>
      <c r="W290" s="64">
        <v>10</v>
      </c>
      <c r="X290" s="2">
        <v>16</v>
      </c>
      <c r="Y290" s="2" t="str">
        <f t="shared" si="4"/>
        <v>I/O</v>
      </c>
      <c r="Z290" s="188">
        <v>10</v>
      </c>
      <c r="AA290" s="2">
        <v>1750</v>
      </c>
      <c r="AB290" s="2">
        <v>2001</v>
      </c>
      <c r="AC290" s="2">
        <v>0</v>
      </c>
      <c r="AD290" s="2">
        <v>3751</v>
      </c>
      <c r="AE290" s="38">
        <f>AA290/$AD290</f>
        <v>0.46654225539856037</v>
      </c>
      <c r="AF290" s="38">
        <f>AB290/$AD290</f>
        <v>0.53345774460143958</v>
      </c>
      <c r="AG290" s="45">
        <f>AC290/$AD290</f>
        <v>0</v>
      </c>
    </row>
    <row r="291" spans="1:33" hidden="1" x14ac:dyDescent="0.2">
      <c r="A291" s="95">
        <v>10</v>
      </c>
      <c r="B291" s="94">
        <v>17</v>
      </c>
      <c r="C291" s="188">
        <v>10</v>
      </c>
      <c r="D291" s="33">
        <v>1750</v>
      </c>
      <c r="E291" s="33">
        <v>397</v>
      </c>
      <c r="F291" s="33">
        <v>3</v>
      </c>
      <c r="G291" s="33">
        <v>2154</v>
      </c>
      <c r="H291" s="93">
        <f>D291/$G291</f>
        <v>0.81244196843082639</v>
      </c>
      <c r="I291" s="93">
        <f>E291/$G291</f>
        <v>0.18430826369545034</v>
      </c>
      <c r="J291" s="96">
        <f>F291/$G291</f>
        <v>1.3927576601671309E-3</v>
      </c>
      <c r="L291" s="10">
        <v>10</v>
      </c>
      <c r="M291" s="2">
        <v>17</v>
      </c>
      <c r="N291" s="188">
        <v>10</v>
      </c>
      <c r="O291" s="2">
        <v>0</v>
      </c>
      <c r="P291" s="2">
        <v>2473</v>
      </c>
      <c r="Q291" s="2">
        <v>216</v>
      </c>
      <c r="R291" s="2">
        <v>2689</v>
      </c>
      <c r="S291" s="38">
        <f>O291/$R291</f>
        <v>0</v>
      </c>
      <c r="T291" s="38">
        <f>P291/$R291</f>
        <v>0.91967274079583483</v>
      </c>
      <c r="U291" s="45">
        <f>Q291/$R291</f>
        <v>8.0327259204165113E-2</v>
      </c>
      <c r="W291" s="64">
        <v>10</v>
      </c>
      <c r="X291" s="2">
        <v>17</v>
      </c>
      <c r="Y291" s="2" t="str">
        <f t="shared" si="4"/>
        <v>CPU</v>
      </c>
      <c r="Z291" s="188">
        <v>10</v>
      </c>
      <c r="AA291" s="2">
        <v>0</v>
      </c>
      <c r="AB291" s="2">
        <v>1723</v>
      </c>
      <c r="AC291" s="2">
        <v>291</v>
      </c>
      <c r="AD291" s="2">
        <v>2018</v>
      </c>
      <c r="AE291" s="38">
        <f>AA291/$AD291</f>
        <v>0</v>
      </c>
      <c r="AF291" s="38">
        <f>AB291/$AD291</f>
        <v>0.85381565906838452</v>
      </c>
      <c r="AG291" s="45">
        <f>AC291/$AD291</f>
        <v>0.14420218037661051</v>
      </c>
    </row>
    <row r="292" spans="1:33" hidden="1" x14ac:dyDescent="0.2">
      <c r="A292" s="95">
        <v>10</v>
      </c>
      <c r="B292" s="94">
        <v>18</v>
      </c>
      <c r="C292" s="188">
        <v>10</v>
      </c>
      <c r="D292" s="33">
        <v>1750</v>
      </c>
      <c r="E292" s="33">
        <v>406</v>
      </c>
      <c r="F292" s="33">
        <v>9</v>
      </c>
      <c r="G292" s="33">
        <v>2165</v>
      </c>
      <c r="H292" s="93">
        <f>D292/$G292</f>
        <v>0.80831408775981528</v>
      </c>
      <c r="I292" s="93">
        <f>E292/$G292</f>
        <v>0.18752886836027713</v>
      </c>
      <c r="J292" s="96">
        <f>F292/$G292</f>
        <v>4.1570438799076216E-3</v>
      </c>
      <c r="L292" s="10">
        <v>10</v>
      </c>
      <c r="M292" s="2">
        <v>18</v>
      </c>
      <c r="N292" s="188">
        <v>10</v>
      </c>
      <c r="O292" s="2">
        <v>0</v>
      </c>
      <c r="P292" s="2">
        <v>2321</v>
      </c>
      <c r="Q292" s="2">
        <v>196</v>
      </c>
      <c r="R292" s="2">
        <v>2524</v>
      </c>
      <c r="S292" s="38">
        <f>O292/$R292</f>
        <v>0</v>
      </c>
      <c r="T292" s="38">
        <f>P292/$R292</f>
        <v>0.91957210776545162</v>
      </c>
      <c r="U292" s="45">
        <f>Q292/$R292</f>
        <v>7.7654516640253565E-2</v>
      </c>
      <c r="W292" s="64">
        <v>10</v>
      </c>
      <c r="X292" s="2">
        <v>18</v>
      </c>
      <c r="Y292" s="2" t="str">
        <f t="shared" si="4"/>
        <v>I/O</v>
      </c>
      <c r="Z292" s="188">
        <v>10</v>
      </c>
      <c r="AA292" s="2">
        <v>1750</v>
      </c>
      <c r="AB292" s="2">
        <v>2001</v>
      </c>
      <c r="AC292" s="2">
        <v>3</v>
      </c>
      <c r="AD292" s="2">
        <v>3759</v>
      </c>
      <c r="AE292" s="38">
        <f>AA292/$AD292</f>
        <v>0.46554934823091249</v>
      </c>
      <c r="AF292" s="38">
        <f>AB292/$AD292</f>
        <v>0.53232242617717473</v>
      </c>
      <c r="AG292" s="45">
        <f>AC292/$AD292</f>
        <v>7.9808459696727857E-4</v>
      </c>
    </row>
    <row r="293" spans="1:33" hidden="1" x14ac:dyDescent="0.2">
      <c r="A293" s="95">
        <v>10</v>
      </c>
      <c r="B293" s="94">
        <v>19</v>
      </c>
      <c r="C293" s="188">
        <v>10</v>
      </c>
      <c r="D293" s="33">
        <v>1750</v>
      </c>
      <c r="E293" s="33">
        <v>402</v>
      </c>
      <c r="F293" s="33">
        <v>2</v>
      </c>
      <c r="G293" s="33">
        <v>2154</v>
      </c>
      <c r="H293" s="93">
        <f>D293/$G293</f>
        <v>0.81244196843082639</v>
      </c>
      <c r="I293" s="93">
        <f>E293/$G293</f>
        <v>0.18662952646239556</v>
      </c>
      <c r="J293" s="96">
        <f>F293/$G293</f>
        <v>9.2850510677808728E-4</v>
      </c>
      <c r="L293" s="10">
        <v>10</v>
      </c>
      <c r="M293" s="2">
        <v>19</v>
      </c>
      <c r="N293" s="188">
        <v>10</v>
      </c>
      <c r="O293" s="2">
        <v>0</v>
      </c>
      <c r="P293" s="2">
        <v>2414</v>
      </c>
      <c r="Q293" s="2">
        <v>197</v>
      </c>
      <c r="R293" s="2">
        <v>2611</v>
      </c>
      <c r="S293" s="38">
        <f>O293/$R293</f>
        <v>0</v>
      </c>
      <c r="T293" s="38">
        <f>P293/$R293</f>
        <v>0.92454998085024898</v>
      </c>
      <c r="U293" s="45">
        <f>Q293/$R293</f>
        <v>7.5450019149751052E-2</v>
      </c>
      <c r="W293" s="64">
        <v>10</v>
      </c>
      <c r="X293" s="2">
        <v>19</v>
      </c>
      <c r="Y293" s="2" t="str">
        <f t="shared" si="4"/>
        <v>CPU</v>
      </c>
      <c r="Z293" s="188">
        <v>10</v>
      </c>
      <c r="AA293" s="2">
        <v>0</v>
      </c>
      <c r="AB293" s="2">
        <v>1744</v>
      </c>
      <c r="AC293" s="2">
        <v>317</v>
      </c>
      <c r="AD293" s="2">
        <v>2061</v>
      </c>
      <c r="AE293" s="38">
        <f>AA293/$AD293</f>
        <v>0</v>
      </c>
      <c r="AF293" s="38">
        <f>AB293/$AD293</f>
        <v>0.84619116933527416</v>
      </c>
      <c r="AG293" s="45">
        <f>AC293/$AD293</f>
        <v>0.15380883066472587</v>
      </c>
    </row>
    <row r="294" spans="1:33" hidden="1" x14ac:dyDescent="0.2">
      <c r="A294" s="95">
        <v>10</v>
      </c>
      <c r="B294" s="94">
        <v>20</v>
      </c>
      <c r="C294" s="188">
        <v>100</v>
      </c>
      <c r="D294" s="33">
        <v>1750</v>
      </c>
      <c r="E294" s="33">
        <v>330</v>
      </c>
      <c r="F294" s="33">
        <v>0</v>
      </c>
      <c r="G294" s="33">
        <v>2082</v>
      </c>
      <c r="H294" s="93">
        <f>D294/$G294</f>
        <v>0.84053794428434203</v>
      </c>
      <c r="I294" s="93">
        <f>E294/$G294</f>
        <v>0.15850144092219021</v>
      </c>
      <c r="J294" s="96">
        <f>F294/$G294</f>
        <v>0</v>
      </c>
      <c r="L294" s="10">
        <v>10</v>
      </c>
      <c r="M294" s="2">
        <v>20</v>
      </c>
      <c r="N294" s="188">
        <v>100</v>
      </c>
      <c r="O294" s="2">
        <v>0</v>
      </c>
      <c r="P294" s="2">
        <v>485</v>
      </c>
      <c r="Q294" s="2">
        <v>189</v>
      </c>
      <c r="R294" s="2">
        <v>682</v>
      </c>
      <c r="S294" s="38">
        <f>O294/$R294</f>
        <v>0</v>
      </c>
      <c r="T294" s="38">
        <f>P294/$R294</f>
        <v>0.71114369501466279</v>
      </c>
      <c r="U294" s="45">
        <f>Q294/$R294</f>
        <v>0.27712609970674484</v>
      </c>
      <c r="W294" s="64">
        <v>10</v>
      </c>
      <c r="X294" s="2">
        <v>20</v>
      </c>
      <c r="Y294" s="2" t="str">
        <f t="shared" si="4"/>
        <v>I/O</v>
      </c>
      <c r="Z294" s="188">
        <v>100</v>
      </c>
      <c r="AA294" s="2">
        <v>1750</v>
      </c>
      <c r="AB294" s="2">
        <v>716</v>
      </c>
      <c r="AC294" s="2">
        <v>2</v>
      </c>
      <c r="AD294" s="2">
        <v>2468</v>
      </c>
      <c r="AE294" s="38">
        <f>AA294/$AD294</f>
        <v>0.70907617504051867</v>
      </c>
      <c r="AF294" s="38">
        <f>AB294/$AD294</f>
        <v>0.29011345218800649</v>
      </c>
      <c r="AG294" s="45">
        <f>AC294/$AD294</f>
        <v>8.1037277147487841E-4</v>
      </c>
    </row>
    <row r="295" spans="1:33" hidden="1" x14ac:dyDescent="0.2">
      <c r="A295" s="95">
        <v>10</v>
      </c>
      <c r="B295" s="94">
        <v>21</v>
      </c>
      <c r="C295" s="188">
        <v>10</v>
      </c>
      <c r="D295" s="33">
        <v>1750</v>
      </c>
      <c r="E295" s="33">
        <v>407</v>
      </c>
      <c r="F295" s="33">
        <v>10</v>
      </c>
      <c r="G295" s="33">
        <v>2168</v>
      </c>
      <c r="H295" s="93">
        <f>D295/$G295</f>
        <v>0.80719557195571956</v>
      </c>
      <c r="I295" s="93">
        <f>E295/$G295</f>
        <v>0.18773062730627307</v>
      </c>
      <c r="J295" s="96">
        <f>F295/$G295</f>
        <v>4.6125461254612546E-3</v>
      </c>
      <c r="L295" s="10">
        <v>10</v>
      </c>
      <c r="M295" s="2">
        <v>21</v>
      </c>
      <c r="N295" s="188">
        <v>10</v>
      </c>
      <c r="O295" s="2">
        <v>0</v>
      </c>
      <c r="P295" s="2">
        <v>2386</v>
      </c>
      <c r="Q295" s="2">
        <v>186</v>
      </c>
      <c r="R295" s="2">
        <v>2572</v>
      </c>
      <c r="S295" s="38">
        <f>O295/$R295</f>
        <v>0</v>
      </c>
      <c r="T295" s="38">
        <f>P295/$R295</f>
        <v>0.92768273716951788</v>
      </c>
      <c r="U295" s="45">
        <f>Q295/$R295</f>
        <v>7.2317262830482121E-2</v>
      </c>
      <c r="W295" s="64">
        <v>10</v>
      </c>
      <c r="X295" s="2">
        <v>21</v>
      </c>
      <c r="Y295" s="2" t="str">
        <f t="shared" si="4"/>
        <v>CPU</v>
      </c>
      <c r="Z295" s="188">
        <v>10</v>
      </c>
      <c r="AA295" s="2">
        <v>0</v>
      </c>
      <c r="AB295" s="2">
        <v>1761</v>
      </c>
      <c r="AC295" s="2">
        <v>313</v>
      </c>
      <c r="AD295" s="2">
        <v>2076</v>
      </c>
      <c r="AE295" s="38">
        <f>AA295/$AD295</f>
        <v>0</v>
      </c>
      <c r="AF295" s="38">
        <f>AB295/$AD295</f>
        <v>0.84826589595375723</v>
      </c>
      <c r="AG295" s="45">
        <f>AC295/$AD295</f>
        <v>0.15077071290944125</v>
      </c>
    </row>
    <row r="296" spans="1:33" hidden="1" x14ac:dyDescent="0.2">
      <c r="A296" s="95">
        <v>10</v>
      </c>
      <c r="B296" s="94">
        <v>22</v>
      </c>
      <c r="C296" s="188">
        <v>10</v>
      </c>
      <c r="D296" s="33">
        <v>1750</v>
      </c>
      <c r="E296" s="33">
        <v>391</v>
      </c>
      <c r="F296" s="33">
        <v>6</v>
      </c>
      <c r="G296" s="33">
        <v>2147</v>
      </c>
      <c r="H296" s="93">
        <f>D296/$G296</f>
        <v>0.81509082440614811</v>
      </c>
      <c r="I296" s="93">
        <f>E296/$G296</f>
        <v>0.18211457848160223</v>
      </c>
      <c r="J296" s="96">
        <f>F296/$G296</f>
        <v>2.7945971122496508E-3</v>
      </c>
      <c r="L296" s="10">
        <v>10</v>
      </c>
      <c r="M296" s="2">
        <v>22</v>
      </c>
      <c r="N296" s="188">
        <v>10</v>
      </c>
      <c r="O296" s="2">
        <v>0</v>
      </c>
      <c r="P296" s="2">
        <v>2469</v>
      </c>
      <c r="Q296" s="2">
        <v>184</v>
      </c>
      <c r="R296" s="2">
        <v>2653</v>
      </c>
      <c r="S296" s="38">
        <f>O296/$R296</f>
        <v>0</v>
      </c>
      <c r="T296" s="38">
        <f>P296/$R296</f>
        <v>0.93064455333584617</v>
      </c>
      <c r="U296" s="45">
        <f>Q296/$R296</f>
        <v>6.9355446664153789E-2</v>
      </c>
      <c r="W296" s="64">
        <v>10</v>
      </c>
      <c r="X296" s="2">
        <v>22</v>
      </c>
      <c r="Y296" s="2" t="str">
        <f t="shared" si="4"/>
        <v>I/O</v>
      </c>
      <c r="Z296" s="188">
        <v>10</v>
      </c>
      <c r="AA296" s="2">
        <v>1749</v>
      </c>
      <c r="AB296" s="2">
        <v>1985</v>
      </c>
      <c r="AC296" s="2">
        <v>3</v>
      </c>
      <c r="AD296" s="2">
        <v>3741</v>
      </c>
      <c r="AE296" s="38">
        <f>AA296/$AD296</f>
        <v>0.46752205292702487</v>
      </c>
      <c r="AF296" s="38">
        <f>AB296/$AD296</f>
        <v>0.53060678962844154</v>
      </c>
      <c r="AG296" s="45">
        <f>AC296/$AD296</f>
        <v>8.0192461908580592E-4</v>
      </c>
    </row>
    <row r="297" spans="1:33" hidden="1" x14ac:dyDescent="0.2">
      <c r="A297" s="95">
        <v>10</v>
      </c>
      <c r="B297" s="94">
        <v>23</v>
      </c>
      <c r="C297" s="188">
        <v>1</v>
      </c>
      <c r="D297" s="33">
        <v>1750</v>
      </c>
      <c r="E297" s="33">
        <v>698</v>
      </c>
      <c r="F297" s="33">
        <v>7</v>
      </c>
      <c r="G297" s="33">
        <v>2455</v>
      </c>
      <c r="H297" s="93">
        <f>D297/$G297</f>
        <v>0.71283095723014256</v>
      </c>
      <c r="I297" s="93">
        <f>E297/$G297</f>
        <v>0.28431771894093688</v>
      </c>
      <c r="J297" s="96">
        <f>F297/$G297</f>
        <v>2.8513238289205704E-3</v>
      </c>
      <c r="L297" s="10">
        <v>10</v>
      </c>
      <c r="M297" s="2">
        <v>23</v>
      </c>
      <c r="N297" s="188">
        <v>1</v>
      </c>
      <c r="O297" s="2">
        <v>0</v>
      </c>
      <c r="P297" s="2">
        <v>2745</v>
      </c>
      <c r="Q297" s="2">
        <v>205</v>
      </c>
      <c r="R297" s="2">
        <v>2967</v>
      </c>
      <c r="S297" s="38">
        <f>O297/$R297</f>
        <v>0</v>
      </c>
      <c r="T297" s="38">
        <f>P297/$R297</f>
        <v>0.92517694641051562</v>
      </c>
      <c r="U297" s="45">
        <f>Q297/$R297</f>
        <v>6.9093360296595893E-2</v>
      </c>
      <c r="W297" s="64">
        <v>10</v>
      </c>
      <c r="X297" s="2">
        <v>23</v>
      </c>
      <c r="Y297" s="2" t="str">
        <f t="shared" si="4"/>
        <v>CPU</v>
      </c>
      <c r="Z297" s="188">
        <v>1</v>
      </c>
      <c r="AA297" s="2">
        <v>0</v>
      </c>
      <c r="AB297" s="2">
        <v>2090</v>
      </c>
      <c r="AC297" s="2">
        <v>336</v>
      </c>
      <c r="AD297" s="2">
        <v>2426</v>
      </c>
      <c r="AE297" s="38">
        <f>AA297/$AD297</f>
        <v>0</v>
      </c>
      <c r="AF297" s="38">
        <f>AB297/$AD297</f>
        <v>0.86150041220115414</v>
      </c>
      <c r="AG297" s="45">
        <f>AC297/$AD297</f>
        <v>0.13849958779884583</v>
      </c>
    </row>
    <row r="298" spans="1:33" hidden="1" x14ac:dyDescent="0.2">
      <c r="A298" s="95">
        <v>10</v>
      </c>
      <c r="B298" s="94">
        <v>24</v>
      </c>
      <c r="C298" s="188">
        <v>10</v>
      </c>
      <c r="D298" s="33">
        <v>1750</v>
      </c>
      <c r="E298" s="33">
        <v>409</v>
      </c>
      <c r="F298" s="33">
        <v>3</v>
      </c>
      <c r="G298" s="33">
        <v>2163</v>
      </c>
      <c r="H298" s="93">
        <f>D298/$G298</f>
        <v>0.80906148867313921</v>
      </c>
      <c r="I298" s="93">
        <f>E298/$G298</f>
        <v>0.18908922792417937</v>
      </c>
      <c r="J298" s="96">
        <f>F298/$G298</f>
        <v>1.3869625520110957E-3</v>
      </c>
      <c r="L298" s="10">
        <v>10</v>
      </c>
      <c r="M298" s="2">
        <v>24</v>
      </c>
      <c r="N298" s="188">
        <v>10</v>
      </c>
      <c r="O298" s="2">
        <v>0</v>
      </c>
      <c r="P298" s="2">
        <v>2312</v>
      </c>
      <c r="Q298" s="2">
        <v>185</v>
      </c>
      <c r="R298" s="2">
        <v>2497</v>
      </c>
      <c r="S298" s="38">
        <f>O298/$R298</f>
        <v>0</v>
      </c>
      <c r="T298" s="38">
        <f>P298/$R298</f>
        <v>0.92591109331197441</v>
      </c>
      <c r="U298" s="45">
        <f>Q298/$R298</f>
        <v>7.4088906688025633E-2</v>
      </c>
      <c r="W298" s="64">
        <v>10</v>
      </c>
      <c r="X298" s="2">
        <v>24</v>
      </c>
      <c r="Y298" s="2" t="str">
        <f t="shared" si="4"/>
        <v>I/O</v>
      </c>
      <c r="Z298" s="188">
        <v>10</v>
      </c>
      <c r="AA298" s="2">
        <v>1750</v>
      </c>
      <c r="AB298" s="2">
        <v>2039</v>
      </c>
      <c r="AC298" s="2">
        <v>0</v>
      </c>
      <c r="AD298" s="2">
        <v>3789</v>
      </c>
      <c r="AE298" s="38">
        <f>AA298/$AD298</f>
        <v>0.4618632884666139</v>
      </c>
      <c r="AF298" s="38">
        <f>AB298/$AD298</f>
        <v>0.53813671153338616</v>
      </c>
      <c r="AG298" s="45">
        <f>AC298/$AD298</f>
        <v>0</v>
      </c>
    </row>
    <row r="299" spans="1:33" hidden="1" x14ac:dyDescent="0.2">
      <c r="A299" s="95">
        <v>10</v>
      </c>
      <c r="B299" s="94">
        <v>25</v>
      </c>
      <c r="C299" s="188">
        <v>10</v>
      </c>
      <c r="D299" s="33">
        <v>1750</v>
      </c>
      <c r="E299" s="33">
        <v>395</v>
      </c>
      <c r="F299" s="33">
        <v>3</v>
      </c>
      <c r="G299" s="33">
        <v>2148</v>
      </c>
      <c r="H299" s="93">
        <f>D299/$G299</f>
        <v>0.81471135940409678</v>
      </c>
      <c r="I299" s="93">
        <f>E299/$G299</f>
        <v>0.18389199255121041</v>
      </c>
      <c r="J299" s="96">
        <f>F299/$G299</f>
        <v>1.3966480446927375E-3</v>
      </c>
      <c r="L299" s="10">
        <v>10</v>
      </c>
      <c r="M299" s="2">
        <v>25</v>
      </c>
      <c r="N299" s="188">
        <v>10</v>
      </c>
      <c r="O299" s="2">
        <v>0</v>
      </c>
      <c r="P299" s="2">
        <v>2339</v>
      </c>
      <c r="Q299" s="2">
        <v>193</v>
      </c>
      <c r="R299" s="2">
        <v>2532</v>
      </c>
      <c r="S299" s="38">
        <f>O299/$R299</f>
        <v>0</v>
      </c>
      <c r="T299" s="38">
        <f>P299/$R299</f>
        <v>0.92377567140600314</v>
      </c>
      <c r="U299" s="45">
        <f>Q299/$R299</f>
        <v>7.6224328593996846E-2</v>
      </c>
      <c r="W299" s="64">
        <v>10</v>
      </c>
      <c r="X299" s="2">
        <v>25</v>
      </c>
      <c r="Y299" s="2" t="str">
        <f t="shared" si="4"/>
        <v>CPU</v>
      </c>
      <c r="Z299" s="188">
        <v>10</v>
      </c>
      <c r="AA299" s="2">
        <v>0</v>
      </c>
      <c r="AB299" s="2">
        <v>1722</v>
      </c>
      <c r="AC299" s="2">
        <v>318</v>
      </c>
      <c r="AD299" s="2">
        <v>2042</v>
      </c>
      <c r="AE299" s="38">
        <f>AA299/$AD299</f>
        <v>0</v>
      </c>
      <c r="AF299" s="38">
        <f>AB299/$AD299</f>
        <v>0.84329089128305579</v>
      </c>
      <c r="AG299" s="45">
        <f>AC299/$AD299</f>
        <v>0.15572967678746327</v>
      </c>
    </row>
    <row r="300" spans="1:33" hidden="1" x14ac:dyDescent="0.2">
      <c r="A300" s="95">
        <v>10</v>
      </c>
      <c r="B300" s="94">
        <v>26</v>
      </c>
      <c r="C300" s="188">
        <v>10</v>
      </c>
      <c r="D300" s="33">
        <v>1750</v>
      </c>
      <c r="E300" s="33">
        <v>402</v>
      </c>
      <c r="F300" s="33">
        <v>5</v>
      </c>
      <c r="G300" s="33">
        <v>2157</v>
      </c>
      <c r="H300" s="93">
        <f>D300/$G300</f>
        <v>0.81131200741770981</v>
      </c>
      <c r="I300" s="93">
        <f>E300/$G300</f>
        <v>0.18636995827538247</v>
      </c>
      <c r="J300" s="96">
        <f>F300/$G300</f>
        <v>2.3180343069077423E-3</v>
      </c>
      <c r="L300" s="10">
        <v>10</v>
      </c>
      <c r="M300" s="2">
        <v>26</v>
      </c>
      <c r="N300" s="188">
        <v>10</v>
      </c>
      <c r="O300" s="2">
        <v>0</v>
      </c>
      <c r="P300" s="2">
        <v>2353</v>
      </c>
      <c r="Q300" s="2">
        <v>201</v>
      </c>
      <c r="R300" s="2">
        <v>2582</v>
      </c>
      <c r="S300" s="38">
        <f>O300/$R300</f>
        <v>0</v>
      </c>
      <c r="T300" s="38">
        <f>P300/$R300</f>
        <v>0.91130906274206047</v>
      </c>
      <c r="U300" s="45">
        <f>Q300/$R300</f>
        <v>7.7846630518977541E-2</v>
      </c>
      <c r="W300" s="64">
        <v>10</v>
      </c>
      <c r="X300" s="2">
        <v>26</v>
      </c>
      <c r="Y300" s="2" t="str">
        <f t="shared" si="4"/>
        <v>I/O</v>
      </c>
      <c r="Z300" s="188">
        <v>10</v>
      </c>
      <c r="AA300" s="2">
        <v>1750</v>
      </c>
      <c r="AB300" s="2">
        <v>2028</v>
      </c>
      <c r="AC300" s="2">
        <v>0</v>
      </c>
      <c r="AD300" s="2">
        <v>3778</v>
      </c>
      <c r="AE300" s="38">
        <f>AA300/$AD300</f>
        <v>0.46320804658549497</v>
      </c>
      <c r="AF300" s="38">
        <f>AB300/$AD300</f>
        <v>0.53679195341450503</v>
      </c>
      <c r="AG300" s="45">
        <f>AC300/$AD300</f>
        <v>0</v>
      </c>
    </row>
    <row r="301" spans="1:33" hidden="1" x14ac:dyDescent="0.2">
      <c r="A301" s="95">
        <v>10</v>
      </c>
      <c r="B301" s="94">
        <v>27</v>
      </c>
      <c r="C301" s="188">
        <v>10</v>
      </c>
      <c r="D301" s="33">
        <v>1750</v>
      </c>
      <c r="E301" s="33">
        <v>413</v>
      </c>
      <c r="F301" s="33">
        <v>3</v>
      </c>
      <c r="G301" s="33">
        <v>2168</v>
      </c>
      <c r="H301" s="93">
        <f>D301/$G301</f>
        <v>0.80719557195571956</v>
      </c>
      <c r="I301" s="93">
        <f>E301/$G301</f>
        <v>0.19049815498154982</v>
      </c>
      <c r="J301" s="96">
        <f>F301/$G301</f>
        <v>1.3837638376383763E-3</v>
      </c>
      <c r="L301" s="10">
        <v>10</v>
      </c>
      <c r="M301" s="2">
        <v>27</v>
      </c>
      <c r="N301" s="188">
        <v>10</v>
      </c>
      <c r="O301" s="2">
        <v>0</v>
      </c>
      <c r="P301" s="2">
        <v>2401</v>
      </c>
      <c r="Q301" s="2">
        <v>202</v>
      </c>
      <c r="R301" s="2">
        <v>2603</v>
      </c>
      <c r="S301" s="38">
        <f>O301/$R301</f>
        <v>0</v>
      </c>
      <c r="T301" s="38">
        <f>P301/$R301</f>
        <v>0.92239723396081441</v>
      </c>
      <c r="U301" s="45">
        <f>Q301/$R301</f>
        <v>7.7602766039185561E-2</v>
      </c>
      <c r="W301" s="64">
        <v>10</v>
      </c>
      <c r="X301" s="2">
        <v>27</v>
      </c>
      <c r="Y301" s="2" t="str">
        <f t="shared" si="4"/>
        <v>CPU</v>
      </c>
      <c r="Z301" s="188">
        <v>10</v>
      </c>
      <c r="AA301" s="2">
        <v>0</v>
      </c>
      <c r="AB301" s="2">
        <v>1735</v>
      </c>
      <c r="AC301" s="2">
        <v>323</v>
      </c>
      <c r="AD301" s="2">
        <v>2061</v>
      </c>
      <c r="AE301" s="38">
        <f>AA301/$AD301</f>
        <v>0</v>
      </c>
      <c r="AF301" s="38">
        <f>AB301/$AD301</f>
        <v>0.84182435710819992</v>
      </c>
      <c r="AG301" s="45">
        <f>AC301/$AD301</f>
        <v>0.15672003881610869</v>
      </c>
    </row>
    <row r="302" spans="1:33" hidden="1" x14ac:dyDescent="0.2">
      <c r="A302" s="95">
        <v>10</v>
      </c>
      <c r="B302" s="94">
        <v>28</v>
      </c>
      <c r="C302" s="188">
        <v>100</v>
      </c>
      <c r="D302" s="33">
        <v>1750</v>
      </c>
      <c r="E302" s="33">
        <v>328</v>
      </c>
      <c r="F302" s="33">
        <v>1</v>
      </c>
      <c r="G302" s="33">
        <v>2081</v>
      </c>
      <c r="H302" s="93">
        <f>D302/$G302</f>
        <v>0.84094185487746276</v>
      </c>
      <c r="I302" s="93">
        <f>E302/$G302</f>
        <v>0.15761653051417587</v>
      </c>
      <c r="J302" s="96">
        <f>F302/$G302</f>
        <v>4.8053820278712159E-4</v>
      </c>
      <c r="L302" s="10">
        <v>10</v>
      </c>
      <c r="M302" s="2">
        <v>28</v>
      </c>
      <c r="N302" s="188">
        <v>100</v>
      </c>
      <c r="O302" s="2">
        <v>0</v>
      </c>
      <c r="P302" s="2">
        <v>535</v>
      </c>
      <c r="Q302" s="2">
        <v>210</v>
      </c>
      <c r="R302" s="2">
        <v>745</v>
      </c>
      <c r="S302" s="38">
        <f>O302/$R302</f>
        <v>0</v>
      </c>
      <c r="T302" s="38">
        <f>P302/$R302</f>
        <v>0.71812080536912748</v>
      </c>
      <c r="U302" s="45">
        <f>Q302/$R302</f>
        <v>0.28187919463087246</v>
      </c>
      <c r="W302" s="64">
        <v>10</v>
      </c>
      <c r="X302" s="2">
        <v>28</v>
      </c>
      <c r="Y302" s="2" t="str">
        <f t="shared" si="4"/>
        <v>I/O</v>
      </c>
      <c r="Z302" s="188">
        <v>100</v>
      </c>
      <c r="AA302" s="2">
        <v>1750</v>
      </c>
      <c r="AB302" s="2">
        <v>712</v>
      </c>
      <c r="AC302" s="2">
        <v>1</v>
      </c>
      <c r="AD302" s="2">
        <v>2463</v>
      </c>
      <c r="AE302" s="38">
        <f>AA302/$AD302</f>
        <v>0.71051563134388962</v>
      </c>
      <c r="AF302" s="38">
        <f>AB302/$AD302</f>
        <v>0.28907835972391394</v>
      </c>
      <c r="AG302" s="45">
        <f>AC302/$AD302</f>
        <v>4.0600893219650832E-4</v>
      </c>
    </row>
    <row r="303" spans="1:33" ht="15" hidden="1" thickBot="1" x14ac:dyDescent="0.25">
      <c r="A303" s="97">
        <v>10</v>
      </c>
      <c r="B303" s="98">
        <v>29</v>
      </c>
      <c r="C303" s="190">
        <v>100</v>
      </c>
      <c r="D303" s="34">
        <v>1750</v>
      </c>
      <c r="E303" s="34">
        <v>328</v>
      </c>
      <c r="F303" s="34">
        <v>0</v>
      </c>
      <c r="G303" s="34">
        <v>2081</v>
      </c>
      <c r="H303" s="99">
        <f>D303/$G303</f>
        <v>0.84094185487746276</v>
      </c>
      <c r="I303" s="99">
        <f>E303/$G303</f>
        <v>0.15761653051417587</v>
      </c>
      <c r="J303" s="100">
        <f>F303/$G303</f>
        <v>0</v>
      </c>
      <c r="L303" s="12">
        <v>10</v>
      </c>
      <c r="M303" s="29">
        <v>29</v>
      </c>
      <c r="N303" s="190">
        <v>100</v>
      </c>
      <c r="O303" s="29">
        <v>0</v>
      </c>
      <c r="P303" s="29">
        <v>514</v>
      </c>
      <c r="Q303" s="29">
        <v>193</v>
      </c>
      <c r="R303" s="29">
        <v>750</v>
      </c>
      <c r="S303" s="46">
        <f>O303/$R303</f>
        <v>0</v>
      </c>
      <c r="T303" s="46">
        <f>P303/$R303</f>
        <v>0.68533333333333335</v>
      </c>
      <c r="U303" s="47">
        <f>Q303/$R303</f>
        <v>0.25733333333333336</v>
      </c>
      <c r="W303" s="191">
        <v>10</v>
      </c>
      <c r="X303" s="14">
        <v>29</v>
      </c>
      <c r="Y303" s="14" t="str">
        <f t="shared" si="4"/>
        <v>CPU</v>
      </c>
      <c r="Z303" s="192">
        <v>100</v>
      </c>
      <c r="AA303" s="14">
        <v>0</v>
      </c>
      <c r="AB303" s="14">
        <v>256</v>
      </c>
      <c r="AC303" s="14">
        <v>322</v>
      </c>
      <c r="AD303" s="14">
        <v>578</v>
      </c>
      <c r="AE303" s="66">
        <f>AA303/$AD303</f>
        <v>0</v>
      </c>
      <c r="AF303" s="66">
        <f>AB303/$AD303</f>
        <v>0.44290657439446368</v>
      </c>
      <c r="AG303" s="67">
        <f>AC303/$AD303</f>
        <v>0.55709342560553632</v>
      </c>
    </row>
    <row r="304" spans="1:33" ht="14.25" customHeight="1" x14ac:dyDescent="0.2">
      <c r="A304" s="148" t="s">
        <v>12</v>
      </c>
      <c r="B304" s="69">
        <v>0</v>
      </c>
      <c r="C304" s="139">
        <v>10</v>
      </c>
      <c r="D304" s="75">
        <f>AVERAGEIF($B$4:$B$303,"=0",D$4:D$303)</f>
        <v>1749.7</v>
      </c>
      <c r="E304" s="75">
        <f t="shared" ref="E304:G304" si="5">AVERAGEIF($B$4:$B$303,"=0",E$4:E$303)</f>
        <v>432.9</v>
      </c>
      <c r="F304" s="75">
        <f t="shared" si="5"/>
        <v>5</v>
      </c>
      <c r="G304" s="75">
        <f t="shared" si="5"/>
        <v>2187.8000000000002</v>
      </c>
      <c r="H304" s="70">
        <f t="shared" ref="H304:J319" si="6">D304/$G304</f>
        <v>0.79975317670719437</v>
      </c>
      <c r="I304" s="70">
        <f t="shared" si="6"/>
        <v>0.19787000639912239</v>
      </c>
      <c r="J304" s="71">
        <f t="shared" si="6"/>
        <v>2.2854008593107228E-3</v>
      </c>
      <c r="L304" s="148" t="s">
        <v>12</v>
      </c>
      <c r="M304" s="126">
        <v>0</v>
      </c>
      <c r="N304" s="139">
        <v>10</v>
      </c>
      <c r="O304" s="110">
        <f>AVERAGEIF($M$4:$M$303,"=0",O$4:O$303)</f>
        <v>0</v>
      </c>
      <c r="P304" s="110">
        <f>AVERAGEIF($M$4:$M$303,"=0",P$4:P$303)</f>
        <v>2411.8000000000002</v>
      </c>
      <c r="Q304" s="110">
        <f>AVERAGEIF($M$4:$M$303,"=0",Q$4:Q$303)</f>
        <v>195</v>
      </c>
      <c r="R304" s="110">
        <f>AVERAGEIF($M$4:$M$303,"=0",R$4:R$303)</f>
        <v>2608</v>
      </c>
      <c r="S304" s="116">
        <f>O304/$R304</f>
        <v>0</v>
      </c>
      <c r="T304" s="116">
        <f>P304/$R304</f>
        <v>0.92476993865030677</v>
      </c>
      <c r="U304" s="117">
        <f>Q304/$R304</f>
        <v>7.4769938650306747E-2</v>
      </c>
      <c r="W304" s="176" t="s">
        <v>12</v>
      </c>
      <c r="X304" s="126">
        <v>0</v>
      </c>
      <c r="Y304" s="139" t="str">
        <f t="shared" si="4"/>
        <v>I/O</v>
      </c>
      <c r="Z304" s="139">
        <v>10</v>
      </c>
      <c r="AA304" s="110">
        <f>AVERAGEIF($X$4:$X$303,"=0",AA$4:AA$303)</f>
        <v>1750</v>
      </c>
      <c r="AB304" s="110">
        <f t="shared" ref="AB304:AD304" si="7">AVERAGEIF($X$4:$X$303,"=0",AB$4:AB$303)</f>
        <v>2065.1</v>
      </c>
      <c r="AC304" s="110">
        <f t="shared" si="7"/>
        <v>1.5</v>
      </c>
      <c r="AD304" s="110">
        <f t="shared" si="7"/>
        <v>3817.1</v>
      </c>
      <c r="AE304" s="116">
        <f t="shared" ref="AE304:AG334" si="8">AA304/$AD304</f>
        <v>0.45846323124885385</v>
      </c>
      <c r="AF304" s="116">
        <f t="shared" si="8"/>
        <v>0.54101281077257601</v>
      </c>
      <c r="AG304" s="117">
        <f t="shared" si="8"/>
        <v>3.9296848392758902E-4</v>
      </c>
    </row>
    <row r="305" spans="1:33" ht="14.25" customHeight="1" x14ac:dyDescent="0.2">
      <c r="A305" s="149"/>
      <c r="B305" s="124">
        <v>1</v>
      </c>
      <c r="C305" s="140">
        <v>1</v>
      </c>
      <c r="D305" s="92">
        <f>AVERAGEIF($B$4:$B$303,"=1",D$4:D$303)</f>
        <v>1749.6</v>
      </c>
      <c r="E305" s="92">
        <f t="shared" ref="E305:G305" si="9">AVERAGEIF($B$4:$B$303,"=1",E$4:E$303)</f>
        <v>710.3</v>
      </c>
      <c r="F305" s="92">
        <f t="shared" si="9"/>
        <v>6.3</v>
      </c>
      <c r="G305" s="92">
        <f t="shared" si="9"/>
        <v>2467.3000000000002</v>
      </c>
      <c r="H305" s="39">
        <f t="shared" si="6"/>
        <v>0.70911522717140185</v>
      </c>
      <c r="I305" s="39">
        <f t="shared" si="6"/>
        <v>0.28788554290114698</v>
      </c>
      <c r="J305" s="81">
        <f t="shared" si="6"/>
        <v>2.553398451748875E-3</v>
      </c>
      <c r="L305" s="149"/>
      <c r="M305" s="127">
        <v>1</v>
      </c>
      <c r="N305" s="140">
        <v>1</v>
      </c>
      <c r="O305" s="113">
        <f>AVERAGEIF($M$4:$M$303,"=1",O$4:O$303)</f>
        <v>0</v>
      </c>
      <c r="P305" s="113">
        <f>AVERAGEIF($M$4:$M$303,"=1",P$4:P$303)</f>
        <v>2806.4</v>
      </c>
      <c r="Q305" s="113">
        <f>AVERAGEIF($M$4:$M$303,"=1",Q$4:Q$303)</f>
        <v>200.4</v>
      </c>
      <c r="R305" s="113">
        <f>AVERAGEIF($M$4:$M$303,"=1",R$4:R$303)</f>
        <v>3007.8</v>
      </c>
      <c r="S305" s="111">
        <f>O305/$R305</f>
        <v>0</v>
      </c>
      <c r="T305" s="111">
        <f>P305/$R305</f>
        <v>0.93304076068887554</v>
      </c>
      <c r="U305" s="112">
        <f>Q305/$R305</f>
        <v>6.6626770396967877E-2</v>
      </c>
      <c r="W305" s="177"/>
      <c r="X305" s="127">
        <v>1</v>
      </c>
      <c r="Y305" s="140" t="str">
        <f t="shared" si="4"/>
        <v>CPU</v>
      </c>
      <c r="Z305" s="140">
        <v>1</v>
      </c>
      <c r="AA305" s="113">
        <f>AVERAGEIF($X$4:$X$303,"=1",AA$4:AA$303)</f>
        <v>0</v>
      </c>
      <c r="AB305" s="113">
        <f t="shared" ref="AB305:AD305" si="10">AVERAGEIF($X$4:$X$303,"=1",AB$4:AB$303)</f>
        <v>2176.1999999999998</v>
      </c>
      <c r="AC305" s="113">
        <f t="shared" si="10"/>
        <v>368.5</v>
      </c>
      <c r="AD305" s="113">
        <f t="shared" si="10"/>
        <v>2544.9</v>
      </c>
      <c r="AE305" s="111">
        <f t="shared" si="8"/>
        <v>0</v>
      </c>
      <c r="AF305" s="111">
        <f t="shared" si="8"/>
        <v>0.85512200872332889</v>
      </c>
      <c r="AG305" s="112">
        <f t="shared" si="8"/>
        <v>0.14479940272702266</v>
      </c>
    </row>
    <row r="306" spans="1:33" ht="14.25" customHeight="1" x14ac:dyDescent="0.2">
      <c r="A306" s="149"/>
      <c r="B306" s="124">
        <v>2</v>
      </c>
      <c r="C306" s="140">
        <v>100</v>
      </c>
      <c r="D306" s="92">
        <f>AVERAGEIF($B$4:$B$303,"=2",D$4:D$303)</f>
        <v>1750</v>
      </c>
      <c r="E306" s="92">
        <f t="shared" ref="E306:G306" si="11">AVERAGEIF($B$4:$B$303,"=2",E$4:E$303)</f>
        <v>348.8</v>
      </c>
      <c r="F306" s="92">
        <f t="shared" si="11"/>
        <v>1</v>
      </c>
      <c r="G306" s="92">
        <f t="shared" si="11"/>
        <v>2101.6</v>
      </c>
      <c r="H306" s="39">
        <f t="shared" si="6"/>
        <v>0.8326988960791778</v>
      </c>
      <c r="I306" s="39">
        <f t="shared" si="6"/>
        <v>0.16596878568709555</v>
      </c>
      <c r="J306" s="81">
        <f t="shared" si="6"/>
        <v>4.7582794061667305E-4</v>
      </c>
      <c r="L306" s="149"/>
      <c r="M306" s="127">
        <v>2</v>
      </c>
      <c r="N306" s="140">
        <v>100</v>
      </c>
      <c r="O306" s="113">
        <f>AVERAGEIF($M$4:$M$303,"=2",O$4:O$303)</f>
        <v>0</v>
      </c>
      <c r="P306" s="113">
        <f>AVERAGEIF($M$4:$M$303,"=2",P$4:P$303)</f>
        <v>409.2</v>
      </c>
      <c r="Q306" s="113">
        <f>AVERAGEIF($M$4:$M$303,"=2",Q$4:Q$303)</f>
        <v>201.2</v>
      </c>
      <c r="R306" s="113">
        <f>AVERAGEIF($M$4:$M$303,"=2",R$4:R$303)</f>
        <v>611.70000000000005</v>
      </c>
      <c r="S306" s="111">
        <f>O306/$R306</f>
        <v>0</v>
      </c>
      <c r="T306" s="111">
        <f>P306/$R306</f>
        <v>0.66895537027954877</v>
      </c>
      <c r="U306" s="112">
        <f>Q306/$R306</f>
        <v>0.32891940493706062</v>
      </c>
      <c r="W306" s="177"/>
      <c r="X306" s="127">
        <v>2</v>
      </c>
      <c r="Y306" s="140" t="str">
        <f t="shared" si="4"/>
        <v>I/O</v>
      </c>
      <c r="Z306" s="140">
        <v>100</v>
      </c>
      <c r="AA306" s="113">
        <f>AVERAGEIF($X$4:$X$303,"=2",AA$4:AA$303)</f>
        <v>1749.9</v>
      </c>
      <c r="AB306" s="113">
        <f t="shared" ref="AB306:AD306" si="12">AVERAGEIF($X$4:$X$303,"=2",AB$4:AB$303)</f>
        <v>701.6</v>
      </c>
      <c r="AC306" s="113">
        <f t="shared" si="12"/>
        <v>1.4</v>
      </c>
      <c r="AD306" s="113">
        <f t="shared" si="12"/>
        <v>2453.8000000000002</v>
      </c>
      <c r="AE306" s="111">
        <f t="shared" si="8"/>
        <v>0.71313880511859151</v>
      </c>
      <c r="AF306" s="111">
        <f t="shared" si="8"/>
        <v>0.28592387317629797</v>
      </c>
      <c r="AG306" s="112">
        <f t="shared" si="8"/>
        <v>5.7054364658896397E-4</v>
      </c>
    </row>
    <row r="307" spans="1:33" ht="14.25" customHeight="1" x14ac:dyDescent="0.2">
      <c r="A307" s="149"/>
      <c r="B307" s="124">
        <v>3</v>
      </c>
      <c r="C307" s="140">
        <v>10</v>
      </c>
      <c r="D307" s="92">
        <f>AVERAGEIF($B$4:$B$303,"=3",D$4:D$303)</f>
        <v>1749.9</v>
      </c>
      <c r="E307" s="92">
        <f t="shared" ref="E307:G307" si="13">AVERAGEIF($B$4:$B$303,"=3",E$4:E$303)</f>
        <v>429.7</v>
      </c>
      <c r="F307" s="92">
        <f t="shared" si="13"/>
        <v>5.9</v>
      </c>
      <c r="G307" s="92">
        <f t="shared" si="13"/>
        <v>2186.1999999999998</v>
      </c>
      <c r="H307" s="39">
        <f t="shared" si="6"/>
        <v>0.80042996981063042</v>
      </c>
      <c r="I307" s="39">
        <f t="shared" si="6"/>
        <v>0.19655109322111428</v>
      </c>
      <c r="J307" s="81">
        <f t="shared" si="6"/>
        <v>2.6987466837434821E-3</v>
      </c>
      <c r="L307" s="149"/>
      <c r="M307" s="127">
        <v>3</v>
      </c>
      <c r="N307" s="140">
        <v>10</v>
      </c>
      <c r="O307" s="113">
        <f>AVERAGEIF($M$4:$M$303,"=3",O$4:O$303)</f>
        <v>0</v>
      </c>
      <c r="P307" s="113">
        <f>AVERAGEIF($M$4:$M$303,"=3",P$4:P$303)</f>
        <v>2385.9</v>
      </c>
      <c r="Q307" s="113">
        <f>AVERAGEIF($M$4:$M$303,"=3",Q$4:Q$303)</f>
        <v>204.7</v>
      </c>
      <c r="R307" s="113">
        <f>AVERAGEIF($M$4:$M$303,"=3",R$4:R$303)</f>
        <v>2591.6</v>
      </c>
      <c r="S307" s="111">
        <f>O307/$R307</f>
        <v>0</v>
      </c>
      <c r="T307" s="111">
        <f>P307/$R307</f>
        <v>0.92062818336162999</v>
      </c>
      <c r="U307" s="112">
        <f>Q307/$R307</f>
        <v>7.8985954622626947E-2</v>
      </c>
      <c r="W307" s="177"/>
      <c r="X307" s="127">
        <v>3</v>
      </c>
      <c r="Y307" s="140" t="str">
        <f t="shared" si="4"/>
        <v>CPU</v>
      </c>
      <c r="Z307" s="140">
        <v>10</v>
      </c>
      <c r="AA307" s="113">
        <f>AVERAGEIF($X$4:$X$303,"=3",AA$4:AA$303)</f>
        <v>0</v>
      </c>
      <c r="AB307" s="113">
        <f t="shared" ref="AB307:AD307" si="14">AVERAGEIF($X$4:$X$303,"=3",AB$4:AB$303)</f>
        <v>1761.8</v>
      </c>
      <c r="AC307" s="113">
        <f t="shared" si="14"/>
        <v>327.3</v>
      </c>
      <c r="AD307" s="113">
        <f t="shared" si="14"/>
        <v>2089.6</v>
      </c>
      <c r="AE307" s="111">
        <f t="shared" si="8"/>
        <v>0</v>
      </c>
      <c r="AF307" s="111">
        <f t="shared" si="8"/>
        <v>0.84312787136294032</v>
      </c>
      <c r="AG307" s="112">
        <f t="shared" si="8"/>
        <v>0.15663284839203676</v>
      </c>
    </row>
    <row r="308" spans="1:33" ht="14.25" customHeight="1" x14ac:dyDescent="0.2">
      <c r="A308" s="149"/>
      <c r="B308" s="124">
        <v>4</v>
      </c>
      <c r="C308" s="140">
        <v>10</v>
      </c>
      <c r="D308" s="92">
        <f>AVERAGEIF($B$4:$B$303,"=4",D$4:D$303)</f>
        <v>1749.5</v>
      </c>
      <c r="E308" s="92">
        <f t="shared" ref="E308:G308" si="15">AVERAGEIF($B$4:$B$303,"=4",E$4:E$303)</f>
        <v>428.1</v>
      </c>
      <c r="F308" s="92">
        <f t="shared" si="15"/>
        <v>6.3</v>
      </c>
      <c r="G308" s="92">
        <f t="shared" si="15"/>
        <v>2184.6</v>
      </c>
      <c r="H308" s="39">
        <f t="shared" si="6"/>
        <v>0.8008331044584821</v>
      </c>
      <c r="I308" s="39">
        <f t="shared" si="6"/>
        <v>0.19596264762427906</v>
      </c>
      <c r="J308" s="81">
        <f t="shared" si="6"/>
        <v>2.8838231255149684E-3</v>
      </c>
      <c r="L308" s="149"/>
      <c r="M308" s="127">
        <v>4</v>
      </c>
      <c r="N308" s="140">
        <v>10</v>
      </c>
      <c r="O308" s="113">
        <f>AVERAGEIF($M$4:$M$303,"=4",O$4:O$303)</f>
        <v>0</v>
      </c>
      <c r="P308" s="113">
        <f>AVERAGEIF($M$4:$M$303,"=4",P$4:P$303)</f>
        <v>2402.6</v>
      </c>
      <c r="Q308" s="113">
        <f>AVERAGEIF($M$4:$M$303,"=4",Q$4:Q$303)</f>
        <v>203.6</v>
      </c>
      <c r="R308" s="113">
        <f>AVERAGEIF($M$4:$M$303,"=4",R$4:R$303)</f>
        <v>2607.5</v>
      </c>
      <c r="S308" s="111">
        <f>O308/$R308</f>
        <v>0</v>
      </c>
      <c r="T308" s="111">
        <f>P308/$R308</f>
        <v>0.92141898370086284</v>
      </c>
      <c r="U308" s="112">
        <f>Q308/$R308</f>
        <v>7.8082454458293385E-2</v>
      </c>
      <c r="W308" s="177"/>
      <c r="X308" s="127">
        <v>4</v>
      </c>
      <c r="Y308" s="140" t="str">
        <f t="shared" si="4"/>
        <v>I/O</v>
      </c>
      <c r="Z308" s="140">
        <v>10</v>
      </c>
      <c r="AA308" s="113">
        <f>AVERAGEIF($X$4:$X$303,"=4",AA$4:AA$303)</f>
        <v>1749.9</v>
      </c>
      <c r="AB308" s="113">
        <f t="shared" ref="AB308:AD308" si="16">AVERAGEIF($X$4:$X$303,"=4",AB$4:AB$303)</f>
        <v>2062.9</v>
      </c>
      <c r="AC308" s="113">
        <f t="shared" si="16"/>
        <v>2.2000000000000002</v>
      </c>
      <c r="AD308" s="113">
        <f t="shared" si="16"/>
        <v>3815.8</v>
      </c>
      <c r="AE308" s="111">
        <f t="shared" si="8"/>
        <v>0.45859321767388228</v>
      </c>
      <c r="AF308" s="111">
        <f t="shared" si="8"/>
        <v>0.54062057759840665</v>
      </c>
      <c r="AG308" s="112">
        <f t="shared" si="8"/>
        <v>5.765501336548037E-4</v>
      </c>
    </row>
    <row r="309" spans="1:33" ht="14.25" customHeight="1" x14ac:dyDescent="0.2">
      <c r="A309" s="149"/>
      <c r="B309" s="124">
        <v>5</v>
      </c>
      <c r="C309" s="140">
        <v>10</v>
      </c>
      <c r="D309" s="92">
        <f>AVERAGEIF($B$4:$B$303,"=5",D$4:D$303)</f>
        <v>1750</v>
      </c>
      <c r="E309" s="92">
        <f t="shared" ref="E309:G309" si="17">AVERAGEIF($B$4:$B$303,"=5",E$4:E$303)</f>
        <v>427.5</v>
      </c>
      <c r="F309" s="92">
        <f t="shared" si="17"/>
        <v>5.6</v>
      </c>
      <c r="G309" s="92">
        <f t="shared" si="17"/>
        <v>2183.4</v>
      </c>
      <c r="H309" s="39">
        <f t="shared" si="6"/>
        <v>0.8015022442062838</v>
      </c>
      <c r="I309" s="39">
        <f t="shared" si="6"/>
        <v>0.19579554822753503</v>
      </c>
      <c r="J309" s="81">
        <f t="shared" si="6"/>
        <v>2.5648071814601079E-3</v>
      </c>
      <c r="L309" s="149"/>
      <c r="M309" s="127">
        <v>5</v>
      </c>
      <c r="N309" s="140">
        <v>10</v>
      </c>
      <c r="O309" s="113">
        <f>AVERAGEIF($M$4:$M$303,"=5",O$4:O$303)</f>
        <v>0</v>
      </c>
      <c r="P309" s="113">
        <f>AVERAGEIF($M$4:$M$303,"=5",P$4:P$303)</f>
        <v>2394.9</v>
      </c>
      <c r="Q309" s="113">
        <f>AVERAGEIF($M$4:$M$303,"=5",Q$4:Q$303)</f>
        <v>194.5</v>
      </c>
      <c r="R309" s="113">
        <f>AVERAGEIF($M$4:$M$303,"=5",R$4:R$303)</f>
        <v>2591.6</v>
      </c>
      <c r="S309" s="111">
        <f>O309/$R309</f>
        <v>0</v>
      </c>
      <c r="T309" s="111">
        <f>P309/$R309</f>
        <v>0.92410094150331845</v>
      </c>
      <c r="U309" s="112">
        <f>Q309/$R309</f>
        <v>7.5050162062046621E-2</v>
      </c>
      <c r="W309" s="177"/>
      <c r="X309" s="127">
        <v>5</v>
      </c>
      <c r="Y309" s="140" t="str">
        <f t="shared" si="4"/>
        <v>CPU</v>
      </c>
      <c r="Z309" s="140">
        <v>10</v>
      </c>
      <c r="AA309" s="113">
        <f>AVERAGEIF($X$4:$X$303,"=5",AA$4:AA$303)</f>
        <v>0</v>
      </c>
      <c r="AB309" s="113">
        <f t="shared" ref="AB309:AD309" si="18">AVERAGEIF($X$4:$X$303,"=5",AB$4:AB$303)</f>
        <v>1748.7</v>
      </c>
      <c r="AC309" s="113">
        <f t="shared" si="18"/>
        <v>326.89999999999998</v>
      </c>
      <c r="AD309" s="113">
        <f t="shared" si="18"/>
        <v>2076.5</v>
      </c>
      <c r="AE309" s="111">
        <f t="shared" si="8"/>
        <v>0</v>
      </c>
      <c r="AF309" s="111">
        <f t="shared" si="8"/>
        <v>0.84213821333975447</v>
      </c>
      <c r="AG309" s="112">
        <f t="shared" si="8"/>
        <v>0.15742836503732241</v>
      </c>
    </row>
    <row r="310" spans="1:33" ht="14.25" customHeight="1" x14ac:dyDescent="0.2">
      <c r="A310" s="149"/>
      <c r="B310" s="124">
        <v>6</v>
      </c>
      <c r="C310" s="140">
        <v>10</v>
      </c>
      <c r="D310" s="92">
        <f>AVERAGEIF($B$4:$B$303,"=6",D$4:D$303)</f>
        <v>1749.6</v>
      </c>
      <c r="E310" s="92">
        <f t="shared" ref="E310:G310" si="19">AVERAGEIF($B$4:$B$303,"=6",E$4:E$303)</f>
        <v>428.4</v>
      </c>
      <c r="F310" s="92">
        <f t="shared" si="19"/>
        <v>5.6</v>
      </c>
      <c r="G310" s="92">
        <f t="shared" si="19"/>
        <v>2184.9</v>
      </c>
      <c r="H310" s="39">
        <f t="shared" si="6"/>
        <v>0.80076891390910332</v>
      </c>
      <c r="I310" s="39">
        <f t="shared" si="6"/>
        <v>0.19607304682136481</v>
      </c>
      <c r="J310" s="81">
        <f t="shared" si="6"/>
        <v>2.5630463636779712E-3</v>
      </c>
      <c r="L310" s="149"/>
      <c r="M310" s="127">
        <v>6</v>
      </c>
      <c r="N310" s="140">
        <v>10</v>
      </c>
      <c r="O310" s="113">
        <f>AVERAGEIF($M$4:$M$303,"=6",O$4:O$303)</f>
        <v>0</v>
      </c>
      <c r="P310" s="113">
        <f>AVERAGEIF($M$4:$M$303,"=6",P$4:P$303)</f>
        <v>2350.9</v>
      </c>
      <c r="Q310" s="113">
        <f>AVERAGEIF($M$4:$M$303,"=6",Q$4:Q$303)</f>
        <v>196.6</v>
      </c>
      <c r="R310" s="113">
        <f>AVERAGEIF($M$4:$M$303,"=6",R$4:R$303)</f>
        <v>2550.5</v>
      </c>
      <c r="S310" s="111">
        <f>O310/$R310</f>
        <v>0</v>
      </c>
      <c r="T310" s="111">
        <f>P310/$R310</f>
        <v>0.92174083513036664</v>
      </c>
      <c r="U310" s="112">
        <f>Q310/$R310</f>
        <v>7.7082924916683004E-2</v>
      </c>
      <c r="W310" s="177"/>
      <c r="X310" s="127">
        <v>6</v>
      </c>
      <c r="Y310" s="140" t="str">
        <f t="shared" si="4"/>
        <v>I/O</v>
      </c>
      <c r="Z310" s="140">
        <v>10</v>
      </c>
      <c r="AA310" s="113">
        <f>AVERAGEIF($X$4:$X$303,"=6",AA$4:AA$303)</f>
        <v>1749.9</v>
      </c>
      <c r="AB310" s="113">
        <f t="shared" ref="AB310:AD310" si="20">AVERAGEIF($X$4:$X$303,"=6",AB$4:AB$303)</f>
        <v>2063.8000000000002</v>
      </c>
      <c r="AC310" s="113">
        <f t="shared" si="20"/>
        <v>1.1000000000000001</v>
      </c>
      <c r="AD310" s="113">
        <f t="shared" si="20"/>
        <v>3816</v>
      </c>
      <c r="AE310" s="111">
        <f t="shared" si="8"/>
        <v>0.45856918238993716</v>
      </c>
      <c r="AF310" s="111">
        <f t="shared" si="8"/>
        <v>0.54082809224318662</v>
      </c>
      <c r="AG310" s="112">
        <f t="shared" si="8"/>
        <v>2.8825995807127885E-4</v>
      </c>
    </row>
    <row r="311" spans="1:33" ht="14.25" customHeight="1" x14ac:dyDescent="0.2">
      <c r="A311" s="149"/>
      <c r="B311" s="124">
        <v>7</v>
      </c>
      <c r="C311" s="140">
        <v>10</v>
      </c>
      <c r="D311" s="92">
        <f>AVERAGEIF($B$4:$B$303,"=7",D$4:D$303)</f>
        <v>1749.8</v>
      </c>
      <c r="E311" s="92">
        <f t="shared" ref="E311:G311" si="21">AVERAGEIF($B$4:$B$303,"=7",E$4:E$303)</f>
        <v>424.3</v>
      </c>
      <c r="F311" s="92">
        <f t="shared" si="21"/>
        <v>7</v>
      </c>
      <c r="G311" s="92">
        <f t="shared" si="21"/>
        <v>2181.5</v>
      </c>
      <c r="H311" s="39">
        <f t="shared" si="6"/>
        <v>0.80210864084345634</v>
      </c>
      <c r="I311" s="39">
        <f t="shared" si="6"/>
        <v>0.19449919779967911</v>
      </c>
      <c r="J311" s="81">
        <f t="shared" si="6"/>
        <v>3.2088012835205133E-3</v>
      </c>
      <c r="L311" s="149"/>
      <c r="M311" s="127">
        <v>7</v>
      </c>
      <c r="N311" s="140">
        <v>10</v>
      </c>
      <c r="O311" s="113">
        <f>AVERAGEIF($M$4:$M$303,"=7",O$4:O$303)</f>
        <v>0</v>
      </c>
      <c r="P311" s="113">
        <f>AVERAGEIF($M$4:$M$303,"=7",P$4:P$303)</f>
        <v>2402</v>
      </c>
      <c r="Q311" s="113">
        <f>AVERAGEIF($M$4:$M$303,"=7",Q$4:Q$303)</f>
        <v>199.6</v>
      </c>
      <c r="R311" s="113">
        <f>AVERAGEIF($M$4:$M$303,"=7",R$4:R$303)</f>
        <v>2605.5</v>
      </c>
      <c r="S311" s="111">
        <f>O311/$R311</f>
        <v>0</v>
      </c>
      <c r="T311" s="111">
        <f>P311/$R311</f>
        <v>0.92189598925350225</v>
      </c>
      <c r="U311" s="112">
        <f>Q311/$R311</f>
        <v>7.6607177125311843E-2</v>
      </c>
      <c r="W311" s="177"/>
      <c r="X311" s="127">
        <v>7</v>
      </c>
      <c r="Y311" s="140" t="str">
        <f t="shared" si="4"/>
        <v>CPU</v>
      </c>
      <c r="Z311" s="140">
        <v>10</v>
      </c>
      <c r="AA311" s="113">
        <f>AVERAGEIF($X$4:$X$303,"=7",AA$4:AA$303)</f>
        <v>0</v>
      </c>
      <c r="AB311" s="113">
        <f t="shared" ref="AB311:AD311" si="22">AVERAGEIF($X$4:$X$303,"=7",AB$4:AB$303)</f>
        <v>1770</v>
      </c>
      <c r="AC311" s="113">
        <f t="shared" si="22"/>
        <v>321.7</v>
      </c>
      <c r="AD311" s="113">
        <f t="shared" si="22"/>
        <v>2092</v>
      </c>
      <c r="AE311" s="111">
        <f t="shared" si="8"/>
        <v>0</v>
      </c>
      <c r="AF311" s="111">
        <f t="shared" si="8"/>
        <v>0.84608030592734229</v>
      </c>
      <c r="AG311" s="112">
        <f t="shared" si="8"/>
        <v>0.15377629063097514</v>
      </c>
    </row>
    <row r="312" spans="1:33" ht="14.25" customHeight="1" x14ac:dyDescent="0.2">
      <c r="A312" s="149"/>
      <c r="B312" s="124">
        <v>8</v>
      </c>
      <c r="C312" s="140">
        <v>10</v>
      </c>
      <c r="D312" s="92">
        <f>AVERAGEIF($B$4:$B$303,"=8",D$4:D$303)</f>
        <v>1749.9</v>
      </c>
      <c r="E312" s="92">
        <f t="shared" ref="E312:G312" si="23">AVERAGEIF($B$4:$B$303,"=8",E$4:E$303)</f>
        <v>423.7</v>
      </c>
      <c r="F312" s="92">
        <f t="shared" si="23"/>
        <v>6.3</v>
      </c>
      <c r="G312" s="92">
        <f t="shared" si="23"/>
        <v>2180.1</v>
      </c>
      <c r="H312" s="39">
        <f t="shared" si="6"/>
        <v>0.80266960231182061</v>
      </c>
      <c r="I312" s="39">
        <f t="shared" si="6"/>
        <v>0.19434888307875786</v>
      </c>
      <c r="J312" s="81">
        <f t="shared" si="6"/>
        <v>2.8897756983624606E-3</v>
      </c>
      <c r="L312" s="149"/>
      <c r="M312" s="127">
        <v>8</v>
      </c>
      <c r="N312" s="140">
        <v>10</v>
      </c>
      <c r="O312" s="113">
        <f>AVERAGEIF($M$4:$M$303,"=8",O$4:O$303)</f>
        <v>0</v>
      </c>
      <c r="P312" s="113">
        <f>AVERAGEIF($M$4:$M$303,"=8",P$4:P$303)</f>
        <v>2438.1</v>
      </c>
      <c r="Q312" s="113">
        <f>AVERAGEIF($M$4:$M$303,"=8",Q$4:Q$303)</f>
        <v>199.8</v>
      </c>
      <c r="R312" s="113">
        <f>AVERAGEIF($M$4:$M$303,"=8",R$4:R$303)</f>
        <v>2639.4</v>
      </c>
      <c r="S312" s="111">
        <f>O312/$R312</f>
        <v>0</v>
      </c>
      <c r="T312" s="111">
        <f>P312/$R312</f>
        <v>0.92373266651511698</v>
      </c>
      <c r="U312" s="112">
        <f>Q312/$R312</f>
        <v>7.5699022505114802E-2</v>
      </c>
      <c r="W312" s="177"/>
      <c r="X312" s="127">
        <v>8</v>
      </c>
      <c r="Y312" s="140" t="str">
        <f t="shared" si="4"/>
        <v>I/O</v>
      </c>
      <c r="Z312" s="140">
        <v>10</v>
      </c>
      <c r="AA312" s="113">
        <f>AVERAGEIF($X$4:$X$303,"=8",AA$4:AA$303)</f>
        <v>1750</v>
      </c>
      <c r="AB312" s="113">
        <f t="shared" ref="AB312:AD312" si="24">AVERAGEIF($X$4:$X$303,"=8",AB$4:AB$303)</f>
        <v>2067.6</v>
      </c>
      <c r="AC312" s="113">
        <f t="shared" si="24"/>
        <v>1</v>
      </c>
      <c r="AD312" s="113">
        <f t="shared" si="24"/>
        <v>3819.8</v>
      </c>
      <c r="AE312" s="111">
        <f t="shared" si="8"/>
        <v>0.45813916959003087</v>
      </c>
      <c r="AF312" s="111">
        <f t="shared" si="8"/>
        <v>0.54128488402534158</v>
      </c>
      <c r="AG312" s="112">
        <f t="shared" si="8"/>
        <v>2.6179381119430337E-4</v>
      </c>
    </row>
    <row r="313" spans="1:33" ht="14.25" customHeight="1" x14ac:dyDescent="0.2">
      <c r="A313" s="149"/>
      <c r="B313" s="124">
        <v>9</v>
      </c>
      <c r="C313" s="140">
        <v>10</v>
      </c>
      <c r="D313" s="92">
        <f>AVERAGEIF($B$4:$B$303,"=9",D$4:D$303)</f>
        <v>1749.8</v>
      </c>
      <c r="E313" s="92">
        <f t="shared" ref="E313:G313" si="25">AVERAGEIF($B$4:$B$303,"=9",E$4:E$303)</f>
        <v>428.4</v>
      </c>
      <c r="F313" s="92">
        <f t="shared" si="25"/>
        <v>6.4</v>
      </c>
      <c r="G313" s="92">
        <f t="shared" si="25"/>
        <v>2186.1</v>
      </c>
      <c r="H313" s="39">
        <f t="shared" si="6"/>
        <v>0.80042084076666209</v>
      </c>
      <c r="I313" s="39">
        <f t="shared" si="6"/>
        <v>0.19596541786743515</v>
      </c>
      <c r="J313" s="81">
        <f t="shared" si="6"/>
        <v>2.927587941997164E-3</v>
      </c>
      <c r="L313" s="149"/>
      <c r="M313" s="127">
        <v>9</v>
      </c>
      <c r="N313" s="140">
        <v>10</v>
      </c>
      <c r="O313" s="113">
        <f>AVERAGEIF($M$4:$M$303,"=9",O$4:O$303)</f>
        <v>0</v>
      </c>
      <c r="P313" s="113">
        <f>AVERAGEIF($M$4:$M$303,"=9",P$4:P$303)</f>
        <v>2348.1</v>
      </c>
      <c r="Q313" s="113">
        <f>AVERAGEIF($M$4:$M$303,"=9",Q$4:Q$303)</f>
        <v>201.8</v>
      </c>
      <c r="R313" s="113">
        <f>AVERAGEIF($M$4:$M$303,"=9",R$4:R$303)</f>
        <v>2552.8000000000002</v>
      </c>
      <c r="S313" s="111">
        <f>O313/$R313</f>
        <v>0</v>
      </c>
      <c r="T313" s="111">
        <f>P313/$R313</f>
        <v>0.91981353807583821</v>
      </c>
      <c r="U313" s="112">
        <f>Q313/$R313</f>
        <v>7.9050454403008466E-2</v>
      </c>
      <c r="W313" s="177"/>
      <c r="X313" s="127">
        <v>9</v>
      </c>
      <c r="Y313" s="140" t="str">
        <f t="shared" si="4"/>
        <v>CPU</v>
      </c>
      <c r="Z313" s="140">
        <v>10</v>
      </c>
      <c r="AA313" s="113">
        <f>AVERAGEIF($X$4:$X$303,"=9",AA$4:AA$303)</f>
        <v>0</v>
      </c>
      <c r="AB313" s="113">
        <f t="shared" ref="AB313:AD313" si="26">AVERAGEIF($X$4:$X$303,"=9",AB$4:AB$303)</f>
        <v>1695.6</v>
      </c>
      <c r="AC313" s="113">
        <f t="shared" si="26"/>
        <v>311.2</v>
      </c>
      <c r="AD313" s="113">
        <f t="shared" si="26"/>
        <v>2008</v>
      </c>
      <c r="AE313" s="111">
        <f t="shared" si="8"/>
        <v>0</v>
      </c>
      <c r="AF313" s="111">
        <f t="shared" si="8"/>
        <v>0.84442231075697205</v>
      </c>
      <c r="AG313" s="112">
        <f t="shared" si="8"/>
        <v>0.15498007968127489</v>
      </c>
    </row>
    <row r="314" spans="1:33" ht="14.25" customHeight="1" x14ac:dyDescent="0.2">
      <c r="A314" s="149"/>
      <c r="B314" s="124">
        <v>10</v>
      </c>
      <c r="C314" s="140">
        <v>10</v>
      </c>
      <c r="D314" s="92">
        <f>AVERAGEIF($B$4:$B$303,"=10",D$4:D$303)</f>
        <v>1749.8</v>
      </c>
      <c r="E314" s="92">
        <f t="shared" ref="E314:G314" si="27">AVERAGEIF($B$4:$B$303,"=10",E$4:E$303)</f>
        <v>426.9</v>
      </c>
      <c r="F314" s="92">
        <f t="shared" si="27"/>
        <v>5.8</v>
      </c>
      <c r="G314" s="92">
        <f t="shared" si="27"/>
        <v>2183.4</v>
      </c>
      <c r="H314" s="39">
        <f t="shared" si="6"/>
        <v>0.80141064394980299</v>
      </c>
      <c r="I314" s="39">
        <f t="shared" si="6"/>
        <v>0.19552074745809286</v>
      </c>
      <c r="J314" s="81">
        <f t="shared" si="6"/>
        <v>2.6564074379408259E-3</v>
      </c>
      <c r="L314" s="149"/>
      <c r="M314" s="127">
        <v>10</v>
      </c>
      <c r="N314" s="140">
        <v>10</v>
      </c>
      <c r="O314" s="113">
        <f>AVERAGEIF($M$4:$M$303,"=10",O$4:O$303)</f>
        <v>0</v>
      </c>
      <c r="P314" s="113">
        <f>AVERAGEIF($M$4:$M$303,"=10",P$4:P$303)</f>
        <v>2362.4</v>
      </c>
      <c r="Q314" s="113">
        <f>AVERAGEIF($M$4:$M$303,"=10",Q$4:Q$303)</f>
        <v>193.9</v>
      </c>
      <c r="R314" s="113">
        <f>AVERAGEIF($M$4:$M$303,"=10",R$4:R$303)</f>
        <v>2563.9</v>
      </c>
      <c r="S314" s="111">
        <f>O314/$R314</f>
        <v>0</v>
      </c>
      <c r="T314" s="111">
        <f>P314/$R314</f>
        <v>0.92140879129451225</v>
      </c>
      <c r="U314" s="112">
        <f>Q314/$R314</f>
        <v>7.5626974530987948E-2</v>
      </c>
      <c r="W314" s="177"/>
      <c r="X314" s="127">
        <v>10</v>
      </c>
      <c r="Y314" s="140" t="str">
        <f t="shared" si="4"/>
        <v>I/O</v>
      </c>
      <c r="Z314" s="140">
        <v>10</v>
      </c>
      <c r="AA314" s="113">
        <f>AVERAGEIF($X$4:$X$303,"=10",AA$4:AA$303)</f>
        <v>1749.9</v>
      </c>
      <c r="AB314" s="113">
        <f t="shared" ref="AB314:AD314" si="28">AVERAGEIF($X$4:$X$303,"=10",AB$4:AB$303)</f>
        <v>2065.8000000000002</v>
      </c>
      <c r="AC314" s="113">
        <f t="shared" si="28"/>
        <v>1.5</v>
      </c>
      <c r="AD314" s="113">
        <f t="shared" si="28"/>
        <v>3818.9</v>
      </c>
      <c r="AE314" s="111">
        <f t="shared" si="8"/>
        <v>0.45822095367776061</v>
      </c>
      <c r="AF314" s="111">
        <f t="shared" si="8"/>
        <v>0.54094110869622147</v>
      </c>
      <c r="AG314" s="112">
        <f t="shared" si="8"/>
        <v>3.9278326219592026E-4</v>
      </c>
    </row>
    <row r="315" spans="1:33" ht="14.25" customHeight="1" x14ac:dyDescent="0.2">
      <c r="A315" s="149"/>
      <c r="B315" s="124">
        <v>11</v>
      </c>
      <c r="C315" s="140">
        <v>100</v>
      </c>
      <c r="D315" s="92">
        <f>AVERAGEIF($B$4:$B$303,"=11",D$4:D$303)</f>
        <v>1750</v>
      </c>
      <c r="E315" s="92">
        <f t="shared" ref="E315:G315" si="29">AVERAGEIF($B$4:$B$303,"=11",E$4:E$303)</f>
        <v>348.3</v>
      </c>
      <c r="F315" s="92">
        <f t="shared" si="29"/>
        <v>1.6</v>
      </c>
      <c r="G315" s="92">
        <f t="shared" si="29"/>
        <v>2101</v>
      </c>
      <c r="H315" s="39">
        <f t="shared" si="6"/>
        <v>0.83293669681104232</v>
      </c>
      <c r="I315" s="39">
        <f t="shared" si="6"/>
        <v>0.16577820085673489</v>
      </c>
      <c r="J315" s="81">
        <f t="shared" si="6"/>
        <v>7.6154212279866732E-4</v>
      </c>
      <c r="L315" s="149"/>
      <c r="M315" s="127">
        <v>11</v>
      </c>
      <c r="N315" s="140">
        <v>100</v>
      </c>
      <c r="O315" s="113">
        <f>AVERAGEIF($M$4:$M$303,"=11",O$4:O$303)</f>
        <v>0</v>
      </c>
      <c r="P315" s="113">
        <f>AVERAGEIF($M$4:$M$303,"=11",P$4:P$303)</f>
        <v>466.7</v>
      </c>
      <c r="Q315" s="113">
        <f>AVERAGEIF($M$4:$M$303,"=11",Q$4:Q$303)</f>
        <v>205.1</v>
      </c>
      <c r="R315" s="113">
        <f>AVERAGEIF($M$4:$M$303,"=11",R$4:R$303)</f>
        <v>673.9</v>
      </c>
      <c r="S315" s="111">
        <f>O315/$R315</f>
        <v>0</v>
      </c>
      <c r="T315" s="111">
        <f>P315/$R315</f>
        <v>0.69253598456744325</v>
      </c>
      <c r="U315" s="112">
        <f>Q315/$R315</f>
        <v>0.30434782608695654</v>
      </c>
      <c r="W315" s="177"/>
      <c r="X315" s="127">
        <v>11</v>
      </c>
      <c r="Y315" s="140" t="str">
        <f t="shared" si="4"/>
        <v>CPU</v>
      </c>
      <c r="Z315" s="140">
        <v>100</v>
      </c>
      <c r="AA315" s="113">
        <f>AVERAGEIF($X$4:$X$303,"=11",AA$4:AA$303)</f>
        <v>0</v>
      </c>
      <c r="AB315" s="113">
        <f t="shared" ref="AB315:AD315" si="30">AVERAGEIF($X$4:$X$303,"=11",AB$4:AB$303)</f>
        <v>246.2</v>
      </c>
      <c r="AC315" s="113">
        <f t="shared" si="30"/>
        <v>322.89999999999998</v>
      </c>
      <c r="AD315" s="113">
        <f t="shared" si="30"/>
        <v>570</v>
      </c>
      <c r="AE315" s="111">
        <f t="shared" si="8"/>
        <v>0</v>
      </c>
      <c r="AF315" s="111">
        <f t="shared" si="8"/>
        <v>0.4319298245614035</v>
      </c>
      <c r="AG315" s="112">
        <f t="shared" si="8"/>
        <v>0.56649122807017538</v>
      </c>
    </row>
    <row r="316" spans="1:33" ht="14.25" customHeight="1" x14ac:dyDescent="0.2">
      <c r="A316" s="149"/>
      <c r="B316" s="124">
        <v>12</v>
      </c>
      <c r="C316" s="140">
        <v>1</v>
      </c>
      <c r="D316" s="92">
        <f>AVERAGEIF($B$4:$B$303,"=12",D$4:D$303)</f>
        <v>1749.6</v>
      </c>
      <c r="E316" s="92">
        <f t="shared" ref="E316:G316" si="31">AVERAGEIF($B$4:$B$303,"=12",E$4:E$303)</f>
        <v>708.4</v>
      </c>
      <c r="F316" s="92">
        <f t="shared" si="31"/>
        <v>7.5</v>
      </c>
      <c r="G316" s="92">
        <f t="shared" si="31"/>
        <v>2466.8000000000002</v>
      </c>
      <c r="H316" s="39">
        <f t="shared" si="6"/>
        <v>0.70925895897519042</v>
      </c>
      <c r="I316" s="39">
        <f t="shared" si="6"/>
        <v>0.2871736662883087</v>
      </c>
      <c r="J316" s="81">
        <f t="shared" si="6"/>
        <v>3.0403761958813034E-3</v>
      </c>
      <c r="L316" s="149"/>
      <c r="M316" s="127">
        <v>12</v>
      </c>
      <c r="N316" s="140">
        <v>1</v>
      </c>
      <c r="O316" s="113">
        <f>AVERAGEIF($M$4:$M$303,"=12",O$4:O$303)</f>
        <v>0</v>
      </c>
      <c r="P316" s="113">
        <f>AVERAGEIF($M$4:$M$303,"=12",P$4:P$303)</f>
        <v>2774.9</v>
      </c>
      <c r="Q316" s="113">
        <f>AVERAGEIF($M$4:$M$303,"=12",Q$4:Q$303)</f>
        <v>198.1</v>
      </c>
      <c r="R316" s="113">
        <f>AVERAGEIF($M$4:$M$303,"=12",R$4:R$303)</f>
        <v>2974.2</v>
      </c>
      <c r="S316" s="111">
        <f>O316/$R316</f>
        <v>0</v>
      </c>
      <c r="T316" s="111">
        <f>P316/$R316</f>
        <v>0.93299038396879841</v>
      </c>
      <c r="U316" s="112">
        <f>Q316/$R316</f>
        <v>6.6606146190572257E-2</v>
      </c>
      <c r="W316" s="177"/>
      <c r="X316" s="127">
        <v>12</v>
      </c>
      <c r="Y316" s="140" t="str">
        <f t="shared" si="4"/>
        <v>I/O</v>
      </c>
      <c r="Z316" s="140">
        <v>1</v>
      </c>
      <c r="AA316" s="113">
        <f>AVERAGEIF($X$4:$X$303,"=12",AA$4:AA$303)</f>
        <v>1749.7</v>
      </c>
      <c r="AB316" s="113">
        <f t="shared" ref="AB316:AD316" si="32">AVERAGEIF($X$4:$X$303,"=12",AB$4:AB$303)</f>
        <v>2594.6999999999998</v>
      </c>
      <c r="AC316" s="113">
        <f t="shared" si="32"/>
        <v>5.3</v>
      </c>
      <c r="AD316" s="113">
        <f t="shared" si="32"/>
        <v>4352.7</v>
      </c>
      <c r="AE316" s="111">
        <f t="shared" si="8"/>
        <v>0.40198037999402675</v>
      </c>
      <c r="AF316" s="111">
        <f t="shared" si="8"/>
        <v>0.59611275759873183</v>
      </c>
      <c r="AG316" s="112">
        <f t="shared" si="8"/>
        <v>1.2176350311301032E-3</v>
      </c>
    </row>
    <row r="317" spans="1:33" ht="14.25" customHeight="1" x14ac:dyDescent="0.2">
      <c r="A317" s="149"/>
      <c r="B317" s="124">
        <v>13</v>
      </c>
      <c r="C317" s="140">
        <v>10</v>
      </c>
      <c r="D317" s="92">
        <f>AVERAGEIF($B$4:$B$303,"=13",D$4:D$303)</f>
        <v>1749.6</v>
      </c>
      <c r="E317" s="92">
        <f t="shared" ref="E317:G317" si="33">AVERAGEIF($B$4:$B$303,"=13",E$4:E$303)</f>
        <v>427.8</v>
      </c>
      <c r="F317" s="92">
        <f t="shared" si="33"/>
        <v>6</v>
      </c>
      <c r="G317" s="92">
        <f t="shared" si="33"/>
        <v>2184.1</v>
      </c>
      <c r="H317" s="39">
        <f t="shared" si="6"/>
        <v>0.80106222242571312</v>
      </c>
      <c r="I317" s="39">
        <f t="shared" si="6"/>
        <v>0.19587015246554645</v>
      </c>
      <c r="J317" s="81">
        <f t="shared" si="6"/>
        <v>2.7471269630511426E-3</v>
      </c>
      <c r="L317" s="149"/>
      <c r="M317" s="127">
        <v>13</v>
      </c>
      <c r="N317" s="140">
        <v>10</v>
      </c>
      <c r="O317" s="113">
        <f>AVERAGEIF($M$4:$M$303,"=13",O$4:O$303)</f>
        <v>0</v>
      </c>
      <c r="P317" s="113">
        <f>AVERAGEIF($M$4:$M$303,"=13",P$4:P$303)</f>
        <v>2394.6</v>
      </c>
      <c r="Q317" s="113">
        <f>AVERAGEIF($M$4:$M$303,"=13",Q$4:Q$303)</f>
        <v>198.3</v>
      </c>
      <c r="R317" s="113">
        <f>AVERAGEIF($M$4:$M$303,"=13",R$4:R$303)</f>
        <v>2598.5</v>
      </c>
      <c r="S317" s="111">
        <f>O317/$R317</f>
        <v>0</v>
      </c>
      <c r="T317" s="111">
        <f>P317/$R317</f>
        <v>0.92153165287665961</v>
      </c>
      <c r="U317" s="112">
        <f>Q317/$R317</f>
        <v>7.6313257648643454E-2</v>
      </c>
      <c r="W317" s="177"/>
      <c r="X317" s="127">
        <v>13</v>
      </c>
      <c r="Y317" s="140" t="str">
        <f t="shared" si="4"/>
        <v>CPU</v>
      </c>
      <c r="Z317" s="140">
        <v>10</v>
      </c>
      <c r="AA317" s="113">
        <f>AVERAGEIF($X$4:$X$303,"=13",AA$4:AA$303)</f>
        <v>0</v>
      </c>
      <c r="AB317" s="113">
        <f t="shared" ref="AB317:AD317" si="34">AVERAGEIF($X$4:$X$303,"=13",AB$4:AB$303)</f>
        <v>1765.1</v>
      </c>
      <c r="AC317" s="113">
        <f t="shared" si="34"/>
        <v>319.89999999999998</v>
      </c>
      <c r="AD317" s="113">
        <f t="shared" si="34"/>
        <v>2090.8000000000002</v>
      </c>
      <c r="AE317" s="111">
        <f t="shared" si="8"/>
        <v>0</v>
      </c>
      <c r="AF317" s="111">
        <f t="shared" si="8"/>
        <v>0.84422230725081293</v>
      </c>
      <c r="AG317" s="112">
        <f t="shared" si="8"/>
        <v>0.15300363497225941</v>
      </c>
    </row>
    <row r="318" spans="1:33" ht="14.25" customHeight="1" x14ac:dyDescent="0.2">
      <c r="A318" s="149"/>
      <c r="B318" s="124">
        <v>14</v>
      </c>
      <c r="C318" s="140">
        <v>10</v>
      </c>
      <c r="D318" s="92">
        <f>AVERAGEIF($B$4:$B$303,"=14",D$4:D$303)</f>
        <v>1750</v>
      </c>
      <c r="E318" s="92">
        <f t="shared" ref="E318:G318" si="35">AVERAGEIF($B$4:$B$303,"=14",E$4:E$303)</f>
        <v>430.8</v>
      </c>
      <c r="F318" s="92">
        <f t="shared" si="35"/>
        <v>6.1</v>
      </c>
      <c r="G318" s="92">
        <f t="shared" si="35"/>
        <v>2187.9</v>
      </c>
      <c r="H318" s="39">
        <f t="shared" si="6"/>
        <v>0.79985374103021156</v>
      </c>
      <c r="I318" s="39">
        <f t="shared" si="6"/>
        <v>0.19690113807760867</v>
      </c>
      <c r="J318" s="81">
        <f t="shared" si="6"/>
        <v>2.7880616115910231E-3</v>
      </c>
      <c r="L318" s="149"/>
      <c r="M318" s="127">
        <v>14</v>
      </c>
      <c r="N318" s="140">
        <v>10</v>
      </c>
      <c r="O318" s="113">
        <f>AVERAGEIF($M$4:$M$303,"=14",O$4:O$303)</f>
        <v>0</v>
      </c>
      <c r="P318" s="113">
        <f>AVERAGEIF($M$4:$M$303,"=14",P$4:P$303)</f>
        <v>2348.4</v>
      </c>
      <c r="Q318" s="113">
        <f>AVERAGEIF($M$4:$M$303,"=14",Q$4:Q$303)</f>
        <v>195.8</v>
      </c>
      <c r="R318" s="113">
        <f>AVERAGEIF($M$4:$M$303,"=14",R$4:R$303)</f>
        <v>2547.8000000000002</v>
      </c>
      <c r="S318" s="111">
        <f>O318/$R318</f>
        <v>0</v>
      </c>
      <c r="T318" s="111">
        <f>P318/$R318</f>
        <v>0.92173640003139956</v>
      </c>
      <c r="U318" s="112">
        <f>Q318/$R318</f>
        <v>7.6850616217913489E-2</v>
      </c>
      <c r="W318" s="177"/>
      <c r="X318" s="127">
        <v>14</v>
      </c>
      <c r="Y318" s="140" t="str">
        <f t="shared" si="4"/>
        <v>I/O</v>
      </c>
      <c r="Z318" s="140">
        <v>10</v>
      </c>
      <c r="AA318" s="113">
        <f>AVERAGEIF($X$4:$X$303,"=14",AA$4:AA$303)</f>
        <v>1749.9</v>
      </c>
      <c r="AB318" s="113">
        <f t="shared" ref="AB318:AD318" si="36">AVERAGEIF($X$4:$X$303,"=14",AB$4:AB$303)</f>
        <v>2047.9</v>
      </c>
      <c r="AC318" s="113">
        <f t="shared" si="36"/>
        <v>1.2</v>
      </c>
      <c r="AD318" s="113">
        <f t="shared" si="36"/>
        <v>3800.1</v>
      </c>
      <c r="AE318" s="111">
        <f t="shared" si="8"/>
        <v>0.46048788189784484</v>
      </c>
      <c r="AF318" s="111">
        <f t="shared" si="8"/>
        <v>0.53890687087181921</v>
      </c>
      <c r="AG318" s="112">
        <f t="shared" si="8"/>
        <v>3.1578116365358808E-4</v>
      </c>
    </row>
    <row r="319" spans="1:33" ht="14.25" customHeight="1" x14ac:dyDescent="0.2">
      <c r="A319" s="149"/>
      <c r="B319" s="124">
        <v>15</v>
      </c>
      <c r="C319" s="140">
        <v>10</v>
      </c>
      <c r="D319" s="92">
        <f>AVERAGEIF($B$4:$B$303,"=15",D$4:D$303)</f>
        <v>1749.9</v>
      </c>
      <c r="E319" s="92">
        <f t="shared" ref="E319:G319" si="37">AVERAGEIF($B$4:$B$303,"=15",E$4:E$303)</f>
        <v>429.6</v>
      </c>
      <c r="F319" s="92">
        <f t="shared" si="37"/>
        <v>5.0999999999999996</v>
      </c>
      <c r="G319" s="92">
        <f t="shared" si="37"/>
        <v>2185.3000000000002</v>
      </c>
      <c r="H319" s="39">
        <f t="shared" si="6"/>
        <v>0.80075962110465382</v>
      </c>
      <c r="I319" s="39">
        <f t="shared" si="6"/>
        <v>0.19658628105980872</v>
      </c>
      <c r="J319" s="81">
        <f t="shared" si="6"/>
        <v>2.3337756829725892E-3</v>
      </c>
      <c r="L319" s="149"/>
      <c r="M319" s="127">
        <v>15</v>
      </c>
      <c r="N319" s="140">
        <v>10</v>
      </c>
      <c r="O319" s="113">
        <f>AVERAGEIF($M$4:$M$303,"=15",O$4:O$303)</f>
        <v>0</v>
      </c>
      <c r="P319" s="113">
        <f>AVERAGEIF($M$4:$M$303,"=15",P$4:P$303)</f>
        <v>2342.4</v>
      </c>
      <c r="Q319" s="113">
        <f>AVERAGEIF($M$4:$M$303,"=15",Q$4:Q$303)</f>
        <v>196.1</v>
      </c>
      <c r="R319" s="113">
        <f>AVERAGEIF($M$4:$M$303,"=15",R$4:R$303)</f>
        <v>2553.5</v>
      </c>
      <c r="S319" s="111">
        <f>O319/$R319</f>
        <v>0</v>
      </c>
      <c r="T319" s="111">
        <f>P319/$R319</f>
        <v>0.9173291560603094</v>
      </c>
      <c r="U319" s="112">
        <f>Q319/$R319</f>
        <v>7.6796553749755234E-2</v>
      </c>
      <c r="W319" s="177"/>
      <c r="X319" s="127">
        <v>15</v>
      </c>
      <c r="Y319" s="140" t="str">
        <f t="shared" si="4"/>
        <v>CPU</v>
      </c>
      <c r="Z319" s="140">
        <v>10</v>
      </c>
      <c r="AA319" s="113">
        <f>AVERAGEIF($X$4:$X$303,"=15",AA$4:AA$303)</f>
        <v>0</v>
      </c>
      <c r="AB319" s="113">
        <f t="shared" ref="AB319:AD319" si="38">AVERAGEIF($X$4:$X$303,"=15",AB$4:AB$303)</f>
        <v>1750.3</v>
      </c>
      <c r="AC319" s="113">
        <f t="shared" si="38"/>
        <v>324</v>
      </c>
      <c r="AD319" s="113">
        <f t="shared" si="38"/>
        <v>2077.4</v>
      </c>
      <c r="AE319" s="111">
        <f t="shared" si="8"/>
        <v>0</v>
      </c>
      <c r="AF319" s="111">
        <f t="shared" si="8"/>
        <v>0.84254356407047259</v>
      </c>
      <c r="AG319" s="112">
        <f t="shared" si="8"/>
        <v>0.15596418600173292</v>
      </c>
    </row>
    <row r="320" spans="1:33" ht="14.25" customHeight="1" x14ac:dyDescent="0.2">
      <c r="A320" s="149"/>
      <c r="B320" s="124">
        <v>16</v>
      </c>
      <c r="C320" s="140">
        <v>10</v>
      </c>
      <c r="D320" s="92">
        <f>AVERAGEIF($B$4:$B$303,"=16",D$4:D$303)</f>
        <v>1749.9</v>
      </c>
      <c r="E320" s="92">
        <f t="shared" ref="E320:G320" si="39">AVERAGEIF($B$4:$B$303,"=16",E$4:E$303)</f>
        <v>427.4</v>
      </c>
      <c r="F320" s="92">
        <f t="shared" si="39"/>
        <v>5.2</v>
      </c>
      <c r="G320" s="92">
        <f t="shared" si="39"/>
        <v>2183.1</v>
      </c>
      <c r="H320" s="39">
        <f t="shared" ref="H320:J333" si="40">D320/$G320</f>
        <v>0.80156657963446487</v>
      </c>
      <c r="I320" s="39">
        <f t="shared" si="40"/>
        <v>0.19577664788603363</v>
      </c>
      <c r="J320" s="81">
        <f t="shared" si="40"/>
        <v>2.3819339471393892E-3</v>
      </c>
      <c r="L320" s="149"/>
      <c r="M320" s="127">
        <v>16</v>
      </c>
      <c r="N320" s="140">
        <v>10</v>
      </c>
      <c r="O320" s="113">
        <f>AVERAGEIF($M$4:$M$303,"=16",O$4:O$303)</f>
        <v>0</v>
      </c>
      <c r="P320" s="113">
        <f>AVERAGEIF($M$4:$M$303,"=16",P$4:P$303)</f>
        <v>2417.5</v>
      </c>
      <c r="Q320" s="113">
        <f>AVERAGEIF($M$4:$M$303,"=16",Q$4:Q$303)</f>
        <v>203.9</v>
      </c>
      <c r="R320" s="113">
        <f>AVERAGEIF($M$4:$M$303,"=16",R$4:R$303)</f>
        <v>2623.2</v>
      </c>
      <c r="S320" s="111">
        <f>O320/$R320</f>
        <v>0</v>
      </c>
      <c r="T320" s="111">
        <f>P320/$R320</f>
        <v>0.9215843244891736</v>
      </c>
      <c r="U320" s="112">
        <f>Q320/$R320</f>
        <v>7.7729490698383655E-2</v>
      </c>
      <c r="W320" s="177"/>
      <c r="X320" s="127">
        <v>16</v>
      </c>
      <c r="Y320" s="140" t="str">
        <f t="shared" si="4"/>
        <v>I/O</v>
      </c>
      <c r="Z320" s="140">
        <v>10</v>
      </c>
      <c r="AA320" s="113">
        <f>AVERAGEIF($X$4:$X$303,"=16",AA$4:AA$303)</f>
        <v>1750</v>
      </c>
      <c r="AB320" s="113">
        <f t="shared" ref="AB320:AD320" si="41">AVERAGEIF($X$4:$X$303,"=16",AB$4:AB$303)</f>
        <v>2046.6</v>
      </c>
      <c r="AC320" s="113">
        <f t="shared" si="41"/>
        <v>1.4</v>
      </c>
      <c r="AD320" s="113">
        <f t="shared" si="41"/>
        <v>3803.4</v>
      </c>
      <c r="AE320" s="111">
        <f t="shared" si="8"/>
        <v>0.46011463427459642</v>
      </c>
      <c r="AF320" s="111">
        <f t="shared" si="8"/>
        <v>0.53809749171793653</v>
      </c>
      <c r="AG320" s="112">
        <f t="shared" si="8"/>
        <v>3.6809170741967711E-4</v>
      </c>
    </row>
    <row r="321" spans="1:33" ht="14.25" customHeight="1" x14ac:dyDescent="0.2">
      <c r="A321" s="149"/>
      <c r="B321" s="124">
        <v>17</v>
      </c>
      <c r="C321" s="140">
        <v>10</v>
      </c>
      <c r="D321" s="92">
        <f>AVERAGEIF($B$4:$B$303,"=17",D$4:D$303)</f>
        <v>1749.8</v>
      </c>
      <c r="E321" s="92">
        <f t="shared" ref="E321:G321" si="42">AVERAGEIF($B$4:$B$303,"=17",E$4:E$303)</f>
        <v>426.9</v>
      </c>
      <c r="F321" s="92">
        <f t="shared" si="42"/>
        <v>6.3</v>
      </c>
      <c r="G321" s="92">
        <f t="shared" si="42"/>
        <v>2183.6999999999998</v>
      </c>
      <c r="H321" s="39">
        <f t="shared" si="40"/>
        <v>0.80130054494665026</v>
      </c>
      <c r="I321" s="39">
        <f t="shared" si="40"/>
        <v>0.19549388652287403</v>
      </c>
      <c r="J321" s="81">
        <f t="shared" si="40"/>
        <v>2.8850116774282184E-3</v>
      </c>
      <c r="L321" s="149"/>
      <c r="M321" s="127">
        <v>17</v>
      </c>
      <c r="N321" s="140">
        <v>10</v>
      </c>
      <c r="O321" s="113">
        <f>AVERAGEIF($M$4:$M$303,"=17",O$4:O$303)</f>
        <v>0</v>
      </c>
      <c r="P321" s="113">
        <f>AVERAGEIF($M$4:$M$303,"=17",P$4:P$303)</f>
        <v>2405.1</v>
      </c>
      <c r="Q321" s="113">
        <f>AVERAGEIF($M$4:$M$303,"=17",Q$4:Q$303)</f>
        <v>201.9</v>
      </c>
      <c r="R321" s="113">
        <f>AVERAGEIF($M$4:$M$303,"=17",R$4:R$303)</f>
        <v>2610.3000000000002</v>
      </c>
      <c r="S321" s="111">
        <f>O321/$R321</f>
        <v>0</v>
      </c>
      <c r="T321" s="111">
        <f>P321/$R321</f>
        <v>0.92138834616710708</v>
      </c>
      <c r="U321" s="112">
        <f>Q321/$R321</f>
        <v>7.7347431329732208E-2</v>
      </c>
      <c r="W321" s="177"/>
      <c r="X321" s="127">
        <v>17</v>
      </c>
      <c r="Y321" s="140" t="str">
        <f t="shared" si="4"/>
        <v>CPU</v>
      </c>
      <c r="Z321" s="140">
        <v>10</v>
      </c>
      <c r="AA321" s="113">
        <f>AVERAGEIF($X$4:$X$303,"=17",AA$4:AA$303)</f>
        <v>0</v>
      </c>
      <c r="AB321" s="113">
        <f t="shared" ref="AB321:AD321" si="43">AVERAGEIF($X$4:$X$303,"=17",AB$4:AB$303)</f>
        <v>1737.9</v>
      </c>
      <c r="AC321" s="113">
        <f t="shared" si="43"/>
        <v>329.2</v>
      </c>
      <c r="AD321" s="113">
        <f t="shared" si="43"/>
        <v>2071.6999999999998</v>
      </c>
      <c r="AE321" s="111">
        <f t="shared" si="8"/>
        <v>0</v>
      </c>
      <c r="AF321" s="111">
        <f t="shared" si="8"/>
        <v>0.83887628517642532</v>
      </c>
      <c r="AG321" s="112">
        <f t="shared" si="8"/>
        <v>0.15890331611719843</v>
      </c>
    </row>
    <row r="322" spans="1:33" ht="14.25" customHeight="1" x14ac:dyDescent="0.2">
      <c r="A322" s="149"/>
      <c r="B322" s="124">
        <v>18</v>
      </c>
      <c r="C322" s="140">
        <v>10</v>
      </c>
      <c r="D322" s="92">
        <f>AVERAGEIF($B$4:$B$303,"=18",D$4:D$303)</f>
        <v>1749.9</v>
      </c>
      <c r="E322" s="92">
        <f t="shared" ref="E322:G322" si="44">AVERAGEIF($B$4:$B$303,"=18",E$4:E$303)</f>
        <v>425.2</v>
      </c>
      <c r="F322" s="92">
        <f t="shared" si="44"/>
        <v>6.5</v>
      </c>
      <c r="G322" s="92">
        <f t="shared" si="44"/>
        <v>2182.1</v>
      </c>
      <c r="H322" s="39">
        <f t="shared" si="40"/>
        <v>0.80193391686907112</v>
      </c>
      <c r="I322" s="39">
        <f t="shared" si="40"/>
        <v>0.19485816415379681</v>
      </c>
      <c r="J322" s="81">
        <f t="shared" si="40"/>
        <v>2.9787819073369692E-3</v>
      </c>
      <c r="L322" s="149"/>
      <c r="M322" s="127">
        <v>18</v>
      </c>
      <c r="N322" s="140">
        <v>10</v>
      </c>
      <c r="O322" s="113">
        <f>AVERAGEIF($M$4:$M$303,"=18",O$4:O$303)</f>
        <v>0</v>
      </c>
      <c r="P322" s="113">
        <f>AVERAGEIF($M$4:$M$303,"=18",P$4:P$303)</f>
        <v>2360.1</v>
      </c>
      <c r="Q322" s="113">
        <f>AVERAGEIF($M$4:$M$303,"=18",Q$4:Q$303)</f>
        <v>200.9</v>
      </c>
      <c r="R322" s="113">
        <f>AVERAGEIF($M$4:$M$303,"=18",R$4:R$303)</f>
        <v>2583</v>
      </c>
      <c r="S322" s="111">
        <f>O322/$R322</f>
        <v>0</v>
      </c>
      <c r="T322" s="111">
        <f>P322/$R322</f>
        <v>0.91370499419279905</v>
      </c>
      <c r="U322" s="112">
        <f>Q322/$R322</f>
        <v>7.7777777777777779E-2</v>
      </c>
      <c r="W322" s="177"/>
      <c r="X322" s="127">
        <v>18</v>
      </c>
      <c r="Y322" s="140" t="str">
        <f t="shared" si="4"/>
        <v>I/O</v>
      </c>
      <c r="Z322" s="140">
        <v>10</v>
      </c>
      <c r="AA322" s="113">
        <f>AVERAGEIF($X$4:$X$303,"=18",AA$4:AA$303)</f>
        <v>1750</v>
      </c>
      <c r="AB322" s="113">
        <f t="shared" ref="AB322:AD322" si="45">AVERAGEIF($X$4:$X$303,"=18",AB$4:AB$303)</f>
        <v>2034.6</v>
      </c>
      <c r="AC322" s="113">
        <f t="shared" si="45"/>
        <v>1.8</v>
      </c>
      <c r="AD322" s="113">
        <f t="shared" si="45"/>
        <v>3790.3</v>
      </c>
      <c r="AE322" s="111">
        <f t="shared" si="8"/>
        <v>0.46170487824182782</v>
      </c>
      <c r="AF322" s="111">
        <f t="shared" si="8"/>
        <v>0.53679128301189871</v>
      </c>
      <c r="AG322" s="112">
        <f t="shared" si="8"/>
        <v>4.7489644619159435E-4</v>
      </c>
    </row>
    <row r="323" spans="1:33" ht="14.25" customHeight="1" x14ac:dyDescent="0.2">
      <c r="A323" s="149"/>
      <c r="B323" s="124">
        <v>19</v>
      </c>
      <c r="C323" s="140">
        <v>10</v>
      </c>
      <c r="D323" s="92">
        <f>AVERAGEIF($B$4:$B$303,"=19",D$4:D$303)</f>
        <v>1749.9</v>
      </c>
      <c r="E323" s="92">
        <f t="shared" ref="E323:G323" si="46">AVERAGEIF($B$4:$B$303,"=19",E$4:E$303)</f>
        <v>427</v>
      </c>
      <c r="F323" s="92">
        <f t="shared" si="46"/>
        <v>5.9</v>
      </c>
      <c r="G323" s="92">
        <f t="shared" si="46"/>
        <v>2183.6</v>
      </c>
      <c r="H323" s="39">
        <f t="shared" si="40"/>
        <v>0.80138303718629789</v>
      </c>
      <c r="I323" s="39">
        <f t="shared" si="40"/>
        <v>0.19554863528118704</v>
      </c>
      <c r="J323" s="81">
        <f t="shared" si="40"/>
        <v>2.7019600659461442E-3</v>
      </c>
      <c r="L323" s="149"/>
      <c r="M323" s="127">
        <v>19</v>
      </c>
      <c r="N323" s="140">
        <v>10</v>
      </c>
      <c r="O323" s="113">
        <f>AVERAGEIF($M$4:$M$303,"=19",O$4:O$303)</f>
        <v>0</v>
      </c>
      <c r="P323" s="113">
        <f>AVERAGEIF($M$4:$M$303,"=19",P$4:P$303)</f>
        <v>2393.8000000000002</v>
      </c>
      <c r="Q323" s="113">
        <f>AVERAGEIF($M$4:$M$303,"=19",Q$4:Q$303)</f>
        <v>200.8</v>
      </c>
      <c r="R323" s="113">
        <f>AVERAGEIF($M$4:$M$303,"=19",R$4:R$303)</f>
        <v>2595.3000000000002</v>
      </c>
      <c r="S323" s="111">
        <f>O323/$R323</f>
        <v>0</v>
      </c>
      <c r="T323" s="111">
        <f>P323/$R323</f>
        <v>0.92235965013678578</v>
      </c>
      <c r="U323" s="112">
        <f>Q323/$R323</f>
        <v>7.7370631526220479E-2</v>
      </c>
      <c r="W323" s="177"/>
      <c r="X323" s="127">
        <v>19</v>
      </c>
      <c r="Y323" s="140" t="str">
        <f t="shared" si="4"/>
        <v>CPU</v>
      </c>
      <c r="Z323" s="140">
        <v>10</v>
      </c>
      <c r="AA323" s="113">
        <f>AVERAGEIF($X$4:$X$303,"=19",AA$4:AA$303)</f>
        <v>0</v>
      </c>
      <c r="AB323" s="113">
        <f t="shared" ref="AB323:AD323" si="47">AVERAGEIF($X$4:$X$303,"=19",AB$4:AB$303)</f>
        <v>1759.5</v>
      </c>
      <c r="AC323" s="113">
        <f t="shared" si="47"/>
        <v>320.60000000000002</v>
      </c>
      <c r="AD323" s="113">
        <f t="shared" si="47"/>
        <v>2082.5</v>
      </c>
      <c r="AE323" s="111">
        <f t="shared" si="8"/>
        <v>0</v>
      </c>
      <c r="AF323" s="111">
        <f t="shared" si="8"/>
        <v>0.8448979591836735</v>
      </c>
      <c r="AG323" s="112">
        <f t="shared" si="8"/>
        <v>0.15394957983193278</v>
      </c>
    </row>
    <row r="324" spans="1:33" ht="14.25" customHeight="1" x14ac:dyDescent="0.2">
      <c r="A324" s="149"/>
      <c r="B324" s="124">
        <v>20</v>
      </c>
      <c r="C324" s="140">
        <v>100</v>
      </c>
      <c r="D324" s="92">
        <f>AVERAGEIF($B$4:$B$303,"=20",D$4:D$303)</f>
        <v>1750</v>
      </c>
      <c r="E324" s="92">
        <f t="shared" ref="E324:G324" si="48">AVERAGEIF($B$4:$B$303,"=20",E$4:E$303)</f>
        <v>345.6</v>
      </c>
      <c r="F324" s="92">
        <f t="shared" si="48"/>
        <v>1.2</v>
      </c>
      <c r="G324" s="92">
        <f t="shared" si="48"/>
        <v>2098</v>
      </c>
      <c r="H324" s="39">
        <f t="shared" si="40"/>
        <v>0.83412774070543372</v>
      </c>
      <c r="I324" s="39">
        <f t="shared" si="40"/>
        <v>0.16472831267874166</v>
      </c>
      <c r="J324" s="81">
        <f t="shared" si="40"/>
        <v>5.7197330791229736E-4</v>
      </c>
      <c r="L324" s="149"/>
      <c r="M324" s="127">
        <v>20</v>
      </c>
      <c r="N324" s="140">
        <v>100</v>
      </c>
      <c r="O324" s="113">
        <f>AVERAGEIF($M$4:$M$303,"=20",O$4:O$303)</f>
        <v>0</v>
      </c>
      <c r="P324" s="113">
        <f>AVERAGEIF($M$4:$M$303,"=20",P$4:P$303)</f>
        <v>475.4</v>
      </c>
      <c r="Q324" s="113">
        <f>AVERAGEIF($M$4:$M$303,"=20",Q$4:Q$303)</f>
        <v>199.6</v>
      </c>
      <c r="R324" s="113">
        <f>AVERAGEIF($M$4:$M$303,"=20",R$4:R$303)</f>
        <v>680.9</v>
      </c>
      <c r="S324" s="111">
        <f>O324/$R324</f>
        <v>0</v>
      </c>
      <c r="T324" s="111">
        <f>P324/$R324</f>
        <v>0.69819356733734761</v>
      </c>
      <c r="U324" s="112">
        <f>Q324/$R324</f>
        <v>0.29314143045968571</v>
      </c>
      <c r="W324" s="177"/>
      <c r="X324" s="127">
        <v>20</v>
      </c>
      <c r="Y324" s="140" t="str">
        <f t="shared" si="4"/>
        <v>I/O</v>
      </c>
      <c r="Z324" s="140">
        <v>100</v>
      </c>
      <c r="AA324" s="113">
        <f>AVERAGEIF($X$4:$X$303,"=20",AA$4:AA$303)</f>
        <v>1749.9</v>
      </c>
      <c r="AB324" s="113">
        <f t="shared" ref="AB324:AD324" si="49">AVERAGEIF($X$4:$X$303,"=20",AB$4:AB$303)</f>
        <v>701.2</v>
      </c>
      <c r="AC324" s="113">
        <f t="shared" si="49"/>
        <v>1.3</v>
      </c>
      <c r="AD324" s="113">
        <f t="shared" si="49"/>
        <v>2455.3000000000002</v>
      </c>
      <c r="AE324" s="111">
        <f t="shared" si="8"/>
        <v>0.71270313200016289</v>
      </c>
      <c r="AF324" s="111">
        <f t="shared" si="8"/>
        <v>0.28558628273530728</v>
      </c>
      <c r="AG324" s="112">
        <f t="shared" si="8"/>
        <v>5.294668675925549E-4</v>
      </c>
    </row>
    <row r="325" spans="1:33" ht="14.25" customHeight="1" x14ac:dyDescent="0.2">
      <c r="A325" s="149"/>
      <c r="B325" s="124">
        <v>21</v>
      </c>
      <c r="C325" s="140">
        <v>10</v>
      </c>
      <c r="D325" s="92">
        <f>AVERAGEIF($B$4:$B$303,"=21",D$4:D$303)</f>
        <v>1749.8</v>
      </c>
      <c r="E325" s="92">
        <f t="shared" ref="E325:G325" si="50">AVERAGEIF($B$4:$B$303,"=21",E$4:E$303)</f>
        <v>426.2</v>
      </c>
      <c r="F325" s="92">
        <f t="shared" si="50"/>
        <v>7</v>
      </c>
      <c r="G325" s="92">
        <f t="shared" si="50"/>
        <v>2184.4</v>
      </c>
      <c r="H325" s="39">
        <f t="shared" si="40"/>
        <v>0.80104376487822737</v>
      </c>
      <c r="I325" s="39">
        <f t="shared" si="40"/>
        <v>0.19511078557040834</v>
      </c>
      <c r="J325" s="81">
        <f t="shared" si="40"/>
        <v>3.2045412928035158E-3</v>
      </c>
      <c r="L325" s="149"/>
      <c r="M325" s="127">
        <v>21</v>
      </c>
      <c r="N325" s="140">
        <v>10</v>
      </c>
      <c r="O325" s="113">
        <f>AVERAGEIF($M$4:$M$303,"=21",O$4:O$303)</f>
        <v>0</v>
      </c>
      <c r="P325" s="113">
        <f>AVERAGEIF($M$4:$M$303,"=21",P$4:P$303)</f>
        <v>2337.3000000000002</v>
      </c>
      <c r="Q325" s="113">
        <f>AVERAGEIF($M$4:$M$303,"=21",Q$4:Q$303)</f>
        <v>194.2</v>
      </c>
      <c r="R325" s="113">
        <f>AVERAGEIF($M$4:$M$303,"=21",R$4:R$303)</f>
        <v>2541.3000000000002</v>
      </c>
      <c r="S325" s="111">
        <f>O325/$R325</f>
        <v>0</v>
      </c>
      <c r="T325" s="111">
        <f>P325/$R325</f>
        <v>0.91972612442450719</v>
      </c>
      <c r="U325" s="112">
        <f>Q325/$R325</f>
        <v>7.6417581552748581E-2</v>
      </c>
      <c r="W325" s="177"/>
      <c r="X325" s="127">
        <v>21</v>
      </c>
      <c r="Y325" s="140" t="str">
        <f t="shared" ref="Y325:Y333" si="51">IF(MOD(X325,2),"CPU", "I/O")</f>
        <v>CPU</v>
      </c>
      <c r="Z325" s="140">
        <v>10</v>
      </c>
      <c r="AA325" s="113">
        <f>AVERAGEIF($X$4:$X$303,"=21",AA$4:AA$303)</f>
        <v>0</v>
      </c>
      <c r="AB325" s="113">
        <f t="shared" ref="AB325:AD325" si="52">AVERAGEIF($X$4:$X$303,"=21",AB$4:AB$303)</f>
        <v>1749.2</v>
      </c>
      <c r="AC325" s="113">
        <f t="shared" si="52"/>
        <v>323.2</v>
      </c>
      <c r="AD325" s="113">
        <f t="shared" si="52"/>
        <v>2074.3000000000002</v>
      </c>
      <c r="AE325" s="111">
        <f t="shared" si="8"/>
        <v>0</v>
      </c>
      <c r="AF325" s="111">
        <f t="shared" si="8"/>
        <v>0.84327242925324197</v>
      </c>
      <c r="AG325" s="112">
        <f t="shared" si="8"/>
        <v>0.15581159909367012</v>
      </c>
    </row>
    <row r="326" spans="1:33" ht="14.25" customHeight="1" x14ac:dyDescent="0.2">
      <c r="A326" s="149"/>
      <c r="B326" s="124">
        <v>22</v>
      </c>
      <c r="C326" s="140">
        <v>10</v>
      </c>
      <c r="D326" s="92">
        <f>AVERAGEIF($B$4:$B$303,"=22",D$4:D$303)</f>
        <v>1749.7</v>
      </c>
      <c r="E326" s="92">
        <f t="shared" ref="E326:G326" si="53">AVERAGEIF($B$4:$B$303,"=22",E$4:E$303)</f>
        <v>423.3</v>
      </c>
      <c r="F326" s="92">
        <f t="shared" si="53"/>
        <v>6.1</v>
      </c>
      <c r="G326" s="92">
        <f t="shared" si="53"/>
        <v>2180.3000000000002</v>
      </c>
      <c r="H326" s="39">
        <f t="shared" si="40"/>
        <v>0.80250424253543085</v>
      </c>
      <c r="I326" s="39">
        <f t="shared" si="40"/>
        <v>0.19414759436774753</v>
      </c>
      <c r="J326" s="81">
        <f t="shared" si="40"/>
        <v>2.7977801220015592E-3</v>
      </c>
      <c r="L326" s="149"/>
      <c r="M326" s="127">
        <v>22</v>
      </c>
      <c r="N326" s="140">
        <v>10</v>
      </c>
      <c r="O326" s="113">
        <f>AVERAGEIF($M$4:$M$303,"=22",O$4:O$303)</f>
        <v>0</v>
      </c>
      <c r="P326" s="113">
        <f>AVERAGEIF($M$4:$M$303,"=22",P$4:P$303)</f>
        <v>2350.1999999999998</v>
      </c>
      <c r="Q326" s="113">
        <f>AVERAGEIF($M$4:$M$303,"=22",Q$4:Q$303)</f>
        <v>200.9</v>
      </c>
      <c r="R326" s="113">
        <f>AVERAGEIF($M$4:$M$303,"=22",R$4:R$303)</f>
        <v>2576.6</v>
      </c>
      <c r="S326" s="111">
        <f>O326/$R326</f>
        <v>0</v>
      </c>
      <c r="T326" s="111">
        <f>P326/$R326</f>
        <v>0.91213226732903818</v>
      </c>
      <c r="U326" s="112">
        <f>Q326/$R326</f>
        <v>7.7970969494682921E-2</v>
      </c>
      <c r="W326" s="177"/>
      <c r="X326" s="127">
        <v>22</v>
      </c>
      <c r="Y326" s="140" t="str">
        <f t="shared" si="51"/>
        <v>I/O</v>
      </c>
      <c r="Z326" s="140">
        <v>10</v>
      </c>
      <c r="AA326" s="113">
        <f>AVERAGEIF($X$4:$X$303,"=22",AA$4:AA$303)</f>
        <v>1749.9</v>
      </c>
      <c r="AB326" s="113">
        <f t="shared" ref="AB326:AD326" si="54">AVERAGEIF($X$4:$X$303,"=22",AB$4:AB$303)</f>
        <v>2037.9</v>
      </c>
      <c r="AC326" s="113">
        <f t="shared" si="54"/>
        <v>1</v>
      </c>
      <c r="AD326" s="113">
        <f t="shared" si="54"/>
        <v>3791.7</v>
      </c>
      <c r="AE326" s="111">
        <f t="shared" si="8"/>
        <v>0.46150803069863128</v>
      </c>
      <c r="AF326" s="111">
        <f t="shared" si="8"/>
        <v>0.53746340691510408</v>
      </c>
      <c r="AG326" s="112">
        <f t="shared" si="8"/>
        <v>2.6373394519608621E-4</v>
      </c>
    </row>
    <row r="327" spans="1:33" ht="14.25" customHeight="1" x14ac:dyDescent="0.2">
      <c r="A327" s="149"/>
      <c r="B327" s="124">
        <v>23</v>
      </c>
      <c r="C327" s="140">
        <v>1</v>
      </c>
      <c r="D327" s="92">
        <f>AVERAGEIF($B$4:$B$303,"=23",D$4:D$303)</f>
        <v>1749.5</v>
      </c>
      <c r="E327" s="92">
        <f t="shared" ref="E327:G327" si="55">AVERAGEIF($B$4:$B$303,"=23",E$4:E$303)</f>
        <v>703.8</v>
      </c>
      <c r="F327" s="92">
        <f t="shared" si="55"/>
        <v>10.9</v>
      </c>
      <c r="G327" s="92">
        <f t="shared" si="55"/>
        <v>2466.1999999999998</v>
      </c>
      <c r="H327" s="39">
        <f t="shared" si="40"/>
        <v>0.70939096585840566</v>
      </c>
      <c r="I327" s="39">
        <f t="shared" si="40"/>
        <v>0.28537831481631659</v>
      </c>
      <c r="J327" s="81">
        <f t="shared" si="40"/>
        <v>4.4197550888005841E-3</v>
      </c>
      <c r="L327" s="149"/>
      <c r="M327" s="127">
        <v>23</v>
      </c>
      <c r="N327" s="140">
        <v>1</v>
      </c>
      <c r="O327" s="113">
        <f>AVERAGEIF($M$4:$M$303,"=23",O$4:O$303)</f>
        <v>0</v>
      </c>
      <c r="P327" s="113">
        <f>AVERAGEIF($M$4:$M$303,"=23",P$4:P$303)</f>
        <v>2654.6</v>
      </c>
      <c r="Q327" s="113">
        <f>AVERAGEIF($M$4:$M$303,"=23",Q$4:Q$303)</f>
        <v>204.1</v>
      </c>
      <c r="R327" s="113">
        <f>AVERAGEIF($M$4:$M$303,"=23",R$4:R$303)</f>
        <v>2892.6</v>
      </c>
      <c r="S327" s="111">
        <f>O327/$R327</f>
        <v>0</v>
      </c>
      <c r="T327" s="111">
        <f>P327/$R327</f>
        <v>0.91772108138007324</v>
      </c>
      <c r="U327" s="112">
        <f>Q327/$R327</f>
        <v>7.0559358362718663E-2</v>
      </c>
      <c r="W327" s="177"/>
      <c r="X327" s="127">
        <v>23</v>
      </c>
      <c r="Y327" s="140" t="str">
        <f t="shared" si="51"/>
        <v>CPU</v>
      </c>
      <c r="Z327" s="140">
        <v>1</v>
      </c>
      <c r="AA327" s="113">
        <f>AVERAGEIF($X$4:$X$303,"=23",AA$4:AA$303)</f>
        <v>0</v>
      </c>
      <c r="AB327" s="113">
        <f t="shared" ref="AB327:AD327" si="56">AVERAGEIF($X$4:$X$303,"=23",AB$4:AB$303)</f>
        <v>2119.1999999999998</v>
      </c>
      <c r="AC327" s="113">
        <f t="shared" si="56"/>
        <v>369.1</v>
      </c>
      <c r="AD327" s="113">
        <f t="shared" si="56"/>
        <v>2496.1999999999998</v>
      </c>
      <c r="AE327" s="111">
        <f t="shared" si="8"/>
        <v>0</v>
      </c>
      <c r="AF327" s="111">
        <f t="shared" si="8"/>
        <v>0.8489704350612931</v>
      </c>
      <c r="AG327" s="112">
        <f t="shared" si="8"/>
        <v>0.14786475442672864</v>
      </c>
    </row>
    <row r="328" spans="1:33" ht="14.25" customHeight="1" x14ac:dyDescent="0.2">
      <c r="A328" s="149"/>
      <c r="B328" s="124">
        <v>24</v>
      </c>
      <c r="C328" s="140">
        <v>10</v>
      </c>
      <c r="D328" s="92">
        <f>AVERAGEIF($B$4:$B$303,"=24",D$4:D$303)</f>
        <v>1749.7</v>
      </c>
      <c r="E328" s="92">
        <f t="shared" ref="E328:G328" si="57">AVERAGEIF($B$4:$B$303,"=24",E$4:E$303)</f>
        <v>427.8</v>
      </c>
      <c r="F328" s="92">
        <f t="shared" si="57"/>
        <v>5.5</v>
      </c>
      <c r="G328" s="92">
        <f t="shared" si="57"/>
        <v>2183.6</v>
      </c>
      <c r="H328" s="39">
        <f t="shared" si="40"/>
        <v>0.80129144531965568</v>
      </c>
      <c r="I328" s="39">
        <f t="shared" si="40"/>
        <v>0.195915002747756</v>
      </c>
      <c r="J328" s="81">
        <f t="shared" si="40"/>
        <v>2.5187763326616599E-3</v>
      </c>
      <c r="L328" s="149"/>
      <c r="M328" s="127">
        <v>24</v>
      </c>
      <c r="N328" s="140">
        <v>10</v>
      </c>
      <c r="O328" s="113">
        <f>AVERAGEIF($M$4:$M$303,"=24",O$4:O$303)</f>
        <v>0</v>
      </c>
      <c r="P328" s="113">
        <f>AVERAGEIF($M$4:$M$303,"=24",P$4:P$303)</f>
        <v>2332.6</v>
      </c>
      <c r="Q328" s="113">
        <f>AVERAGEIF($M$4:$M$303,"=24",Q$4:Q$303)</f>
        <v>199.9</v>
      </c>
      <c r="R328" s="113">
        <f>AVERAGEIF($M$4:$M$303,"=24",R$4:R$303)</f>
        <v>2536.6</v>
      </c>
      <c r="S328" s="111">
        <f>O328/$R328</f>
        <v>0</v>
      </c>
      <c r="T328" s="111">
        <f>P328/$R328</f>
        <v>0.9195773870535362</v>
      </c>
      <c r="U328" s="112">
        <f>Q328/$R328</f>
        <v>7.8806276117637783E-2</v>
      </c>
      <c r="W328" s="177"/>
      <c r="X328" s="127">
        <v>24</v>
      </c>
      <c r="Y328" s="140" t="str">
        <f t="shared" si="51"/>
        <v>I/O</v>
      </c>
      <c r="Z328" s="140">
        <v>10</v>
      </c>
      <c r="AA328" s="113">
        <f>AVERAGEIF($X$4:$X$303,"=24",AA$4:AA$303)</f>
        <v>1750</v>
      </c>
      <c r="AB328" s="113">
        <f t="shared" ref="AB328:AD328" si="58">AVERAGEIF($X$4:$X$303,"=24",AB$4:AB$303)</f>
        <v>2032.8</v>
      </c>
      <c r="AC328" s="113">
        <f t="shared" si="58"/>
        <v>1.8</v>
      </c>
      <c r="AD328" s="113">
        <f t="shared" si="58"/>
        <v>3784.6</v>
      </c>
      <c r="AE328" s="111">
        <f t="shared" si="8"/>
        <v>0.46240025365956772</v>
      </c>
      <c r="AF328" s="111">
        <f t="shared" si="8"/>
        <v>0.53712413465095388</v>
      </c>
      <c r="AG328" s="112">
        <f t="shared" si="8"/>
        <v>4.7561168947841254E-4</v>
      </c>
    </row>
    <row r="329" spans="1:33" ht="14.25" customHeight="1" x14ac:dyDescent="0.2">
      <c r="A329" s="149"/>
      <c r="B329" s="124">
        <v>25</v>
      </c>
      <c r="C329" s="140">
        <v>10</v>
      </c>
      <c r="D329" s="92">
        <f>AVERAGEIF($B$4:$B$303,"=25",D$4:D$303)</f>
        <v>1749.8</v>
      </c>
      <c r="E329" s="92">
        <f t="shared" ref="E329:G329" si="59">AVERAGEIF($B$4:$B$303,"=25",E$4:E$303)</f>
        <v>421.3</v>
      </c>
      <c r="F329" s="92">
        <f t="shared" si="59"/>
        <v>5</v>
      </c>
      <c r="G329" s="92">
        <f t="shared" si="59"/>
        <v>2177.5</v>
      </c>
      <c r="H329" s="39">
        <f t="shared" si="40"/>
        <v>0.80358208955223875</v>
      </c>
      <c r="I329" s="39">
        <f t="shared" si="40"/>
        <v>0.19347876004592424</v>
      </c>
      <c r="J329" s="81">
        <f t="shared" si="40"/>
        <v>2.2962112514351321E-3</v>
      </c>
      <c r="L329" s="149"/>
      <c r="M329" s="127">
        <v>25</v>
      </c>
      <c r="N329" s="140">
        <v>10</v>
      </c>
      <c r="O329" s="113">
        <f>AVERAGEIF($M$4:$M$303,"=25",O$4:O$303)</f>
        <v>0</v>
      </c>
      <c r="P329" s="113">
        <f>AVERAGEIF($M$4:$M$303,"=25",P$4:P$303)</f>
        <v>2311.6</v>
      </c>
      <c r="Q329" s="113">
        <f>AVERAGEIF($M$4:$M$303,"=25",Q$4:Q$303)</f>
        <v>199</v>
      </c>
      <c r="R329" s="113">
        <f>AVERAGEIF($M$4:$M$303,"=25",R$4:R$303)</f>
        <v>2512.8000000000002</v>
      </c>
      <c r="S329" s="111">
        <f>O329/$R329</f>
        <v>0</v>
      </c>
      <c r="T329" s="111">
        <f>P329/$R329</f>
        <v>0.91992995861190696</v>
      </c>
      <c r="U329" s="112">
        <f>Q329/$R329</f>
        <v>7.9194524036930905E-2</v>
      </c>
      <c r="W329" s="177"/>
      <c r="X329" s="127">
        <v>25</v>
      </c>
      <c r="Y329" s="140" t="str">
        <f t="shared" si="51"/>
        <v>CPU</v>
      </c>
      <c r="Z329" s="140">
        <v>10</v>
      </c>
      <c r="AA329" s="113">
        <f>AVERAGEIF($X$4:$X$303,"=25",AA$4:AA$303)</f>
        <v>0</v>
      </c>
      <c r="AB329" s="113">
        <f t="shared" ref="AB329:AD329" si="60">AVERAGEIF($X$4:$X$303,"=25",AB$4:AB$303)</f>
        <v>1691.3</v>
      </c>
      <c r="AC329" s="113">
        <f t="shared" si="60"/>
        <v>323.39999999999998</v>
      </c>
      <c r="AD329" s="113">
        <f t="shared" si="60"/>
        <v>2021</v>
      </c>
      <c r="AE329" s="111">
        <f t="shared" si="8"/>
        <v>0</v>
      </c>
      <c r="AF329" s="111">
        <f t="shared" si="8"/>
        <v>0.83686293913904009</v>
      </c>
      <c r="AG329" s="112">
        <f t="shared" si="8"/>
        <v>0.16001979218208806</v>
      </c>
    </row>
    <row r="330" spans="1:33" ht="14.25" customHeight="1" x14ac:dyDescent="0.2">
      <c r="A330" s="149"/>
      <c r="B330" s="124">
        <v>26</v>
      </c>
      <c r="C330" s="140">
        <v>10</v>
      </c>
      <c r="D330" s="92">
        <f>AVERAGEIF($B$4:$B$303,"=26",D$4:D$303)</f>
        <v>1749.9</v>
      </c>
      <c r="E330" s="92">
        <f t="shared" ref="E330:G330" si="61">AVERAGEIF($B$4:$B$303,"=26",E$4:E$303)</f>
        <v>426.5</v>
      </c>
      <c r="F330" s="92">
        <f t="shared" si="61"/>
        <v>6.2</v>
      </c>
      <c r="G330" s="92">
        <f t="shared" si="61"/>
        <v>2184.5</v>
      </c>
      <c r="H330" s="39">
        <f t="shared" si="40"/>
        <v>0.80105287251087209</v>
      </c>
      <c r="I330" s="39">
        <f t="shared" si="40"/>
        <v>0.19523918516823072</v>
      </c>
      <c r="J330" s="81">
        <f t="shared" si="40"/>
        <v>2.8381780727855343E-3</v>
      </c>
      <c r="L330" s="149"/>
      <c r="M330" s="127">
        <v>26</v>
      </c>
      <c r="N330" s="140">
        <v>10</v>
      </c>
      <c r="O330" s="113">
        <f>AVERAGEIF($M$4:$M$303,"=26",O$4:O$303)</f>
        <v>0</v>
      </c>
      <c r="P330" s="113">
        <f>AVERAGEIF($M$4:$M$303,"=26",P$4:P$303)</f>
        <v>2317.9</v>
      </c>
      <c r="Q330" s="113">
        <f>AVERAGEIF($M$4:$M$303,"=26",Q$4:Q$303)</f>
        <v>201.7</v>
      </c>
      <c r="R330" s="113">
        <f>AVERAGEIF($M$4:$M$303,"=26",R$4:R$303)</f>
        <v>2528.4</v>
      </c>
      <c r="S330" s="111">
        <f>O330/$R330</f>
        <v>0</v>
      </c>
      <c r="T330" s="111">
        <f>P330/$R330</f>
        <v>0.91674576807467179</v>
      </c>
      <c r="U330" s="112">
        <f>Q330/$R330</f>
        <v>7.9773769973105507E-2</v>
      </c>
      <c r="W330" s="177"/>
      <c r="X330" s="127">
        <v>26</v>
      </c>
      <c r="Y330" s="140" t="str">
        <f t="shared" si="51"/>
        <v>I/O</v>
      </c>
      <c r="Z330" s="140">
        <v>10</v>
      </c>
      <c r="AA330" s="113">
        <f>AVERAGEIF($X$4:$X$303,"=26",AA$4:AA$303)</f>
        <v>1750</v>
      </c>
      <c r="AB330" s="113">
        <f t="shared" ref="AB330:AD330" si="62">AVERAGEIF($X$4:$X$303,"=26",AB$4:AB$303)</f>
        <v>2023.5</v>
      </c>
      <c r="AC330" s="113">
        <f t="shared" si="62"/>
        <v>1.2</v>
      </c>
      <c r="AD330" s="113">
        <f t="shared" si="62"/>
        <v>3783.3</v>
      </c>
      <c r="AE330" s="111">
        <f t="shared" si="8"/>
        <v>0.46255914149023336</v>
      </c>
      <c r="AF330" s="111">
        <f t="shared" si="8"/>
        <v>0.53485052731742122</v>
      </c>
      <c r="AG330" s="112">
        <f t="shared" si="8"/>
        <v>3.1718341130758859E-4</v>
      </c>
    </row>
    <row r="331" spans="1:33" ht="14.25" customHeight="1" x14ac:dyDescent="0.2">
      <c r="A331" s="149"/>
      <c r="B331" s="124">
        <v>27</v>
      </c>
      <c r="C331" s="140">
        <v>10</v>
      </c>
      <c r="D331" s="92">
        <f>AVERAGEIF($B$4:$B$303,"=27",D$4:D$303)</f>
        <v>1749.9</v>
      </c>
      <c r="E331" s="92">
        <f t="shared" ref="E331:G331" si="63">AVERAGEIF($B$4:$B$303,"=27",E$4:E$303)</f>
        <v>430.3</v>
      </c>
      <c r="F331" s="92">
        <f t="shared" si="63"/>
        <v>6.6</v>
      </c>
      <c r="G331" s="92">
        <f t="shared" si="63"/>
        <v>2187.5</v>
      </c>
      <c r="H331" s="39">
        <f t="shared" si="40"/>
        <v>0.79995428571428573</v>
      </c>
      <c r="I331" s="39">
        <f t="shared" si="40"/>
        <v>0.19670857142857143</v>
      </c>
      <c r="J331" s="81">
        <f t="shared" si="40"/>
        <v>3.0171428571428571E-3</v>
      </c>
      <c r="L331" s="149"/>
      <c r="M331" s="127">
        <v>27</v>
      </c>
      <c r="N331" s="140">
        <v>10</v>
      </c>
      <c r="O331" s="113">
        <f>AVERAGEIF($M$4:$M$303,"=27",O$4:O$303)</f>
        <v>0</v>
      </c>
      <c r="P331" s="113">
        <f>AVERAGEIF($M$4:$M$303,"=27",P$4:P$303)</f>
        <v>2279.4</v>
      </c>
      <c r="Q331" s="113">
        <f>AVERAGEIF($M$4:$M$303,"=27",Q$4:Q$303)</f>
        <v>199</v>
      </c>
      <c r="R331" s="113">
        <f>AVERAGEIF($M$4:$M$303,"=27",R$4:R$303)</f>
        <v>2500.6</v>
      </c>
      <c r="S331" s="111">
        <f>O331/$R331</f>
        <v>0</v>
      </c>
      <c r="T331" s="111">
        <f>P331/$R331</f>
        <v>0.91154123010477495</v>
      </c>
      <c r="U331" s="112">
        <f>Q331/$R331</f>
        <v>7.9580900583859873E-2</v>
      </c>
      <c r="W331" s="177"/>
      <c r="X331" s="127">
        <v>27</v>
      </c>
      <c r="Y331" s="140" t="str">
        <f t="shared" si="51"/>
        <v>CPU</v>
      </c>
      <c r="Z331" s="140">
        <v>10</v>
      </c>
      <c r="AA331" s="113">
        <f>AVERAGEIF($X$4:$X$303,"=27",AA$4:AA$303)</f>
        <v>0</v>
      </c>
      <c r="AB331" s="113">
        <f t="shared" ref="AB331:AD331" si="64">AVERAGEIF($X$4:$X$303,"=27",AB$4:AB$303)</f>
        <v>1714.6</v>
      </c>
      <c r="AC331" s="113">
        <f t="shared" si="64"/>
        <v>328.1</v>
      </c>
      <c r="AD331" s="113">
        <f t="shared" si="64"/>
        <v>2050.4</v>
      </c>
      <c r="AE331" s="111">
        <f t="shared" si="8"/>
        <v>0</v>
      </c>
      <c r="AF331" s="111">
        <f t="shared" si="8"/>
        <v>0.83622707764338655</v>
      </c>
      <c r="AG331" s="112">
        <f t="shared" si="8"/>
        <v>0.16001755754974639</v>
      </c>
    </row>
    <row r="332" spans="1:33" ht="14.25" customHeight="1" x14ac:dyDescent="0.2">
      <c r="A332" s="149"/>
      <c r="B332" s="124">
        <v>28</v>
      </c>
      <c r="C332" s="140">
        <v>100</v>
      </c>
      <c r="D332" s="92">
        <f>AVERAGEIF($B$4:$B$303,"=28",D$4:D$303)</f>
        <v>1750</v>
      </c>
      <c r="E332" s="92">
        <f t="shared" ref="E332:G332" si="65">AVERAGEIF($B$4:$B$303,"=28",E$4:E$303)</f>
        <v>345.5</v>
      </c>
      <c r="F332" s="92">
        <f t="shared" si="65"/>
        <v>1.3</v>
      </c>
      <c r="G332" s="92">
        <f t="shared" si="65"/>
        <v>2097.4</v>
      </c>
      <c r="H332" s="39">
        <f t="shared" si="40"/>
        <v>0.83436635834843131</v>
      </c>
      <c r="I332" s="39">
        <f t="shared" si="40"/>
        <v>0.16472775817679031</v>
      </c>
      <c r="J332" s="81">
        <f t="shared" si="40"/>
        <v>6.1981500905883475E-4</v>
      </c>
      <c r="L332" s="149"/>
      <c r="M332" s="127">
        <v>28</v>
      </c>
      <c r="N332" s="140">
        <v>100</v>
      </c>
      <c r="O332" s="113">
        <f>AVERAGEIF($M$4:$M$303,"=28",O$4:O$303)</f>
        <v>0</v>
      </c>
      <c r="P332" s="113">
        <f>AVERAGEIF($M$4:$M$303,"=28",P$4:P$303)</f>
        <v>484.3</v>
      </c>
      <c r="Q332" s="113">
        <f>AVERAGEIF($M$4:$M$303,"=28",Q$4:Q$303)</f>
        <v>200.7</v>
      </c>
      <c r="R332" s="113">
        <f>AVERAGEIF($M$4:$M$303,"=28",R$4:R$303)</f>
        <v>689.6</v>
      </c>
      <c r="S332" s="111">
        <f>O332/$R332</f>
        <v>0</v>
      </c>
      <c r="T332" s="111">
        <f>P332/$R332</f>
        <v>0.70229118329466356</v>
      </c>
      <c r="U332" s="112">
        <f>Q332/$R332</f>
        <v>0.29103828306264501</v>
      </c>
      <c r="W332" s="177"/>
      <c r="X332" s="127">
        <v>28</v>
      </c>
      <c r="Y332" s="140" t="str">
        <f t="shared" si="51"/>
        <v>I/O</v>
      </c>
      <c r="Z332" s="140">
        <v>100</v>
      </c>
      <c r="AA332" s="113">
        <f>AVERAGEIF($X$4:$X$303,"=28",AA$4:AA$303)</f>
        <v>1749.9</v>
      </c>
      <c r="AB332" s="113">
        <f t="shared" ref="AB332:AD334" si="66">AVERAGEIF($X$4:$X$303,"=28",AB$4:AB$303)</f>
        <v>685.2</v>
      </c>
      <c r="AC332" s="113">
        <f t="shared" si="66"/>
        <v>1.2</v>
      </c>
      <c r="AD332" s="113">
        <f t="shared" si="66"/>
        <v>2438.1</v>
      </c>
      <c r="AE332" s="111">
        <f t="shared" si="8"/>
        <v>0.7177310200566015</v>
      </c>
      <c r="AF332" s="111">
        <f t="shared" si="8"/>
        <v>0.28103851359665316</v>
      </c>
      <c r="AG332" s="112">
        <f t="shared" si="8"/>
        <v>4.9218653869816662E-4</v>
      </c>
    </row>
    <row r="333" spans="1:33" ht="15" customHeight="1" thickBot="1" x14ac:dyDescent="0.25">
      <c r="A333" s="149"/>
      <c r="B333" s="125">
        <v>29</v>
      </c>
      <c r="C333" s="141">
        <v>100</v>
      </c>
      <c r="D333" s="104">
        <f>AVERAGEIF($B$4:$B$303,"=29",D$4:D$303)</f>
        <v>1750</v>
      </c>
      <c r="E333" s="104">
        <f t="shared" ref="E333:G333" si="67">AVERAGEIF($B$4:$B$303,"=29",E$4:E$303)</f>
        <v>345.4</v>
      </c>
      <c r="F333" s="104">
        <f t="shared" si="67"/>
        <v>1.3</v>
      </c>
      <c r="G333" s="104">
        <f t="shared" si="67"/>
        <v>2098.3000000000002</v>
      </c>
      <c r="H333" s="105">
        <f t="shared" si="40"/>
        <v>0.83400848305771336</v>
      </c>
      <c r="I333" s="105">
        <f t="shared" si="40"/>
        <v>0.16460944574179096</v>
      </c>
      <c r="J333" s="108">
        <f t="shared" si="40"/>
        <v>6.1954915884287272E-4</v>
      </c>
      <c r="L333" s="149"/>
      <c r="M333" s="128">
        <v>29</v>
      </c>
      <c r="N333" s="141">
        <v>100</v>
      </c>
      <c r="O333" s="114">
        <f>AVERAGEIF($M$4:$M$303,"=29",O$4:O$303)</f>
        <v>0</v>
      </c>
      <c r="P333" s="114">
        <f>AVERAGEIF($M$4:$M$303,"=29",P$4:P$303)</f>
        <v>486.4</v>
      </c>
      <c r="Q333" s="114">
        <f>AVERAGEIF($M$4:$M$303,"=29",Q$4:Q$303)</f>
        <v>198.5</v>
      </c>
      <c r="R333" s="114">
        <f>AVERAGEIF($M$4:$M$303,"=29",R$4:R$303)</f>
        <v>701.7</v>
      </c>
      <c r="S333" s="122">
        <f>O333/$R333</f>
        <v>0</v>
      </c>
      <c r="T333" s="122">
        <f>P333/$R333</f>
        <v>0.6931737209633746</v>
      </c>
      <c r="U333" s="123">
        <f>Q333/$R333</f>
        <v>0.28288442354282456</v>
      </c>
      <c r="W333" s="177"/>
      <c r="X333" s="128">
        <v>29</v>
      </c>
      <c r="Y333" s="141" t="str">
        <f t="shared" si="51"/>
        <v>CPU</v>
      </c>
      <c r="Z333" s="141">
        <v>100</v>
      </c>
      <c r="AA333" s="114">
        <f>AVERAGEIF($X$4:$X$303,"=29",AA$4:AA$303)</f>
        <v>0</v>
      </c>
      <c r="AB333" s="114">
        <f t="shared" ref="AB333:AD335" si="68">AVERAGEIF($X$4:$X$303,"=29",AB$4:AB$303)</f>
        <v>241.4</v>
      </c>
      <c r="AC333" s="114">
        <f t="shared" si="68"/>
        <v>321.2</v>
      </c>
      <c r="AD333" s="114">
        <f t="shared" si="68"/>
        <v>568.1</v>
      </c>
      <c r="AE333" s="122">
        <f t="shared" si="8"/>
        <v>0</v>
      </c>
      <c r="AF333" s="122">
        <f t="shared" si="8"/>
        <v>0.4249251892272487</v>
      </c>
      <c r="AG333" s="123">
        <f t="shared" si="8"/>
        <v>0.56539341665199783</v>
      </c>
    </row>
    <row r="334" spans="1:33" ht="15" x14ac:dyDescent="0.25">
      <c r="A334" s="177"/>
      <c r="B334" s="180" t="s">
        <v>13</v>
      </c>
      <c r="C334" s="130">
        <v>1</v>
      </c>
      <c r="D334" s="131">
        <f>AVERAGEIF($C304:$C333,"=1",D$304:D$333)</f>
        <v>1749.5666666666666</v>
      </c>
      <c r="E334" s="131">
        <f t="shared" ref="E334:G334" si="69">AVERAGEIF($C304:$C333,"=1",E$304:E$333)</f>
        <v>707.5</v>
      </c>
      <c r="F334" s="196">
        <f t="shared" si="69"/>
        <v>8.2333333333333343</v>
      </c>
      <c r="G334" s="131">
        <f t="shared" si="69"/>
        <v>2466.7666666666669</v>
      </c>
      <c r="H334" s="132">
        <f>D334/$G334</f>
        <v>0.70925503020147829</v>
      </c>
      <c r="I334" s="132">
        <f>E334/$G334</f>
        <v>0.28681269678256283</v>
      </c>
      <c r="J334" s="133">
        <f>F334/$G334</f>
        <v>3.3377025255732877E-3</v>
      </c>
      <c r="L334" s="177"/>
      <c r="M334" s="180" t="s">
        <v>13</v>
      </c>
      <c r="N334" s="130">
        <v>1</v>
      </c>
      <c r="O334" s="131">
        <f>AVERAGEIF(N$304:N$333,"=1",O$304:O$333)</f>
        <v>0</v>
      </c>
      <c r="P334" s="131">
        <f t="shared" ref="P334:R334" si="70">AVERAGEIF($N$304:$N$333,"=1",P$304:P$333)</f>
        <v>2745.2999999999997</v>
      </c>
      <c r="Q334" s="131">
        <f t="shared" si="70"/>
        <v>200.86666666666667</v>
      </c>
      <c r="R334" s="131">
        <f t="shared" si="70"/>
        <v>2958.2000000000003</v>
      </c>
      <c r="S334" s="132">
        <f>O334/$R334</f>
        <v>0</v>
      </c>
      <c r="T334" s="132">
        <f>P334/$R334</f>
        <v>0.92803055912379129</v>
      </c>
      <c r="U334" s="133">
        <f>Q334/$R334</f>
        <v>6.7901651905437982E-2</v>
      </c>
      <c r="W334" s="177"/>
      <c r="X334" s="106" t="s">
        <v>11</v>
      </c>
      <c r="Y334" s="193"/>
      <c r="Z334" s="130">
        <v>1</v>
      </c>
      <c r="AA334" s="131">
        <f>AVERAGE(AA316)</f>
        <v>1749.7</v>
      </c>
      <c r="AB334" s="131">
        <f t="shared" ref="AB334:AD334" si="71">AVERAGE(AB316)</f>
        <v>2594.6999999999998</v>
      </c>
      <c r="AC334" s="131">
        <f t="shared" si="71"/>
        <v>5.3</v>
      </c>
      <c r="AD334" s="131">
        <f t="shared" si="71"/>
        <v>4352.7</v>
      </c>
      <c r="AE334" s="132">
        <f t="shared" ref="AE334:AE339" si="72">AA334/$AD334</f>
        <v>0.40198037999402675</v>
      </c>
      <c r="AF334" s="132">
        <f t="shared" ref="AF334:AF339" si="73">AB334/$AD334</f>
        <v>0.59611275759873183</v>
      </c>
      <c r="AG334" s="133">
        <f t="shared" ref="AG334:AG339" si="74">AC334/$AD334</f>
        <v>1.2176350311301032E-3</v>
      </c>
    </row>
    <row r="335" spans="1:33" ht="15" x14ac:dyDescent="0.25">
      <c r="A335" s="177"/>
      <c r="B335" s="181"/>
      <c r="C335" s="102">
        <v>10</v>
      </c>
      <c r="D335" s="129">
        <f>AVERAGEIF($C304:$C333,"=10",D$304:D$333)</f>
        <v>1749.8090909090913</v>
      </c>
      <c r="E335" s="129">
        <f t="shared" ref="E335:G335" si="75">AVERAGEIF($C304:$C333,"=10",E$304:E$333)</f>
        <v>427.2727272727272</v>
      </c>
      <c r="F335" s="146">
        <f>AVERAGEIF($C304:$C333,"=10",F$304:F$333)</f>
        <v>5.9727272727272718</v>
      </c>
      <c r="G335" s="129">
        <f t="shared" si="75"/>
        <v>2183.8909090909092</v>
      </c>
      <c r="H335" s="103">
        <f>D335/$G335</f>
        <v>0.80123466040594782</v>
      </c>
      <c r="I335" s="103">
        <f>E335/$G335</f>
        <v>0.19564746823850671</v>
      </c>
      <c r="J335" s="134">
        <f>F335/$G335</f>
        <v>2.7349018432489131E-3</v>
      </c>
      <c r="L335" s="177"/>
      <c r="M335" s="181"/>
      <c r="N335" s="102">
        <v>10</v>
      </c>
      <c r="O335" s="102">
        <f>AVERAGEIF($N$304:$N$333,"=10",O$304:O$333)</f>
        <v>0</v>
      </c>
      <c r="P335" s="129">
        <f t="shared" ref="P335:R335" si="76">AVERAGEIF($N$304:$N$333,"=10",P$304:P$333)</f>
        <v>2367.6181818181822</v>
      </c>
      <c r="Q335" s="129">
        <f t="shared" si="76"/>
        <v>199.17727272727276</v>
      </c>
      <c r="R335" s="129">
        <f t="shared" si="76"/>
        <v>2573.5772727272733</v>
      </c>
      <c r="S335" s="103">
        <f>O335/$R335</f>
        <v>0</v>
      </c>
      <c r="T335" s="103">
        <f>P335/$R335</f>
        <v>0.91997167013725134</v>
      </c>
      <c r="U335" s="134">
        <f>Q335/$R335</f>
        <v>7.73931580908781E-2</v>
      </c>
      <c r="W335" s="177"/>
      <c r="X335" s="107"/>
      <c r="Y335" s="101"/>
      <c r="Z335" s="102">
        <v>10</v>
      </c>
      <c r="AA335" s="129">
        <f>AVERAGE(AA304,AA306,AA308,AA310,AA312,AA318,AA314,AA320,AA322,AA326,AA328,AA330)</f>
        <v>1749.95</v>
      </c>
      <c r="AB335" s="129">
        <f t="shared" ref="AB335:AD335" si="77">AVERAGE(AB304,AB306,AB308,AB310,AB312,AB318,AB314,AB320,AB322,AB326,AB328,AB330)</f>
        <v>1937.5083333333334</v>
      </c>
      <c r="AC335" s="129">
        <f t="shared" si="77"/>
        <v>1.425</v>
      </c>
      <c r="AD335" s="129">
        <f t="shared" si="77"/>
        <v>3691.2333333333336</v>
      </c>
      <c r="AE335" s="103">
        <f t="shared" si="72"/>
        <v>0.47408273657404482</v>
      </c>
      <c r="AF335" s="103">
        <f t="shared" si="73"/>
        <v>0.52489457001724804</v>
      </c>
      <c r="AG335" s="134">
        <f t="shared" si="74"/>
        <v>3.8604982977685868E-4</v>
      </c>
    </row>
    <row r="336" spans="1:33" ht="15.75" thickBot="1" x14ac:dyDescent="0.3">
      <c r="A336" s="178"/>
      <c r="B336" s="182"/>
      <c r="C336" s="136">
        <v>100</v>
      </c>
      <c r="D336" s="136">
        <f>AVERAGEIF($C304:$C333,"=100",D$304:D$333)</f>
        <v>1750</v>
      </c>
      <c r="E336" s="136">
        <f t="shared" ref="E336:G336" si="78">AVERAGEIF($C304:$C333,"=100",E$304:E$333)</f>
        <v>346.71999999999997</v>
      </c>
      <c r="F336" s="136">
        <f t="shared" si="78"/>
        <v>1.2799999999999998</v>
      </c>
      <c r="G336" s="136">
        <f t="shared" si="78"/>
        <v>2099.2599999999998</v>
      </c>
      <c r="H336" s="82">
        <f>D336/$G336</f>
        <v>0.83362708764040672</v>
      </c>
      <c r="I336" s="82">
        <f>E336/$G336</f>
        <v>0.16516296218667531</v>
      </c>
      <c r="J336" s="83">
        <f>F336/$G336</f>
        <v>6.097386698169831E-4</v>
      </c>
      <c r="L336" s="178"/>
      <c r="M336" s="182"/>
      <c r="N336" s="136">
        <v>100</v>
      </c>
      <c r="O336" s="136">
        <f>AVERAGEIF($N$304:$N$333,"=100",O$304:O$333)</f>
        <v>0</v>
      </c>
      <c r="P336" s="136">
        <f t="shared" ref="P336:R336" si="79">AVERAGEIF($N$304:$N$333,"=100",P$304:P$333)</f>
        <v>464.4</v>
      </c>
      <c r="Q336" s="136">
        <f t="shared" si="79"/>
        <v>201.01999999999998</v>
      </c>
      <c r="R336" s="136">
        <f t="shared" si="79"/>
        <v>671.56000000000006</v>
      </c>
      <c r="S336" s="82">
        <f>O336/$R336</f>
        <v>0</v>
      </c>
      <c r="T336" s="82">
        <f>P336/$R336</f>
        <v>0.69152421228185113</v>
      </c>
      <c r="U336" s="83">
        <f>Q336/$R336</f>
        <v>0.29933289653940076</v>
      </c>
      <c r="W336" s="177"/>
      <c r="X336" s="179"/>
      <c r="Y336" s="194"/>
      <c r="Z336" s="136">
        <v>100</v>
      </c>
      <c r="AA336" s="137">
        <f>AVERAGE(AA306,AA324,AA332)</f>
        <v>1749.9000000000003</v>
      </c>
      <c r="AB336" s="137">
        <f t="shared" ref="AB336:AD336" si="80">AVERAGE(AB306,AB324,AB332)</f>
        <v>696</v>
      </c>
      <c r="AC336" s="137">
        <f t="shared" si="80"/>
        <v>1.3</v>
      </c>
      <c r="AD336" s="137">
        <f t="shared" si="80"/>
        <v>2449.0666666666671</v>
      </c>
      <c r="AE336" s="82">
        <f t="shared" si="72"/>
        <v>0.71451709494773519</v>
      </c>
      <c r="AF336" s="82">
        <f t="shared" si="73"/>
        <v>0.2841898954703832</v>
      </c>
      <c r="AG336" s="83">
        <f t="shared" si="74"/>
        <v>5.3081445993031356E-4</v>
      </c>
    </row>
    <row r="337" spans="23:33" ht="15" x14ac:dyDescent="0.25">
      <c r="W337" s="177"/>
      <c r="X337" s="120" t="s">
        <v>8</v>
      </c>
      <c r="Y337" s="195"/>
      <c r="Z337" s="183">
        <v>1</v>
      </c>
      <c r="AA337" s="147">
        <f>AVERAGE(AA305,AA327)</f>
        <v>0</v>
      </c>
      <c r="AB337" s="147">
        <f t="shared" ref="AB337:AD337" si="81">AVERAGE(AB305,AB327)</f>
        <v>2147.6999999999998</v>
      </c>
      <c r="AC337" s="147">
        <f t="shared" si="81"/>
        <v>368.8</v>
      </c>
      <c r="AD337" s="147">
        <f>AVERAGE(AD305,AD327)</f>
        <v>2520.5500000000002</v>
      </c>
      <c r="AE337" s="132">
        <f t="shared" ref="AE337:AE339" si="82">AA337/$AD337</f>
        <v>0</v>
      </c>
      <c r="AF337" s="132">
        <f t="shared" ref="AF337:AF339" si="83">AB337/$AD337</f>
        <v>0.85207593580766094</v>
      </c>
      <c r="AG337" s="133">
        <f t="shared" ref="AG337:AG339" si="84">AC337/$AD337</f>
        <v>0.14631727202396302</v>
      </c>
    </row>
    <row r="338" spans="23:33" ht="15" x14ac:dyDescent="0.25">
      <c r="W338" s="177"/>
      <c r="X338" s="107"/>
      <c r="Y338" s="101"/>
      <c r="Z338" s="102">
        <v>10</v>
      </c>
      <c r="AA338" s="129">
        <f>AVERAGE(AA307,AA309,AA311,AA313,AA317,AA319,AA321,AA323,AA325,AA329,AA331)</f>
        <v>0</v>
      </c>
      <c r="AB338" s="129">
        <f t="shared" ref="AB338:AD338" si="85">AVERAGE(AB307,AB309,AB311,AB313,AB317,AB319,AB321,AB323,AB325,AB329,AB331)</f>
        <v>1740.3636363636363</v>
      </c>
      <c r="AC338" s="129">
        <f t="shared" si="85"/>
        <v>323.22727272727269</v>
      </c>
      <c r="AD338" s="129">
        <f t="shared" si="85"/>
        <v>2066.7454545454548</v>
      </c>
      <c r="AE338" s="103">
        <f t="shared" si="82"/>
        <v>0</v>
      </c>
      <c r="AF338" s="103">
        <f t="shared" si="83"/>
        <v>0.84207933421892989</v>
      </c>
      <c r="AG338" s="134">
        <f t="shared" si="84"/>
        <v>0.15639433100790875</v>
      </c>
    </row>
    <row r="339" spans="23:33" ht="15.75" thickBot="1" x14ac:dyDescent="0.3">
      <c r="W339" s="178"/>
      <c r="X339" s="179"/>
      <c r="Y339" s="194"/>
      <c r="Z339" s="136">
        <v>100</v>
      </c>
      <c r="AA339" s="137">
        <f>AVERAGE(AA315,AA333)</f>
        <v>0</v>
      </c>
      <c r="AB339" s="137">
        <f t="shared" ref="AB339:AD339" si="86">AVERAGE(AB315,AB333)</f>
        <v>243.8</v>
      </c>
      <c r="AC339" s="137">
        <f t="shared" si="86"/>
        <v>322.04999999999995</v>
      </c>
      <c r="AD339" s="137">
        <f t="shared" si="86"/>
        <v>569.04999999999995</v>
      </c>
      <c r="AE339" s="82">
        <f t="shared" si="82"/>
        <v>0</v>
      </c>
      <c r="AF339" s="82">
        <f t="shared" si="83"/>
        <v>0.42843335383533965</v>
      </c>
      <c r="AG339" s="83">
        <f t="shared" si="84"/>
        <v>0.56594323873121866</v>
      </c>
    </row>
  </sheetData>
  <mergeCells count="11">
    <mergeCell ref="X337:Y339"/>
    <mergeCell ref="W304:W339"/>
    <mergeCell ref="B334:B336"/>
    <mergeCell ref="M334:M336"/>
    <mergeCell ref="A304:A336"/>
    <mergeCell ref="L304:L336"/>
    <mergeCell ref="X334:Y336"/>
    <mergeCell ref="A1:AG1"/>
    <mergeCell ref="A2:J2"/>
    <mergeCell ref="L2:U2"/>
    <mergeCell ref="W2:A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5"/>
  <sheetViews>
    <sheetView zoomScale="70" zoomScaleNormal="70" workbookViewId="0">
      <selection activeCell="L347" sqref="A345:L347"/>
    </sheetView>
  </sheetViews>
  <sheetFormatPr defaultRowHeight="14.25" x14ac:dyDescent="0.2"/>
  <cols>
    <col min="10" max="10" width="1.875" customWidth="1"/>
    <col min="20" max="20" width="1.875" customWidth="1"/>
  </cols>
  <sheetData>
    <row r="1" spans="1:30" ht="15.75" thickBot="1" x14ac:dyDescent="0.3">
      <c r="A1" s="59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</row>
    <row r="2" spans="1:30" ht="15.75" thickBot="1" x14ac:dyDescent="0.3">
      <c r="A2" s="30" t="s">
        <v>19</v>
      </c>
      <c r="B2" s="31"/>
      <c r="C2" s="31"/>
      <c r="D2" s="31"/>
      <c r="E2" s="31"/>
      <c r="F2" s="31"/>
      <c r="G2" s="31"/>
      <c r="H2" s="31"/>
      <c r="I2" s="32"/>
      <c r="K2" s="53" t="s">
        <v>22</v>
      </c>
      <c r="L2" s="54"/>
      <c r="M2" s="54"/>
      <c r="N2" s="54"/>
      <c r="O2" s="54"/>
      <c r="P2" s="54"/>
      <c r="Q2" s="54"/>
      <c r="R2" s="54"/>
      <c r="S2" s="55"/>
      <c r="U2" s="26" t="s">
        <v>23</v>
      </c>
      <c r="V2" s="27"/>
      <c r="W2" s="27"/>
      <c r="X2" s="27"/>
      <c r="Y2" s="27"/>
      <c r="Z2" s="27"/>
      <c r="AA2" s="27"/>
      <c r="AB2" s="27"/>
      <c r="AC2" s="27"/>
      <c r="AD2" s="28"/>
    </row>
    <row r="3" spans="1:30" ht="15" thickBot="1" x14ac:dyDescent="0.25">
      <c r="A3" s="166" t="s">
        <v>0</v>
      </c>
      <c r="B3" s="167" t="s">
        <v>10</v>
      </c>
      <c r="C3" s="167" t="s">
        <v>1</v>
      </c>
      <c r="D3" s="167" t="s">
        <v>2</v>
      </c>
      <c r="E3" s="167" t="s">
        <v>3</v>
      </c>
      <c r="F3" s="167" t="s">
        <v>9</v>
      </c>
      <c r="G3" s="167" t="s">
        <v>4</v>
      </c>
      <c r="H3" s="167" t="s">
        <v>5</v>
      </c>
      <c r="I3" s="168" t="s">
        <v>6</v>
      </c>
      <c r="K3" s="118" t="s">
        <v>0</v>
      </c>
      <c r="L3" s="4" t="s">
        <v>10</v>
      </c>
      <c r="M3" s="4" t="s">
        <v>1</v>
      </c>
      <c r="N3" s="4" t="s">
        <v>2</v>
      </c>
      <c r="O3" s="4" t="s">
        <v>3</v>
      </c>
      <c r="P3" s="4" t="s">
        <v>9</v>
      </c>
      <c r="Q3" s="4" t="s">
        <v>4</v>
      </c>
      <c r="R3" s="4" t="s">
        <v>5</v>
      </c>
      <c r="S3" s="119" t="s">
        <v>6</v>
      </c>
      <c r="U3" s="22" t="s">
        <v>0</v>
      </c>
      <c r="V3" s="23" t="s">
        <v>10</v>
      </c>
      <c r="W3" s="23" t="s">
        <v>24</v>
      </c>
      <c r="X3" s="23" t="s">
        <v>1</v>
      </c>
      <c r="Y3" s="23" t="s">
        <v>2</v>
      </c>
      <c r="Z3" s="23" t="s">
        <v>3</v>
      </c>
      <c r="AA3" s="23" t="s">
        <v>9</v>
      </c>
      <c r="AB3" s="23" t="s">
        <v>4</v>
      </c>
      <c r="AC3" s="23" t="s">
        <v>5</v>
      </c>
      <c r="AD3" s="25" t="s">
        <v>6</v>
      </c>
    </row>
    <row r="4" spans="1:30" hidden="1" x14ac:dyDescent="0.2">
      <c r="A4" s="6">
        <v>1</v>
      </c>
      <c r="B4" s="7">
        <v>0</v>
      </c>
      <c r="C4" s="7">
        <v>1750</v>
      </c>
      <c r="D4" s="7">
        <v>413</v>
      </c>
      <c r="E4" s="7">
        <v>3</v>
      </c>
      <c r="F4" s="7">
        <v>2166</v>
      </c>
      <c r="G4" s="169">
        <f>C4/$F4</f>
        <v>0.80794090489381343</v>
      </c>
      <c r="H4" s="169">
        <f>D4/$F4</f>
        <v>0.19067405355493999</v>
      </c>
      <c r="I4" s="170">
        <f>E4/$F4</f>
        <v>1.3850415512465374E-3</v>
      </c>
      <c r="K4" s="6">
        <v>1</v>
      </c>
      <c r="L4" s="7">
        <v>0</v>
      </c>
      <c r="M4" s="7">
        <v>0</v>
      </c>
      <c r="N4" s="7">
        <v>2353</v>
      </c>
      <c r="O4" s="7">
        <v>166</v>
      </c>
      <c r="P4" s="7">
        <v>2520</v>
      </c>
      <c r="Q4" s="48">
        <f>M4/$P4</f>
        <v>0</v>
      </c>
      <c r="R4" s="48">
        <f>N4/$P4</f>
        <v>0.93373015873015874</v>
      </c>
      <c r="S4" s="49">
        <f>O4/$P4</f>
        <v>6.5873015873015875E-2</v>
      </c>
      <c r="U4" s="62">
        <v>1</v>
      </c>
      <c r="V4" s="7">
        <v>0</v>
      </c>
      <c r="W4" s="7" t="str">
        <f>IF(MOD(V4,2),"CPU", "I/O")</f>
        <v>I/O</v>
      </c>
      <c r="X4" s="7">
        <v>1750</v>
      </c>
      <c r="Y4" s="7">
        <v>127</v>
      </c>
      <c r="Z4" s="7">
        <v>0</v>
      </c>
      <c r="AA4" s="7">
        <v>1877</v>
      </c>
      <c r="AB4" s="48">
        <f>X4/$AA4</f>
        <v>0.93233883857218969</v>
      </c>
      <c r="AC4" s="48">
        <f>Y4/$AA4</f>
        <v>6.766116142781034E-2</v>
      </c>
      <c r="AD4" s="49">
        <f>Z4/$AA4</f>
        <v>0</v>
      </c>
    </row>
    <row r="5" spans="1:30" hidden="1" x14ac:dyDescent="0.2">
      <c r="A5" s="10">
        <v>1</v>
      </c>
      <c r="B5" s="2">
        <v>1</v>
      </c>
      <c r="C5" s="2">
        <v>1750</v>
      </c>
      <c r="D5" s="2">
        <v>404</v>
      </c>
      <c r="E5" s="2">
        <v>3</v>
      </c>
      <c r="F5" s="2">
        <v>2157</v>
      </c>
      <c r="G5" s="93">
        <f>C5/$F5</f>
        <v>0.81131200741770981</v>
      </c>
      <c r="H5" s="93">
        <f>D5/$F5</f>
        <v>0.18729717199814558</v>
      </c>
      <c r="I5" s="96">
        <f>E5/$F5</f>
        <v>1.3908205841446453E-3</v>
      </c>
      <c r="K5" s="10">
        <v>1</v>
      </c>
      <c r="L5" s="2">
        <v>1</v>
      </c>
      <c r="M5" s="2">
        <v>0</v>
      </c>
      <c r="N5" s="2">
        <v>2440</v>
      </c>
      <c r="O5" s="2">
        <v>191</v>
      </c>
      <c r="P5" s="2">
        <v>2631</v>
      </c>
      <c r="Q5" s="38">
        <f>M5/$P5</f>
        <v>0</v>
      </c>
      <c r="R5" s="38">
        <f>N5/$P5</f>
        <v>0.92740402888635498</v>
      </c>
      <c r="S5" s="45">
        <f>O5/$P5</f>
        <v>7.2595971113645005E-2</v>
      </c>
      <c r="U5" s="64">
        <v>1</v>
      </c>
      <c r="V5" s="2">
        <v>1</v>
      </c>
      <c r="W5" s="2" t="str">
        <f t="shared" ref="W5:W68" si="0">IF(MOD(V5,2),"CPU", "I/O")</f>
        <v>CPU</v>
      </c>
      <c r="X5" s="2">
        <v>0</v>
      </c>
      <c r="Y5" s="2">
        <v>1520</v>
      </c>
      <c r="Z5" s="2">
        <v>264</v>
      </c>
      <c r="AA5" s="2">
        <v>1784</v>
      </c>
      <c r="AB5" s="38">
        <f>X5/$AA5</f>
        <v>0</v>
      </c>
      <c r="AC5" s="38">
        <f>Y5/$AA5</f>
        <v>0.85201793721973096</v>
      </c>
      <c r="AD5" s="45">
        <f>Z5/$AA5</f>
        <v>0.14798206278026907</v>
      </c>
    </row>
    <row r="6" spans="1:30" hidden="1" x14ac:dyDescent="0.2">
      <c r="A6" s="10">
        <v>1</v>
      </c>
      <c r="B6" s="2">
        <v>2</v>
      </c>
      <c r="C6" s="2">
        <v>1750</v>
      </c>
      <c r="D6" s="2">
        <v>408</v>
      </c>
      <c r="E6" s="2">
        <v>5</v>
      </c>
      <c r="F6" s="2">
        <v>2165</v>
      </c>
      <c r="G6" s="93">
        <f>C6/$F6</f>
        <v>0.80831408775981528</v>
      </c>
      <c r="H6" s="93">
        <f>D6/$F6</f>
        <v>0.1884526558891455</v>
      </c>
      <c r="I6" s="96">
        <f>E6/$F6</f>
        <v>2.3094688221709007E-3</v>
      </c>
      <c r="K6" s="10">
        <v>1</v>
      </c>
      <c r="L6" s="2">
        <v>2</v>
      </c>
      <c r="M6" s="2">
        <v>0</v>
      </c>
      <c r="N6" s="2">
        <v>2334</v>
      </c>
      <c r="O6" s="2">
        <v>182</v>
      </c>
      <c r="P6" s="2">
        <v>2516</v>
      </c>
      <c r="Q6" s="38">
        <f>M6/$P6</f>
        <v>0</v>
      </c>
      <c r="R6" s="38">
        <f>N6/$P6</f>
        <v>0.92766295707472179</v>
      </c>
      <c r="S6" s="45">
        <f>O6/$P6</f>
        <v>7.2337042925278219E-2</v>
      </c>
      <c r="U6" s="64">
        <v>1</v>
      </c>
      <c r="V6" s="2">
        <v>2</v>
      </c>
      <c r="W6" s="2" t="str">
        <f t="shared" si="0"/>
        <v>I/O</v>
      </c>
      <c r="X6" s="2">
        <v>1750</v>
      </c>
      <c r="Y6" s="2">
        <v>127</v>
      </c>
      <c r="Z6" s="2">
        <v>0</v>
      </c>
      <c r="AA6" s="2">
        <v>1878</v>
      </c>
      <c r="AB6" s="38">
        <f>X6/$AA6</f>
        <v>0.93184238551650689</v>
      </c>
      <c r="AC6" s="38">
        <f>Y6/$AA6</f>
        <v>6.7625133120340783E-2</v>
      </c>
      <c r="AD6" s="45">
        <f>Z6/$AA6</f>
        <v>0</v>
      </c>
    </row>
    <row r="7" spans="1:30" hidden="1" x14ac:dyDescent="0.2">
      <c r="A7" s="10">
        <v>1</v>
      </c>
      <c r="B7" s="2">
        <v>3</v>
      </c>
      <c r="C7" s="2">
        <v>1750</v>
      </c>
      <c r="D7" s="2">
        <v>403</v>
      </c>
      <c r="E7" s="2">
        <v>5</v>
      </c>
      <c r="F7" s="2">
        <v>2158</v>
      </c>
      <c r="G7" s="93">
        <f>C7/$F7</f>
        <v>0.81093605189990736</v>
      </c>
      <c r="H7" s="93">
        <f>D7/$F7</f>
        <v>0.18674698795180722</v>
      </c>
      <c r="I7" s="96">
        <f>E7/$F7</f>
        <v>2.3169601482854493E-3</v>
      </c>
      <c r="K7" s="10">
        <v>1</v>
      </c>
      <c r="L7" s="2">
        <v>3</v>
      </c>
      <c r="M7" s="2">
        <v>0</v>
      </c>
      <c r="N7" s="2">
        <v>2197</v>
      </c>
      <c r="O7" s="2">
        <v>167</v>
      </c>
      <c r="P7" s="2">
        <v>2365</v>
      </c>
      <c r="Q7" s="38">
        <f>M7/$P7</f>
        <v>0</v>
      </c>
      <c r="R7" s="38">
        <f>N7/$P7</f>
        <v>0.92896405919661729</v>
      </c>
      <c r="S7" s="45">
        <f>O7/$P7</f>
        <v>7.0613107822410148E-2</v>
      </c>
      <c r="U7" s="64">
        <v>1</v>
      </c>
      <c r="V7" s="2">
        <v>3</v>
      </c>
      <c r="W7" s="2" t="str">
        <f t="shared" si="0"/>
        <v>CPU</v>
      </c>
      <c r="X7" s="2">
        <v>0</v>
      </c>
      <c r="Y7" s="2">
        <v>1721</v>
      </c>
      <c r="Z7" s="2">
        <v>276</v>
      </c>
      <c r="AA7" s="2">
        <v>1998</v>
      </c>
      <c r="AB7" s="38">
        <f>X7/$AA7</f>
        <v>0</v>
      </c>
      <c r="AC7" s="38">
        <f>Y7/$AA7</f>
        <v>0.86136136136136132</v>
      </c>
      <c r="AD7" s="45">
        <f>Z7/$AA7</f>
        <v>0.13813813813813813</v>
      </c>
    </row>
    <row r="8" spans="1:30" hidden="1" x14ac:dyDescent="0.2">
      <c r="A8" s="10">
        <v>1</v>
      </c>
      <c r="B8" s="2">
        <v>4</v>
      </c>
      <c r="C8" s="2">
        <v>1750</v>
      </c>
      <c r="D8" s="2">
        <v>402</v>
      </c>
      <c r="E8" s="2">
        <v>3</v>
      </c>
      <c r="F8" s="2">
        <v>2155</v>
      </c>
      <c r="G8" s="93">
        <f>C8/$F8</f>
        <v>0.81206496519721583</v>
      </c>
      <c r="H8" s="93">
        <f>D8/$F8</f>
        <v>0.18654292343387471</v>
      </c>
      <c r="I8" s="96">
        <f>E8/$F8</f>
        <v>1.3921113689095127E-3</v>
      </c>
      <c r="K8" s="10">
        <v>1</v>
      </c>
      <c r="L8" s="2">
        <v>4</v>
      </c>
      <c r="M8" s="2">
        <v>0</v>
      </c>
      <c r="N8" s="2">
        <v>2424</v>
      </c>
      <c r="O8" s="2">
        <v>178</v>
      </c>
      <c r="P8" s="2">
        <v>2602</v>
      </c>
      <c r="Q8" s="38">
        <f>M8/$P8</f>
        <v>0</v>
      </c>
      <c r="R8" s="38">
        <f>N8/$P8</f>
        <v>0.93159108378170641</v>
      </c>
      <c r="S8" s="45">
        <f>O8/$P8</f>
        <v>6.8408916218293619E-2</v>
      </c>
      <c r="U8" s="64">
        <v>1</v>
      </c>
      <c r="V8" s="2">
        <v>4</v>
      </c>
      <c r="W8" s="2" t="str">
        <f t="shared" si="0"/>
        <v>I/O</v>
      </c>
      <c r="X8" s="2">
        <v>1750</v>
      </c>
      <c r="Y8" s="2">
        <v>134</v>
      </c>
      <c r="Z8" s="2">
        <v>1</v>
      </c>
      <c r="AA8" s="2">
        <v>1886</v>
      </c>
      <c r="AB8" s="38">
        <f>X8/$AA8</f>
        <v>0.92788971367974549</v>
      </c>
      <c r="AC8" s="38">
        <f>Y8/$AA8</f>
        <v>7.1049840933191943E-2</v>
      </c>
      <c r="AD8" s="45">
        <f>Z8/$AA8</f>
        <v>5.3022269353128319E-4</v>
      </c>
    </row>
    <row r="9" spans="1:30" hidden="1" x14ac:dyDescent="0.2">
      <c r="A9" s="10">
        <v>1</v>
      </c>
      <c r="B9" s="2">
        <v>5</v>
      </c>
      <c r="C9" s="2">
        <v>1750</v>
      </c>
      <c r="D9" s="2">
        <v>406</v>
      </c>
      <c r="E9" s="2">
        <v>4</v>
      </c>
      <c r="F9" s="2">
        <v>2166</v>
      </c>
      <c r="G9" s="93">
        <f>C9/$F9</f>
        <v>0.80794090489381343</v>
      </c>
      <c r="H9" s="93">
        <f>D9/$F9</f>
        <v>0.18744228993536471</v>
      </c>
      <c r="I9" s="96">
        <f>E9/$F9</f>
        <v>1.8467220683287165E-3</v>
      </c>
      <c r="K9" s="10">
        <v>1</v>
      </c>
      <c r="L9" s="2">
        <v>5</v>
      </c>
      <c r="M9" s="2">
        <v>0</v>
      </c>
      <c r="N9" s="2">
        <v>2416</v>
      </c>
      <c r="O9" s="2">
        <v>187</v>
      </c>
      <c r="P9" s="2">
        <v>2607</v>
      </c>
      <c r="Q9" s="38">
        <f>M9/$P9</f>
        <v>0</v>
      </c>
      <c r="R9" s="38">
        <f>N9/$P9</f>
        <v>0.92673571154583811</v>
      </c>
      <c r="S9" s="45">
        <f>O9/$P9</f>
        <v>7.1729957805907171E-2</v>
      </c>
      <c r="U9" s="64">
        <v>1</v>
      </c>
      <c r="V9" s="2">
        <v>5</v>
      </c>
      <c r="W9" s="2" t="str">
        <f t="shared" si="0"/>
        <v>CPU</v>
      </c>
      <c r="X9" s="2">
        <v>0</v>
      </c>
      <c r="Y9" s="2">
        <v>1906</v>
      </c>
      <c r="Z9" s="2">
        <v>289</v>
      </c>
      <c r="AA9" s="2">
        <v>2195</v>
      </c>
      <c r="AB9" s="38">
        <f>X9/$AA9</f>
        <v>0</v>
      </c>
      <c r="AC9" s="38">
        <f>Y9/$AA9</f>
        <v>0.86833712984054667</v>
      </c>
      <c r="AD9" s="45">
        <f>Z9/$AA9</f>
        <v>0.1316628701594533</v>
      </c>
    </row>
    <row r="10" spans="1:30" hidden="1" x14ac:dyDescent="0.2">
      <c r="A10" s="10">
        <v>1</v>
      </c>
      <c r="B10" s="2">
        <v>6</v>
      </c>
      <c r="C10" s="2">
        <v>1750</v>
      </c>
      <c r="D10" s="2">
        <v>411</v>
      </c>
      <c r="E10" s="2">
        <v>3</v>
      </c>
      <c r="F10" s="2">
        <v>2164</v>
      </c>
      <c r="G10" s="93">
        <f>C10/$F10</f>
        <v>0.80868761552680224</v>
      </c>
      <c r="H10" s="93">
        <f>D10/$F10</f>
        <v>0.1899260628465804</v>
      </c>
      <c r="I10" s="96">
        <f>E10/$F10</f>
        <v>1.3863216266173752E-3</v>
      </c>
      <c r="K10" s="10">
        <v>1</v>
      </c>
      <c r="L10" s="2">
        <v>6</v>
      </c>
      <c r="M10" s="2">
        <v>0</v>
      </c>
      <c r="N10" s="2">
        <v>2247</v>
      </c>
      <c r="O10" s="2">
        <v>170</v>
      </c>
      <c r="P10" s="2">
        <v>2417</v>
      </c>
      <c r="Q10" s="38">
        <f>M10/$P10</f>
        <v>0</v>
      </c>
      <c r="R10" s="38">
        <f>N10/$P10</f>
        <v>0.92966487381050888</v>
      </c>
      <c r="S10" s="45">
        <f>O10/$P10</f>
        <v>7.0335126189491101E-2</v>
      </c>
      <c r="U10" s="64">
        <v>1</v>
      </c>
      <c r="V10" s="2">
        <v>6</v>
      </c>
      <c r="W10" s="2" t="str">
        <f t="shared" si="0"/>
        <v>I/O</v>
      </c>
      <c r="X10" s="2">
        <v>1750</v>
      </c>
      <c r="Y10" s="2">
        <v>124</v>
      </c>
      <c r="Z10" s="2">
        <v>0</v>
      </c>
      <c r="AA10" s="2">
        <v>1874</v>
      </c>
      <c r="AB10" s="38">
        <f>X10/$AA10</f>
        <v>0.93383137673425831</v>
      </c>
      <c r="AC10" s="38">
        <f>Y10/$AA10</f>
        <v>6.616862326574173E-2</v>
      </c>
      <c r="AD10" s="45">
        <f>Z10/$AA10</f>
        <v>0</v>
      </c>
    </row>
    <row r="11" spans="1:30" hidden="1" x14ac:dyDescent="0.2">
      <c r="A11" s="10">
        <v>1</v>
      </c>
      <c r="B11" s="2">
        <v>7</v>
      </c>
      <c r="C11" s="2">
        <v>1750</v>
      </c>
      <c r="D11" s="2">
        <v>405</v>
      </c>
      <c r="E11" s="2">
        <v>6</v>
      </c>
      <c r="F11" s="2">
        <v>2164</v>
      </c>
      <c r="G11" s="93">
        <f>C11/$F11</f>
        <v>0.80868761552680224</v>
      </c>
      <c r="H11" s="93">
        <f>D11/$F11</f>
        <v>0.18715341959334567</v>
      </c>
      <c r="I11" s="96">
        <f>E11/$F11</f>
        <v>2.7726432532347504E-3</v>
      </c>
      <c r="K11" s="10">
        <v>1</v>
      </c>
      <c r="L11" s="2">
        <v>7</v>
      </c>
      <c r="M11" s="2">
        <v>0</v>
      </c>
      <c r="N11" s="2">
        <v>2303</v>
      </c>
      <c r="O11" s="2">
        <v>172</v>
      </c>
      <c r="P11" s="2">
        <v>2475</v>
      </c>
      <c r="Q11" s="38">
        <f>M11/$P11</f>
        <v>0</v>
      </c>
      <c r="R11" s="38">
        <f>N11/$P11</f>
        <v>0.9305050505050505</v>
      </c>
      <c r="S11" s="45">
        <f>O11/$P11</f>
        <v>6.9494949494949498E-2</v>
      </c>
      <c r="U11" s="64">
        <v>1</v>
      </c>
      <c r="V11" s="2">
        <v>7</v>
      </c>
      <c r="W11" s="2" t="str">
        <f t="shared" si="0"/>
        <v>CPU</v>
      </c>
      <c r="X11" s="2">
        <v>0</v>
      </c>
      <c r="Y11" s="2">
        <v>1692</v>
      </c>
      <c r="Z11" s="2">
        <v>281</v>
      </c>
      <c r="AA11" s="2">
        <v>1974</v>
      </c>
      <c r="AB11" s="38">
        <f>X11/$AA11</f>
        <v>0</v>
      </c>
      <c r="AC11" s="38">
        <f>Y11/$AA11</f>
        <v>0.8571428571428571</v>
      </c>
      <c r="AD11" s="45">
        <f>Z11/$AA11</f>
        <v>0.14235055724417425</v>
      </c>
    </row>
    <row r="12" spans="1:30" hidden="1" x14ac:dyDescent="0.2">
      <c r="A12" s="10">
        <v>1</v>
      </c>
      <c r="B12" s="2">
        <v>8</v>
      </c>
      <c r="C12" s="2">
        <v>1750</v>
      </c>
      <c r="D12" s="2">
        <v>407</v>
      </c>
      <c r="E12" s="2">
        <v>5</v>
      </c>
      <c r="F12" s="2">
        <v>2173</v>
      </c>
      <c r="G12" s="93">
        <f>C12/$F12</f>
        <v>0.80533824206166593</v>
      </c>
      <c r="H12" s="93">
        <f>D12/$F12</f>
        <v>0.18729866543948459</v>
      </c>
      <c r="I12" s="96">
        <f>E12/$F12</f>
        <v>2.3009664058904738E-3</v>
      </c>
      <c r="K12" s="10">
        <v>1</v>
      </c>
      <c r="L12" s="2">
        <v>8</v>
      </c>
      <c r="M12" s="2">
        <v>0</v>
      </c>
      <c r="N12" s="2">
        <v>2408</v>
      </c>
      <c r="O12" s="2">
        <v>200</v>
      </c>
      <c r="P12" s="2">
        <v>2608</v>
      </c>
      <c r="Q12" s="38">
        <f>M12/$P12</f>
        <v>0</v>
      </c>
      <c r="R12" s="38">
        <f>N12/$P12</f>
        <v>0.92331288343558282</v>
      </c>
      <c r="S12" s="45">
        <f>O12/$P12</f>
        <v>7.6687116564417179E-2</v>
      </c>
      <c r="U12" s="64">
        <v>1</v>
      </c>
      <c r="V12" s="2">
        <v>8</v>
      </c>
      <c r="W12" s="2" t="str">
        <f t="shared" si="0"/>
        <v>I/O</v>
      </c>
      <c r="X12" s="2">
        <v>1750</v>
      </c>
      <c r="Y12" s="2">
        <v>125</v>
      </c>
      <c r="Z12" s="2">
        <v>2</v>
      </c>
      <c r="AA12" s="2">
        <v>1877</v>
      </c>
      <c r="AB12" s="38">
        <f>X12/$AA12</f>
        <v>0.93233883857218969</v>
      </c>
      <c r="AC12" s="38">
        <f>Y12/$AA12</f>
        <v>6.659563132658497E-2</v>
      </c>
      <c r="AD12" s="45">
        <f>Z12/$AA12</f>
        <v>1.0655301012253596E-3</v>
      </c>
    </row>
    <row r="13" spans="1:30" hidden="1" x14ac:dyDescent="0.2">
      <c r="A13" s="10">
        <v>1</v>
      </c>
      <c r="B13" s="2">
        <v>9</v>
      </c>
      <c r="C13" s="2">
        <v>1749</v>
      </c>
      <c r="D13" s="2">
        <v>409</v>
      </c>
      <c r="E13" s="2">
        <v>2</v>
      </c>
      <c r="F13" s="2">
        <v>2160</v>
      </c>
      <c r="G13" s="93">
        <f>C13/$F13</f>
        <v>0.80972222222222223</v>
      </c>
      <c r="H13" s="93">
        <f>D13/$F13</f>
        <v>0.18935185185185185</v>
      </c>
      <c r="I13" s="96">
        <f>E13/$F13</f>
        <v>9.2592592592592596E-4</v>
      </c>
      <c r="K13" s="10">
        <v>1</v>
      </c>
      <c r="L13" s="2">
        <v>9</v>
      </c>
      <c r="M13" s="2">
        <v>0</v>
      </c>
      <c r="N13" s="2">
        <v>2028</v>
      </c>
      <c r="O13" s="2">
        <v>176</v>
      </c>
      <c r="P13" s="2">
        <v>2207</v>
      </c>
      <c r="Q13" s="38">
        <f>M13/$P13</f>
        <v>0</v>
      </c>
      <c r="R13" s="38">
        <f>N13/$P13</f>
        <v>0.91889442682374267</v>
      </c>
      <c r="S13" s="45">
        <f>O13/$P13</f>
        <v>7.9746261893973713E-2</v>
      </c>
      <c r="U13" s="64">
        <v>1</v>
      </c>
      <c r="V13" s="2">
        <v>9</v>
      </c>
      <c r="W13" s="2" t="str">
        <f t="shared" si="0"/>
        <v>CPU</v>
      </c>
      <c r="X13" s="2">
        <v>0</v>
      </c>
      <c r="Y13" s="2">
        <v>1907</v>
      </c>
      <c r="Z13" s="2">
        <v>279</v>
      </c>
      <c r="AA13" s="2">
        <v>2186</v>
      </c>
      <c r="AB13" s="38">
        <f>X13/$AA13</f>
        <v>0</v>
      </c>
      <c r="AC13" s="38">
        <f>Y13/$AA13</f>
        <v>0.87236962488563585</v>
      </c>
      <c r="AD13" s="45">
        <f>Z13/$AA13</f>
        <v>0.12763037511436415</v>
      </c>
    </row>
    <row r="14" spans="1:30" hidden="1" x14ac:dyDescent="0.2">
      <c r="A14" s="10">
        <v>1</v>
      </c>
      <c r="B14" s="2">
        <v>10</v>
      </c>
      <c r="C14" s="2">
        <v>1750</v>
      </c>
      <c r="D14" s="2">
        <v>399</v>
      </c>
      <c r="E14" s="2">
        <v>5</v>
      </c>
      <c r="F14" s="2">
        <v>2154</v>
      </c>
      <c r="G14" s="93">
        <f>C14/$F14</f>
        <v>0.81244196843082639</v>
      </c>
      <c r="H14" s="93">
        <f>D14/$F14</f>
        <v>0.18523676880222842</v>
      </c>
      <c r="I14" s="96">
        <f>E14/$F14</f>
        <v>2.321262766945218E-3</v>
      </c>
      <c r="K14" s="10">
        <v>1</v>
      </c>
      <c r="L14" s="2">
        <v>10</v>
      </c>
      <c r="M14" s="2">
        <v>0</v>
      </c>
      <c r="N14" s="2">
        <v>2229</v>
      </c>
      <c r="O14" s="2">
        <v>166</v>
      </c>
      <c r="P14" s="2">
        <v>2395</v>
      </c>
      <c r="Q14" s="38">
        <f>M14/$P14</f>
        <v>0</v>
      </c>
      <c r="R14" s="38">
        <f>N14/$P14</f>
        <v>0.93068893528183716</v>
      </c>
      <c r="S14" s="45">
        <f>O14/$P14</f>
        <v>6.931106471816284E-2</v>
      </c>
      <c r="U14" s="64">
        <v>1</v>
      </c>
      <c r="V14" s="2">
        <v>10</v>
      </c>
      <c r="W14" s="2" t="str">
        <f t="shared" si="0"/>
        <v>I/O</v>
      </c>
      <c r="X14" s="2">
        <v>1750</v>
      </c>
      <c r="Y14" s="2">
        <v>116</v>
      </c>
      <c r="Z14" s="2">
        <v>1</v>
      </c>
      <c r="AA14" s="2">
        <v>1867</v>
      </c>
      <c r="AB14" s="38">
        <f>X14/$AA14</f>
        <v>0.93733261917514732</v>
      </c>
      <c r="AC14" s="38">
        <f>Y14/$AA14</f>
        <v>6.2131762185324048E-2</v>
      </c>
      <c r="AD14" s="45">
        <f>Z14/$AA14</f>
        <v>5.3561863952865559E-4</v>
      </c>
    </row>
    <row r="15" spans="1:30" hidden="1" x14ac:dyDescent="0.2">
      <c r="A15" s="10">
        <v>1</v>
      </c>
      <c r="B15" s="2">
        <v>11</v>
      </c>
      <c r="C15" s="2">
        <v>1750</v>
      </c>
      <c r="D15" s="2">
        <v>407</v>
      </c>
      <c r="E15" s="2">
        <v>4</v>
      </c>
      <c r="F15" s="2">
        <v>2162</v>
      </c>
      <c r="G15" s="93">
        <f>C15/$F15</f>
        <v>0.80943570767807582</v>
      </c>
      <c r="H15" s="93">
        <f>D15/$F15</f>
        <v>0.18825161887141537</v>
      </c>
      <c r="I15" s="96">
        <f>E15/$F15</f>
        <v>1.8501387604070306E-3</v>
      </c>
      <c r="K15" s="10">
        <v>1</v>
      </c>
      <c r="L15" s="2">
        <v>11</v>
      </c>
      <c r="M15" s="2">
        <v>0</v>
      </c>
      <c r="N15" s="2">
        <v>2112</v>
      </c>
      <c r="O15" s="2">
        <v>171</v>
      </c>
      <c r="P15" s="2">
        <v>2283</v>
      </c>
      <c r="Q15" s="38">
        <f>M15/$P15</f>
        <v>0</v>
      </c>
      <c r="R15" s="38">
        <f>N15/$P15</f>
        <v>0.92509855453350853</v>
      </c>
      <c r="S15" s="45">
        <f>O15/$P15</f>
        <v>7.4901445466491454E-2</v>
      </c>
      <c r="U15" s="64">
        <v>1</v>
      </c>
      <c r="V15" s="2">
        <v>11</v>
      </c>
      <c r="W15" s="2" t="str">
        <f t="shared" si="0"/>
        <v>CPU</v>
      </c>
      <c r="X15" s="2">
        <v>0</v>
      </c>
      <c r="Y15" s="2">
        <v>1885</v>
      </c>
      <c r="Z15" s="2">
        <v>264</v>
      </c>
      <c r="AA15" s="2">
        <v>2149</v>
      </c>
      <c r="AB15" s="38">
        <f>X15/$AA15</f>
        <v>0</v>
      </c>
      <c r="AC15" s="38">
        <f>Y15/$AA15</f>
        <v>0.87715216379711491</v>
      </c>
      <c r="AD15" s="45">
        <f>Z15/$AA15</f>
        <v>0.12284783620288506</v>
      </c>
    </row>
    <row r="16" spans="1:30" hidden="1" x14ac:dyDescent="0.2">
      <c r="A16" s="10">
        <v>1</v>
      </c>
      <c r="B16" s="2">
        <v>12</v>
      </c>
      <c r="C16" s="2">
        <v>1750</v>
      </c>
      <c r="D16" s="2">
        <v>413</v>
      </c>
      <c r="E16" s="2">
        <v>5</v>
      </c>
      <c r="F16" s="2">
        <v>2168</v>
      </c>
      <c r="G16" s="93">
        <f>C16/$F16</f>
        <v>0.80719557195571956</v>
      </c>
      <c r="H16" s="93">
        <f>D16/$F16</f>
        <v>0.19049815498154982</v>
      </c>
      <c r="I16" s="96">
        <f>E16/$F16</f>
        <v>2.3062730627306273E-3</v>
      </c>
      <c r="K16" s="10">
        <v>1</v>
      </c>
      <c r="L16" s="2">
        <v>12</v>
      </c>
      <c r="M16" s="2">
        <v>0</v>
      </c>
      <c r="N16" s="2">
        <v>2397</v>
      </c>
      <c r="O16" s="2">
        <v>174</v>
      </c>
      <c r="P16" s="2">
        <v>2573</v>
      </c>
      <c r="Q16" s="38">
        <f>M16/$P16</f>
        <v>0</v>
      </c>
      <c r="R16" s="38">
        <f>N16/$P16</f>
        <v>0.93159735717061798</v>
      </c>
      <c r="S16" s="45">
        <f>O16/$P16</f>
        <v>6.7625340069957254E-2</v>
      </c>
      <c r="U16" s="64">
        <v>1</v>
      </c>
      <c r="V16" s="2">
        <v>12</v>
      </c>
      <c r="W16" s="2" t="str">
        <f t="shared" si="0"/>
        <v>I/O</v>
      </c>
      <c r="X16" s="2">
        <v>1750</v>
      </c>
      <c r="Y16" s="2">
        <v>119</v>
      </c>
      <c r="Z16" s="2">
        <v>1</v>
      </c>
      <c r="AA16" s="2">
        <v>1871</v>
      </c>
      <c r="AB16" s="38">
        <f>X16/$AA16</f>
        <v>0.93532870122928913</v>
      </c>
      <c r="AC16" s="38">
        <f>Y16/$AA16</f>
        <v>6.3602351683591657E-2</v>
      </c>
      <c r="AD16" s="45">
        <f>Z16/$AA16</f>
        <v>5.3447354355959376E-4</v>
      </c>
    </row>
    <row r="17" spans="1:30" hidden="1" x14ac:dyDescent="0.2">
      <c r="A17" s="10">
        <v>1</v>
      </c>
      <c r="B17" s="2">
        <v>13</v>
      </c>
      <c r="C17" s="2">
        <v>1750</v>
      </c>
      <c r="D17" s="2">
        <v>409</v>
      </c>
      <c r="E17" s="2">
        <v>9</v>
      </c>
      <c r="F17" s="2">
        <v>2168</v>
      </c>
      <c r="G17" s="93">
        <f>C17/$F17</f>
        <v>0.80719557195571956</v>
      </c>
      <c r="H17" s="93">
        <f>D17/$F17</f>
        <v>0.18865313653136531</v>
      </c>
      <c r="I17" s="96">
        <f>E17/$F17</f>
        <v>4.1512915129151293E-3</v>
      </c>
      <c r="K17" s="10">
        <v>1</v>
      </c>
      <c r="L17" s="2">
        <v>13</v>
      </c>
      <c r="M17" s="2">
        <v>0</v>
      </c>
      <c r="N17" s="2">
        <v>2084</v>
      </c>
      <c r="O17" s="2">
        <v>170</v>
      </c>
      <c r="P17" s="2">
        <v>2254</v>
      </c>
      <c r="Q17" s="38">
        <f>M17/$P17</f>
        <v>0</v>
      </c>
      <c r="R17" s="38">
        <f>N17/$P17</f>
        <v>0.92457852706299914</v>
      </c>
      <c r="S17" s="45">
        <f>O17/$P17</f>
        <v>7.5421472937000883E-2</v>
      </c>
      <c r="U17" s="64">
        <v>1</v>
      </c>
      <c r="V17" s="2">
        <v>13</v>
      </c>
      <c r="W17" s="2" t="str">
        <f t="shared" si="0"/>
        <v>CPU</v>
      </c>
      <c r="X17" s="2">
        <v>0</v>
      </c>
      <c r="Y17" s="2">
        <v>1918</v>
      </c>
      <c r="Z17" s="2">
        <v>292</v>
      </c>
      <c r="AA17" s="2">
        <v>2210</v>
      </c>
      <c r="AB17" s="38">
        <f>X17/$AA17</f>
        <v>0</v>
      </c>
      <c r="AC17" s="38">
        <f>Y17/$AA17</f>
        <v>0.86787330316742084</v>
      </c>
      <c r="AD17" s="45">
        <f>Z17/$AA17</f>
        <v>0.13212669683257919</v>
      </c>
    </row>
    <row r="18" spans="1:30" hidden="1" x14ac:dyDescent="0.2">
      <c r="A18" s="10">
        <v>1</v>
      </c>
      <c r="B18" s="2">
        <v>14</v>
      </c>
      <c r="C18" s="2">
        <v>1750</v>
      </c>
      <c r="D18" s="2">
        <v>411</v>
      </c>
      <c r="E18" s="2">
        <v>9</v>
      </c>
      <c r="F18" s="2">
        <v>2173</v>
      </c>
      <c r="G18" s="93">
        <f>C18/$F18</f>
        <v>0.80533824206166593</v>
      </c>
      <c r="H18" s="93">
        <f>D18/$F18</f>
        <v>0.18913943856419696</v>
      </c>
      <c r="I18" s="96">
        <f>E18/$F18</f>
        <v>4.1417395306028535E-3</v>
      </c>
      <c r="K18" s="10">
        <v>1</v>
      </c>
      <c r="L18" s="2">
        <v>14</v>
      </c>
      <c r="M18" s="2">
        <v>0</v>
      </c>
      <c r="N18" s="2">
        <v>2221</v>
      </c>
      <c r="O18" s="2">
        <v>173</v>
      </c>
      <c r="P18" s="2">
        <v>2394</v>
      </c>
      <c r="Q18" s="38">
        <f>M18/$P18</f>
        <v>0</v>
      </c>
      <c r="R18" s="38">
        <f>N18/$P18</f>
        <v>0.92773600668337508</v>
      </c>
      <c r="S18" s="45">
        <f>O18/$P18</f>
        <v>7.2263993316624892E-2</v>
      </c>
      <c r="U18" s="64">
        <v>1</v>
      </c>
      <c r="V18" s="2">
        <v>14</v>
      </c>
      <c r="W18" s="2" t="str">
        <f t="shared" si="0"/>
        <v>I/O</v>
      </c>
      <c r="X18" s="2">
        <v>1750</v>
      </c>
      <c r="Y18" s="2">
        <v>117</v>
      </c>
      <c r="Z18" s="2">
        <v>4</v>
      </c>
      <c r="AA18" s="2">
        <v>1871</v>
      </c>
      <c r="AB18" s="38">
        <f>X18/$AA18</f>
        <v>0.93532870122928913</v>
      </c>
      <c r="AC18" s="38">
        <f>Y18/$AA18</f>
        <v>6.2533404596472469E-2</v>
      </c>
      <c r="AD18" s="45">
        <f>Z18/$AA18</f>
        <v>2.137894174238375E-3</v>
      </c>
    </row>
    <row r="19" spans="1:30" hidden="1" x14ac:dyDescent="0.2">
      <c r="A19" s="10">
        <v>1</v>
      </c>
      <c r="B19" s="2">
        <v>15</v>
      </c>
      <c r="C19" s="2">
        <v>1750</v>
      </c>
      <c r="D19" s="2">
        <v>409</v>
      </c>
      <c r="E19" s="2">
        <v>2</v>
      </c>
      <c r="F19" s="2">
        <v>2161</v>
      </c>
      <c r="G19" s="93">
        <f>C19/$F19</f>
        <v>0.80981027302174924</v>
      </c>
      <c r="H19" s="93">
        <f>D19/$F19</f>
        <v>0.1892642295233688</v>
      </c>
      <c r="I19" s="96">
        <f>E19/$F19</f>
        <v>9.254974548819991E-4</v>
      </c>
      <c r="K19" s="10">
        <v>1</v>
      </c>
      <c r="L19" s="2">
        <v>15</v>
      </c>
      <c r="M19" s="2">
        <v>0</v>
      </c>
      <c r="N19" s="2">
        <v>2419</v>
      </c>
      <c r="O19" s="2">
        <v>161</v>
      </c>
      <c r="P19" s="2">
        <v>2583</v>
      </c>
      <c r="Q19" s="38">
        <f>M19/$P19</f>
        <v>0</v>
      </c>
      <c r="R19" s="38">
        <f>N19/$P19</f>
        <v>0.93650793650793651</v>
      </c>
      <c r="S19" s="45">
        <f>O19/$P19</f>
        <v>6.2330623306233061E-2</v>
      </c>
      <c r="U19" s="64">
        <v>1</v>
      </c>
      <c r="V19" s="2">
        <v>15</v>
      </c>
      <c r="W19" s="2" t="str">
        <f t="shared" si="0"/>
        <v>CPU</v>
      </c>
      <c r="X19" s="2">
        <v>0</v>
      </c>
      <c r="Y19" s="2">
        <v>1887</v>
      </c>
      <c r="Z19" s="2">
        <v>302</v>
      </c>
      <c r="AA19" s="2">
        <v>2191</v>
      </c>
      <c r="AB19" s="38">
        <f>X19/$AA19</f>
        <v>0</v>
      </c>
      <c r="AC19" s="38">
        <f>Y19/$AA19</f>
        <v>0.86125057051574627</v>
      </c>
      <c r="AD19" s="45">
        <f>Z19/$AA19</f>
        <v>0.13783660429027841</v>
      </c>
    </row>
    <row r="20" spans="1:30" hidden="1" x14ac:dyDescent="0.2">
      <c r="A20" s="10">
        <v>1</v>
      </c>
      <c r="B20" s="2">
        <v>16</v>
      </c>
      <c r="C20" s="2">
        <v>1750</v>
      </c>
      <c r="D20" s="2">
        <v>406</v>
      </c>
      <c r="E20" s="2">
        <v>4</v>
      </c>
      <c r="F20" s="2">
        <v>2164</v>
      </c>
      <c r="G20" s="93">
        <f>C20/$F20</f>
        <v>0.80868761552680224</v>
      </c>
      <c r="H20" s="93">
        <f>D20/$F20</f>
        <v>0.1876155268022181</v>
      </c>
      <c r="I20" s="96">
        <f>E20/$F20</f>
        <v>1.8484288354898336E-3</v>
      </c>
      <c r="K20" s="10">
        <v>1</v>
      </c>
      <c r="L20" s="2">
        <v>16</v>
      </c>
      <c r="M20" s="2">
        <v>0</v>
      </c>
      <c r="N20" s="2">
        <v>2320</v>
      </c>
      <c r="O20" s="2">
        <v>160</v>
      </c>
      <c r="P20" s="2">
        <v>2480</v>
      </c>
      <c r="Q20" s="38">
        <f>M20/$P20</f>
        <v>0</v>
      </c>
      <c r="R20" s="38">
        <f>N20/$P20</f>
        <v>0.93548387096774188</v>
      </c>
      <c r="S20" s="45">
        <f>O20/$P20</f>
        <v>6.4516129032258063E-2</v>
      </c>
      <c r="U20" s="64">
        <v>1</v>
      </c>
      <c r="V20" s="2">
        <v>16</v>
      </c>
      <c r="W20" s="2" t="str">
        <f t="shared" si="0"/>
        <v>I/O</v>
      </c>
      <c r="X20" s="2">
        <v>1750</v>
      </c>
      <c r="Y20" s="2">
        <v>112</v>
      </c>
      <c r="Z20" s="2">
        <v>1</v>
      </c>
      <c r="AA20" s="2">
        <v>1863</v>
      </c>
      <c r="AB20" s="38">
        <f>X20/$AA20</f>
        <v>0.93934514224369292</v>
      </c>
      <c r="AC20" s="38">
        <f>Y20/$AA20</f>
        <v>6.0118089103596353E-2</v>
      </c>
      <c r="AD20" s="45">
        <f>Z20/$AA20</f>
        <v>5.3676865271068169E-4</v>
      </c>
    </row>
    <row r="21" spans="1:30" hidden="1" x14ac:dyDescent="0.2">
      <c r="A21" s="10">
        <v>1</v>
      </c>
      <c r="B21" s="2">
        <v>17</v>
      </c>
      <c r="C21" s="2">
        <v>1750</v>
      </c>
      <c r="D21" s="2">
        <v>424</v>
      </c>
      <c r="E21" s="2">
        <v>7</v>
      </c>
      <c r="F21" s="2">
        <v>2182</v>
      </c>
      <c r="G21" s="93">
        <f>C21/$F21</f>
        <v>0.80201649862511459</v>
      </c>
      <c r="H21" s="93">
        <f>D21/$F21</f>
        <v>0.19431714023831348</v>
      </c>
      <c r="I21" s="96">
        <f>E21/$F21</f>
        <v>3.2080659945004585E-3</v>
      </c>
      <c r="K21" s="10">
        <v>1</v>
      </c>
      <c r="L21" s="2">
        <v>17</v>
      </c>
      <c r="M21" s="2">
        <v>0</v>
      </c>
      <c r="N21" s="2">
        <v>2365</v>
      </c>
      <c r="O21" s="2">
        <v>175</v>
      </c>
      <c r="P21" s="2">
        <v>2540</v>
      </c>
      <c r="Q21" s="38">
        <f>M21/$P21</f>
        <v>0</v>
      </c>
      <c r="R21" s="38">
        <f>N21/$P21</f>
        <v>0.93110236220472442</v>
      </c>
      <c r="S21" s="45">
        <f>O21/$P21</f>
        <v>6.8897637795275593E-2</v>
      </c>
      <c r="U21" s="64">
        <v>1</v>
      </c>
      <c r="V21" s="2">
        <v>17</v>
      </c>
      <c r="W21" s="2" t="str">
        <f t="shared" si="0"/>
        <v>CPU</v>
      </c>
      <c r="X21" s="2">
        <v>0</v>
      </c>
      <c r="Y21" s="2">
        <v>1839</v>
      </c>
      <c r="Z21" s="2">
        <v>270</v>
      </c>
      <c r="AA21" s="2">
        <v>2109</v>
      </c>
      <c r="AB21" s="38">
        <f>X21/$AA21</f>
        <v>0</v>
      </c>
      <c r="AC21" s="38">
        <f>Y21/$AA21</f>
        <v>0.87197724039829305</v>
      </c>
      <c r="AD21" s="45">
        <f>Z21/$AA21</f>
        <v>0.12802275960170698</v>
      </c>
    </row>
    <row r="22" spans="1:30" hidden="1" x14ac:dyDescent="0.2">
      <c r="A22" s="10">
        <v>1</v>
      </c>
      <c r="B22" s="2">
        <v>18</v>
      </c>
      <c r="C22" s="2">
        <v>1750</v>
      </c>
      <c r="D22" s="2">
        <v>403</v>
      </c>
      <c r="E22" s="2">
        <v>6</v>
      </c>
      <c r="F22" s="2">
        <v>2164</v>
      </c>
      <c r="G22" s="93">
        <f>C22/$F22</f>
        <v>0.80868761552680224</v>
      </c>
      <c r="H22" s="93">
        <f>D22/$F22</f>
        <v>0.18622920517560074</v>
      </c>
      <c r="I22" s="96">
        <f>E22/$F22</f>
        <v>2.7726432532347504E-3</v>
      </c>
      <c r="K22" s="10">
        <v>1</v>
      </c>
      <c r="L22" s="2">
        <v>18</v>
      </c>
      <c r="M22" s="2">
        <v>0</v>
      </c>
      <c r="N22" s="2">
        <v>1906</v>
      </c>
      <c r="O22" s="2">
        <v>159</v>
      </c>
      <c r="P22" s="2">
        <v>2066</v>
      </c>
      <c r="Q22" s="38">
        <f>M22/$P22</f>
        <v>0</v>
      </c>
      <c r="R22" s="38">
        <f>N22/$P22</f>
        <v>0.92255566311713455</v>
      </c>
      <c r="S22" s="45">
        <f>O22/$P22</f>
        <v>7.6960309777347538E-2</v>
      </c>
      <c r="U22" s="64">
        <v>1</v>
      </c>
      <c r="V22" s="2">
        <v>18</v>
      </c>
      <c r="W22" s="2" t="str">
        <f t="shared" si="0"/>
        <v>I/O</v>
      </c>
      <c r="X22" s="2">
        <v>1750</v>
      </c>
      <c r="Y22" s="2">
        <v>119</v>
      </c>
      <c r="Z22" s="2">
        <v>2</v>
      </c>
      <c r="AA22" s="2">
        <v>1872</v>
      </c>
      <c r="AB22" s="38">
        <f>X22/$AA22</f>
        <v>0.93482905982905984</v>
      </c>
      <c r="AC22" s="38">
        <f>Y22/$AA22</f>
        <v>6.3568376068376065E-2</v>
      </c>
      <c r="AD22" s="45">
        <f>Z22/$AA22</f>
        <v>1.0683760683760685E-3</v>
      </c>
    </row>
    <row r="23" spans="1:30" hidden="1" x14ac:dyDescent="0.2">
      <c r="A23" s="10">
        <v>1</v>
      </c>
      <c r="B23" s="2">
        <v>19</v>
      </c>
      <c r="C23" s="2">
        <v>1749</v>
      </c>
      <c r="D23" s="2">
        <v>403</v>
      </c>
      <c r="E23" s="2">
        <v>6</v>
      </c>
      <c r="F23" s="2">
        <v>2163</v>
      </c>
      <c r="G23" s="93">
        <f>C23/$F23</f>
        <v>0.80859916782246877</v>
      </c>
      <c r="H23" s="93">
        <f>D23/$F23</f>
        <v>0.18631530282015718</v>
      </c>
      <c r="I23" s="96">
        <f>E23/$F23</f>
        <v>2.7739251040221915E-3</v>
      </c>
      <c r="K23" s="10">
        <v>1</v>
      </c>
      <c r="L23" s="2">
        <v>19</v>
      </c>
      <c r="M23" s="2">
        <v>0</v>
      </c>
      <c r="N23" s="2">
        <v>2332</v>
      </c>
      <c r="O23" s="2">
        <v>183</v>
      </c>
      <c r="P23" s="2">
        <v>2519</v>
      </c>
      <c r="Q23" s="38">
        <f>M23/$P23</f>
        <v>0</v>
      </c>
      <c r="R23" s="38">
        <f>N23/$P23</f>
        <v>0.92576419213973804</v>
      </c>
      <c r="S23" s="45">
        <f>O23/$P23</f>
        <v>7.2647876141325923E-2</v>
      </c>
      <c r="U23" s="64">
        <v>1</v>
      </c>
      <c r="V23" s="2">
        <v>19</v>
      </c>
      <c r="W23" s="2" t="str">
        <f t="shared" si="0"/>
        <v>CPU</v>
      </c>
      <c r="X23" s="2">
        <v>0</v>
      </c>
      <c r="Y23" s="2">
        <v>1785</v>
      </c>
      <c r="Z23" s="2">
        <v>300</v>
      </c>
      <c r="AA23" s="2">
        <v>2085</v>
      </c>
      <c r="AB23" s="38">
        <f>X23/$AA23</f>
        <v>0</v>
      </c>
      <c r="AC23" s="38">
        <f>Y23/$AA23</f>
        <v>0.85611510791366907</v>
      </c>
      <c r="AD23" s="45">
        <f>Z23/$AA23</f>
        <v>0.14388489208633093</v>
      </c>
    </row>
    <row r="24" spans="1:30" hidden="1" x14ac:dyDescent="0.2">
      <c r="A24" s="10">
        <v>1</v>
      </c>
      <c r="B24" s="2">
        <v>20</v>
      </c>
      <c r="C24" s="2">
        <v>1750</v>
      </c>
      <c r="D24" s="2">
        <v>407</v>
      </c>
      <c r="E24" s="2">
        <v>6</v>
      </c>
      <c r="F24" s="2">
        <v>2163</v>
      </c>
      <c r="G24" s="93">
        <f>C24/$F24</f>
        <v>0.80906148867313921</v>
      </c>
      <c r="H24" s="93">
        <f>D24/$F24</f>
        <v>0.18816458622283866</v>
      </c>
      <c r="I24" s="96">
        <f>E24/$F24</f>
        <v>2.7739251040221915E-3</v>
      </c>
      <c r="K24" s="10">
        <v>1</v>
      </c>
      <c r="L24" s="2">
        <v>20</v>
      </c>
      <c r="M24" s="2">
        <v>0</v>
      </c>
      <c r="N24" s="2">
        <v>2348</v>
      </c>
      <c r="O24" s="2">
        <v>169</v>
      </c>
      <c r="P24" s="2">
        <v>2517</v>
      </c>
      <c r="Q24" s="38">
        <f>M24/$P24</f>
        <v>0</v>
      </c>
      <c r="R24" s="38">
        <f>N24/$P24</f>
        <v>0.93285657528804133</v>
      </c>
      <c r="S24" s="45">
        <f>O24/$P24</f>
        <v>6.714342471195868E-2</v>
      </c>
      <c r="U24" s="64">
        <v>1</v>
      </c>
      <c r="V24" s="2">
        <v>20</v>
      </c>
      <c r="W24" s="2" t="str">
        <f t="shared" si="0"/>
        <v>I/O</v>
      </c>
      <c r="X24" s="2">
        <v>1750</v>
      </c>
      <c r="Y24" s="2">
        <v>117</v>
      </c>
      <c r="Z24" s="2">
        <v>0</v>
      </c>
      <c r="AA24" s="2">
        <v>1867</v>
      </c>
      <c r="AB24" s="38">
        <f>X24/$AA24</f>
        <v>0.93733261917514732</v>
      </c>
      <c r="AC24" s="38">
        <f>Y24/$AA24</f>
        <v>6.2667380824852709E-2</v>
      </c>
      <c r="AD24" s="45">
        <f>Z24/$AA24</f>
        <v>0</v>
      </c>
    </row>
    <row r="25" spans="1:30" hidden="1" x14ac:dyDescent="0.2">
      <c r="A25" s="10">
        <v>1</v>
      </c>
      <c r="B25" s="2">
        <v>21</v>
      </c>
      <c r="C25" s="2">
        <v>1750</v>
      </c>
      <c r="D25" s="2">
        <v>416</v>
      </c>
      <c r="E25" s="2">
        <v>5</v>
      </c>
      <c r="F25" s="2">
        <v>2176</v>
      </c>
      <c r="G25" s="93">
        <f>C25/$F25</f>
        <v>0.80422794117647056</v>
      </c>
      <c r="H25" s="93">
        <f>D25/$F25</f>
        <v>0.19117647058823528</v>
      </c>
      <c r="I25" s="96">
        <f>E25/$F25</f>
        <v>2.2977941176470589E-3</v>
      </c>
      <c r="K25" s="10">
        <v>1</v>
      </c>
      <c r="L25" s="2">
        <v>21</v>
      </c>
      <c r="M25" s="2">
        <v>0</v>
      </c>
      <c r="N25" s="2">
        <v>2260</v>
      </c>
      <c r="O25" s="2">
        <v>164</v>
      </c>
      <c r="P25" s="2">
        <v>2424</v>
      </c>
      <c r="Q25" s="38">
        <f>M25/$P25</f>
        <v>0</v>
      </c>
      <c r="R25" s="38">
        <f>N25/$P25</f>
        <v>0.93234323432343236</v>
      </c>
      <c r="S25" s="45">
        <f>O25/$P25</f>
        <v>6.7656765676567657E-2</v>
      </c>
      <c r="U25" s="64">
        <v>1</v>
      </c>
      <c r="V25" s="2">
        <v>21</v>
      </c>
      <c r="W25" s="2" t="str">
        <f t="shared" si="0"/>
        <v>CPU</v>
      </c>
      <c r="X25" s="2">
        <v>0</v>
      </c>
      <c r="Y25" s="2">
        <v>1891</v>
      </c>
      <c r="Z25" s="2">
        <v>311</v>
      </c>
      <c r="AA25" s="2">
        <v>2203</v>
      </c>
      <c r="AB25" s="38">
        <f>X25/$AA25</f>
        <v>0</v>
      </c>
      <c r="AC25" s="38">
        <f>Y25/$AA25</f>
        <v>0.85837494325919206</v>
      </c>
      <c r="AD25" s="45">
        <f>Z25/$AA25</f>
        <v>0.14117113027689515</v>
      </c>
    </row>
    <row r="26" spans="1:30" hidden="1" x14ac:dyDescent="0.2">
      <c r="A26" s="10">
        <v>1</v>
      </c>
      <c r="B26" s="2">
        <v>22</v>
      </c>
      <c r="C26" s="2">
        <v>1749</v>
      </c>
      <c r="D26" s="2">
        <v>420</v>
      </c>
      <c r="E26" s="2">
        <v>6</v>
      </c>
      <c r="F26" s="2">
        <v>2176</v>
      </c>
      <c r="G26" s="93">
        <f>C26/$F26</f>
        <v>0.80376838235294112</v>
      </c>
      <c r="H26" s="93">
        <f>D26/$F26</f>
        <v>0.19301470588235295</v>
      </c>
      <c r="I26" s="96">
        <f>E26/$F26</f>
        <v>2.7573529411764708E-3</v>
      </c>
      <c r="K26" s="10">
        <v>1</v>
      </c>
      <c r="L26" s="2">
        <v>22</v>
      </c>
      <c r="M26" s="2">
        <v>0</v>
      </c>
      <c r="N26" s="2">
        <v>2373</v>
      </c>
      <c r="O26" s="2">
        <v>178</v>
      </c>
      <c r="P26" s="2">
        <v>2551</v>
      </c>
      <c r="Q26" s="38">
        <f>M26/$P26</f>
        <v>0</v>
      </c>
      <c r="R26" s="38">
        <f>N26/$P26</f>
        <v>0.93022344178753436</v>
      </c>
      <c r="S26" s="45">
        <f>O26/$P26</f>
        <v>6.97765582124657E-2</v>
      </c>
      <c r="U26" s="64">
        <v>1</v>
      </c>
      <c r="V26" s="2">
        <v>22</v>
      </c>
      <c r="W26" s="2" t="str">
        <f t="shared" si="0"/>
        <v>I/O</v>
      </c>
      <c r="X26" s="2">
        <v>1750</v>
      </c>
      <c r="Y26" s="2">
        <v>118</v>
      </c>
      <c r="Z26" s="2">
        <v>3</v>
      </c>
      <c r="AA26" s="2">
        <v>1871</v>
      </c>
      <c r="AB26" s="38">
        <f>X26/$AA26</f>
        <v>0.93532870122928913</v>
      </c>
      <c r="AC26" s="38">
        <f>Y26/$AA26</f>
        <v>6.3067878140032063E-2</v>
      </c>
      <c r="AD26" s="45">
        <f>Z26/$AA26</f>
        <v>1.6034206306787815E-3</v>
      </c>
    </row>
    <row r="27" spans="1:30" hidden="1" x14ac:dyDescent="0.2">
      <c r="A27" s="10">
        <v>1</v>
      </c>
      <c r="B27" s="2">
        <v>23</v>
      </c>
      <c r="C27" s="2">
        <v>1750</v>
      </c>
      <c r="D27" s="2">
        <v>424</v>
      </c>
      <c r="E27" s="2">
        <v>7</v>
      </c>
      <c r="F27" s="2">
        <v>2181</v>
      </c>
      <c r="G27" s="93">
        <f>C27/$F27</f>
        <v>0.80238422741861526</v>
      </c>
      <c r="H27" s="93">
        <f>D27/$F27</f>
        <v>0.19440623567171023</v>
      </c>
      <c r="I27" s="96">
        <f>E27/$F27</f>
        <v>3.2095369096744614E-3</v>
      </c>
      <c r="K27" s="10">
        <v>1</v>
      </c>
      <c r="L27" s="2">
        <v>23</v>
      </c>
      <c r="M27" s="2">
        <v>0</v>
      </c>
      <c r="N27" s="2">
        <v>2352</v>
      </c>
      <c r="O27" s="2">
        <v>182</v>
      </c>
      <c r="P27" s="2">
        <v>2535</v>
      </c>
      <c r="Q27" s="38">
        <f>M27/$P27</f>
        <v>0</v>
      </c>
      <c r="R27" s="38">
        <f>N27/$P27</f>
        <v>0.92781065088757397</v>
      </c>
      <c r="S27" s="45">
        <f>O27/$P27</f>
        <v>7.179487179487179E-2</v>
      </c>
      <c r="U27" s="64">
        <v>1</v>
      </c>
      <c r="V27" s="2">
        <v>23</v>
      </c>
      <c r="W27" s="2" t="str">
        <f t="shared" si="0"/>
        <v>CPU</v>
      </c>
      <c r="X27" s="2">
        <v>0</v>
      </c>
      <c r="Y27" s="2">
        <v>1709</v>
      </c>
      <c r="Z27" s="2">
        <v>277</v>
      </c>
      <c r="AA27" s="2">
        <v>1988</v>
      </c>
      <c r="AB27" s="38">
        <f>X27/$AA27</f>
        <v>0</v>
      </c>
      <c r="AC27" s="38">
        <f>Y27/$AA27</f>
        <v>0.8596579476861167</v>
      </c>
      <c r="AD27" s="45">
        <f>Z27/$AA27</f>
        <v>0.13933601609657947</v>
      </c>
    </row>
    <row r="28" spans="1:30" hidden="1" x14ac:dyDescent="0.2">
      <c r="A28" s="10">
        <v>1</v>
      </c>
      <c r="B28" s="2">
        <v>24</v>
      </c>
      <c r="C28" s="2">
        <v>1750</v>
      </c>
      <c r="D28" s="2">
        <v>432</v>
      </c>
      <c r="E28" s="2">
        <v>5</v>
      </c>
      <c r="F28" s="2">
        <v>2187</v>
      </c>
      <c r="G28" s="93">
        <f>C28/$F28</f>
        <v>0.80018289894833106</v>
      </c>
      <c r="H28" s="93">
        <f>D28/$F28</f>
        <v>0.19753086419753085</v>
      </c>
      <c r="I28" s="96">
        <f>E28/$F28</f>
        <v>2.2862368541380889E-3</v>
      </c>
      <c r="K28" s="10">
        <v>1</v>
      </c>
      <c r="L28" s="2">
        <v>24</v>
      </c>
      <c r="M28" s="2">
        <v>0</v>
      </c>
      <c r="N28" s="2">
        <v>2390</v>
      </c>
      <c r="O28" s="2">
        <v>180</v>
      </c>
      <c r="P28" s="2">
        <v>2570</v>
      </c>
      <c r="Q28" s="38">
        <f>M28/$P28</f>
        <v>0</v>
      </c>
      <c r="R28" s="38">
        <f>N28/$P28</f>
        <v>0.92996108949416345</v>
      </c>
      <c r="S28" s="45">
        <f>O28/$P28</f>
        <v>7.0038910505836577E-2</v>
      </c>
      <c r="U28" s="64">
        <v>1</v>
      </c>
      <c r="V28" s="2">
        <v>24</v>
      </c>
      <c r="W28" s="2" t="str">
        <f t="shared" si="0"/>
        <v>I/O</v>
      </c>
      <c r="X28" s="2">
        <v>1750</v>
      </c>
      <c r="Y28" s="2">
        <v>109</v>
      </c>
      <c r="Z28" s="2">
        <v>1</v>
      </c>
      <c r="AA28" s="2">
        <v>1860</v>
      </c>
      <c r="AB28" s="38">
        <f>X28/$AA28</f>
        <v>0.94086021505376349</v>
      </c>
      <c r="AC28" s="38">
        <f>Y28/$AA28</f>
        <v>5.8602150537634408E-2</v>
      </c>
      <c r="AD28" s="45">
        <f>Z28/$AA28</f>
        <v>5.3763440860215054E-4</v>
      </c>
    </row>
    <row r="29" spans="1:30" hidden="1" x14ac:dyDescent="0.2">
      <c r="A29" s="10">
        <v>1</v>
      </c>
      <c r="B29" s="2">
        <v>25</v>
      </c>
      <c r="C29" s="2">
        <v>1749</v>
      </c>
      <c r="D29" s="2">
        <v>410</v>
      </c>
      <c r="E29" s="2">
        <v>9</v>
      </c>
      <c r="F29" s="2">
        <v>2174</v>
      </c>
      <c r="G29" s="93">
        <f>C29/$F29</f>
        <v>0.80450781968721252</v>
      </c>
      <c r="H29" s="93">
        <f>D29/$F29</f>
        <v>0.18859245630174792</v>
      </c>
      <c r="I29" s="96">
        <f>E29/$F29</f>
        <v>4.1398344066237349E-3</v>
      </c>
      <c r="K29" s="10">
        <v>1</v>
      </c>
      <c r="L29" s="2">
        <v>25</v>
      </c>
      <c r="M29" s="2">
        <v>0</v>
      </c>
      <c r="N29" s="2">
        <v>2359</v>
      </c>
      <c r="O29" s="2">
        <v>169</v>
      </c>
      <c r="P29" s="2">
        <v>2528</v>
      </c>
      <c r="Q29" s="38">
        <f>M29/$P29</f>
        <v>0</v>
      </c>
      <c r="R29" s="38">
        <f>N29/$P29</f>
        <v>0.93314873417721522</v>
      </c>
      <c r="S29" s="45">
        <f>O29/$P29</f>
        <v>6.6851265822784806E-2</v>
      </c>
      <c r="U29" s="64">
        <v>1</v>
      </c>
      <c r="V29" s="2">
        <v>25</v>
      </c>
      <c r="W29" s="2" t="str">
        <f t="shared" si="0"/>
        <v>CPU</v>
      </c>
      <c r="X29" s="2">
        <v>0</v>
      </c>
      <c r="Y29" s="2">
        <v>1931</v>
      </c>
      <c r="Z29" s="2">
        <v>299</v>
      </c>
      <c r="AA29" s="2">
        <v>2230</v>
      </c>
      <c r="AB29" s="38">
        <f>X29/$AA29</f>
        <v>0</v>
      </c>
      <c r="AC29" s="38">
        <f>Y29/$AA29</f>
        <v>0.86591928251121075</v>
      </c>
      <c r="AD29" s="45">
        <f>Z29/$AA29</f>
        <v>0.13408071748878925</v>
      </c>
    </row>
    <row r="30" spans="1:30" hidden="1" x14ac:dyDescent="0.2">
      <c r="A30" s="10">
        <v>1</v>
      </c>
      <c r="B30" s="2">
        <v>26</v>
      </c>
      <c r="C30" s="2">
        <v>1750</v>
      </c>
      <c r="D30" s="2">
        <v>420</v>
      </c>
      <c r="E30" s="2">
        <v>6</v>
      </c>
      <c r="F30" s="2">
        <v>2176</v>
      </c>
      <c r="G30" s="93">
        <f>C30/$F30</f>
        <v>0.80422794117647056</v>
      </c>
      <c r="H30" s="93">
        <f>D30/$F30</f>
        <v>0.19301470588235295</v>
      </c>
      <c r="I30" s="96">
        <f>E30/$F30</f>
        <v>2.7573529411764708E-3</v>
      </c>
      <c r="K30" s="10">
        <v>1</v>
      </c>
      <c r="L30" s="2">
        <v>26</v>
      </c>
      <c r="M30" s="2">
        <v>0</v>
      </c>
      <c r="N30" s="2">
        <v>2362</v>
      </c>
      <c r="O30" s="2">
        <v>176</v>
      </c>
      <c r="P30" s="2">
        <v>2539</v>
      </c>
      <c r="Q30" s="38">
        <f>M30/$P30</f>
        <v>0</v>
      </c>
      <c r="R30" s="38">
        <f>N30/$P30</f>
        <v>0.93028751476959437</v>
      </c>
      <c r="S30" s="45">
        <f>O30/$P30</f>
        <v>6.9318629381646318E-2</v>
      </c>
      <c r="U30" s="64">
        <v>1</v>
      </c>
      <c r="V30" s="2">
        <v>26</v>
      </c>
      <c r="W30" s="2" t="str">
        <f t="shared" si="0"/>
        <v>I/O</v>
      </c>
      <c r="X30" s="2">
        <v>1750</v>
      </c>
      <c r="Y30" s="2">
        <v>121</v>
      </c>
      <c r="Z30" s="2">
        <v>0</v>
      </c>
      <c r="AA30" s="2">
        <v>1876</v>
      </c>
      <c r="AB30" s="38">
        <f>X30/$AA30</f>
        <v>0.93283582089552242</v>
      </c>
      <c r="AC30" s="38">
        <f>Y30/$AA30</f>
        <v>6.4498933901918978E-2</v>
      </c>
      <c r="AD30" s="45">
        <f>Z30/$AA30</f>
        <v>0</v>
      </c>
    </row>
    <row r="31" spans="1:30" hidden="1" x14ac:dyDescent="0.2">
      <c r="A31" s="10">
        <v>1</v>
      </c>
      <c r="B31" s="2">
        <v>27</v>
      </c>
      <c r="C31" s="2">
        <v>1750</v>
      </c>
      <c r="D31" s="2">
        <v>418</v>
      </c>
      <c r="E31" s="2">
        <v>2</v>
      </c>
      <c r="F31" s="2">
        <v>2171</v>
      </c>
      <c r="G31" s="93">
        <f>C31/$F31</f>
        <v>0.80608014739751266</v>
      </c>
      <c r="H31" s="93">
        <f>D31/$F31</f>
        <v>0.19253800092123446</v>
      </c>
      <c r="I31" s="96">
        <f>E31/$F31</f>
        <v>9.2123445416858593E-4</v>
      </c>
      <c r="K31" s="10">
        <v>1</v>
      </c>
      <c r="L31" s="2">
        <v>27</v>
      </c>
      <c r="M31" s="2">
        <v>0</v>
      </c>
      <c r="N31" s="2">
        <v>2348</v>
      </c>
      <c r="O31" s="2">
        <v>158</v>
      </c>
      <c r="P31" s="2">
        <v>2507</v>
      </c>
      <c r="Q31" s="38">
        <f>M31/$P31</f>
        <v>0</v>
      </c>
      <c r="R31" s="38">
        <f>N31/$P31</f>
        <v>0.93657758276824887</v>
      </c>
      <c r="S31" s="45">
        <f>O31/$P31</f>
        <v>6.3023534104507381E-2</v>
      </c>
      <c r="U31" s="64">
        <v>1</v>
      </c>
      <c r="V31" s="2">
        <v>27</v>
      </c>
      <c r="W31" s="2" t="str">
        <f t="shared" si="0"/>
        <v>CPU</v>
      </c>
      <c r="X31" s="2">
        <v>0</v>
      </c>
      <c r="Y31" s="2">
        <v>1876</v>
      </c>
      <c r="Z31" s="2">
        <v>294</v>
      </c>
      <c r="AA31" s="2">
        <v>2170</v>
      </c>
      <c r="AB31" s="38">
        <f>X31/$AA31</f>
        <v>0</v>
      </c>
      <c r="AC31" s="38">
        <f>Y31/$AA31</f>
        <v>0.86451612903225805</v>
      </c>
      <c r="AD31" s="45">
        <f>Z31/$AA31</f>
        <v>0.13548387096774195</v>
      </c>
    </row>
    <row r="32" spans="1:30" hidden="1" x14ac:dyDescent="0.2">
      <c r="A32" s="10">
        <v>1</v>
      </c>
      <c r="B32" s="2">
        <v>28</v>
      </c>
      <c r="C32" s="2">
        <v>1750</v>
      </c>
      <c r="D32" s="2">
        <v>410</v>
      </c>
      <c r="E32" s="2">
        <v>7</v>
      </c>
      <c r="F32" s="2">
        <v>2167</v>
      </c>
      <c r="G32" s="93">
        <f>C32/$F32</f>
        <v>0.80756806645131518</v>
      </c>
      <c r="H32" s="93">
        <f>D32/$F32</f>
        <v>0.18920166128287955</v>
      </c>
      <c r="I32" s="96">
        <f>E32/$F32</f>
        <v>3.2302722658052608E-3</v>
      </c>
      <c r="K32" s="10">
        <v>1</v>
      </c>
      <c r="L32" s="2">
        <v>28</v>
      </c>
      <c r="M32" s="2">
        <v>0</v>
      </c>
      <c r="N32" s="2">
        <v>2277</v>
      </c>
      <c r="O32" s="2">
        <v>181</v>
      </c>
      <c r="P32" s="2">
        <v>2458</v>
      </c>
      <c r="Q32" s="38">
        <f>M32/$P32</f>
        <v>0</v>
      </c>
      <c r="R32" s="38">
        <f>N32/$P32</f>
        <v>0.92636289666395444</v>
      </c>
      <c r="S32" s="45">
        <f>O32/$P32</f>
        <v>7.3637103336045562E-2</v>
      </c>
      <c r="U32" s="64">
        <v>1</v>
      </c>
      <c r="V32" s="2">
        <v>28</v>
      </c>
      <c r="W32" s="2" t="str">
        <f t="shared" si="0"/>
        <v>I/O</v>
      </c>
      <c r="X32" s="2">
        <v>1750</v>
      </c>
      <c r="Y32" s="2">
        <v>118</v>
      </c>
      <c r="Z32" s="2">
        <v>1</v>
      </c>
      <c r="AA32" s="2">
        <v>1869</v>
      </c>
      <c r="AB32" s="38">
        <f>X32/$AA32</f>
        <v>0.93632958801498123</v>
      </c>
      <c r="AC32" s="38">
        <f>Y32/$AA32</f>
        <v>6.3135366506153021E-2</v>
      </c>
      <c r="AD32" s="45">
        <f>Z32/$AA32</f>
        <v>5.3504547886570354E-4</v>
      </c>
    </row>
    <row r="33" spans="1:30" hidden="1" x14ac:dyDescent="0.2">
      <c r="A33" s="10">
        <v>1</v>
      </c>
      <c r="B33" s="2">
        <v>29</v>
      </c>
      <c r="C33" s="2">
        <v>1750</v>
      </c>
      <c r="D33" s="2">
        <v>414</v>
      </c>
      <c r="E33" s="2">
        <v>2</v>
      </c>
      <c r="F33" s="2">
        <v>2166</v>
      </c>
      <c r="G33" s="93">
        <f>C33/$F33</f>
        <v>0.80794090489381343</v>
      </c>
      <c r="H33" s="93">
        <f>D33/$F33</f>
        <v>0.19113573407202217</v>
      </c>
      <c r="I33" s="96">
        <f>E33/$F33</f>
        <v>9.2336103416435823E-4</v>
      </c>
      <c r="K33" s="10">
        <v>1</v>
      </c>
      <c r="L33" s="2">
        <v>29</v>
      </c>
      <c r="M33" s="2">
        <v>0</v>
      </c>
      <c r="N33" s="2">
        <v>2426</v>
      </c>
      <c r="O33" s="2">
        <v>172</v>
      </c>
      <c r="P33" s="2">
        <v>2598</v>
      </c>
      <c r="Q33" s="38">
        <f>M33/$P33</f>
        <v>0</v>
      </c>
      <c r="R33" s="38">
        <f>N33/$P33</f>
        <v>0.93379522709776752</v>
      </c>
      <c r="S33" s="45">
        <f>O33/$P33</f>
        <v>6.6204772902232492E-2</v>
      </c>
      <c r="U33" s="64">
        <v>1</v>
      </c>
      <c r="V33" s="2">
        <v>29</v>
      </c>
      <c r="W33" s="2" t="str">
        <f t="shared" si="0"/>
        <v>CPU</v>
      </c>
      <c r="X33" s="2">
        <v>0</v>
      </c>
      <c r="Y33" s="2">
        <v>1869</v>
      </c>
      <c r="Z33" s="2">
        <v>296</v>
      </c>
      <c r="AA33" s="2">
        <v>2166</v>
      </c>
      <c r="AB33" s="38">
        <f>X33/$AA33</f>
        <v>0</v>
      </c>
      <c r="AC33" s="38">
        <f>Y33/$AA33</f>
        <v>0.86288088642659277</v>
      </c>
      <c r="AD33" s="45">
        <f>Z33/$AA33</f>
        <v>0.13665743305632502</v>
      </c>
    </row>
    <row r="34" spans="1:30" hidden="1" x14ac:dyDescent="0.2">
      <c r="A34" s="10">
        <v>2</v>
      </c>
      <c r="B34" s="2">
        <v>0</v>
      </c>
      <c r="C34" s="2">
        <v>1750</v>
      </c>
      <c r="D34" s="2">
        <v>375</v>
      </c>
      <c r="E34" s="2">
        <v>6</v>
      </c>
      <c r="F34" s="2">
        <v>2131</v>
      </c>
      <c r="G34" s="93">
        <f>C34/$F34</f>
        <v>0.82121069920225243</v>
      </c>
      <c r="H34" s="93">
        <f>D34/$F34</f>
        <v>0.17597372125762553</v>
      </c>
      <c r="I34" s="96">
        <f>E34/$F34</f>
        <v>2.8155795401220087E-3</v>
      </c>
      <c r="K34" s="10">
        <v>2</v>
      </c>
      <c r="L34" s="2">
        <v>0</v>
      </c>
      <c r="M34" s="2">
        <v>0</v>
      </c>
      <c r="N34" s="2">
        <v>2430</v>
      </c>
      <c r="O34" s="2">
        <v>172</v>
      </c>
      <c r="P34" s="2">
        <v>2602</v>
      </c>
      <c r="Q34" s="38">
        <f>M34/$P34</f>
        <v>0</v>
      </c>
      <c r="R34" s="38">
        <f>N34/$P34</f>
        <v>0.93389700230591854</v>
      </c>
      <c r="S34" s="45">
        <f>O34/$P34</f>
        <v>6.610299769408147E-2</v>
      </c>
      <c r="U34" s="64">
        <v>2</v>
      </c>
      <c r="V34" s="2">
        <v>0</v>
      </c>
      <c r="W34" s="2" t="str">
        <f t="shared" si="0"/>
        <v>I/O</v>
      </c>
      <c r="X34" s="2">
        <v>1748</v>
      </c>
      <c r="Y34" s="2">
        <v>146</v>
      </c>
      <c r="Z34" s="2">
        <v>1</v>
      </c>
      <c r="AA34" s="2">
        <v>1895</v>
      </c>
      <c r="AB34" s="38">
        <f>X34/$AA34</f>
        <v>0.92242744063324533</v>
      </c>
      <c r="AC34" s="38">
        <f>Y34/$AA34</f>
        <v>7.7044854881266486E-2</v>
      </c>
      <c r="AD34" s="45">
        <f>Z34/$AA34</f>
        <v>5.2770448548812663E-4</v>
      </c>
    </row>
    <row r="35" spans="1:30" hidden="1" x14ac:dyDescent="0.2">
      <c r="A35" s="10">
        <v>2</v>
      </c>
      <c r="B35" s="2">
        <v>1</v>
      </c>
      <c r="C35" s="2">
        <v>1750</v>
      </c>
      <c r="D35" s="2">
        <v>391</v>
      </c>
      <c r="E35" s="2">
        <v>1</v>
      </c>
      <c r="F35" s="2">
        <v>2142</v>
      </c>
      <c r="G35" s="93">
        <f>C35/$F35</f>
        <v>0.81699346405228757</v>
      </c>
      <c r="H35" s="93">
        <f>D35/$F35</f>
        <v>0.18253968253968253</v>
      </c>
      <c r="I35" s="96">
        <f>E35/$F35</f>
        <v>4.6685340802987864E-4</v>
      </c>
      <c r="K35" s="10">
        <v>2</v>
      </c>
      <c r="L35" s="2">
        <v>1</v>
      </c>
      <c r="M35" s="2">
        <v>0</v>
      </c>
      <c r="N35" s="2">
        <v>2192</v>
      </c>
      <c r="O35" s="2">
        <v>156</v>
      </c>
      <c r="P35" s="2">
        <v>2350</v>
      </c>
      <c r="Q35" s="38">
        <f>M35/$P35</f>
        <v>0</v>
      </c>
      <c r="R35" s="38">
        <f>N35/$P35</f>
        <v>0.93276595744680846</v>
      </c>
      <c r="S35" s="45">
        <f>O35/$P35</f>
        <v>6.6382978723404248E-2</v>
      </c>
      <c r="U35" s="64">
        <v>2</v>
      </c>
      <c r="V35" s="2">
        <v>1</v>
      </c>
      <c r="W35" s="2" t="str">
        <f t="shared" si="0"/>
        <v>CPU</v>
      </c>
      <c r="X35" s="2">
        <v>0</v>
      </c>
      <c r="Y35" s="2">
        <v>1944</v>
      </c>
      <c r="Z35" s="2">
        <v>301</v>
      </c>
      <c r="AA35" s="2">
        <v>2245</v>
      </c>
      <c r="AB35" s="38">
        <f>X35/$AA35</f>
        <v>0</v>
      </c>
      <c r="AC35" s="38">
        <f>Y35/$AA35</f>
        <v>0.86592427616926504</v>
      </c>
      <c r="AD35" s="45">
        <f>Z35/$AA35</f>
        <v>0.13407572383073496</v>
      </c>
    </row>
    <row r="36" spans="1:30" hidden="1" x14ac:dyDescent="0.2">
      <c r="A36" s="10">
        <v>2</v>
      </c>
      <c r="B36" s="2">
        <v>2</v>
      </c>
      <c r="C36" s="2">
        <v>1750</v>
      </c>
      <c r="D36" s="2">
        <v>391</v>
      </c>
      <c r="E36" s="2">
        <v>5</v>
      </c>
      <c r="F36" s="2">
        <v>2146</v>
      </c>
      <c r="G36" s="93">
        <f>C36/$F36</f>
        <v>0.81547064305684991</v>
      </c>
      <c r="H36" s="93">
        <f>D36/$F36</f>
        <v>0.18219944082013048</v>
      </c>
      <c r="I36" s="96">
        <f>E36/$F36</f>
        <v>2.3299161230195711E-3</v>
      </c>
      <c r="K36" s="10">
        <v>2</v>
      </c>
      <c r="L36" s="2">
        <v>2</v>
      </c>
      <c r="M36" s="2">
        <v>0</v>
      </c>
      <c r="N36" s="2">
        <v>2365</v>
      </c>
      <c r="O36" s="2">
        <v>178</v>
      </c>
      <c r="P36" s="2">
        <v>2545</v>
      </c>
      <c r="Q36" s="38">
        <f>M36/$P36</f>
        <v>0</v>
      </c>
      <c r="R36" s="38">
        <f>N36/$P36</f>
        <v>0.92927308447937129</v>
      </c>
      <c r="S36" s="45">
        <f>O36/$P36</f>
        <v>6.994106090373281E-2</v>
      </c>
      <c r="U36" s="64">
        <v>2</v>
      </c>
      <c r="V36" s="2">
        <v>2</v>
      </c>
      <c r="W36" s="2" t="str">
        <f t="shared" si="0"/>
        <v>I/O</v>
      </c>
      <c r="X36" s="2">
        <v>1750</v>
      </c>
      <c r="Y36" s="2">
        <v>147</v>
      </c>
      <c r="Z36" s="2">
        <v>1</v>
      </c>
      <c r="AA36" s="2">
        <v>1898</v>
      </c>
      <c r="AB36" s="38">
        <f>X36/$AA36</f>
        <v>0.92202318229715485</v>
      </c>
      <c r="AC36" s="38">
        <f>Y36/$AA36</f>
        <v>7.7449947312961009E-2</v>
      </c>
      <c r="AD36" s="45">
        <f>Z36/$AA36</f>
        <v>5.2687038988408848E-4</v>
      </c>
    </row>
    <row r="37" spans="1:30" hidden="1" x14ac:dyDescent="0.2">
      <c r="A37" s="10">
        <v>2</v>
      </c>
      <c r="B37" s="2">
        <v>3</v>
      </c>
      <c r="C37" s="2">
        <v>1750</v>
      </c>
      <c r="D37" s="2">
        <v>394</v>
      </c>
      <c r="E37" s="2">
        <v>4</v>
      </c>
      <c r="F37" s="2">
        <v>2149</v>
      </c>
      <c r="G37" s="93">
        <f>C37/$F37</f>
        <v>0.81433224755700329</v>
      </c>
      <c r="H37" s="93">
        <f>D37/$F37</f>
        <v>0.18334108887854816</v>
      </c>
      <c r="I37" s="96">
        <f>E37/$F37</f>
        <v>1.8613308515588647E-3</v>
      </c>
      <c r="K37" s="10">
        <v>2</v>
      </c>
      <c r="L37" s="2">
        <v>3</v>
      </c>
      <c r="M37" s="2">
        <v>0</v>
      </c>
      <c r="N37" s="2">
        <v>2168</v>
      </c>
      <c r="O37" s="2">
        <v>171</v>
      </c>
      <c r="P37" s="2">
        <v>2340</v>
      </c>
      <c r="Q37" s="38">
        <f>M37/$P37</f>
        <v>0</v>
      </c>
      <c r="R37" s="38">
        <f>N37/$P37</f>
        <v>0.92649572649572653</v>
      </c>
      <c r="S37" s="45">
        <f>O37/$P37</f>
        <v>7.3076923076923081E-2</v>
      </c>
      <c r="U37" s="64">
        <v>2</v>
      </c>
      <c r="V37" s="2">
        <v>3</v>
      </c>
      <c r="W37" s="2" t="str">
        <f t="shared" si="0"/>
        <v>CPU</v>
      </c>
      <c r="X37" s="2">
        <v>0</v>
      </c>
      <c r="Y37" s="2">
        <v>1844</v>
      </c>
      <c r="Z37" s="2">
        <v>279</v>
      </c>
      <c r="AA37" s="2">
        <v>2124</v>
      </c>
      <c r="AB37" s="38">
        <f>X37/$AA37</f>
        <v>0</v>
      </c>
      <c r="AC37" s="38">
        <f>Y37/$AA37</f>
        <v>0.86817325800376643</v>
      </c>
      <c r="AD37" s="45">
        <f>Z37/$AA37</f>
        <v>0.13135593220338984</v>
      </c>
    </row>
    <row r="38" spans="1:30" hidden="1" x14ac:dyDescent="0.2">
      <c r="A38" s="10">
        <v>2</v>
      </c>
      <c r="B38" s="2">
        <v>4</v>
      </c>
      <c r="C38" s="2">
        <v>1750</v>
      </c>
      <c r="D38" s="2">
        <v>383</v>
      </c>
      <c r="E38" s="2">
        <v>9</v>
      </c>
      <c r="F38" s="2">
        <v>2142</v>
      </c>
      <c r="G38" s="93">
        <f>C38/$F38</f>
        <v>0.81699346405228757</v>
      </c>
      <c r="H38" s="93">
        <f>D38/$F38</f>
        <v>0.17880485527544351</v>
      </c>
      <c r="I38" s="96">
        <f>E38/$F38</f>
        <v>4.2016806722689074E-3</v>
      </c>
      <c r="K38" s="10">
        <v>2</v>
      </c>
      <c r="L38" s="2">
        <v>4</v>
      </c>
      <c r="M38" s="2">
        <v>0</v>
      </c>
      <c r="N38" s="2">
        <v>2264</v>
      </c>
      <c r="O38" s="2">
        <v>173</v>
      </c>
      <c r="P38" s="2">
        <v>2437</v>
      </c>
      <c r="Q38" s="38">
        <f>M38/$P38</f>
        <v>0</v>
      </c>
      <c r="R38" s="38">
        <f>N38/$P38</f>
        <v>0.92901107919573245</v>
      </c>
      <c r="S38" s="45">
        <f>O38/$P38</f>
        <v>7.0988920804267538E-2</v>
      </c>
      <c r="U38" s="64">
        <v>2</v>
      </c>
      <c r="V38" s="2">
        <v>4</v>
      </c>
      <c r="W38" s="2" t="str">
        <f t="shared" si="0"/>
        <v>I/O</v>
      </c>
      <c r="X38" s="2">
        <v>1748</v>
      </c>
      <c r="Y38" s="2">
        <v>160</v>
      </c>
      <c r="Z38" s="2">
        <v>4</v>
      </c>
      <c r="AA38" s="2">
        <v>1913</v>
      </c>
      <c r="AB38" s="38">
        <f>X38/$AA38</f>
        <v>0.91374803972817564</v>
      </c>
      <c r="AC38" s="38">
        <f>Y38/$AA38</f>
        <v>8.36382645060115E-2</v>
      </c>
      <c r="AD38" s="45">
        <f>Z38/$AA38</f>
        <v>2.0909566126502874E-3</v>
      </c>
    </row>
    <row r="39" spans="1:30" hidden="1" x14ac:dyDescent="0.2">
      <c r="A39" s="10">
        <v>2</v>
      </c>
      <c r="B39" s="2">
        <v>5</v>
      </c>
      <c r="C39" s="2">
        <v>1750</v>
      </c>
      <c r="D39" s="2">
        <v>385</v>
      </c>
      <c r="E39" s="2">
        <v>3</v>
      </c>
      <c r="F39" s="2">
        <v>2142</v>
      </c>
      <c r="G39" s="93">
        <f>C39/$F39</f>
        <v>0.81699346405228757</v>
      </c>
      <c r="H39" s="93">
        <f>D39/$F39</f>
        <v>0.17973856209150327</v>
      </c>
      <c r="I39" s="96">
        <f>E39/$F39</f>
        <v>1.4005602240896359E-3</v>
      </c>
      <c r="K39" s="10">
        <v>2</v>
      </c>
      <c r="L39" s="2">
        <v>5</v>
      </c>
      <c r="M39" s="2">
        <v>0</v>
      </c>
      <c r="N39" s="2">
        <v>2311</v>
      </c>
      <c r="O39" s="2">
        <v>167</v>
      </c>
      <c r="P39" s="2">
        <v>2478</v>
      </c>
      <c r="Q39" s="38">
        <f>M39/$P39</f>
        <v>0</v>
      </c>
      <c r="R39" s="38">
        <f>N39/$P39</f>
        <v>0.93260694108151732</v>
      </c>
      <c r="S39" s="45">
        <f>O39/$P39</f>
        <v>6.7393058918482643E-2</v>
      </c>
      <c r="U39" s="64">
        <v>2</v>
      </c>
      <c r="V39" s="2">
        <v>5</v>
      </c>
      <c r="W39" s="2" t="str">
        <f t="shared" si="0"/>
        <v>CPU</v>
      </c>
      <c r="X39" s="2">
        <v>0</v>
      </c>
      <c r="Y39" s="2">
        <v>1903</v>
      </c>
      <c r="Z39" s="2">
        <v>305</v>
      </c>
      <c r="AA39" s="2">
        <v>2208</v>
      </c>
      <c r="AB39" s="38">
        <f>X39/$AA39</f>
        <v>0</v>
      </c>
      <c r="AC39" s="38">
        <f>Y39/$AA39</f>
        <v>0.86186594202898548</v>
      </c>
      <c r="AD39" s="45">
        <f>Z39/$AA39</f>
        <v>0.1381340579710145</v>
      </c>
    </row>
    <row r="40" spans="1:30" hidden="1" x14ac:dyDescent="0.2">
      <c r="A40" s="10">
        <v>2</v>
      </c>
      <c r="B40" s="2">
        <v>6</v>
      </c>
      <c r="C40" s="2">
        <v>1750</v>
      </c>
      <c r="D40" s="2">
        <v>372</v>
      </c>
      <c r="E40" s="2">
        <v>5</v>
      </c>
      <c r="F40" s="2">
        <v>2127</v>
      </c>
      <c r="G40" s="93">
        <f>C40/$F40</f>
        <v>0.82275505406676075</v>
      </c>
      <c r="H40" s="93">
        <f>D40/$F40</f>
        <v>0.17489421720733428</v>
      </c>
      <c r="I40" s="96">
        <f>E40/$F40</f>
        <v>2.3507287259050304E-3</v>
      </c>
      <c r="K40" s="10">
        <v>2</v>
      </c>
      <c r="L40" s="2">
        <v>6</v>
      </c>
      <c r="M40" s="2">
        <v>0</v>
      </c>
      <c r="N40" s="2">
        <v>2146</v>
      </c>
      <c r="O40" s="2">
        <v>174</v>
      </c>
      <c r="P40" s="2">
        <v>2322</v>
      </c>
      <c r="Q40" s="38">
        <f>M40/$P40</f>
        <v>0</v>
      </c>
      <c r="R40" s="38">
        <f>N40/$P40</f>
        <v>0.92420327304048233</v>
      </c>
      <c r="S40" s="45">
        <f>O40/$P40</f>
        <v>7.4935400516795869E-2</v>
      </c>
      <c r="U40" s="64">
        <v>2</v>
      </c>
      <c r="V40" s="2">
        <v>6</v>
      </c>
      <c r="W40" s="2" t="str">
        <f t="shared" si="0"/>
        <v>I/O</v>
      </c>
      <c r="X40" s="2">
        <v>1749</v>
      </c>
      <c r="Y40" s="2">
        <v>131</v>
      </c>
      <c r="Z40" s="2">
        <v>1</v>
      </c>
      <c r="AA40" s="2">
        <v>1881</v>
      </c>
      <c r="AB40" s="38">
        <f>X40/$AA40</f>
        <v>0.92982456140350878</v>
      </c>
      <c r="AC40" s="38">
        <f>Y40/$AA40</f>
        <v>6.9643806485911744E-2</v>
      </c>
      <c r="AD40" s="45">
        <f>Z40/$AA40</f>
        <v>5.3163211057947904E-4</v>
      </c>
    </row>
    <row r="41" spans="1:30" hidden="1" x14ac:dyDescent="0.2">
      <c r="A41" s="10">
        <v>2</v>
      </c>
      <c r="B41" s="2">
        <v>7</v>
      </c>
      <c r="C41" s="2">
        <v>1750</v>
      </c>
      <c r="D41" s="2">
        <v>392</v>
      </c>
      <c r="E41" s="2">
        <v>7</v>
      </c>
      <c r="F41" s="2">
        <v>2149</v>
      </c>
      <c r="G41" s="93">
        <f>C41/$F41</f>
        <v>0.81433224755700329</v>
      </c>
      <c r="H41" s="93">
        <f>D41/$F41</f>
        <v>0.18241042345276873</v>
      </c>
      <c r="I41" s="96">
        <f>E41/$F41</f>
        <v>3.2573289902280132E-3</v>
      </c>
      <c r="K41" s="10">
        <v>2</v>
      </c>
      <c r="L41" s="2">
        <v>7</v>
      </c>
      <c r="M41" s="2">
        <v>0</v>
      </c>
      <c r="N41" s="2">
        <v>2366</v>
      </c>
      <c r="O41" s="2">
        <v>169</v>
      </c>
      <c r="P41" s="2">
        <v>2535</v>
      </c>
      <c r="Q41" s="38">
        <f>M41/$P41</f>
        <v>0</v>
      </c>
      <c r="R41" s="38">
        <f>N41/$P41</f>
        <v>0.93333333333333335</v>
      </c>
      <c r="S41" s="45">
        <f>O41/$P41</f>
        <v>6.6666666666666666E-2</v>
      </c>
      <c r="U41" s="64">
        <v>2</v>
      </c>
      <c r="V41" s="2">
        <v>7</v>
      </c>
      <c r="W41" s="2" t="str">
        <f t="shared" si="0"/>
        <v>CPU</v>
      </c>
      <c r="X41" s="2">
        <v>0</v>
      </c>
      <c r="Y41" s="2">
        <v>1818</v>
      </c>
      <c r="Z41" s="2">
        <v>295</v>
      </c>
      <c r="AA41" s="2">
        <v>2113</v>
      </c>
      <c r="AB41" s="38">
        <f>X41/$AA41</f>
        <v>0</v>
      </c>
      <c r="AC41" s="38">
        <f>Y41/$AA41</f>
        <v>0.86038807382867966</v>
      </c>
      <c r="AD41" s="45">
        <f>Z41/$AA41</f>
        <v>0.1396119261713204</v>
      </c>
    </row>
    <row r="42" spans="1:30" hidden="1" x14ac:dyDescent="0.2">
      <c r="A42" s="10">
        <v>2</v>
      </c>
      <c r="B42" s="2">
        <v>8</v>
      </c>
      <c r="C42" s="2">
        <v>1750</v>
      </c>
      <c r="D42" s="2">
        <v>381</v>
      </c>
      <c r="E42" s="2">
        <v>2</v>
      </c>
      <c r="F42" s="2">
        <v>2135</v>
      </c>
      <c r="G42" s="93">
        <f>C42/$F42</f>
        <v>0.81967213114754101</v>
      </c>
      <c r="H42" s="93">
        <f>D42/$F42</f>
        <v>0.17845433255269322</v>
      </c>
      <c r="I42" s="96">
        <f>E42/$F42</f>
        <v>9.3676814988290398E-4</v>
      </c>
      <c r="K42" s="10">
        <v>2</v>
      </c>
      <c r="L42" s="2">
        <v>8</v>
      </c>
      <c r="M42" s="2">
        <v>0</v>
      </c>
      <c r="N42" s="2">
        <v>2282</v>
      </c>
      <c r="O42" s="2">
        <v>164</v>
      </c>
      <c r="P42" s="2">
        <v>2446</v>
      </c>
      <c r="Q42" s="38">
        <f>M42/$P42</f>
        <v>0</v>
      </c>
      <c r="R42" s="38">
        <f>N42/$P42</f>
        <v>0.93295175797219954</v>
      </c>
      <c r="S42" s="45">
        <f>O42/$P42</f>
        <v>6.7048242027800492E-2</v>
      </c>
      <c r="U42" s="64">
        <v>2</v>
      </c>
      <c r="V42" s="2">
        <v>8</v>
      </c>
      <c r="W42" s="2" t="str">
        <f t="shared" si="0"/>
        <v>I/O</v>
      </c>
      <c r="X42" s="2">
        <v>1750</v>
      </c>
      <c r="Y42" s="2">
        <v>145</v>
      </c>
      <c r="Z42" s="2">
        <v>2</v>
      </c>
      <c r="AA42" s="2">
        <v>1898</v>
      </c>
      <c r="AB42" s="38">
        <f>X42/$AA42</f>
        <v>0.92202318229715485</v>
      </c>
      <c r="AC42" s="38">
        <f>Y42/$AA42</f>
        <v>7.6396206533192831E-2</v>
      </c>
      <c r="AD42" s="45">
        <f>Z42/$AA42</f>
        <v>1.053740779768177E-3</v>
      </c>
    </row>
    <row r="43" spans="1:30" hidden="1" x14ac:dyDescent="0.2">
      <c r="A43" s="10">
        <v>2</v>
      </c>
      <c r="B43" s="2">
        <v>9</v>
      </c>
      <c r="C43" s="2">
        <v>1750</v>
      </c>
      <c r="D43" s="2">
        <v>376</v>
      </c>
      <c r="E43" s="2">
        <v>9</v>
      </c>
      <c r="F43" s="2">
        <v>2135</v>
      </c>
      <c r="G43" s="93">
        <f>C43/$F43</f>
        <v>0.81967213114754101</v>
      </c>
      <c r="H43" s="93">
        <f>D43/$F43</f>
        <v>0.17611241217798596</v>
      </c>
      <c r="I43" s="96">
        <f>E43/$F43</f>
        <v>4.2154566744730679E-3</v>
      </c>
      <c r="K43" s="10">
        <v>2</v>
      </c>
      <c r="L43" s="2">
        <v>9</v>
      </c>
      <c r="M43" s="2">
        <v>0</v>
      </c>
      <c r="N43" s="2">
        <v>2354</v>
      </c>
      <c r="O43" s="2">
        <v>180</v>
      </c>
      <c r="P43" s="2">
        <v>2534</v>
      </c>
      <c r="Q43" s="38">
        <f>M43/$P43</f>
        <v>0</v>
      </c>
      <c r="R43" s="38">
        <f>N43/$P43</f>
        <v>0.92896606156274664</v>
      </c>
      <c r="S43" s="45">
        <f>O43/$P43</f>
        <v>7.1033938437253349E-2</v>
      </c>
      <c r="U43" s="64">
        <v>2</v>
      </c>
      <c r="V43" s="2">
        <v>9</v>
      </c>
      <c r="W43" s="2" t="str">
        <f t="shared" si="0"/>
        <v>CPU</v>
      </c>
      <c r="X43" s="2">
        <v>0</v>
      </c>
      <c r="Y43" s="2">
        <v>1686</v>
      </c>
      <c r="Z43" s="2">
        <v>279</v>
      </c>
      <c r="AA43" s="2">
        <v>1967</v>
      </c>
      <c r="AB43" s="38">
        <f>X43/$AA43</f>
        <v>0</v>
      </c>
      <c r="AC43" s="38">
        <f>Y43/$AA43</f>
        <v>0.8571428571428571</v>
      </c>
      <c r="AD43" s="45">
        <f>Z43/$AA43</f>
        <v>0.1418403660396543</v>
      </c>
    </row>
    <row r="44" spans="1:30" hidden="1" x14ac:dyDescent="0.2">
      <c r="A44" s="10">
        <v>2</v>
      </c>
      <c r="B44" s="2">
        <v>10</v>
      </c>
      <c r="C44" s="2">
        <v>1750</v>
      </c>
      <c r="D44" s="2">
        <v>387</v>
      </c>
      <c r="E44" s="2">
        <v>2</v>
      </c>
      <c r="F44" s="2">
        <v>2139</v>
      </c>
      <c r="G44" s="93">
        <f>C44/$F44</f>
        <v>0.81813931743805512</v>
      </c>
      <c r="H44" s="93">
        <f>D44/$F44</f>
        <v>0.18092566619915848</v>
      </c>
      <c r="I44" s="96">
        <f>E44/$F44</f>
        <v>9.3501636278634881E-4</v>
      </c>
      <c r="K44" s="10">
        <v>2</v>
      </c>
      <c r="L44" s="2">
        <v>10</v>
      </c>
      <c r="M44" s="2">
        <v>0</v>
      </c>
      <c r="N44" s="2">
        <v>2260</v>
      </c>
      <c r="O44" s="2">
        <v>177</v>
      </c>
      <c r="P44" s="2">
        <v>2441</v>
      </c>
      <c r="Q44" s="38">
        <f>M44/$P44</f>
        <v>0</v>
      </c>
      <c r="R44" s="38">
        <f>N44/$P44</f>
        <v>0.9258500614502253</v>
      </c>
      <c r="S44" s="45">
        <f>O44/$P44</f>
        <v>7.2511265874641545E-2</v>
      </c>
      <c r="U44" s="64">
        <v>2</v>
      </c>
      <c r="V44" s="2">
        <v>10</v>
      </c>
      <c r="W44" s="2" t="str">
        <f t="shared" si="0"/>
        <v>I/O</v>
      </c>
      <c r="X44" s="2">
        <v>1750</v>
      </c>
      <c r="Y44" s="2">
        <v>144</v>
      </c>
      <c r="Z44" s="2">
        <v>2</v>
      </c>
      <c r="AA44" s="2">
        <v>1896</v>
      </c>
      <c r="AB44" s="38">
        <f>X44/$AA44</f>
        <v>0.9229957805907173</v>
      </c>
      <c r="AC44" s="38">
        <f>Y44/$AA44</f>
        <v>7.5949367088607597E-2</v>
      </c>
      <c r="AD44" s="45">
        <f>Z44/$AA44</f>
        <v>1.0548523206751054E-3</v>
      </c>
    </row>
    <row r="45" spans="1:30" hidden="1" x14ac:dyDescent="0.2">
      <c r="A45" s="10">
        <v>2</v>
      </c>
      <c r="B45" s="2">
        <v>11</v>
      </c>
      <c r="C45" s="2">
        <v>1750</v>
      </c>
      <c r="D45" s="2">
        <v>372</v>
      </c>
      <c r="E45" s="2">
        <v>3</v>
      </c>
      <c r="F45" s="2">
        <v>2129</v>
      </c>
      <c r="G45" s="93">
        <f>C45/$F45</f>
        <v>0.82198215124471585</v>
      </c>
      <c r="H45" s="93">
        <f>D45/$F45</f>
        <v>0.17472992015030531</v>
      </c>
      <c r="I45" s="96">
        <f>E45/$F45</f>
        <v>1.4091122592766556E-3</v>
      </c>
      <c r="K45" s="10">
        <v>2</v>
      </c>
      <c r="L45" s="2">
        <v>11</v>
      </c>
      <c r="M45" s="2">
        <v>0</v>
      </c>
      <c r="N45" s="2">
        <v>2385</v>
      </c>
      <c r="O45" s="2">
        <v>177</v>
      </c>
      <c r="P45" s="2">
        <v>2562</v>
      </c>
      <c r="Q45" s="38">
        <f>M45/$P45</f>
        <v>0</v>
      </c>
      <c r="R45" s="38">
        <f>N45/$P45</f>
        <v>0.93091334894613587</v>
      </c>
      <c r="S45" s="45">
        <f>O45/$P45</f>
        <v>6.9086651053864162E-2</v>
      </c>
      <c r="U45" s="64">
        <v>2</v>
      </c>
      <c r="V45" s="2">
        <v>11</v>
      </c>
      <c r="W45" s="2" t="str">
        <f t="shared" si="0"/>
        <v>CPU</v>
      </c>
      <c r="X45" s="2">
        <v>0</v>
      </c>
      <c r="Y45" s="2">
        <v>1880</v>
      </c>
      <c r="Z45" s="2">
        <v>298</v>
      </c>
      <c r="AA45" s="2">
        <v>2180</v>
      </c>
      <c r="AB45" s="38">
        <f>X45/$AA45</f>
        <v>0</v>
      </c>
      <c r="AC45" s="38">
        <f>Y45/$AA45</f>
        <v>0.86238532110091748</v>
      </c>
      <c r="AD45" s="45">
        <f>Z45/$AA45</f>
        <v>0.13669724770642203</v>
      </c>
    </row>
    <row r="46" spans="1:30" hidden="1" x14ac:dyDescent="0.2">
      <c r="A46" s="10">
        <v>2</v>
      </c>
      <c r="B46" s="2">
        <v>12</v>
      </c>
      <c r="C46" s="2">
        <v>1750</v>
      </c>
      <c r="D46" s="2">
        <v>373</v>
      </c>
      <c r="E46" s="2">
        <v>7</v>
      </c>
      <c r="F46" s="2">
        <v>2130</v>
      </c>
      <c r="G46" s="93">
        <f>C46/$F46</f>
        <v>0.82159624413145538</v>
      </c>
      <c r="H46" s="93">
        <f>D46/$F46</f>
        <v>0.17511737089201879</v>
      </c>
      <c r="I46" s="96">
        <f>E46/$F46</f>
        <v>3.2863849765258214E-3</v>
      </c>
      <c r="K46" s="10">
        <v>2</v>
      </c>
      <c r="L46" s="2">
        <v>12</v>
      </c>
      <c r="M46" s="2">
        <v>0</v>
      </c>
      <c r="N46" s="2">
        <v>2327</v>
      </c>
      <c r="O46" s="2">
        <v>188</v>
      </c>
      <c r="P46" s="2">
        <v>2515</v>
      </c>
      <c r="Q46" s="38">
        <f>M46/$P46</f>
        <v>0</v>
      </c>
      <c r="R46" s="38">
        <f>N46/$P46</f>
        <v>0.92524850894632205</v>
      </c>
      <c r="S46" s="45">
        <f>O46/$P46</f>
        <v>7.4751491053677926E-2</v>
      </c>
      <c r="U46" s="64">
        <v>2</v>
      </c>
      <c r="V46" s="2">
        <v>12</v>
      </c>
      <c r="W46" s="2" t="str">
        <f t="shared" si="0"/>
        <v>I/O</v>
      </c>
      <c r="X46" s="2">
        <v>1750</v>
      </c>
      <c r="Y46" s="2">
        <v>146</v>
      </c>
      <c r="Z46" s="2">
        <v>1</v>
      </c>
      <c r="AA46" s="2">
        <v>1897</v>
      </c>
      <c r="AB46" s="38">
        <f>X46/$AA46</f>
        <v>0.92250922509225097</v>
      </c>
      <c r="AC46" s="38">
        <f>Y46/$AA46</f>
        <v>7.6963626779124938E-2</v>
      </c>
      <c r="AD46" s="45">
        <f>Z46/$AA46</f>
        <v>5.2714812862414342E-4</v>
      </c>
    </row>
    <row r="47" spans="1:30" hidden="1" x14ac:dyDescent="0.2">
      <c r="A47" s="10">
        <v>2</v>
      </c>
      <c r="B47" s="2">
        <v>13</v>
      </c>
      <c r="C47" s="2">
        <v>1750</v>
      </c>
      <c r="D47" s="2">
        <v>370</v>
      </c>
      <c r="E47" s="2">
        <v>6</v>
      </c>
      <c r="F47" s="2">
        <v>2126</v>
      </c>
      <c r="G47" s="93">
        <f>C47/$F47</f>
        <v>0.82314205079962366</v>
      </c>
      <c r="H47" s="93">
        <f>D47/$F47</f>
        <v>0.17403574788334902</v>
      </c>
      <c r="I47" s="96">
        <f>E47/$F47</f>
        <v>2.8222013170272815E-3</v>
      </c>
      <c r="K47" s="10">
        <v>2</v>
      </c>
      <c r="L47" s="2">
        <v>13</v>
      </c>
      <c r="M47" s="2">
        <v>0</v>
      </c>
      <c r="N47" s="2">
        <v>2085</v>
      </c>
      <c r="O47" s="2">
        <v>175</v>
      </c>
      <c r="P47" s="2">
        <v>2260</v>
      </c>
      <c r="Q47" s="38">
        <f>M47/$P47</f>
        <v>0</v>
      </c>
      <c r="R47" s="38">
        <f>N47/$P47</f>
        <v>0.92256637168141598</v>
      </c>
      <c r="S47" s="45">
        <f>O47/$P47</f>
        <v>7.7433628318584066E-2</v>
      </c>
      <c r="U47" s="64">
        <v>2</v>
      </c>
      <c r="V47" s="2">
        <v>13</v>
      </c>
      <c r="W47" s="2" t="str">
        <f t="shared" si="0"/>
        <v>CPU</v>
      </c>
      <c r="X47" s="2">
        <v>0</v>
      </c>
      <c r="Y47" s="2">
        <v>1892</v>
      </c>
      <c r="Z47" s="2">
        <v>298</v>
      </c>
      <c r="AA47" s="2">
        <v>2190</v>
      </c>
      <c r="AB47" s="38">
        <f>X47/$AA47</f>
        <v>0</v>
      </c>
      <c r="AC47" s="38">
        <f>Y47/$AA47</f>
        <v>0.86392694063926945</v>
      </c>
      <c r="AD47" s="45">
        <f>Z47/$AA47</f>
        <v>0.13607305936073058</v>
      </c>
    </row>
    <row r="48" spans="1:30" hidden="1" x14ac:dyDescent="0.2">
      <c r="A48" s="10">
        <v>2</v>
      </c>
      <c r="B48" s="2">
        <v>14</v>
      </c>
      <c r="C48" s="2">
        <v>1750</v>
      </c>
      <c r="D48" s="2">
        <v>371</v>
      </c>
      <c r="E48" s="2">
        <v>6</v>
      </c>
      <c r="F48" s="2">
        <v>2128</v>
      </c>
      <c r="G48" s="93">
        <f>C48/$F48</f>
        <v>0.82236842105263153</v>
      </c>
      <c r="H48" s="93">
        <f>D48/$F48</f>
        <v>0.17434210526315788</v>
      </c>
      <c r="I48" s="96">
        <f>E48/$F48</f>
        <v>2.819548872180451E-3</v>
      </c>
      <c r="K48" s="10">
        <v>2</v>
      </c>
      <c r="L48" s="2">
        <v>14</v>
      </c>
      <c r="M48" s="2">
        <v>0</v>
      </c>
      <c r="N48" s="2">
        <v>2406</v>
      </c>
      <c r="O48" s="2">
        <v>193</v>
      </c>
      <c r="P48" s="2">
        <v>2601</v>
      </c>
      <c r="Q48" s="38">
        <f>M48/$P48</f>
        <v>0</v>
      </c>
      <c r="R48" s="38">
        <f>N48/$P48</f>
        <v>0.92502883506343714</v>
      </c>
      <c r="S48" s="45">
        <f>O48/$P48</f>
        <v>7.4202229911572479E-2</v>
      </c>
      <c r="U48" s="64">
        <v>2</v>
      </c>
      <c r="V48" s="2">
        <v>14</v>
      </c>
      <c r="W48" s="2" t="str">
        <f t="shared" si="0"/>
        <v>I/O</v>
      </c>
      <c r="X48" s="2">
        <v>1749</v>
      </c>
      <c r="Y48" s="2">
        <v>152</v>
      </c>
      <c r="Z48" s="2">
        <v>1</v>
      </c>
      <c r="AA48" s="2">
        <v>1903</v>
      </c>
      <c r="AB48" s="38">
        <f>X48/$AA48</f>
        <v>0.91907514450867056</v>
      </c>
      <c r="AC48" s="38">
        <f>Y48/$AA48</f>
        <v>7.9873883342091431E-2</v>
      </c>
      <c r="AD48" s="45">
        <f>Z48/$AA48</f>
        <v>5.2548607461902258E-4</v>
      </c>
    </row>
    <row r="49" spans="1:30" hidden="1" x14ac:dyDescent="0.2">
      <c r="A49" s="10">
        <v>2</v>
      </c>
      <c r="B49" s="2">
        <v>15</v>
      </c>
      <c r="C49" s="2">
        <v>1750</v>
      </c>
      <c r="D49" s="2">
        <v>382</v>
      </c>
      <c r="E49" s="2">
        <v>11</v>
      </c>
      <c r="F49" s="2">
        <v>2143</v>
      </c>
      <c r="G49" s="93">
        <f>C49/$F49</f>
        <v>0.81661222585160986</v>
      </c>
      <c r="H49" s="93">
        <f>D49/$F49</f>
        <v>0.17825478301446571</v>
      </c>
      <c r="I49" s="96">
        <f>E49/$F49</f>
        <v>5.1329911339244054E-3</v>
      </c>
      <c r="K49" s="10">
        <v>2</v>
      </c>
      <c r="L49" s="2">
        <v>15</v>
      </c>
      <c r="M49" s="2">
        <v>0</v>
      </c>
      <c r="N49" s="2">
        <v>2157</v>
      </c>
      <c r="O49" s="2">
        <v>155</v>
      </c>
      <c r="P49" s="2">
        <v>2312</v>
      </c>
      <c r="Q49" s="38">
        <f>M49/$P49</f>
        <v>0</v>
      </c>
      <c r="R49" s="38">
        <f>N49/$P49</f>
        <v>0.93295847750865057</v>
      </c>
      <c r="S49" s="45">
        <f>O49/$P49</f>
        <v>6.7041522491349481E-2</v>
      </c>
      <c r="U49" s="64">
        <v>2</v>
      </c>
      <c r="V49" s="2">
        <v>15</v>
      </c>
      <c r="W49" s="2" t="str">
        <f t="shared" si="0"/>
        <v>CPU</v>
      </c>
      <c r="X49" s="2">
        <v>0</v>
      </c>
      <c r="Y49" s="2">
        <v>1933</v>
      </c>
      <c r="Z49" s="2">
        <v>277</v>
      </c>
      <c r="AA49" s="2">
        <v>2210</v>
      </c>
      <c r="AB49" s="38">
        <f>X49/$AA49</f>
        <v>0</v>
      </c>
      <c r="AC49" s="38">
        <f>Y49/$AA49</f>
        <v>0.8746606334841629</v>
      </c>
      <c r="AD49" s="45">
        <f>Z49/$AA49</f>
        <v>0.1253393665158371</v>
      </c>
    </row>
    <row r="50" spans="1:30" hidden="1" x14ac:dyDescent="0.2">
      <c r="A50" s="10">
        <v>2</v>
      </c>
      <c r="B50" s="2">
        <v>16</v>
      </c>
      <c r="C50" s="2">
        <v>1750</v>
      </c>
      <c r="D50" s="2">
        <v>376</v>
      </c>
      <c r="E50" s="2">
        <v>6</v>
      </c>
      <c r="F50" s="2">
        <v>2133</v>
      </c>
      <c r="G50" s="93">
        <f>C50/$F50</f>
        <v>0.82044069385841534</v>
      </c>
      <c r="H50" s="93">
        <f>D50/$F50</f>
        <v>0.17627754336615095</v>
      </c>
      <c r="I50" s="96">
        <f>E50/$F50</f>
        <v>2.8129395218002813E-3</v>
      </c>
      <c r="K50" s="10">
        <v>2</v>
      </c>
      <c r="L50" s="2">
        <v>16</v>
      </c>
      <c r="M50" s="2">
        <v>0</v>
      </c>
      <c r="N50" s="2">
        <v>2121</v>
      </c>
      <c r="O50" s="2">
        <v>160</v>
      </c>
      <c r="P50" s="2">
        <v>2281</v>
      </c>
      <c r="Q50" s="38">
        <f>M50/$P50</f>
        <v>0</v>
      </c>
      <c r="R50" s="38">
        <f>N50/$P50</f>
        <v>0.92985532661113546</v>
      </c>
      <c r="S50" s="45">
        <f>O50/$P50</f>
        <v>7.0144673388864529E-2</v>
      </c>
      <c r="U50" s="64">
        <v>2</v>
      </c>
      <c r="V50" s="2">
        <v>16</v>
      </c>
      <c r="W50" s="2" t="str">
        <f t="shared" si="0"/>
        <v>I/O</v>
      </c>
      <c r="X50" s="2">
        <v>1749</v>
      </c>
      <c r="Y50" s="2">
        <v>125</v>
      </c>
      <c r="Z50" s="2">
        <v>2</v>
      </c>
      <c r="AA50" s="2">
        <v>1876</v>
      </c>
      <c r="AB50" s="38">
        <f>X50/$AA50</f>
        <v>0.93230277185501065</v>
      </c>
      <c r="AC50" s="38">
        <f>Y50/$AA50</f>
        <v>6.6631130063965885E-2</v>
      </c>
      <c r="AD50" s="45">
        <f>Z50/$AA50</f>
        <v>1.0660980810234541E-3</v>
      </c>
    </row>
    <row r="51" spans="1:30" hidden="1" x14ac:dyDescent="0.2">
      <c r="A51" s="10">
        <v>2</v>
      </c>
      <c r="B51" s="2">
        <v>17</v>
      </c>
      <c r="C51" s="2">
        <v>1750</v>
      </c>
      <c r="D51" s="2">
        <v>379</v>
      </c>
      <c r="E51" s="2">
        <v>2</v>
      </c>
      <c r="F51" s="2">
        <v>2131</v>
      </c>
      <c r="G51" s="93">
        <f>C51/$F51</f>
        <v>0.82121069920225243</v>
      </c>
      <c r="H51" s="93">
        <f>D51/$F51</f>
        <v>0.17785077428437354</v>
      </c>
      <c r="I51" s="96">
        <f>E51/$F51</f>
        <v>9.3852651337400278E-4</v>
      </c>
      <c r="K51" s="10">
        <v>2</v>
      </c>
      <c r="L51" s="2">
        <v>17</v>
      </c>
      <c r="M51" s="2">
        <v>0</v>
      </c>
      <c r="N51" s="2">
        <v>2253</v>
      </c>
      <c r="O51" s="2">
        <v>170</v>
      </c>
      <c r="P51" s="2">
        <v>2426</v>
      </c>
      <c r="Q51" s="38">
        <f>M51/$P51</f>
        <v>0</v>
      </c>
      <c r="R51" s="38">
        <f>N51/$P51</f>
        <v>0.92868920032976088</v>
      </c>
      <c r="S51" s="45">
        <f>O51/$P51</f>
        <v>7.0074196207749379E-2</v>
      </c>
      <c r="U51" s="64">
        <v>2</v>
      </c>
      <c r="V51" s="2">
        <v>17</v>
      </c>
      <c r="W51" s="2" t="str">
        <f t="shared" si="0"/>
        <v>CPU</v>
      </c>
      <c r="X51" s="2">
        <v>0</v>
      </c>
      <c r="Y51" s="2">
        <v>1884</v>
      </c>
      <c r="Z51" s="2">
        <v>287</v>
      </c>
      <c r="AA51" s="2">
        <v>2171</v>
      </c>
      <c r="AB51" s="38">
        <f>X51/$AA51</f>
        <v>0</v>
      </c>
      <c r="AC51" s="38">
        <f>Y51/$AA51</f>
        <v>0.86780285582680794</v>
      </c>
      <c r="AD51" s="45">
        <f>Z51/$AA51</f>
        <v>0.13219714417319209</v>
      </c>
    </row>
    <row r="52" spans="1:30" hidden="1" x14ac:dyDescent="0.2">
      <c r="A52" s="10">
        <v>2</v>
      </c>
      <c r="B52" s="2">
        <v>18</v>
      </c>
      <c r="C52" s="2">
        <v>1750</v>
      </c>
      <c r="D52" s="2">
        <v>377</v>
      </c>
      <c r="E52" s="2">
        <v>6</v>
      </c>
      <c r="F52" s="2">
        <v>2133</v>
      </c>
      <c r="G52" s="93">
        <f>C52/$F52</f>
        <v>0.82044069385841534</v>
      </c>
      <c r="H52" s="93">
        <f>D52/$F52</f>
        <v>0.17674636661978435</v>
      </c>
      <c r="I52" s="96">
        <f>E52/$F52</f>
        <v>2.8129395218002813E-3</v>
      </c>
      <c r="K52" s="10">
        <v>2</v>
      </c>
      <c r="L52" s="2">
        <v>18</v>
      </c>
      <c r="M52" s="2">
        <v>0</v>
      </c>
      <c r="N52" s="2">
        <v>2364</v>
      </c>
      <c r="O52" s="2">
        <v>173</v>
      </c>
      <c r="P52" s="2">
        <v>2537</v>
      </c>
      <c r="Q52" s="38">
        <f>M52/$P52</f>
        <v>0</v>
      </c>
      <c r="R52" s="38">
        <f>N52/$P52</f>
        <v>0.93180922349231377</v>
      </c>
      <c r="S52" s="45">
        <f>O52/$P52</f>
        <v>6.8190776507686249E-2</v>
      </c>
      <c r="U52" s="64">
        <v>2</v>
      </c>
      <c r="V52" s="2">
        <v>18</v>
      </c>
      <c r="W52" s="2" t="str">
        <f t="shared" si="0"/>
        <v>I/O</v>
      </c>
      <c r="X52" s="2">
        <v>1750</v>
      </c>
      <c r="Y52" s="2">
        <v>132</v>
      </c>
      <c r="Z52" s="2">
        <v>2</v>
      </c>
      <c r="AA52" s="2">
        <v>1896</v>
      </c>
      <c r="AB52" s="38">
        <f>X52/$AA52</f>
        <v>0.9229957805907173</v>
      </c>
      <c r="AC52" s="38">
        <f>Y52/$AA52</f>
        <v>6.9620253164556958E-2</v>
      </c>
      <c r="AD52" s="45">
        <f>Z52/$AA52</f>
        <v>1.0548523206751054E-3</v>
      </c>
    </row>
    <row r="53" spans="1:30" hidden="1" x14ac:dyDescent="0.2">
      <c r="A53" s="10">
        <v>2</v>
      </c>
      <c r="B53" s="2">
        <v>19</v>
      </c>
      <c r="C53" s="2">
        <v>1750</v>
      </c>
      <c r="D53" s="2">
        <v>384</v>
      </c>
      <c r="E53" s="2">
        <v>3</v>
      </c>
      <c r="F53" s="2">
        <v>2139</v>
      </c>
      <c r="G53" s="93">
        <f>C53/$F53</f>
        <v>0.81813931743805512</v>
      </c>
      <c r="H53" s="93">
        <f>D53/$F53</f>
        <v>0.17952314165497896</v>
      </c>
      <c r="I53" s="96">
        <f>E53/$F53</f>
        <v>1.4025245441795231E-3</v>
      </c>
      <c r="K53" s="10">
        <v>2</v>
      </c>
      <c r="L53" s="2">
        <v>19</v>
      </c>
      <c r="M53" s="2">
        <v>0</v>
      </c>
      <c r="N53" s="2">
        <v>2386</v>
      </c>
      <c r="O53" s="2">
        <v>172</v>
      </c>
      <c r="P53" s="2">
        <v>2558</v>
      </c>
      <c r="Q53" s="38">
        <f>M53/$P53</f>
        <v>0</v>
      </c>
      <c r="R53" s="38">
        <f>N53/$P53</f>
        <v>0.93275996872556688</v>
      </c>
      <c r="S53" s="45">
        <f>O53/$P53</f>
        <v>6.7240031274433149E-2</v>
      </c>
      <c r="U53" s="64">
        <v>2</v>
      </c>
      <c r="V53" s="2">
        <v>19</v>
      </c>
      <c r="W53" s="2" t="str">
        <f t="shared" si="0"/>
        <v>CPU</v>
      </c>
      <c r="X53" s="2">
        <v>0</v>
      </c>
      <c r="Y53" s="2">
        <v>1910</v>
      </c>
      <c r="Z53" s="2">
        <v>284</v>
      </c>
      <c r="AA53" s="2">
        <v>2194</v>
      </c>
      <c r="AB53" s="38">
        <f>X53/$AA53</f>
        <v>0</v>
      </c>
      <c r="AC53" s="38">
        <f>Y53/$AA53</f>
        <v>0.87055606198723789</v>
      </c>
      <c r="AD53" s="45">
        <f>Z53/$AA53</f>
        <v>0.12944393801276208</v>
      </c>
    </row>
    <row r="54" spans="1:30" hidden="1" x14ac:dyDescent="0.2">
      <c r="A54" s="10">
        <v>2</v>
      </c>
      <c r="B54" s="2">
        <v>20</v>
      </c>
      <c r="C54" s="2">
        <v>1750</v>
      </c>
      <c r="D54" s="2">
        <v>374</v>
      </c>
      <c r="E54" s="2">
        <v>1</v>
      </c>
      <c r="F54" s="2">
        <v>2125</v>
      </c>
      <c r="G54" s="93">
        <f>C54/$F54</f>
        <v>0.82352941176470584</v>
      </c>
      <c r="H54" s="93">
        <f>D54/$F54</f>
        <v>0.17599999999999999</v>
      </c>
      <c r="I54" s="96">
        <f>E54/$F54</f>
        <v>4.7058823529411766E-4</v>
      </c>
      <c r="K54" s="10">
        <v>2</v>
      </c>
      <c r="L54" s="2">
        <v>20</v>
      </c>
      <c r="M54" s="2">
        <v>0</v>
      </c>
      <c r="N54" s="2">
        <v>2359</v>
      </c>
      <c r="O54" s="2">
        <v>172</v>
      </c>
      <c r="P54" s="2">
        <v>2531</v>
      </c>
      <c r="Q54" s="38">
        <f>M54/$P54</f>
        <v>0</v>
      </c>
      <c r="R54" s="38">
        <f>N54/$P54</f>
        <v>0.93204267088107462</v>
      </c>
      <c r="S54" s="45">
        <f>O54/$P54</f>
        <v>6.7957329118925325E-2</v>
      </c>
      <c r="U54" s="64">
        <v>2</v>
      </c>
      <c r="V54" s="2">
        <v>20</v>
      </c>
      <c r="W54" s="2" t="str">
        <f t="shared" si="0"/>
        <v>I/O</v>
      </c>
      <c r="X54" s="2">
        <v>1750</v>
      </c>
      <c r="Y54" s="2">
        <v>136</v>
      </c>
      <c r="Z54" s="2">
        <v>2</v>
      </c>
      <c r="AA54" s="2">
        <v>1888</v>
      </c>
      <c r="AB54" s="38">
        <f>X54/$AA54</f>
        <v>0.92690677966101698</v>
      </c>
      <c r="AC54" s="38">
        <f>Y54/$AA54</f>
        <v>7.2033898305084748E-2</v>
      </c>
      <c r="AD54" s="45">
        <f>Z54/$AA54</f>
        <v>1.0593220338983051E-3</v>
      </c>
    </row>
    <row r="55" spans="1:30" hidden="1" x14ac:dyDescent="0.2">
      <c r="A55" s="10">
        <v>2</v>
      </c>
      <c r="B55" s="2">
        <v>21</v>
      </c>
      <c r="C55" s="2">
        <v>1750</v>
      </c>
      <c r="D55" s="2">
        <v>379</v>
      </c>
      <c r="E55" s="2">
        <v>4</v>
      </c>
      <c r="F55" s="2">
        <v>2133</v>
      </c>
      <c r="G55" s="93">
        <f>C55/$F55</f>
        <v>0.82044069385841534</v>
      </c>
      <c r="H55" s="93">
        <f>D55/$F55</f>
        <v>0.17768401312705109</v>
      </c>
      <c r="I55" s="96">
        <f>E55/$F55</f>
        <v>1.875293014533521E-3</v>
      </c>
      <c r="K55" s="10">
        <v>2</v>
      </c>
      <c r="L55" s="2">
        <v>21</v>
      </c>
      <c r="M55" s="2">
        <v>0</v>
      </c>
      <c r="N55" s="2">
        <v>2331</v>
      </c>
      <c r="O55" s="2">
        <v>171</v>
      </c>
      <c r="P55" s="2">
        <v>2505</v>
      </c>
      <c r="Q55" s="38">
        <f>M55/$P55</f>
        <v>0</v>
      </c>
      <c r="R55" s="38">
        <f>N55/$P55</f>
        <v>0.93053892215568867</v>
      </c>
      <c r="S55" s="45">
        <f>O55/$P55</f>
        <v>6.8263473053892215E-2</v>
      </c>
      <c r="U55" s="64">
        <v>2</v>
      </c>
      <c r="V55" s="2">
        <v>21</v>
      </c>
      <c r="W55" s="2" t="str">
        <f t="shared" si="0"/>
        <v>CPU</v>
      </c>
      <c r="X55" s="2">
        <v>0</v>
      </c>
      <c r="Y55" s="2">
        <v>1894</v>
      </c>
      <c r="Z55" s="2">
        <v>292</v>
      </c>
      <c r="AA55" s="2">
        <v>2186</v>
      </c>
      <c r="AB55" s="38">
        <f>X55/$AA55</f>
        <v>0</v>
      </c>
      <c r="AC55" s="38">
        <f>Y55/$AA55</f>
        <v>0.8664226898444648</v>
      </c>
      <c r="AD55" s="45">
        <f>Z55/$AA55</f>
        <v>0.13357731015553523</v>
      </c>
    </row>
    <row r="56" spans="1:30" hidden="1" x14ac:dyDescent="0.2">
      <c r="A56" s="10">
        <v>2</v>
      </c>
      <c r="B56" s="2">
        <v>22</v>
      </c>
      <c r="C56" s="2">
        <v>1750</v>
      </c>
      <c r="D56" s="2">
        <v>376</v>
      </c>
      <c r="E56" s="2">
        <v>3</v>
      </c>
      <c r="F56" s="2">
        <v>2131</v>
      </c>
      <c r="G56" s="93">
        <f>C56/$F56</f>
        <v>0.82121069920225243</v>
      </c>
      <c r="H56" s="93">
        <f>D56/$F56</f>
        <v>0.17644298451431253</v>
      </c>
      <c r="I56" s="96">
        <f>E56/$F56</f>
        <v>1.4077897700610043E-3</v>
      </c>
      <c r="K56" s="10">
        <v>2</v>
      </c>
      <c r="L56" s="2">
        <v>22</v>
      </c>
      <c r="M56" s="2">
        <v>0</v>
      </c>
      <c r="N56" s="2">
        <v>2313</v>
      </c>
      <c r="O56" s="2">
        <v>178</v>
      </c>
      <c r="P56" s="2">
        <v>2491</v>
      </c>
      <c r="Q56" s="38">
        <f>M56/$P56</f>
        <v>0</v>
      </c>
      <c r="R56" s="38">
        <f>N56/$P56</f>
        <v>0.92854275391409069</v>
      </c>
      <c r="S56" s="45">
        <f>O56/$P56</f>
        <v>7.1457246085909268E-2</v>
      </c>
      <c r="U56" s="64">
        <v>2</v>
      </c>
      <c r="V56" s="2">
        <v>22</v>
      </c>
      <c r="W56" s="2" t="str">
        <f t="shared" si="0"/>
        <v>I/O</v>
      </c>
      <c r="X56" s="2">
        <v>1749</v>
      </c>
      <c r="Y56" s="2">
        <v>140</v>
      </c>
      <c r="Z56" s="2">
        <v>1</v>
      </c>
      <c r="AA56" s="2">
        <v>1894</v>
      </c>
      <c r="AB56" s="38">
        <f>X56/$AA56</f>
        <v>0.92344244984160506</v>
      </c>
      <c r="AC56" s="38">
        <f>Y56/$AA56</f>
        <v>7.3917634635691662E-2</v>
      </c>
      <c r="AD56" s="45">
        <f>Z56/$AA56</f>
        <v>5.2798310454065466E-4</v>
      </c>
    </row>
    <row r="57" spans="1:30" hidden="1" x14ac:dyDescent="0.2">
      <c r="A57" s="10">
        <v>2</v>
      </c>
      <c r="B57" s="2">
        <v>23</v>
      </c>
      <c r="C57" s="2">
        <v>1750</v>
      </c>
      <c r="D57" s="2">
        <v>376</v>
      </c>
      <c r="E57" s="2">
        <v>7</v>
      </c>
      <c r="F57" s="2">
        <v>2133</v>
      </c>
      <c r="G57" s="93">
        <f>C57/$F57</f>
        <v>0.82044069385841534</v>
      </c>
      <c r="H57" s="93">
        <f>D57/$F57</f>
        <v>0.17627754336615095</v>
      </c>
      <c r="I57" s="96">
        <f>E57/$F57</f>
        <v>3.2817627754336614E-3</v>
      </c>
      <c r="K57" s="10">
        <v>2</v>
      </c>
      <c r="L57" s="2">
        <v>23</v>
      </c>
      <c r="M57" s="2">
        <v>0</v>
      </c>
      <c r="N57" s="2">
        <v>2338</v>
      </c>
      <c r="O57" s="2">
        <v>172</v>
      </c>
      <c r="P57" s="2">
        <v>2510</v>
      </c>
      <c r="Q57" s="38">
        <f>M57/$P57</f>
        <v>0</v>
      </c>
      <c r="R57" s="38">
        <f>N57/$P57</f>
        <v>0.93147410358565741</v>
      </c>
      <c r="S57" s="45">
        <f>O57/$P57</f>
        <v>6.8525896414342632E-2</v>
      </c>
      <c r="U57" s="64">
        <v>2</v>
      </c>
      <c r="V57" s="2">
        <v>23</v>
      </c>
      <c r="W57" s="2" t="str">
        <f t="shared" si="0"/>
        <v>CPU</v>
      </c>
      <c r="X57" s="2">
        <v>0</v>
      </c>
      <c r="Y57" s="2">
        <v>1826</v>
      </c>
      <c r="Z57" s="2">
        <v>274</v>
      </c>
      <c r="AA57" s="2">
        <v>2101</v>
      </c>
      <c r="AB57" s="38">
        <f>X57/$AA57</f>
        <v>0</v>
      </c>
      <c r="AC57" s="38">
        <f>Y57/$AA57</f>
        <v>0.86910994764397909</v>
      </c>
      <c r="AD57" s="45">
        <f>Z57/$AA57</f>
        <v>0.13041408852927178</v>
      </c>
    </row>
    <row r="58" spans="1:30" hidden="1" x14ac:dyDescent="0.2">
      <c r="A58" s="10">
        <v>2</v>
      </c>
      <c r="B58" s="2">
        <v>24</v>
      </c>
      <c r="C58" s="2">
        <v>1750</v>
      </c>
      <c r="D58" s="2">
        <v>369</v>
      </c>
      <c r="E58" s="2">
        <v>3</v>
      </c>
      <c r="F58" s="2">
        <v>2123</v>
      </c>
      <c r="G58" s="93">
        <f>C58/$F58</f>
        <v>0.82430522845030618</v>
      </c>
      <c r="H58" s="93">
        <f>D58/$F58</f>
        <v>0.17381064531323598</v>
      </c>
      <c r="I58" s="96">
        <f>E58/$F58</f>
        <v>1.4130946773433821E-3</v>
      </c>
      <c r="K58" s="10">
        <v>2</v>
      </c>
      <c r="L58" s="2">
        <v>24</v>
      </c>
      <c r="M58" s="2">
        <v>0</v>
      </c>
      <c r="N58" s="2">
        <v>2362</v>
      </c>
      <c r="O58" s="2">
        <v>173</v>
      </c>
      <c r="P58" s="2">
        <v>2536</v>
      </c>
      <c r="Q58" s="38">
        <f>M58/$P58</f>
        <v>0</v>
      </c>
      <c r="R58" s="38">
        <f>N58/$P58</f>
        <v>0.93138801261829651</v>
      </c>
      <c r="S58" s="45">
        <f>O58/$P58</f>
        <v>6.8217665615141962E-2</v>
      </c>
      <c r="U58" s="64">
        <v>2</v>
      </c>
      <c r="V58" s="2">
        <v>24</v>
      </c>
      <c r="W58" s="2" t="str">
        <f t="shared" si="0"/>
        <v>I/O</v>
      </c>
      <c r="X58" s="2">
        <v>1749</v>
      </c>
      <c r="Y58" s="2">
        <v>142</v>
      </c>
      <c r="Z58" s="2">
        <v>0</v>
      </c>
      <c r="AA58" s="2">
        <v>1891</v>
      </c>
      <c r="AB58" s="38">
        <f>X58/$AA58</f>
        <v>0.92490745637228977</v>
      </c>
      <c r="AC58" s="38">
        <f>Y58/$AA58</f>
        <v>7.5092543627710201E-2</v>
      </c>
      <c r="AD58" s="45">
        <f>Z58/$AA58</f>
        <v>0</v>
      </c>
    </row>
    <row r="59" spans="1:30" hidden="1" x14ac:dyDescent="0.2">
      <c r="A59" s="10">
        <v>2</v>
      </c>
      <c r="B59" s="2">
        <v>25</v>
      </c>
      <c r="C59" s="2">
        <v>1750</v>
      </c>
      <c r="D59" s="2">
        <v>383</v>
      </c>
      <c r="E59" s="2">
        <v>6</v>
      </c>
      <c r="F59" s="2">
        <v>2139</v>
      </c>
      <c r="G59" s="93">
        <f>C59/$F59</f>
        <v>0.81813931743805512</v>
      </c>
      <c r="H59" s="93">
        <f>D59/$F59</f>
        <v>0.1790556334735858</v>
      </c>
      <c r="I59" s="96">
        <f>E59/$F59</f>
        <v>2.8050490883590462E-3</v>
      </c>
      <c r="K59" s="10">
        <v>2</v>
      </c>
      <c r="L59" s="2">
        <v>25</v>
      </c>
      <c r="M59" s="2">
        <v>0</v>
      </c>
      <c r="N59" s="2">
        <v>2201</v>
      </c>
      <c r="O59" s="2">
        <v>171</v>
      </c>
      <c r="P59" s="2">
        <v>2372</v>
      </c>
      <c r="Q59" s="38">
        <f>M59/$P59</f>
        <v>0</v>
      </c>
      <c r="R59" s="38">
        <f>N59/$P59</f>
        <v>0.92790893760539628</v>
      </c>
      <c r="S59" s="45">
        <f>O59/$P59</f>
        <v>7.2091062394603708E-2</v>
      </c>
      <c r="U59" s="64">
        <v>2</v>
      </c>
      <c r="V59" s="2">
        <v>25</v>
      </c>
      <c r="W59" s="2" t="str">
        <f t="shared" si="0"/>
        <v>CPU</v>
      </c>
      <c r="X59" s="2">
        <v>0</v>
      </c>
      <c r="Y59" s="2">
        <v>1797</v>
      </c>
      <c r="Z59" s="2">
        <v>284</v>
      </c>
      <c r="AA59" s="2">
        <v>2081</v>
      </c>
      <c r="AB59" s="38">
        <f>X59/$AA59</f>
        <v>0</v>
      </c>
      <c r="AC59" s="38">
        <f>Y59/$AA59</f>
        <v>0.86352715040845751</v>
      </c>
      <c r="AD59" s="45">
        <f>Z59/$AA59</f>
        <v>0.13647284959154252</v>
      </c>
    </row>
    <row r="60" spans="1:30" hidden="1" x14ac:dyDescent="0.2">
      <c r="A60" s="10">
        <v>2</v>
      </c>
      <c r="B60" s="2">
        <v>26</v>
      </c>
      <c r="C60" s="2">
        <v>1750</v>
      </c>
      <c r="D60" s="2">
        <v>376</v>
      </c>
      <c r="E60" s="2">
        <v>5</v>
      </c>
      <c r="F60" s="2">
        <v>2132</v>
      </c>
      <c r="G60" s="93">
        <f>C60/$F60</f>
        <v>0.82082551594746722</v>
      </c>
      <c r="H60" s="93">
        <f>D60/$F60</f>
        <v>0.17636022514071295</v>
      </c>
      <c r="I60" s="96">
        <f>E60/$F60</f>
        <v>2.3452157598499064E-3</v>
      </c>
      <c r="K60" s="10">
        <v>2</v>
      </c>
      <c r="L60" s="2">
        <v>26</v>
      </c>
      <c r="M60" s="2">
        <v>0</v>
      </c>
      <c r="N60" s="2">
        <v>2085</v>
      </c>
      <c r="O60" s="2">
        <v>164</v>
      </c>
      <c r="P60" s="2">
        <v>2249</v>
      </c>
      <c r="Q60" s="38">
        <f>M60/$P60</f>
        <v>0</v>
      </c>
      <c r="R60" s="38">
        <f>N60/$P60</f>
        <v>0.92707870164517558</v>
      </c>
      <c r="S60" s="45">
        <f>O60/$P60</f>
        <v>7.292129835482436E-2</v>
      </c>
      <c r="U60" s="64">
        <v>2</v>
      </c>
      <c r="V60" s="2">
        <v>26</v>
      </c>
      <c r="W60" s="2" t="str">
        <f t="shared" si="0"/>
        <v>I/O</v>
      </c>
      <c r="X60" s="2">
        <v>1750</v>
      </c>
      <c r="Y60" s="2">
        <v>128</v>
      </c>
      <c r="Z60" s="2">
        <v>3</v>
      </c>
      <c r="AA60" s="2">
        <v>1883</v>
      </c>
      <c r="AB60" s="38">
        <f>X60/$AA60</f>
        <v>0.92936802973977695</v>
      </c>
      <c r="AC60" s="38">
        <f>Y60/$AA60</f>
        <v>6.7976633032395109E-2</v>
      </c>
      <c r="AD60" s="45">
        <f>Z60/$AA60</f>
        <v>1.5932023366967605E-3</v>
      </c>
    </row>
    <row r="61" spans="1:30" hidden="1" x14ac:dyDescent="0.2">
      <c r="A61" s="10">
        <v>2</v>
      </c>
      <c r="B61" s="2">
        <v>27</v>
      </c>
      <c r="C61" s="2">
        <v>1750</v>
      </c>
      <c r="D61" s="2">
        <v>381</v>
      </c>
      <c r="E61" s="2">
        <v>4</v>
      </c>
      <c r="F61" s="2">
        <v>2135</v>
      </c>
      <c r="G61" s="93">
        <f>C61/$F61</f>
        <v>0.81967213114754101</v>
      </c>
      <c r="H61" s="93">
        <f>D61/$F61</f>
        <v>0.17845433255269322</v>
      </c>
      <c r="I61" s="96">
        <f>E61/$F61</f>
        <v>1.873536299765808E-3</v>
      </c>
      <c r="K61" s="10">
        <v>2</v>
      </c>
      <c r="L61" s="2">
        <v>27</v>
      </c>
      <c r="M61" s="2">
        <v>0</v>
      </c>
      <c r="N61" s="2">
        <v>2051</v>
      </c>
      <c r="O61" s="2">
        <v>169</v>
      </c>
      <c r="P61" s="2">
        <v>2222</v>
      </c>
      <c r="Q61" s="38">
        <f>M61/$P61</f>
        <v>0</v>
      </c>
      <c r="R61" s="38">
        <f>N61/$P61</f>
        <v>0.92304230423042299</v>
      </c>
      <c r="S61" s="45">
        <f>O61/$P61</f>
        <v>7.6057605760576061E-2</v>
      </c>
      <c r="U61" s="64">
        <v>2</v>
      </c>
      <c r="V61" s="2">
        <v>27</v>
      </c>
      <c r="W61" s="2" t="str">
        <f t="shared" si="0"/>
        <v>CPU</v>
      </c>
      <c r="X61" s="2">
        <v>0</v>
      </c>
      <c r="Y61" s="2">
        <v>1820</v>
      </c>
      <c r="Z61" s="2">
        <v>268</v>
      </c>
      <c r="AA61" s="2">
        <v>2088</v>
      </c>
      <c r="AB61" s="38">
        <f>X61/$AA61</f>
        <v>0</v>
      </c>
      <c r="AC61" s="38">
        <f>Y61/$AA61</f>
        <v>0.87164750957854409</v>
      </c>
      <c r="AD61" s="45">
        <f>Z61/$AA61</f>
        <v>0.12835249042145594</v>
      </c>
    </row>
    <row r="62" spans="1:30" hidden="1" x14ac:dyDescent="0.2">
      <c r="A62" s="10">
        <v>2</v>
      </c>
      <c r="B62" s="2">
        <v>28</v>
      </c>
      <c r="C62" s="2">
        <v>1750</v>
      </c>
      <c r="D62" s="2">
        <v>375</v>
      </c>
      <c r="E62" s="2">
        <v>4</v>
      </c>
      <c r="F62" s="2">
        <v>2132</v>
      </c>
      <c r="G62" s="93">
        <f>C62/$F62</f>
        <v>0.82082551594746722</v>
      </c>
      <c r="H62" s="93">
        <f>D62/$F62</f>
        <v>0.17589118198874296</v>
      </c>
      <c r="I62" s="96">
        <f>E62/$F62</f>
        <v>1.876172607879925E-3</v>
      </c>
      <c r="K62" s="10">
        <v>2</v>
      </c>
      <c r="L62" s="2">
        <v>28</v>
      </c>
      <c r="M62" s="2">
        <v>0</v>
      </c>
      <c r="N62" s="2">
        <v>2371</v>
      </c>
      <c r="O62" s="2">
        <v>185</v>
      </c>
      <c r="P62" s="2">
        <v>2558</v>
      </c>
      <c r="Q62" s="38">
        <f>M62/$P62</f>
        <v>0</v>
      </c>
      <c r="R62" s="38">
        <f>N62/$P62</f>
        <v>0.92689601250977327</v>
      </c>
      <c r="S62" s="45">
        <f>O62/$P62</f>
        <v>7.2322126661454267E-2</v>
      </c>
      <c r="U62" s="64">
        <v>2</v>
      </c>
      <c r="V62" s="2">
        <v>28</v>
      </c>
      <c r="W62" s="2" t="str">
        <f t="shared" si="0"/>
        <v>I/O</v>
      </c>
      <c r="X62" s="2">
        <v>1749</v>
      </c>
      <c r="Y62" s="2">
        <v>140</v>
      </c>
      <c r="Z62" s="2">
        <v>3</v>
      </c>
      <c r="AA62" s="2">
        <v>1892</v>
      </c>
      <c r="AB62" s="38">
        <f>X62/$AA62</f>
        <v>0.92441860465116277</v>
      </c>
      <c r="AC62" s="38">
        <f>Y62/$AA62</f>
        <v>7.399577167019028E-2</v>
      </c>
      <c r="AD62" s="45">
        <f>Z62/$AA62</f>
        <v>1.5856236786469344E-3</v>
      </c>
    </row>
    <row r="63" spans="1:30" hidden="1" x14ac:dyDescent="0.2">
      <c r="A63" s="10">
        <v>2</v>
      </c>
      <c r="B63" s="2">
        <v>29</v>
      </c>
      <c r="C63" s="2">
        <v>1750</v>
      </c>
      <c r="D63" s="2">
        <v>386</v>
      </c>
      <c r="E63" s="2">
        <v>2</v>
      </c>
      <c r="F63" s="2">
        <v>2138</v>
      </c>
      <c r="G63" s="93">
        <f>C63/$F63</f>
        <v>0.81852198316183344</v>
      </c>
      <c r="H63" s="93">
        <f>D63/$F63</f>
        <v>0.18054256314312442</v>
      </c>
      <c r="I63" s="96">
        <f>E63/$F63</f>
        <v>9.3545369504209543E-4</v>
      </c>
      <c r="K63" s="10">
        <v>2</v>
      </c>
      <c r="L63" s="2">
        <v>29</v>
      </c>
      <c r="M63" s="2">
        <v>0</v>
      </c>
      <c r="N63" s="2">
        <v>2405</v>
      </c>
      <c r="O63" s="2">
        <v>176</v>
      </c>
      <c r="P63" s="2">
        <v>2587</v>
      </c>
      <c r="Q63" s="38">
        <f>M63/$P63</f>
        <v>0</v>
      </c>
      <c r="R63" s="38">
        <f>N63/$P63</f>
        <v>0.92964824120603018</v>
      </c>
      <c r="S63" s="45">
        <f>O63/$P63</f>
        <v>6.8032470042520291E-2</v>
      </c>
      <c r="U63" s="64">
        <v>2</v>
      </c>
      <c r="V63" s="2">
        <v>29</v>
      </c>
      <c r="W63" s="2" t="str">
        <f t="shared" si="0"/>
        <v>CPU</v>
      </c>
      <c r="X63" s="2">
        <v>0</v>
      </c>
      <c r="Y63" s="2">
        <v>1758</v>
      </c>
      <c r="Z63" s="2">
        <v>268</v>
      </c>
      <c r="AA63" s="2">
        <v>2028</v>
      </c>
      <c r="AB63" s="38">
        <f>X63/$AA63</f>
        <v>0</v>
      </c>
      <c r="AC63" s="38">
        <f>Y63/$AA63</f>
        <v>0.86686390532544377</v>
      </c>
      <c r="AD63" s="45">
        <f>Z63/$AA63</f>
        <v>0.13214990138067062</v>
      </c>
    </row>
    <row r="64" spans="1:30" hidden="1" x14ac:dyDescent="0.2">
      <c r="A64" s="10">
        <v>3</v>
      </c>
      <c r="B64" s="2">
        <v>0</v>
      </c>
      <c r="C64" s="2">
        <v>1750</v>
      </c>
      <c r="D64" s="2">
        <v>362</v>
      </c>
      <c r="E64" s="2">
        <v>6</v>
      </c>
      <c r="F64" s="2">
        <v>2118</v>
      </c>
      <c r="G64" s="93">
        <f>C64/$F64</f>
        <v>0.82625118035882905</v>
      </c>
      <c r="H64" s="93">
        <f>D64/$F64</f>
        <v>0.17091595845136923</v>
      </c>
      <c r="I64" s="96">
        <f>E64/$F64</f>
        <v>2.8328611898016999E-3</v>
      </c>
      <c r="K64" s="10">
        <v>3</v>
      </c>
      <c r="L64" s="2">
        <v>0</v>
      </c>
      <c r="M64" s="2">
        <v>0</v>
      </c>
      <c r="N64" s="2">
        <v>2276</v>
      </c>
      <c r="O64" s="2">
        <v>154</v>
      </c>
      <c r="P64" s="2">
        <v>2431</v>
      </c>
      <c r="Q64" s="38">
        <f>M64/$P64</f>
        <v>0</v>
      </c>
      <c r="R64" s="38">
        <f>N64/$P64</f>
        <v>0.9362402303578774</v>
      </c>
      <c r="S64" s="45">
        <f>O64/$P64</f>
        <v>6.3348416289592757E-2</v>
      </c>
      <c r="U64" s="64">
        <v>3</v>
      </c>
      <c r="V64" s="2">
        <v>0</v>
      </c>
      <c r="W64" s="2" t="str">
        <f t="shared" si="0"/>
        <v>I/O</v>
      </c>
      <c r="X64" s="2">
        <v>1750</v>
      </c>
      <c r="Y64" s="2">
        <v>161</v>
      </c>
      <c r="Z64" s="2">
        <v>2</v>
      </c>
      <c r="AA64" s="2">
        <v>1913</v>
      </c>
      <c r="AB64" s="38">
        <f>X64/$AA64</f>
        <v>0.91479351803450082</v>
      </c>
      <c r="AC64" s="38">
        <f>Y64/$AA64</f>
        <v>8.4161003659174075E-2</v>
      </c>
      <c r="AD64" s="45">
        <f>Z64/$AA64</f>
        <v>1.0454783063251437E-3</v>
      </c>
    </row>
    <row r="65" spans="1:30" hidden="1" x14ac:dyDescent="0.2">
      <c r="A65" s="10">
        <v>3</v>
      </c>
      <c r="B65" s="2">
        <v>1</v>
      </c>
      <c r="C65" s="2">
        <v>1749</v>
      </c>
      <c r="D65" s="2">
        <v>361</v>
      </c>
      <c r="E65" s="2">
        <v>5</v>
      </c>
      <c r="F65" s="2">
        <v>2115</v>
      </c>
      <c r="G65" s="93">
        <f>C65/$F65</f>
        <v>0.82695035460992905</v>
      </c>
      <c r="H65" s="93">
        <f>D65/$F65</f>
        <v>0.17068557919621749</v>
      </c>
      <c r="I65" s="96">
        <f>E65/$F65</f>
        <v>2.3640661938534278E-3</v>
      </c>
      <c r="K65" s="10">
        <v>3</v>
      </c>
      <c r="L65" s="2">
        <v>1</v>
      </c>
      <c r="M65" s="2">
        <v>0</v>
      </c>
      <c r="N65" s="2">
        <v>1953</v>
      </c>
      <c r="O65" s="2">
        <v>150</v>
      </c>
      <c r="P65" s="2">
        <v>2103</v>
      </c>
      <c r="Q65" s="38">
        <f>M65/$P65</f>
        <v>0</v>
      </c>
      <c r="R65" s="38">
        <f>N65/$P65</f>
        <v>0.92867332382310985</v>
      </c>
      <c r="S65" s="45">
        <f>O65/$P65</f>
        <v>7.1326676176890161E-2</v>
      </c>
      <c r="U65" s="64">
        <v>3</v>
      </c>
      <c r="V65" s="2">
        <v>1</v>
      </c>
      <c r="W65" s="2" t="str">
        <f t="shared" si="0"/>
        <v>CPU</v>
      </c>
      <c r="X65" s="2">
        <v>0</v>
      </c>
      <c r="Y65" s="2">
        <v>1915</v>
      </c>
      <c r="Z65" s="2">
        <v>305</v>
      </c>
      <c r="AA65" s="2">
        <v>2220</v>
      </c>
      <c r="AB65" s="38">
        <f>X65/$AA65</f>
        <v>0</v>
      </c>
      <c r="AC65" s="38">
        <f>Y65/$AA65</f>
        <v>0.86261261261261257</v>
      </c>
      <c r="AD65" s="45">
        <f>Z65/$AA65</f>
        <v>0.1373873873873874</v>
      </c>
    </row>
    <row r="66" spans="1:30" hidden="1" x14ac:dyDescent="0.2">
      <c r="A66" s="10">
        <v>3</v>
      </c>
      <c r="B66" s="2">
        <v>2</v>
      </c>
      <c r="C66" s="2">
        <v>1749</v>
      </c>
      <c r="D66" s="2">
        <v>375</v>
      </c>
      <c r="E66" s="2">
        <v>3</v>
      </c>
      <c r="F66" s="2">
        <v>2127</v>
      </c>
      <c r="G66" s="93">
        <f>C66/$F66</f>
        <v>0.82228490832157974</v>
      </c>
      <c r="H66" s="93">
        <f>D66/$F66</f>
        <v>0.1763046544428773</v>
      </c>
      <c r="I66" s="96">
        <f>E66/$F66</f>
        <v>1.4104372355430183E-3</v>
      </c>
      <c r="K66" s="10">
        <v>3</v>
      </c>
      <c r="L66" s="2">
        <v>2</v>
      </c>
      <c r="M66" s="2">
        <v>0</v>
      </c>
      <c r="N66" s="2">
        <v>2289</v>
      </c>
      <c r="O66" s="2">
        <v>176</v>
      </c>
      <c r="P66" s="2">
        <v>2465</v>
      </c>
      <c r="Q66" s="38">
        <f>M66/$P66</f>
        <v>0</v>
      </c>
      <c r="R66" s="38">
        <f>N66/$P66</f>
        <v>0.92860040567951319</v>
      </c>
      <c r="S66" s="45">
        <f>O66/$P66</f>
        <v>7.1399594320486814E-2</v>
      </c>
      <c r="U66" s="64">
        <v>3</v>
      </c>
      <c r="V66" s="2">
        <v>2</v>
      </c>
      <c r="W66" s="2" t="str">
        <f t="shared" si="0"/>
        <v>I/O</v>
      </c>
      <c r="X66" s="2">
        <v>1750</v>
      </c>
      <c r="Y66" s="2">
        <v>134</v>
      </c>
      <c r="Z66" s="2">
        <v>1</v>
      </c>
      <c r="AA66" s="2">
        <v>1885</v>
      </c>
      <c r="AB66" s="38">
        <f>X66/$AA66</f>
        <v>0.92838196286472152</v>
      </c>
      <c r="AC66" s="38">
        <f>Y66/$AA66</f>
        <v>7.108753315649867E-2</v>
      </c>
      <c r="AD66" s="45">
        <f>Z66/$AA66</f>
        <v>5.305039787798408E-4</v>
      </c>
    </row>
    <row r="67" spans="1:30" hidden="1" x14ac:dyDescent="0.2">
      <c r="A67" s="10">
        <v>3</v>
      </c>
      <c r="B67" s="2">
        <v>3</v>
      </c>
      <c r="C67" s="2">
        <v>1750</v>
      </c>
      <c r="D67" s="2">
        <v>375</v>
      </c>
      <c r="E67" s="2">
        <v>3</v>
      </c>
      <c r="F67" s="2">
        <v>2129</v>
      </c>
      <c r="G67" s="93">
        <f>C67/$F67</f>
        <v>0.82198215124471585</v>
      </c>
      <c r="H67" s="93">
        <f>D67/$F67</f>
        <v>0.17613903240958195</v>
      </c>
      <c r="I67" s="96">
        <f>E67/$F67</f>
        <v>1.4091122592766556E-3</v>
      </c>
      <c r="K67" s="10">
        <v>3</v>
      </c>
      <c r="L67" s="2">
        <v>3</v>
      </c>
      <c r="M67" s="2">
        <v>0</v>
      </c>
      <c r="N67" s="2">
        <v>2112</v>
      </c>
      <c r="O67" s="2">
        <v>162</v>
      </c>
      <c r="P67" s="2">
        <v>2275</v>
      </c>
      <c r="Q67" s="38">
        <f>M67/$P67</f>
        <v>0</v>
      </c>
      <c r="R67" s="38">
        <f>N67/$P67</f>
        <v>0.92835164835164841</v>
      </c>
      <c r="S67" s="45">
        <f>O67/$P67</f>
        <v>7.1208791208791214E-2</v>
      </c>
      <c r="U67" s="64">
        <v>3</v>
      </c>
      <c r="V67" s="2">
        <v>3</v>
      </c>
      <c r="W67" s="2" t="str">
        <f t="shared" si="0"/>
        <v>CPU</v>
      </c>
      <c r="X67" s="2">
        <v>0</v>
      </c>
      <c r="Y67" s="2">
        <v>1986</v>
      </c>
      <c r="Z67" s="2">
        <v>326</v>
      </c>
      <c r="AA67" s="2">
        <v>2315</v>
      </c>
      <c r="AB67" s="38">
        <f>X67/$AA67</f>
        <v>0</v>
      </c>
      <c r="AC67" s="38">
        <f>Y67/$AA67</f>
        <v>0.85788336933045362</v>
      </c>
      <c r="AD67" s="45">
        <f>Z67/$AA67</f>
        <v>0.1408207343412527</v>
      </c>
    </row>
    <row r="68" spans="1:30" hidden="1" x14ac:dyDescent="0.2">
      <c r="A68" s="10">
        <v>3</v>
      </c>
      <c r="B68" s="2">
        <v>4</v>
      </c>
      <c r="C68" s="2">
        <v>1750</v>
      </c>
      <c r="D68" s="2">
        <v>368</v>
      </c>
      <c r="E68" s="2">
        <v>5</v>
      </c>
      <c r="F68" s="2">
        <v>2125</v>
      </c>
      <c r="G68" s="93">
        <f>C68/$F68</f>
        <v>0.82352941176470584</v>
      </c>
      <c r="H68" s="93">
        <f>D68/$F68</f>
        <v>0.17317647058823529</v>
      </c>
      <c r="I68" s="96">
        <f>E68/$F68</f>
        <v>2.352941176470588E-3</v>
      </c>
      <c r="K68" s="10">
        <v>3</v>
      </c>
      <c r="L68" s="2">
        <v>4</v>
      </c>
      <c r="M68" s="2">
        <v>0</v>
      </c>
      <c r="N68" s="2">
        <v>2349</v>
      </c>
      <c r="O68" s="2">
        <v>174</v>
      </c>
      <c r="P68" s="2">
        <v>2523</v>
      </c>
      <c r="Q68" s="38">
        <f>M68/$P68</f>
        <v>0</v>
      </c>
      <c r="R68" s="38">
        <f>N68/$P68</f>
        <v>0.93103448275862066</v>
      </c>
      <c r="S68" s="45">
        <f>O68/$P68</f>
        <v>6.8965517241379309E-2</v>
      </c>
      <c r="U68" s="64">
        <v>3</v>
      </c>
      <c r="V68" s="2">
        <v>4</v>
      </c>
      <c r="W68" s="2" t="str">
        <f t="shared" si="0"/>
        <v>I/O</v>
      </c>
      <c r="X68" s="2">
        <v>1750</v>
      </c>
      <c r="Y68" s="2">
        <v>147</v>
      </c>
      <c r="Z68" s="2">
        <v>3</v>
      </c>
      <c r="AA68" s="2">
        <v>1900</v>
      </c>
      <c r="AB68" s="38">
        <f>X68/$AA68</f>
        <v>0.92105263157894735</v>
      </c>
      <c r="AC68" s="38">
        <f>Y68/$AA68</f>
        <v>7.7368421052631572E-2</v>
      </c>
      <c r="AD68" s="45">
        <f>Z68/$AA68</f>
        <v>1.5789473684210526E-3</v>
      </c>
    </row>
    <row r="69" spans="1:30" hidden="1" x14ac:dyDescent="0.2">
      <c r="A69" s="10">
        <v>3</v>
      </c>
      <c r="B69" s="2">
        <v>5</v>
      </c>
      <c r="C69" s="2">
        <v>1750</v>
      </c>
      <c r="D69" s="2">
        <v>360</v>
      </c>
      <c r="E69" s="2">
        <v>1</v>
      </c>
      <c r="F69" s="2">
        <v>2111</v>
      </c>
      <c r="G69" s="93">
        <f>C69/$F69</f>
        <v>0.82899099952629085</v>
      </c>
      <c r="H69" s="93">
        <f>D69/$F69</f>
        <v>0.17053529133112269</v>
      </c>
      <c r="I69" s="96">
        <f>E69/$F69</f>
        <v>4.7370914258645192E-4</v>
      </c>
      <c r="K69" s="10">
        <v>3</v>
      </c>
      <c r="L69" s="2">
        <v>5</v>
      </c>
      <c r="M69" s="2">
        <v>0</v>
      </c>
      <c r="N69" s="2">
        <v>2169</v>
      </c>
      <c r="O69" s="2">
        <v>172</v>
      </c>
      <c r="P69" s="2">
        <v>2341</v>
      </c>
      <c r="Q69" s="38">
        <f>M69/$P69</f>
        <v>0</v>
      </c>
      <c r="R69" s="38">
        <f>N69/$P69</f>
        <v>0.92652712516018798</v>
      </c>
      <c r="S69" s="45">
        <f>O69/$P69</f>
        <v>7.3472874839812047E-2</v>
      </c>
      <c r="U69" s="64">
        <v>3</v>
      </c>
      <c r="V69" s="2">
        <v>5</v>
      </c>
      <c r="W69" s="2" t="str">
        <f t="shared" ref="W69:W132" si="1">IF(MOD(V69,2),"CPU", "I/O")</f>
        <v>CPU</v>
      </c>
      <c r="X69" s="2">
        <v>0</v>
      </c>
      <c r="Y69" s="2">
        <v>1899</v>
      </c>
      <c r="Z69" s="2">
        <v>283</v>
      </c>
      <c r="AA69" s="2">
        <v>2183</v>
      </c>
      <c r="AB69" s="38">
        <f>X69/$AA69</f>
        <v>0</v>
      </c>
      <c r="AC69" s="38">
        <f>Y69/$AA69</f>
        <v>0.86990380210719198</v>
      </c>
      <c r="AD69" s="45">
        <f>Z69/$AA69</f>
        <v>0.12963811268896014</v>
      </c>
    </row>
    <row r="70" spans="1:30" hidden="1" x14ac:dyDescent="0.2">
      <c r="A70" s="10">
        <v>3</v>
      </c>
      <c r="B70" s="2">
        <v>6</v>
      </c>
      <c r="C70" s="2">
        <v>1750</v>
      </c>
      <c r="D70" s="2">
        <v>363</v>
      </c>
      <c r="E70" s="2">
        <v>5</v>
      </c>
      <c r="F70" s="2">
        <v>2119</v>
      </c>
      <c r="G70" s="93">
        <f>C70/$F70</f>
        <v>0.82586125530910803</v>
      </c>
      <c r="H70" s="93">
        <f>D70/$F70</f>
        <v>0.17130722038697499</v>
      </c>
      <c r="I70" s="96">
        <f>E70/$F70</f>
        <v>2.3596035865974517E-3</v>
      </c>
      <c r="K70" s="10">
        <v>3</v>
      </c>
      <c r="L70" s="2">
        <v>6</v>
      </c>
      <c r="M70" s="2">
        <v>0</v>
      </c>
      <c r="N70" s="2">
        <v>2342</v>
      </c>
      <c r="O70" s="2">
        <v>161</v>
      </c>
      <c r="P70" s="2">
        <v>2505</v>
      </c>
      <c r="Q70" s="38">
        <f>M70/$P70</f>
        <v>0</v>
      </c>
      <c r="R70" s="38">
        <f>N70/$P70</f>
        <v>0.93493013972055883</v>
      </c>
      <c r="S70" s="45">
        <f>O70/$P70</f>
        <v>6.4271457085828348E-2</v>
      </c>
      <c r="U70" s="64">
        <v>3</v>
      </c>
      <c r="V70" s="2">
        <v>6</v>
      </c>
      <c r="W70" s="2" t="str">
        <f t="shared" si="1"/>
        <v>I/O</v>
      </c>
      <c r="X70" s="2">
        <v>1750</v>
      </c>
      <c r="Y70" s="2">
        <v>139</v>
      </c>
      <c r="Z70" s="2">
        <v>1</v>
      </c>
      <c r="AA70" s="2">
        <v>1890</v>
      </c>
      <c r="AB70" s="38">
        <f>X70/$AA70</f>
        <v>0.92592592592592593</v>
      </c>
      <c r="AC70" s="38">
        <f>Y70/$AA70</f>
        <v>7.3544973544973538E-2</v>
      </c>
      <c r="AD70" s="45">
        <f>Z70/$AA70</f>
        <v>5.2910052910052914E-4</v>
      </c>
    </row>
    <row r="71" spans="1:30" hidden="1" x14ac:dyDescent="0.2">
      <c r="A71" s="10">
        <v>3</v>
      </c>
      <c r="B71" s="2">
        <v>7</v>
      </c>
      <c r="C71" s="2">
        <v>1750</v>
      </c>
      <c r="D71" s="2">
        <v>363</v>
      </c>
      <c r="E71" s="2">
        <v>5</v>
      </c>
      <c r="F71" s="2">
        <v>2118</v>
      </c>
      <c r="G71" s="93">
        <f>C71/$F71</f>
        <v>0.82625118035882905</v>
      </c>
      <c r="H71" s="93">
        <f>D71/$F71</f>
        <v>0.17138810198300283</v>
      </c>
      <c r="I71" s="96">
        <f>E71/$F71</f>
        <v>2.360717658168083E-3</v>
      </c>
      <c r="K71" s="10">
        <v>3</v>
      </c>
      <c r="L71" s="2">
        <v>7</v>
      </c>
      <c r="M71" s="2">
        <v>0</v>
      </c>
      <c r="N71" s="2">
        <v>2169</v>
      </c>
      <c r="O71" s="2">
        <v>155</v>
      </c>
      <c r="P71" s="2">
        <v>2325</v>
      </c>
      <c r="Q71" s="38">
        <f>M71/$P71</f>
        <v>0</v>
      </c>
      <c r="R71" s="38">
        <f>N71/$P71</f>
        <v>0.93290322580645157</v>
      </c>
      <c r="S71" s="45">
        <f>O71/$P71</f>
        <v>6.6666666666666666E-2</v>
      </c>
      <c r="U71" s="64">
        <v>3</v>
      </c>
      <c r="V71" s="2">
        <v>7</v>
      </c>
      <c r="W71" s="2" t="str">
        <f t="shared" si="1"/>
        <v>CPU</v>
      </c>
      <c r="X71" s="2">
        <v>0</v>
      </c>
      <c r="Y71" s="2">
        <v>1965</v>
      </c>
      <c r="Z71" s="2">
        <v>311</v>
      </c>
      <c r="AA71" s="2">
        <v>2276</v>
      </c>
      <c r="AB71" s="38">
        <f>X71/$AA71</f>
        <v>0</v>
      </c>
      <c r="AC71" s="38">
        <f>Y71/$AA71</f>
        <v>0.86335676625659052</v>
      </c>
      <c r="AD71" s="45">
        <f>Z71/$AA71</f>
        <v>0.1366432337434095</v>
      </c>
    </row>
    <row r="72" spans="1:30" hidden="1" x14ac:dyDescent="0.2">
      <c r="A72" s="10">
        <v>3</v>
      </c>
      <c r="B72" s="2">
        <v>8</v>
      </c>
      <c r="C72" s="2">
        <v>1750</v>
      </c>
      <c r="D72" s="2">
        <v>365</v>
      </c>
      <c r="E72" s="2">
        <v>8</v>
      </c>
      <c r="F72" s="2">
        <v>2124</v>
      </c>
      <c r="G72" s="93">
        <f>C72/$F72</f>
        <v>0.82391713747645956</v>
      </c>
      <c r="H72" s="93">
        <f>D72/$F72</f>
        <v>0.17184557438794726</v>
      </c>
      <c r="I72" s="96">
        <f>E72/$F72</f>
        <v>3.766478342749529E-3</v>
      </c>
      <c r="K72" s="10">
        <v>3</v>
      </c>
      <c r="L72" s="2">
        <v>8</v>
      </c>
      <c r="M72" s="2">
        <v>0</v>
      </c>
      <c r="N72" s="2">
        <v>2338</v>
      </c>
      <c r="O72" s="2">
        <v>175</v>
      </c>
      <c r="P72" s="2">
        <v>2513</v>
      </c>
      <c r="Q72" s="38">
        <f>M72/$P72</f>
        <v>0</v>
      </c>
      <c r="R72" s="38">
        <f>N72/$P72</f>
        <v>0.93036211699164351</v>
      </c>
      <c r="S72" s="45">
        <f>O72/$P72</f>
        <v>6.9637883008356549E-2</v>
      </c>
      <c r="U72" s="64">
        <v>3</v>
      </c>
      <c r="V72" s="2">
        <v>8</v>
      </c>
      <c r="W72" s="2" t="str">
        <f t="shared" si="1"/>
        <v>I/O</v>
      </c>
      <c r="X72" s="2">
        <v>1750</v>
      </c>
      <c r="Y72" s="2">
        <v>151</v>
      </c>
      <c r="Z72" s="2">
        <v>1</v>
      </c>
      <c r="AA72" s="2">
        <v>1902</v>
      </c>
      <c r="AB72" s="38">
        <f>X72/$AA72</f>
        <v>0.92008412197686651</v>
      </c>
      <c r="AC72" s="38">
        <f>Y72/$AA72</f>
        <v>7.9390115667718197E-2</v>
      </c>
      <c r="AD72" s="45">
        <f>Z72/$AA72</f>
        <v>5.2576235541535224E-4</v>
      </c>
    </row>
    <row r="73" spans="1:30" hidden="1" x14ac:dyDescent="0.2">
      <c r="A73" s="10">
        <v>3</v>
      </c>
      <c r="B73" s="2">
        <v>9</v>
      </c>
      <c r="C73" s="2">
        <v>1749</v>
      </c>
      <c r="D73" s="2">
        <v>374</v>
      </c>
      <c r="E73" s="2">
        <v>3</v>
      </c>
      <c r="F73" s="2">
        <v>2126</v>
      </c>
      <c r="G73" s="93">
        <f>C73/$F73</f>
        <v>0.82267168391345247</v>
      </c>
      <c r="H73" s="93">
        <f>D73/$F73</f>
        <v>0.17591721542803387</v>
      </c>
      <c r="I73" s="96">
        <f>E73/$F73</f>
        <v>1.4111006585136407E-3</v>
      </c>
      <c r="K73" s="10">
        <v>3</v>
      </c>
      <c r="L73" s="2">
        <v>9</v>
      </c>
      <c r="M73" s="2">
        <v>0</v>
      </c>
      <c r="N73" s="2">
        <v>2279</v>
      </c>
      <c r="O73" s="2">
        <v>167</v>
      </c>
      <c r="P73" s="2">
        <v>2446</v>
      </c>
      <c r="Q73" s="38">
        <f>M73/$P73</f>
        <v>0</v>
      </c>
      <c r="R73" s="38">
        <f>N73/$P73</f>
        <v>0.9317252657399836</v>
      </c>
      <c r="S73" s="45">
        <f>O73/$P73</f>
        <v>6.8274734260016359E-2</v>
      </c>
      <c r="U73" s="64">
        <v>3</v>
      </c>
      <c r="V73" s="2">
        <v>9</v>
      </c>
      <c r="W73" s="2" t="str">
        <f t="shared" si="1"/>
        <v>CPU</v>
      </c>
      <c r="X73" s="2">
        <v>0</v>
      </c>
      <c r="Y73" s="2">
        <v>1905</v>
      </c>
      <c r="Z73" s="2">
        <v>290</v>
      </c>
      <c r="AA73" s="2">
        <v>2197</v>
      </c>
      <c r="AB73" s="38">
        <f>X73/$AA73</f>
        <v>0</v>
      </c>
      <c r="AC73" s="38">
        <f>Y73/$AA73</f>
        <v>0.86709148839326355</v>
      </c>
      <c r="AD73" s="45">
        <f>Z73/$AA73</f>
        <v>0.13199817933545743</v>
      </c>
    </row>
    <row r="74" spans="1:30" hidden="1" x14ac:dyDescent="0.2">
      <c r="A74" s="10">
        <v>3</v>
      </c>
      <c r="B74" s="2">
        <v>10</v>
      </c>
      <c r="C74" s="2">
        <v>1750</v>
      </c>
      <c r="D74" s="2">
        <v>367</v>
      </c>
      <c r="E74" s="2">
        <v>2</v>
      </c>
      <c r="F74" s="2">
        <v>2119</v>
      </c>
      <c r="G74" s="93">
        <f>C74/$F74</f>
        <v>0.82586125530910803</v>
      </c>
      <c r="H74" s="93">
        <f>D74/$F74</f>
        <v>0.17319490325625295</v>
      </c>
      <c r="I74" s="96">
        <f>E74/$F74</f>
        <v>9.4384143463898068E-4</v>
      </c>
      <c r="K74" s="10">
        <v>3</v>
      </c>
      <c r="L74" s="2">
        <v>10</v>
      </c>
      <c r="M74" s="2">
        <v>0</v>
      </c>
      <c r="N74" s="2">
        <v>1877</v>
      </c>
      <c r="O74" s="2">
        <v>159</v>
      </c>
      <c r="P74" s="2">
        <v>2040</v>
      </c>
      <c r="Q74" s="38">
        <f>M74/$P74</f>
        <v>0</v>
      </c>
      <c r="R74" s="38">
        <f>N74/$P74</f>
        <v>0.92009803921568623</v>
      </c>
      <c r="S74" s="45">
        <f>O74/$P74</f>
        <v>7.7941176470588236E-2</v>
      </c>
      <c r="U74" s="64">
        <v>3</v>
      </c>
      <c r="V74" s="2">
        <v>10</v>
      </c>
      <c r="W74" s="2" t="str">
        <f t="shared" si="1"/>
        <v>I/O</v>
      </c>
      <c r="X74" s="2">
        <v>1750</v>
      </c>
      <c r="Y74" s="2">
        <v>166</v>
      </c>
      <c r="Z74" s="2">
        <v>1</v>
      </c>
      <c r="AA74" s="2">
        <v>1917</v>
      </c>
      <c r="AB74" s="38">
        <f>X74/$AA74</f>
        <v>0.91288471570161711</v>
      </c>
      <c r="AC74" s="38">
        <f>Y74/$AA74</f>
        <v>8.6593635889410533E-2</v>
      </c>
      <c r="AD74" s="45">
        <f>Z74/$AA74</f>
        <v>5.2164840897235261E-4</v>
      </c>
    </row>
    <row r="75" spans="1:30" hidden="1" x14ac:dyDescent="0.2">
      <c r="A75" s="10">
        <v>3</v>
      </c>
      <c r="B75" s="2">
        <v>11</v>
      </c>
      <c r="C75" s="2">
        <v>1750</v>
      </c>
      <c r="D75" s="2">
        <v>367</v>
      </c>
      <c r="E75" s="2">
        <v>11</v>
      </c>
      <c r="F75" s="2">
        <v>2128</v>
      </c>
      <c r="G75" s="93">
        <f>C75/$F75</f>
        <v>0.82236842105263153</v>
      </c>
      <c r="H75" s="93">
        <f>D75/$F75</f>
        <v>0.17246240601503759</v>
      </c>
      <c r="I75" s="96">
        <f>E75/$F75</f>
        <v>5.1691729323308268E-3</v>
      </c>
      <c r="K75" s="10">
        <v>3</v>
      </c>
      <c r="L75" s="2">
        <v>11</v>
      </c>
      <c r="M75" s="2">
        <v>0</v>
      </c>
      <c r="N75" s="2">
        <v>2210</v>
      </c>
      <c r="O75" s="2">
        <v>163</v>
      </c>
      <c r="P75" s="2">
        <v>2373</v>
      </c>
      <c r="Q75" s="38">
        <f>M75/$P75</f>
        <v>0</v>
      </c>
      <c r="R75" s="38">
        <f>N75/$P75</f>
        <v>0.93131057732827649</v>
      </c>
      <c r="S75" s="45">
        <f>O75/$P75</f>
        <v>6.8689422671723552E-2</v>
      </c>
      <c r="U75" s="64">
        <v>3</v>
      </c>
      <c r="V75" s="2">
        <v>11</v>
      </c>
      <c r="W75" s="2" t="str">
        <f t="shared" si="1"/>
        <v>CPU</v>
      </c>
      <c r="X75" s="2">
        <v>0</v>
      </c>
      <c r="Y75" s="2">
        <v>1980</v>
      </c>
      <c r="Z75" s="2">
        <v>283</v>
      </c>
      <c r="AA75" s="2">
        <v>2266</v>
      </c>
      <c r="AB75" s="38">
        <f>X75/$AA75</f>
        <v>0</v>
      </c>
      <c r="AC75" s="38">
        <f>Y75/$AA75</f>
        <v>0.87378640776699024</v>
      </c>
      <c r="AD75" s="45">
        <f>Z75/$AA75</f>
        <v>0.12488967343336276</v>
      </c>
    </row>
    <row r="76" spans="1:30" hidden="1" x14ac:dyDescent="0.2">
      <c r="A76" s="10">
        <v>3</v>
      </c>
      <c r="B76" s="2">
        <v>12</v>
      </c>
      <c r="C76" s="2">
        <v>1750</v>
      </c>
      <c r="D76" s="2">
        <v>371</v>
      </c>
      <c r="E76" s="2">
        <v>7</v>
      </c>
      <c r="F76" s="2">
        <v>2129</v>
      </c>
      <c r="G76" s="93">
        <f>C76/$F76</f>
        <v>0.82198215124471585</v>
      </c>
      <c r="H76" s="93">
        <f>D76/$F76</f>
        <v>0.17426021606387976</v>
      </c>
      <c r="I76" s="96">
        <f>E76/$F76</f>
        <v>3.2879286049788633E-3</v>
      </c>
      <c r="K76" s="10">
        <v>3</v>
      </c>
      <c r="L76" s="2">
        <v>12</v>
      </c>
      <c r="M76" s="2">
        <v>0</v>
      </c>
      <c r="N76" s="2">
        <v>2201</v>
      </c>
      <c r="O76" s="2">
        <v>165</v>
      </c>
      <c r="P76" s="2">
        <v>2367</v>
      </c>
      <c r="Q76" s="38">
        <f>M76/$P76</f>
        <v>0</v>
      </c>
      <c r="R76" s="38">
        <f>N76/$P76</f>
        <v>0.92986903253062947</v>
      </c>
      <c r="S76" s="45">
        <f>O76/$P76</f>
        <v>6.9708491761723695E-2</v>
      </c>
      <c r="U76" s="64">
        <v>3</v>
      </c>
      <c r="V76" s="2">
        <v>12</v>
      </c>
      <c r="W76" s="2" t="str">
        <f t="shared" si="1"/>
        <v>I/O</v>
      </c>
      <c r="X76" s="2">
        <v>1750</v>
      </c>
      <c r="Y76" s="2">
        <v>152</v>
      </c>
      <c r="Z76" s="2">
        <v>2</v>
      </c>
      <c r="AA76" s="2">
        <v>1904</v>
      </c>
      <c r="AB76" s="38">
        <f>X76/$AA76</f>
        <v>0.91911764705882348</v>
      </c>
      <c r="AC76" s="38">
        <f>Y76/$AA76</f>
        <v>7.9831932773109238E-2</v>
      </c>
      <c r="AD76" s="45">
        <f>Z76/$AA76</f>
        <v>1.0504201680672268E-3</v>
      </c>
    </row>
    <row r="77" spans="1:30" hidden="1" x14ac:dyDescent="0.2">
      <c r="A77" s="10">
        <v>3</v>
      </c>
      <c r="B77" s="2">
        <v>13</v>
      </c>
      <c r="C77" s="2">
        <v>1750</v>
      </c>
      <c r="D77" s="2">
        <v>362</v>
      </c>
      <c r="E77" s="2">
        <v>7</v>
      </c>
      <c r="F77" s="2">
        <v>2121</v>
      </c>
      <c r="G77" s="93">
        <f>C77/$F77</f>
        <v>0.82508250825082508</v>
      </c>
      <c r="H77" s="93">
        <f>D77/$F77</f>
        <v>0.17067421027817067</v>
      </c>
      <c r="I77" s="96">
        <f>E77/$F77</f>
        <v>3.3003300330033004E-3</v>
      </c>
      <c r="K77" s="10">
        <v>3</v>
      </c>
      <c r="L77" s="2">
        <v>13</v>
      </c>
      <c r="M77" s="2">
        <v>0</v>
      </c>
      <c r="N77" s="2">
        <v>2293</v>
      </c>
      <c r="O77" s="2">
        <v>178</v>
      </c>
      <c r="P77" s="2">
        <v>2471</v>
      </c>
      <c r="Q77" s="38">
        <f>M77/$P77</f>
        <v>0</v>
      </c>
      <c r="R77" s="38">
        <f>N77/$P77</f>
        <v>0.92796438688789962</v>
      </c>
      <c r="S77" s="45">
        <f>O77/$P77</f>
        <v>7.2035613112100369E-2</v>
      </c>
      <c r="U77" s="64">
        <v>3</v>
      </c>
      <c r="V77" s="2">
        <v>13</v>
      </c>
      <c r="W77" s="2" t="str">
        <f t="shared" si="1"/>
        <v>CPU</v>
      </c>
      <c r="X77" s="2">
        <v>0</v>
      </c>
      <c r="Y77" s="2">
        <v>1852</v>
      </c>
      <c r="Z77" s="2">
        <v>300</v>
      </c>
      <c r="AA77" s="2">
        <v>2152</v>
      </c>
      <c r="AB77" s="38">
        <f>X77/$AA77</f>
        <v>0</v>
      </c>
      <c r="AC77" s="38">
        <f>Y77/$AA77</f>
        <v>0.86059479553903351</v>
      </c>
      <c r="AD77" s="45">
        <f>Z77/$AA77</f>
        <v>0.13940520446096655</v>
      </c>
    </row>
    <row r="78" spans="1:30" hidden="1" x14ac:dyDescent="0.2">
      <c r="A78" s="10">
        <v>3</v>
      </c>
      <c r="B78" s="2">
        <v>14</v>
      </c>
      <c r="C78" s="2">
        <v>1750</v>
      </c>
      <c r="D78" s="2">
        <v>367</v>
      </c>
      <c r="E78" s="2">
        <v>3</v>
      </c>
      <c r="F78" s="2">
        <v>2122</v>
      </c>
      <c r="G78" s="93">
        <f>C78/$F78</f>
        <v>0.82469368520263897</v>
      </c>
      <c r="H78" s="93">
        <f>D78/$F78</f>
        <v>0.17295004712535345</v>
      </c>
      <c r="I78" s="96">
        <f>E78/$F78</f>
        <v>1.4137606032045241E-3</v>
      </c>
      <c r="K78" s="10">
        <v>3</v>
      </c>
      <c r="L78" s="2">
        <v>14</v>
      </c>
      <c r="M78" s="2">
        <v>0</v>
      </c>
      <c r="N78" s="2">
        <v>2126</v>
      </c>
      <c r="O78" s="2">
        <v>165</v>
      </c>
      <c r="P78" s="2">
        <v>2291</v>
      </c>
      <c r="Q78" s="38">
        <f>M78/$P78</f>
        <v>0</v>
      </c>
      <c r="R78" s="38">
        <f>N78/$P78</f>
        <v>0.92797904845045831</v>
      </c>
      <c r="S78" s="45">
        <f>O78/$P78</f>
        <v>7.202095154954169E-2</v>
      </c>
      <c r="U78" s="64">
        <v>3</v>
      </c>
      <c r="V78" s="2">
        <v>14</v>
      </c>
      <c r="W78" s="2" t="str">
        <f t="shared" si="1"/>
        <v>I/O</v>
      </c>
      <c r="X78" s="2">
        <v>1750</v>
      </c>
      <c r="Y78" s="2">
        <v>150</v>
      </c>
      <c r="Z78" s="2">
        <v>0</v>
      </c>
      <c r="AA78" s="2">
        <v>1900</v>
      </c>
      <c r="AB78" s="38">
        <f>X78/$AA78</f>
        <v>0.92105263157894735</v>
      </c>
      <c r="AC78" s="38">
        <f>Y78/$AA78</f>
        <v>7.8947368421052627E-2</v>
      </c>
      <c r="AD78" s="45">
        <f>Z78/$AA78</f>
        <v>0</v>
      </c>
    </row>
    <row r="79" spans="1:30" hidden="1" x14ac:dyDescent="0.2">
      <c r="A79" s="10">
        <v>3</v>
      </c>
      <c r="B79" s="2">
        <v>15</v>
      </c>
      <c r="C79" s="2">
        <v>1750</v>
      </c>
      <c r="D79" s="2">
        <v>376</v>
      </c>
      <c r="E79" s="2">
        <v>7</v>
      </c>
      <c r="F79" s="2">
        <v>2133</v>
      </c>
      <c r="G79" s="93">
        <f>C79/$F79</f>
        <v>0.82044069385841534</v>
      </c>
      <c r="H79" s="93">
        <f>D79/$F79</f>
        <v>0.17627754336615095</v>
      </c>
      <c r="I79" s="96">
        <f>E79/$F79</f>
        <v>3.2817627754336614E-3</v>
      </c>
      <c r="K79" s="10">
        <v>3</v>
      </c>
      <c r="L79" s="2">
        <v>15</v>
      </c>
      <c r="M79" s="2">
        <v>0</v>
      </c>
      <c r="N79" s="2">
        <v>2239</v>
      </c>
      <c r="O79" s="2">
        <v>165</v>
      </c>
      <c r="P79" s="2">
        <v>2404</v>
      </c>
      <c r="Q79" s="38">
        <f>M79/$P79</f>
        <v>0</v>
      </c>
      <c r="R79" s="38">
        <f>N79/$P79</f>
        <v>0.9313643926788685</v>
      </c>
      <c r="S79" s="45">
        <f>O79/$P79</f>
        <v>6.8635607321131442E-2</v>
      </c>
      <c r="U79" s="64">
        <v>3</v>
      </c>
      <c r="V79" s="2">
        <v>15</v>
      </c>
      <c r="W79" s="2" t="str">
        <f t="shared" si="1"/>
        <v>CPU</v>
      </c>
      <c r="X79" s="2">
        <v>0</v>
      </c>
      <c r="Y79" s="2">
        <v>1831</v>
      </c>
      <c r="Z79" s="2">
        <v>278</v>
      </c>
      <c r="AA79" s="2">
        <v>2109</v>
      </c>
      <c r="AB79" s="38">
        <f>X79/$AA79</f>
        <v>0</v>
      </c>
      <c r="AC79" s="38">
        <f>Y79/$AA79</f>
        <v>0.86818397344713139</v>
      </c>
      <c r="AD79" s="45">
        <f>Z79/$AA79</f>
        <v>0.13181602655286867</v>
      </c>
    </row>
    <row r="80" spans="1:30" hidden="1" x14ac:dyDescent="0.2">
      <c r="A80" s="10">
        <v>3</v>
      </c>
      <c r="B80" s="2">
        <v>16</v>
      </c>
      <c r="C80" s="2">
        <v>1750</v>
      </c>
      <c r="D80" s="2">
        <v>373</v>
      </c>
      <c r="E80" s="2">
        <v>6</v>
      </c>
      <c r="F80" s="2">
        <v>2129</v>
      </c>
      <c r="G80" s="93">
        <f>C80/$F80</f>
        <v>0.82198215124471585</v>
      </c>
      <c r="H80" s="93">
        <f>D80/$F80</f>
        <v>0.17519962423673086</v>
      </c>
      <c r="I80" s="96">
        <f>E80/$F80</f>
        <v>2.8182245185533112E-3</v>
      </c>
      <c r="K80" s="10">
        <v>3</v>
      </c>
      <c r="L80" s="2">
        <v>16</v>
      </c>
      <c r="M80" s="2">
        <v>0</v>
      </c>
      <c r="N80" s="2">
        <v>2307</v>
      </c>
      <c r="O80" s="2">
        <v>182</v>
      </c>
      <c r="P80" s="2">
        <v>2492</v>
      </c>
      <c r="Q80" s="38">
        <f>M80/$P80</f>
        <v>0</v>
      </c>
      <c r="R80" s="38">
        <f>N80/$P80</f>
        <v>0.9257624398073836</v>
      </c>
      <c r="S80" s="45">
        <f>O80/$P80</f>
        <v>7.3033707865168537E-2</v>
      </c>
      <c r="U80" s="64">
        <v>3</v>
      </c>
      <c r="V80" s="2">
        <v>16</v>
      </c>
      <c r="W80" s="2" t="str">
        <f t="shared" si="1"/>
        <v>I/O</v>
      </c>
      <c r="X80" s="2">
        <v>1750</v>
      </c>
      <c r="Y80" s="2">
        <v>148</v>
      </c>
      <c r="Z80" s="2">
        <v>0</v>
      </c>
      <c r="AA80" s="2">
        <v>1898</v>
      </c>
      <c r="AB80" s="38">
        <f>X80/$AA80</f>
        <v>0.92202318229715485</v>
      </c>
      <c r="AC80" s="38">
        <f>Y80/$AA80</f>
        <v>7.7976817702845105E-2</v>
      </c>
      <c r="AD80" s="45">
        <f>Z80/$AA80</f>
        <v>0</v>
      </c>
    </row>
    <row r="81" spans="1:30" hidden="1" x14ac:dyDescent="0.2">
      <c r="A81" s="10">
        <v>3</v>
      </c>
      <c r="B81" s="2">
        <v>17</v>
      </c>
      <c r="C81" s="2">
        <v>1750</v>
      </c>
      <c r="D81" s="2">
        <v>355</v>
      </c>
      <c r="E81" s="2">
        <v>5</v>
      </c>
      <c r="F81" s="2">
        <v>2110</v>
      </c>
      <c r="G81" s="93">
        <f>C81/$F81</f>
        <v>0.82938388625592419</v>
      </c>
      <c r="H81" s="93">
        <f>D81/$F81</f>
        <v>0.16824644549763032</v>
      </c>
      <c r="I81" s="96">
        <f>E81/$F81</f>
        <v>2.3696682464454978E-3</v>
      </c>
      <c r="K81" s="10">
        <v>3</v>
      </c>
      <c r="L81" s="2">
        <v>17</v>
      </c>
      <c r="M81" s="2">
        <v>0</v>
      </c>
      <c r="N81" s="2">
        <v>2312</v>
      </c>
      <c r="O81" s="2">
        <v>200</v>
      </c>
      <c r="P81" s="2">
        <v>2513</v>
      </c>
      <c r="Q81" s="38">
        <f>M81/$P81</f>
        <v>0</v>
      </c>
      <c r="R81" s="38">
        <f>N81/$P81</f>
        <v>0.92001591723040188</v>
      </c>
      <c r="S81" s="45">
        <f>O81/$P81</f>
        <v>7.958615200955034E-2</v>
      </c>
      <c r="U81" s="64">
        <v>3</v>
      </c>
      <c r="V81" s="2">
        <v>17</v>
      </c>
      <c r="W81" s="2" t="str">
        <f t="shared" si="1"/>
        <v>CPU</v>
      </c>
      <c r="X81" s="2">
        <v>0</v>
      </c>
      <c r="Y81" s="2">
        <v>1951</v>
      </c>
      <c r="Z81" s="2">
        <v>293</v>
      </c>
      <c r="AA81" s="2">
        <v>2246</v>
      </c>
      <c r="AB81" s="38">
        <f>X81/$AA81</f>
        <v>0</v>
      </c>
      <c r="AC81" s="38">
        <f>Y81/$AA81</f>
        <v>0.86865538735529835</v>
      </c>
      <c r="AD81" s="45">
        <f>Z81/$AA81</f>
        <v>0.13045414069456812</v>
      </c>
    </row>
    <row r="82" spans="1:30" hidden="1" x14ac:dyDescent="0.2">
      <c r="A82" s="10">
        <v>3</v>
      </c>
      <c r="B82" s="2">
        <v>18</v>
      </c>
      <c r="C82" s="2">
        <v>1750</v>
      </c>
      <c r="D82" s="2">
        <v>361</v>
      </c>
      <c r="E82" s="2">
        <v>3</v>
      </c>
      <c r="F82" s="2">
        <v>2115</v>
      </c>
      <c r="G82" s="93">
        <f>C82/$F82</f>
        <v>0.82742316784869974</v>
      </c>
      <c r="H82" s="93">
        <f>D82/$F82</f>
        <v>0.17068557919621749</v>
      </c>
      <c r="I82" s="96">
        <f>E82/$F82</f>
        <v>1.4184397163120568E-3</v>
      </c>
      <c r="K82" s="10">
        <v>3</v>
      </c>
      <c r="L82" s="2">
        <v>18</v>
      </c>
      <c r="M82" s="2">
        <v>0</v>
      </c>
      <c r="N82" s="2">
        <v>2336</v>
      </c>
      <c r="O82" s="2">
        <v>157</v>
      </c>
      <c r="P82" s="2">
        <v>2493</v>
      </c>
      <c r="Q82" s="38">
        <f>M82/$P82</f>
        <v>0</v>
      </c>
      <c r="R82" s="38">
        <f>N82/$P82</f>
        <v>0.93702366626554356</v>
      </c>
      <c r="S82" s="45">
        <f>O82/$P82</f>
        <v>6.2976333734456477E-2</v>
      </c>
      <c r="U82" s="64">
        <v>3</v>
      </c>
      <c r="V82" s="2">
        <v>18</v>
      </c>
      <c r="W82" s="2" t="str">
        <f t="shared" si="1"/>
        <v>I/O</v>
      </c>
      <c r="X82" s="2">
        <v>1750</v>
      </c>
      <c r="Y82" s="2">
        <v>145</v>
      </c>
      <c r="Z82" s="2">
        <v>4</v>
      </c>
      <c r="AA82" s="2">
        <v>1899</v>
      </c>
      <c r="AB82" s="38">
        <f>X82/$AA82</f>
        <v>0.92153765139547128</v>
      </c>
      <c r="AC82" s="38">
        <f>Y82/$AA82</f>
        <v>7.635597682991048E-2</v>
      </c>
      <c r="AD82" s="45">
        <f>Z82/$AA82</f>
        <v>2.1063717746182199E-3</v>
      </c>
    </row>
    <row r="83" spans="1:30" hidden="1" x14ac:dyDescent="0.2">
      <c r="A83" s="10">
        <v>3</v>
      </c>
      <c r="B83" s="2">
        <v>19</v>
      </c>
      <c r="C83" s="2">
        <v>1750</v>
      </c>
      <c r="D83" s="2">
        <v>367</v>
      </c>
      <c r="E83" s="2">
        <v>1</v>
      </c>
      <c r="F83" s="2">
        <v>2118</v>
      </c>
      <c r="G83" s="93">
        <f>C83/$F83</f>
        <v>0.82625118035882905</v>
      </c>
      <c r="H83" s="93">
        <f>D83/$F83</f>
        <v>0.17327667610953729</v>
      </c>
      <c r="I83" s="96">
        <f>E83/$F83</f>
        <v>4.7214353163361664E-4</v>
      </c>
      <c r="K83" s="10">
        <v>3</v>
      </c>
      <c r="L83" s="2">
        <v>19</v>
      </c>
      <c r="M83" s="2">
        <v>0</v>
      </c>
      <c r="N83" s="2">
        <v>2044</v>
      </c>
      <c r="O83" s="2">
        <v>152</v>
      </c>
      <c r="P83" s="2">
        <v>2196</v>
      </c>
      <c r="Q83" s="38">
        <f>M83/$P83</f>
        <v>0</v>
      </c>
      <c r="R83" s="38">
        <f>N83/$P83</f>
        <v>0.93078324225865205</v>
      </c>
      <c r="S83" s="45">
        <f>O83/$P83</f>
        <v>6.9216757741347903E-2</v>
      </c>
      <c r="U83" s="64">
        <v>3</v>
      </c>
      <c r="V83" s="2">
        <v>19</v>
      </c>
      <c r="W83" s="2" t="str">
        <f t="shared" si="1"/>
        <v>CPU</v>
      </c>
      <c r="X83" s="2">
        <v>0</v>
      </c>
      <c r="Y83" s="2">
        <v>1912</v>
      </c>
      <c r="Z83" s="2">
        <v>273</v>
      </c>
      <c r="AA83" s="2">
        <v>2185</v>
      </c>
      <c r="AB83" s="38">
        <f>X83/$AA83</f>
        <v>0</v>
      </c>
      <c r="AC83" s="38">
        <f>Y83/$AA83</f>
        <v>0.87505720823798627</v>
      </c>
      <c r="AD83" s="45">
        <f>Z83/$AA83</f>
        <v>0.12494279176201373</v>
      </c>
    </row>
    <row r="84" spans="1:30" hidden="1" x14ac:dyDescent="0.2">
      <c r="A84" s="10">
        <v>3</v>
      </c>
      <c r="B84" s="2">
        <v>20</v>
      </c>
      <c r="C84" s="2">
        <v>1750</v>
      </c>
      <c r="D84" s="2">
        <v>376</v>
      </c>
      <c r="E84" s="2">
        <v>6</v>
      </c>
      <c r="F84" s="2">
        <v>2132</v>
      </c>
      <c r="G84" s="93">
        <f>C84/$F84</f>
        <v>0.82082551594746722</v>
      </c>
      <c r="H84" s="93">
        <f>D84/$F84</f>
        <v>0.17636022514071295</v>
      </c>
      <c r="I84" s="96">
        <f>E84/$F84</f>
        <v>2.8142589118198874E-3</v>
      </c>
      <c r="K84" s="10">
        <v>3</v>
      </c>
      <c r="L84" s="2">
        <v>20</v>
      </c>
      <c r="M84" s="2">
        <v>0</v>
      </c>
      <c r="N84" s="2">
        <v>2187</v>
      </c>
      <c r="O84" s="2">
        <v>162</v>
      </c>
      <c r="P84" s="2">
        <v>2349</v>
      </c>
      <c r="Q84" s="38">
        <f>M84/$P84</f>
        <v>0</v>
      </c>
      <c r="R84" s="38">
        <f>N84/$P84</f>
        <v>0.93103448275862066</v>
      </c>
      <c r="S84" s="45">
        <f>O84/$P84</f>
        <v>6.8965517241379309E-2</v>
      </c>
      <c r="U84" s="64">
        <v>3</v>
      </c>
      <c r="V84" s="2">
        <v>20</v>
      </c>
      <c r="W84" s="2" t="str">
        <f t="shared" si="1"/>
        <v>I/O</v>
      </c>
      <c r="X84" s="2">
        <v>1750</v>
      </c>
      <c r="Y84" s="2">
        <v>158</v>
      </c>
      <c r="Z84" s="2">
        <v>1</v>
      </c>
      <c r="AA84" s="2">
        <v>1909</v>
      </c>
      <c r="AB84" s="38">
        <f>X84/$AA84</f>
        <v>0.91671031953902571</v>
      </c>
      <c r="AC84" s="38">
        <f>Y84/$AA84</f>
        <v>8.2765845992666315E-2</v>
      </c>
      <c r="AD84" s="45">
        <f>Z84/$AA84</f>
        <v>5.2383446830801469E-4</v>
      </c>
    </row>
    <row r="85" spans="1:30" hidden="1" x14ac:dyDescent="0.2">
      <c r="A85" s="10">
        <v>3</v>
      </c>
      <c r="B85" s="2">
        <v>21</v>
      </c>
      <c r="C85" s="2">
        <v>1750</v>
      </c>
      <c r="D85" s="2">
        <v>374</v>
      </c>
      <c r="E85" s="2">
        <v>3</v>
      </c>
      <c r="F85" s="2">
        <v>2127</v>
      </c>
      <c r="G85" s="93">
        <f>C85/$F85</f>
        <v>0.82275505406676075</v>
      </c>
      <c r="H85" s="93">
        <f>D85/$F85</f>
        <v>0.17583450869769629</v>
      </c>
      <c r="I85" s="96">
        <f>E85/$F85</f>
        <v>1.4104372355430183E-3</v>
      </c>
      <c r="K85" s="10">
        <v>3</v>
      </c>
      <c r="L85" s="2">
        <v>21</v>
      </c>
      <c r="M85" s="2">
        <v>0</v>
      </c>
      <c r="N85" s="2">
        <v>2222</v>
      </c>
      <c r="O85" s="2">
        <v>168</v>
      </c>
      <c r="P85" s="2">
        <v>2393</v>
      </c>
      <c r="Q85" s="38">
        <f>M85/$P85</f>
        <v>0</v>
      </c>
      <c r="R85" s="38">
        <f>N85/$P85</f>
        <v>0.92854157960718764</v>
      </c>
      <c r="S85" s="45">
        <f>O85/$P85</f>
        <v>7.0204763894692851E-2</v>
      </c>
      <c r="U85" s="64">
        <v>3</v>
      </c>
      <c r="V85" s="2">
        <v>21</v>
      </c>
      <c r="W85" s="2" t="str">
        <f t="shared" si="1"/>
        <v>CPU</v>
      </c>
      <c r="X85" s="2">
        <v>0</v>
      </c>
      <c r="Y85" s="2">
        <v>1936</v>
      </c>
      <c r="Z85" s="2">
        <v>297</v>
      </c>
      <c r="AA85" s="2">
        <v>2234</v>
      </c>
      <c r="AB85" s="38">
        <f>X85/$AA85</f>
        <v>0</v>
      </c>
      <c r="AC85" s="38">
        <f>Y85/$AA85</f>
        <v>0.86660698299015215</v>
      </c>
      <c r="AD85" s="45">
        <f>Z85/$AA85</f>
        <v>0.13294538943598927</v>
      </c>
    </row>
    <row r="86" spans="1:30" hidden="1" x14ac:dyDescent="0.2">
      <c r="A86" s="10">
        <v>3</v>
      </c>
      <c r="B86" s="2">
        <v>22</v>
      </c>
      <c r="C86" s="2">
        <v>1750</v>
      </c>
      <c r="D86" s="2">
        <v>368</v>
      </c>
      <c r="E86" s="2">
        <v>11</v>
      </c>
      <c r="F86" s="2">
        <v>2130</v>
      </c>
      <c r="G86" s="93">
        <f>C86/$F86</f>
        <v>0.82159624413145538</v>
      </c>
      <c r="H86" s="93">
        <f>D86/$F86</f>
        <v>0.17276995305164319</v>
      </c>
      <c r="I86" s="96">
        <f>E86/$F86</f>
        <v>5.1643192488262908E-3</v>
      </c>
      <c r="K86" s="10">
        <v>3</v>
      </c>
      <c r="L86" s="2">
        <v>22</v>
      </c>
      <c r="M86" s="2">
        <v>0</v>
      </c>
      <c r="N86" s="2">
        <v>2015</v>
      </c>
      <c r="O86" s="2">
        <v>149</v>
      </c>
      <c r="P86" s="2">
        <v>2164</v>
      </c>
      <c r="Q86" s="38">
        <f>M86/$P86</f>
        <v>0</v>
      </c>
      <c r="R86" s="38">
        <f>N86/$P86</f>
        <v>0.93114602587800366</v>
      </c>
      <c r="S86" s="45">
        <f>O86/$P86</f>
        <v>6.88539741219963E-2</v>
      </c>
      <c r="U86" s="64">
        <v>3</v>
      </c>
      <c r="V86" s="2">
        <v>22</v>
      </c>
      <c r="W86" s="2" t="str">
        <f t="shared" si="1"/>
        <v>I/O</v>
      </c>
      <c r="X86" s="2">
        <v>1750</v>
      </c>
      <c r="Y86" s="2">
        <v>143</v>
      </c>
      <c r="Z86" s="2">
        <v>0</v>
      </c>
      <c r="AA86" s="2">
        <v>1893</v>
      </c>
      <c r="AB86" s="38">
        <f>X86/$AA86</f>
        <v>0.92445853143159007</v>
      </c>
      <c r="AC86" s="38">
        <f>Y86/$AA86</f>
        <v>7.5541468568409931E-2</v>
      </c>
      <c r="AD86" s="45">
        <f>Z86/$AA86</f>
        <v>0</v>
      </c>
    </row>
    <row r="87" spans="1:30" hidden="1" x14ac:dyDescent="0.2">
      <c r="A87" s="10">
        <v>3</v>
      </c>
      <c r="B87" s="2">
        <v>23</v>
      </c>
      <c r="C87" s="2">
        <v>1750</v>
      </c>
      <c r="D87" s="2">
        <v>366</v>
      </c>
      <c r="E87" s="2">
        <v>6</v>
      </c>
      <c r="F87" s="2">
        <v>2123</v>
      </c>
      <c r="G87" s="93">
        <f>C87/$F87</f>
        <v>0.82430522845030618</v>
      </c>
      <c r="H87" s="93">
        <f>D87/$F87</f>
        <v>0.1723975506358926</v>
      </c>
      <c r="I87" s="96">
        <f>E87/$F87</f>
        <v>2.8261893546867641E-3</v>
      </c>
      <c r="K87" s="10">
        <v>3</v>
      </c>
      <c r="L87" s="2">
        <v>23</v>
      </c>
      <c r="M87" s="2">
        <v>0</v>
      </c>
      <c r="N87" s="2">
        <v>2256</v>
      </c>
      <c r="O87" s="2">
        <v>157</v>
      </c>
      <c r="P87" s="2">
        <v>2413</v>
      </c>
      <c r="Q87" s="38">
        <f>M87/$P87</f>
        <v>0</v>
      </c>
      <c r="R87" s="38">
        <f>N87/$P87</f>
        <v>0.93493576460837136</v>
      </c>
      <c r="S87" s="45">
        <f>O87/$P87</f>
        <v>6.5064235391628672E-2</v>
      </c>
      <c r="U87" s="64">
        <v>3</v>
      </c>
      <c r="V87" s="2">
        <v>23</v>
      </c>
      <c r="W87" s="2" t="str">
        <f t="shared" si="1"/>
        <v>CPU</v>
      </c>
      <c r="X87" s="2">
        <v>0</v>
      </c>
      <c r="Y87" s="2">
        <v>1865</v>
      </c>
      <c r="Z87" s="2">
        <v>280</v>
      </c>
      <c r="AA87" s="2">
        <v>2145</v>
      </c>
      <c r="AB87" s="38">
        <f>X87/$AA87</f>
        <v>0</v>
      </c>
      <c r="AC87" s="38">
        <f>Y87/$AA87</f>
        <v>0.86946386946386944</v>
      </c>
      <c r="AD87" s="45">
        <f>Z87/$AA87</f>
        <v>0.13053613053613053</v>
      </c>
    </row>
    <row r="88" spans="1:30" hidden="1" x14ac:dyDescent="0.2">
      <c r="A88" s="10">
        <v>3</v>
      </c>
      <c r="B88" s="2">
        <v>24</v>
      </c>
      <c r="C88" s="2">
        <v>1750</v>
      </c>
      <c r="D88" s="2">
        <v>367</v>
      </c>
      <c r="E88" s="2">
        <v>3</v>
      </c>
      <c r="F88" s="2">
        <v>2120</v>
      </c>
      <c r="G88" s="93">
        <f>C88/$F88</f>
        <v>0.82547169811320753</v>
      </c>
      <c r="H88" s="93">
        <f>D88/$F88</f>
        <v>0.1731132075471698</v>
      </c>
      <c r="I88" s="96">
        <f>E88/$F88</f>
        <v>1.4150943396226414E-3</v>
      </c>
      <c r="K88" s="10">
        <v>3</v>
      </c>
      <c r="L88" s="2">
        <v>24</v>
      </c>
      <c r="M88" s="2">
        <v>0</v>
      </c>
      <c r="N88" s="2">
        <v>2333</v>
      </c>
      <c r="O88" s="2">
        <v>178</v>
      </c>
      <c r="P88" s="2">
        <v>2515</v>
      </c>
      <c r="Q88" s="38">
        <f>M88/$P88</f>
        <v>0</v>
      </c>
      <c r="R88" s="38">
        <f>N88/$P88</f>
        <v>0.92763419483101395</v>
      </c>
      <c r="S88" s="45">
        <f>O88/$P88</f>
        <v>7.077534791252485E-2</v>
      </c>
      <c r="U88" s="64">
        <v>3</v>
      </c>
      <c r="V88" s="2">
        <v>24</v>
      </c>
      <c r="W88" s="2" t="str">
        <f t="shared" si="1"/>
        <v>I/O</v>
      </c>
      <c r="X88" s="2">
        <v>1750</v>
      </c>
      <c r="Y88" s="2">
        <v>133</v>
      </c>
      <c r="Z88" s="2">
        <v>2</v>
      </c>
      <c r="AA88" s="2">
        <v>1886</v>
      </c>
      <c r="AB88" s="38">
        <f>X88/$AA88</f>
        <v>0.92788971367974549</v>
      </c>
      <c r="AC88" s="38">
        <f>Y88/$AA88</f>
        <v>7.0519618239660659E-2</v>
      </c>
      <c r="AD88" s="45">
        <f>Z88/$AA88</f>
        <v>1.0604453870625664E-3</v>
      </c>
    </row>
    <row r="89" spans="1:30" hidden="1" x14ac:dyDescent="0.2">
      <c r="A89" s="10">
        <v>3</v>
      </c>
      <c r="B89" s="2">
        <v>25</v>
      </c>
      <c r="C89" s="2">
        <v>1749</v>
      </c>
      <c r="D89" s="2">
        <v>376</v>
      </c>
      <c r="E89" s="2">
        <v>3</v>
      </c>
      <c r="F89" s="2">
        <v>2128</v>
      </c>
      <c r="G89" s="93">
        <f>C89/$F89</f>
        <v>0.82189849624060152</v>
      </c>
      <c r="H89" s="93">
        <f>D89/$F89</f>
        <v>0.17669172932330826</v>
      </c>
      <c r="I89" s="96">
        <f>E89/$F89</f>
        <v>1.4097744360902255E-3</v>
      </c>
      <c r="K89" s="10">
        <v>3</v>
      </c>
      <c r="L89" s="2">
        <v>25</v>
      </c>
      <c r="M89" s="2">
        <v>0</v>
      </c>
      <c r="N89" s="2">
        <v>2294</v>
      </c>
      <c r="O89" s="2">
        <v>172</v>
      </c>
      <c r="P89" s="2">
        <v>2466</v>
      </c>
      <c r="Q89" s="38">
        <f>M89/$P89</f>
        <v>0</v>
      </c>
      <c r="R89" s="38">
        <f>N89/$P89</f>
        <v>0.9302514193025142</v>
      </c>
      <c r="S89" s="45">
        <f>O89/$P89</f>
        <v>6.974858069748581E-2</v>
      </c>
      <c r="U89" s="64">
        <v>3</v>
      </c>
      <c r="V89" s="2">
        <v>25</v>
      </c>
      <c r="W89" s="2" t="str">
        <f t="shared" si="1"/>
        <v>CPU</v>
      </c>
      <c r="X89" s="2">
        <v>0</v>
      </c>
      <c r="Y89" s="2">
        <v>1895</v>
      </c>
      <c r="Z89" s="2">
        <v>300</v>
      </c>
      <c r="AA89" s="2">
        <v>2195</v>
      </c>
      <c r="AB89" s="38">
        <f>X89/$AA89</f>
        <v>0</v>
      </c>
      <c r="AC89" s="38">
        <f>Y89/$AA89</f>
        <v>0.86332574031890663</v>
      </c>
      <c r="AD89" s="45">
        <f>Z89/$AA89</f>
        <v>0.1366742596810934</v>
      </c>
    </row>
    <row r="90" spans="1:30" hidden="1" x14ac:dyDescent="0.2">
      <c r="A90" s="10">
        <v>3</v>
      </c>
      <c r="B90" s="2">
        <v>26</v>
      </c>
      <c r="C90" s="2">
        <v>1750</v>
      </c>
      <c r="D90" s="2">
        <v>358</v>
      </c>
      <c r="E90" s="2">
        <v>4</v>
      </c>
      <c r="F90" s="2">
        <v>2113</v>
      </c>
      <c r="G90" s="93">
        <f>C90/$F90</f>
        <v>0.82820634169427354</v>
      </c>
      <c r="H90" s="93">
        <f>D90/$F90</f>
        <v>0.16942735447231425</v>
      </c>
      <c r="I90" s="96">
        <f>E90/$F90</f>
        <v>1.893043066729768E-3</v>
      </c>
      <c r="K90" s="10">
        <v>3</v>
      </c>
      <c r="L90" s="2">
        <v>26</v>
      </c>
      <c r="M90" s="2">
        <v>0</v>
      </c>
      <c r="N90" s="2">
        <v>2222</v>
      </c>
      <c r="O90" s="2">
        <v>172</v>
      </c>
      <c r="P90" s="2">
        <v>2394</v>
      </c>
      <c r="Q90" s="38">
        <f>M90/$P90</f>
        <v>0</v>
      </c>
      <c r="R90" s="38">
        <f>N90/$P90</f>
        <v>0.92815371762740184</v>
      </c>
      <c r="S90" s="45">
        <f>O90/$P90</f>
        <v>7.1846282372598158E-2</v>
      </c>
      <c r="U90" s="64">
        <v>3</v>
      </c>
      <c r="V90" s="2">
        <v>26</v>
      </c>
      <c r="W90" s="2" t="str">
        <f t="shared" si="1"/>
        <v>I/O</v>
      </c>
      <c r="X90" s="2">
        <v>1750</v>
      </c>
      <c r="Y90" s="2">
        <v>142</v>
      </c>
      <c r="Z90" s="2">
        <v>0</v>
      </c>
      <c r="AA90" s="2">
        <v>1892</v>
      </c>
      <c r="AB90" s="38">
        <f>X90/$AA90</f>
        <v>0.92494714587737847</v>
      </c>
      <c r="AC90" s="38">
        <f>Y90/$AA90</f>
        <v>7.5052854122621568E-2</v>
      </c>
      <c r="AD90" s="45">
        <f>Z90/$AA90</f>
        <v>0</v>
      </c>
    </row>
    <row r="91" spans="1:30" hidden="1" x14ac:dyDescent="0.2">
      <c r="A91" s="10">
        <v>3</v>
      </c>
      <c r="B91" s="2">
        <v>27</v>
      </c>
      <c r="C91" s="2">
        <v>1750</v>
      </c>
      <c r="D91" s="2">
        <v>368</v>
      </c>
      <c r="E91" s="2">
        <v>5</v>
      </c>
      <c r="F91" s="2">
        <v>2125</v>
      </c>
      <c r="G91" s="93">
        <f>C91/$F91</f>
        <v>0.82352941176470584</v>
      </c>
      <c r="H91" s="93">
        <f>D91/$F91</f>
        <v>0.17317647058823529</v>
      </c>
      <c r="I91" s="96">
        <f>E91/$F91</f>
        <v>2.352941176470588E-3</v>
      </c>
      <c r="K91" s="10">
        <v>3</v>
      </c>
      <c r="L91" s="2">
        <v>27</v>
      </c>
      <c r="M91" s="2">
        <v>0</v>
      </c>
      <c r="N91" s="2">
        <v>2123</v>
      </c>
      <c r="O91" s="2">
        <v>160</v>
      </c>
      <c r="P91" s="2">
        <v>2283</v>
      </c>
      <c r="Q91" s="38">
        <f>M91/$P91</f>
        <v>0</v>
      </c>
      <c r="R91" s="38">
        <f>N91/$P91</f>
        <v>0.92991677617170387</v>
      </c>
      <c r="S91" s="45">
        <f>O91/$P91</f>
        <v>7.0083223828296098E-2</v>
      </c>
      <c r="U91" s="64">
        <v>3</v>
      </c>
      <c r="V91" s="2">
        <v>27</v>
      </c>
      <c r="W91" s="2" t="str">
        <f t="shared" si="1"/>
        <v>CPU</v>
      </c>
      <c r="X91" s="2">
        <v>0</v>
      </c>
      <c r="Y91" s="2">
        <v>1970</v>
      </c>
      <c r="Z91" s="2">
        <v>297</v>
      </c>
      <c r="AA91" s="2">
        <v>2268</v>
      </c>
      <c r="AB91" s="38">
        <f>X91/$AA91</f>
        <v>0</v>
      </c>
      <c r="AC91" s="38">
        <f>Y91/$AA91</f>
        <v>0.86860670194003531</v>
      </c>
      <c r="AD91" s="45">
        <f>Z91/$AA91</f>
        <v>0.13095238095238096</v>
      </c>
    </row>
    <row r="92" spans="1:30" hidden="1" x14ac:dyDescent="0.2">
      <c r="A92" s="10">
        <v>3</v>
      </c>
      <c r="B92" s="2">
        <v>28</v>
      </c>
      <c r="C92" s="2">
        <v>1750</v>
      </c>
      <c r="D92" s="2">
        <v>360</v>
      </c>
      <c r="E92" s="2">
        <v>12</v>
      </c>
      <c r="F92" s="2">
        <v>2122</v>
      </c>
      <c r="G92" s="93">
        <f>C92/$F92</f>
        <v>0.82469368520263897</v>
      </c>
      <c r="H92" s="93">
        <f>D92/$F92</f>
        <v>0.16965127238454289</v>
      </c>
      <c r="I92" s="96">
        <f>E92/$F92</f>
        <v>5.6550424128180964E-3</v>
      </c>
      <c r="K92" s="10">
        <v>3</v>
      </c>
      <c r="L92" s="2">
        <v>28</v>
      </c>
      <c r="M92" s="2">
        <v>0</v>
      </c>
      <c r="N92" s="2">
        <v>2229</v>
      </c>
      <c r="O92" s="2">
        <v>180</v>
      </c>
      <c r="P92" s="2">
        <v>2415</v>
      </c>
      <c r="Q92" s="38">
        <f>M92/$P92</f>
        <v>0</v>
      </c>
      <c r="R92" s="38">
        <f>N92/$P92</f>
        <v>0.92298136645962736</v>
      </c>
      <c r="S92" s="45">
        <f>O92/$P92</f>
        <v>7.4534161490683232E-2</v>
      </c>
      <c r="U92" s="64">
        <v>3</v>
      </c>
      <c r="V92" s="2">
        <v>28</v>
      </c>
      <c r="W92" s="2" t="str">
        <f t="shared" si="1"/>
        <v>I/O</v>
      </c>
      <c r="X92" s="2">
        <v>1750</v>
      </c>
      <c r="Y92" s="2">
        <v>139</v>
      </c>
      <c r="Z92" s="2">
        <v>1</v>
      </c>
      <c r="AA92" s="2">
        <v>1891</v>
      </c>
      <c r="AB92" s="38">
        <f>X92/$AA92</f>
        <v>0.92543627710206244</v>
      </c>
      <c r="AC92" s="38">
        <f>Y92/$AA92</f>
        <v>7.3506081438392379E-2</v>
      </c>
      <c r="AD92" s="45">
        <f>Z92/$AA92</f>
        <v>5.2882072977260709E-4</v>
      </c>
    </row>
    <row r="93" spans="1:30" hidden="1" x14ac:dyDescent="0.2">
      <c r="A93" s="10">
        <v>3</v>
      </c>
      <c r="B93" s="2">
        <v>29</v>
      </c>
      <c r="C93" s="2">
        <v>1750</v>
      </c>
      <c r="D93" s="2">
        <v>372</v>
      </c>
      <c r="E93" s="2">
        <v>4</v>
      </c>
      <c r="F93" s="2">
        <v>2126</v>
      </c>
      <c r="G93" s="93">
        <f>C93/$F93</f>
        <v>0.82314205079962366</v>
      </c>
      <c r="H93" s="93">
        <f>D93/$F93</f>
        <v>0.17497648165569143</v>
      </c>
      <c r="I93" s="96">
        <f>E93/$F93</f>
        <v>1.8814675446848542E-3</v>
      </c>
      <c r="K93" s="10">
        <v>3</v>
      </c>
      <c r="L93" s="2">
        <v>29</v>
      </c>
      <c r="M93" s="2">
        <v>0</v>
      </c>
      <c r="N93" s="2">
        <v>2265</v>
      </c>
      <c r="O93" s="2">
        <v>178</v>
      </c>
      <c r="P93" s="2">
        <v>2443</v>
      </c>
      <c r="Q93" s="38">
        <f>M93/$P93</f>
        <v>0</v>
      </c>
      <c r="R93" s="38">
        <f>N93/$P93</f>
        <v>0.92713876381498161</v>
      </c>
      <c r="S93" s="45">
        <f>O93/$P93</f>
        <v>7.2861236185018413E-2</v>
      </c>
      <c r="U93" s="64">
        <v>3</v>
      </c>
      <c r="V93" s="2">
        <v>29</v>
      </c>
      <c r="W93" s="2" t="str">
        <f t="shared" si="1"/>
        <v>CPU</v>
      </c>
      <c r="X93" s="2">
        <v>0</v>
      </c>
      <c r="Y93" s="2">
        <v>1926</v>
      </c>
      <c r="Z93" s="2">
        <v>293</v>
      </c>
      <c r="AA93" s="2">
        <v>2219</v>
      </c>
      <c r="AB93" s="38">
        <f>X93/$AA93</f>
        <v>0</v>
      </c>
      <c r="AC93" s="38">
        <f>Y93/$AA93</f>
        <v>0.86795853988283012</v>
      </c>
      <c r="AD93" s="45">
        <f>Z93/$AA93</f>
        <v>0.13204146011716988</v>
      </c>
    </row>
    <row r="94" spans="1:30" hidden="1" x14ac:dyDescent="0.2">
      <c r="A94" s="10">
        <v>4</v>
      </c>
      <c r="B94" s="2">
        <v>0</v>
      </c>
      <c r="C94" s="2">
        <v>1750</v>
      </c>
      <c r="D94" s="2">
        <v>436</v>
      </c>
      <c r="E94" s="2">
        <v>12</v>
      </c>
      <c r="F94" s="2">
        <v>2198</v>
      </c>
      <c r="G94" s="93">
        <f>C94/$F94</f>
        <v>0.79617834394904463</v>
      </c>
      <c r="H94" s="93">
        <f>D94/$F94</f>
        <v>0.19836214740673339</v>
      </c>
      <c r="I94" s="96">
        <f>E94/$F94</f>
        <v>5.4595086442220204E-3</v>
      </c>
      <c r="K94" s="10">
        <v>4</v>
      </c>
      <c r="L94" s="2">
        <v>0</v>
      </c>
      <c r="M94" s="2">
        <v>0</v>
      </c>
      <c r="N94" s="2">
        <v>2275</v>
      </c>
      <c r="O94" s="2">
        <v>164</v>
      </c>
      <c r="P94" s="2">
        <v>2439</v>
      </c>
      <c r="Q94" s="38">
        <f>M94/$P94</f>
        <v>0</v>
      </c>
      <c r="R94" s="38">
        <f>N94/$P94</f>
        <v>0.93275932759327596</v>
      </c>
      <c r="S94" s="45">
        <f>O94/$P94</f>
        <v>6.7240672406724072E-2</v>
      </c>
      <c r="U94" s="64">
        <v>4</v>
      </c>
      <c r="V94" s="2">
        <v>0</v>
      </c>
      <c r="W94" s="2" t="str">
        <f t="shared" si="1"/>
        <v>I/O</v>
      </c>
      <c r="X94" s="2">
        <v>1750</v>
      </c>
      <c r="Y94" s="2">
        <v>135</v>
      </c>
      <c r="Z94" s="2">
        <v>2</v>
      </c>
      <c r="AA94" s="2">
        <v>1887</v>
      </c>
      <c r="AB94" s="38">
        <f>X94/$AA94</f>
        <v>0.92739798622151559</v>
      </c>
      <c r="AC94" s="38">
        <f>Y94/$AA94</f>
        <v>7.1542130365659776E-2</v>
      </c>
      <c r="AD94" s="45">
        <f>Z94/$AA94</f>
        <v>1.0598834128245894E-3</v>
      </c>
    </row>
    <row r="95" spans="1:30" hidden="1" x14ac:dyDescent="0.2">
      <c r="A95" s="10">
        <v>4</v>
      </c>
      <c r="B95" s="2">
        <v>1</v>
      </c>
      <c r="C95" s="2">
        <v>1750</v>
      </c>
      <c r="D95" s="2">
        <v>429</v>
      </c>
      <c r="E95" s="2">
        <v>5</v>
      </c>
      <c r="F95" s="2">
        <v>2186</v>
      </c>
      <c r="G95" s="93">
        <f>C95/$F95</f>
        <v>0.80054894784995423</v>
      </c>
      <c r="H95" s="93">
        <f>D95/$F95</f>
        <v>0.19624885635864592</v>
      </c>
      <c r="I95" s="96">
        <f>E95/$F95</f>
        <v>2.2872827081427266E-3</v>
      </c>
      <c r="K95" s="10">
        <v>4</v>
      </c>
      <c r="L95" s="2">
        <v>1</v>
      </c>
      <c r="M95" s="2">
        <v>0</v>
      </c>
      <c r="N95" s="2">
        <v>2123</v>
      </c>
      <c r="O95" s="2">
        <v>155</v>
      </c>
      <c r="P95" s="2">
        <v>2278</v>
      </c>
      <c r="Q95" s="38">
        <f>M95/$P95</f>
        <v>0</v>
      </c>
      <c r="R95" s="38">
        <f>N95/$P95</f>
        <v>0.93195785776997364</v>
      </c>
      <c r="S95" s="45">
        <f>O95/$P95</f>
        <v>6.8042142230026345E-2</v>
      </c>
      <c r="U95" s="64">
        <v>4</v>
      </c>
      <c r="V95" s="2">
        <v>1</v>
      </c>
      <c r="W95" s="2" t="str">
        <f t="shared" si="1"/>
        <v>CPU</v>
      </c>
      <c r="X95" s="2">
        <v>0</v>
      </c>
      <c r="Y95" s="2">
        <v>1950</v>
      </c>
      <c r="Z95" s="2">
        <v>308</v>
      </c>
      <c r="AA95" s="2">
        <v>2260</v>
      </c>
      <c r="AB95" s="38">
        <f>X95/$AA95</f>
        <v>0</v>
      </c>
      <c r="AC95" s="38">
        <f>Y95/$AA95</f>
        <v>0.86283185840707965</v>
      </c>
      <c r="AD95" s="45">
        <f>Z95/$AA95</f>
        <v>0.13628318584070798</v>
      </c>
    </row>
    <row r="96" spans="1:30" hidden="1" x14ac:dyDescent="0.2">
      <c r="A96" s="10">
        <v>4</v>
      </c>
      <c r="B96" s="2">
        <v>2</v>
      </c>
      <c r="C96" s="2">
        <v>1750</v>
      </c>
      <c r="D96" s="2">
        <v>431</v>
      </c>
      <c r="E96" s="2">
        <v>5</v>
      </c>
      <c r="F96" s="2">
        <v>2187</v>
      </c>
      <c r="G96" s="93">
        <f>C96/$F96</f>
        <v>0.80018289894833106</v>
      </c>
      <c r="H96" s="93">
        <f>D96/$F96</f>
        <v>0.19707361682670324</v>
      </c>
      <c r="I96" s="96">
        <f>E96/$F96</f>
        <v>2.2862368541380889E-3</v>
      </c>
      <c r="K96" s="10">
        <v>4</v>
      </c>
      <c r="L96" s="2">
        <v>2</v>
      </c>
      <c r="M96" s="2">
        <v>0</v>
      </c>
      <c r="N96" s="2">
        <v>1908</v>
      </c>
      <c r="O96" s="2">
        <v>144</v>
      </c>
      <c r="P96" s="2">
        <v>2054</v>
      </c>
      <c r="Q96" s="38">
        <f>M96/$P96</f>
        <v>0</v>
      </c>
      <c r="R96" s="38">
        <f>N96/$P96</f>
        <v>0.92891918208373903</v>
      </c>
      <c r="S96" s="45">
        <f>O96/$P96</f>
        <v>7.010710808179163E-2</v>
      </c>
      <c r="U96" s="64">
        <v>4</v>
      </c>
      <c r="V96" s="2">
        <v>2</v>
      </c>
      <c r="W96" s="2" t="str">
        <f t="shared" si="1"/>
        <v>I/O</v>
      </c>
      <c r="X96" s="2">
        <v>1750</v>
      </c>
      <c r="Y96" s="2">
        <v>137</v>
      </c>
      <c r="Z96" s="2">
        <v>2</v>
      </c>
      <c r="AA96" s="2">
        <v>1889</v>
      </c>
      <c r="AB96" s="38">
        <f>X96/$AA96</f>
        <v>0.92641609317098994</v>
      </c>
      <c r="AC96" s="38">
        <f>Y96/$AA96</f>
        <v>7.2525145579671782E-2</v>
      </c>
      <c r="AD96" s="45">
        <f>Z96/$AA96</f>
        <v>1.0587612493382743E-3</v>
      </c>
    </row>
    <row r="97" spans="1:30" hidden="1" x14ac:dyDescent="0.2">
      <c r="A97" s="10">
        <v>4</v>
      </c>
      <c r="B97" s="2">
        <v>3</v>
      </c>
      <c r="C97" s="2">
        <v>1750</v>
      </c>
      <c r="D97" s="2">
        <v>433</v>
      </c>
      <c r="E97" s="2">
        <v>6</v>
      </c>
      <c r="F97" s="2">
        <v>2189</v>
      </c>
      <c r="G97" s="93">
        <f>C97/$F97</f>
        <v>0.79945180447693009</v>
      </c>
      <c r="H97" s="93">
        <f>D97/$F97</f>
        <v>0.19780721790772043</v>
      </c>
      <c r="I97" s="96">
        <f>E97/$F97</f>
        <v>2.7409776153494748E-3</v>
      </c>
      <c r="K97" s="10">
        <v>4</v>
      </c>
      <c r="L97" s="2">
        <v>3</v>
      </c>
      <c r="M97" s="2">
        <v>0</v>
      </c>
      <c r="N97" s="2">
        <v>2237</v>
      </c>
      <c r="O97" s="2">
        <v>172</v>
      </c>
      <c r="P97" s="2">
        <v>2413</v>
      </c>
      <c r="Q97" s="38">
        <f>M97/$P97</f>
        <v>0</v>
      </c>
      <c r="R97" s="38">
        <f>N97/$P97</f>
        <v>0.92706174886033987</v>
      </c>
      <c r="S97" s="45">
        <f>O97/$P97</f>
        <v>7.1280563613758813E-2</v>
      </c>
      <c r="U97" s="64">
        <v>4</v>
      </c>
      <c r="V97" s="2">
        <v>3</v>
      </c>
      <c r="W97" s="2" t="str">
        <f t="shared" si="1"/>
        <v>CPU</v>
      </c>
      <c r="X97" s="2">
        <v>0</v>
      </c>
      <c r="Y97" s="2">
        <v>1844</v>
      </c>
      <c r="Z97" s="2">
        <v>274</v>
      </c>
      <c r="AA97" s="2">
        <v>2120</v>
      </c>
      <c r="AB97" s="38">
        <f>X97/$AA97</f>
        <v>0</v>
      </c>
      <c r="AC97" s="38">
        <f>Y97/$AA97</f>
        <v>0.86981132075471701</v>
      </c>
      <c r="AD97" s="45">
        <f>Z97/$AA97</f>
        <v>0.12924528301886792</v>
      </c>
    </row>
    <row r="98" spans="1:30" hidden="1" x14ac:dyDescent="0.2">
      <c r="A98" s="10">
        <v>4</v>
      </c>
      <c r="B98" s="2">
        <v>4</v>
      </c>
      <c r="C98" s="2">
        <v>1750</v>
      </c>
      <c r="D98" s="2">
        <v>437</v>
      </c>
      <c r="E98" s="2">
        <v>2</v>
      </c>
      <c r="F98" s="2">
        <v>2189</v>
      </c>
      <c r="G98" s="93">
        <f>C98/$F98</f>
        <v>0.79945180447693009</v>
      </c>
      <c r="H98" s="93">
        <f>D98/$F98</f>
        <v>0.19963453631795341</v>
      </c>
      <c r="I98" s="96">
        <f>E98/$F98</f>
        <v>9.1365920511649154E-4</v>
      </c>
      <c r="K98" s="10">
        <v>4</v>
      </c>
      <c r="L98" s="2">
        <v>4</v>
      </c>
      <c r="M98" s="2">
        <v>0</v>
      </c>
      <c r="N98" s="2">
        <v>2022</v>
      </c>
      <c r="O98" s="2">
        <v>154</v>
      </c>
      <c r="P98" s="2">
        <v>2177</v>
      </c>
      <c r="Q98" s="38">
        <f>M98/$P98</f>
        <v>0</v>
      </c>
      <c r="R98" s="38">
        <f>N98/$P98</f>
        <v>0.92880110243454295</v>
      </c>
      <c r="S98" s="45">
        <f>O98/$P98</f>
        <v>7.0739549839228297E-2</v>
      </c>
      <c r="U98" s="64">
        <v>4</v>
      </c>
      <c r="V98" s="2">
        <v>4</v>
      </c>
      <c r="W98" s="2" t="str">
        <f t="shared" si="1"/>
        <v>I/O</v>
      </c>
      <c r="X98" s="2">
        <v>1750</v>
      </c>
      <c r="Y98" s="2">
        <v>144</v>
      </c>
      <c r="Z98" s="2">
        <v>1</v>
      </c>
      <c r="AA98" s="2">
        <v>1895</v>
      </c>
      <c r="AB98" s="38">
        <f>X98/$AA98</f>
        <v>0.92348284960422167</v>
      </c>
      <c r="AC98" s="38">
        <f>Y98/$AA98</f>
        <v>7.5989445910290235E-2</v>
      </c>
      <c r="AD98" s="45">
        <f>Z98/$AA98</f>
        <v>5.2770448548812663E-4</v>
      </c>
    </row>
    <row r="99" spans="1:30" hidden="1" x14ac:dyDescent="0.2">
      <c r="A99" s="10">
        <v>4</v>
      </c>
      <c r="B99" s="2">
        <v>5</v>
      </c>
      <c r="C99" s="2">
        <v>1750</v>
      </c>
      <c r="D99" s="2">
        <v>426</v>
      </c>
      <c r="E99" s="2">
        <v>7</v>
      </c>
      <c r="F99" s="2">
        <v>2185</v>
      </c>
      <c r="G99" s="93">
        <f>C99/$F99</f>
        <v>0.8009153318077803</v>
      </c>
      <c r="H99" s="93">
        <f>D99/$F99</f>
        <v>0.19496567505720824</v>
      </c>
      <c r="I99" s="96">
        <f>E99/$F99</f>
        <v>3.2036613272311211E-3</v>
      </c>
      <c r="K99" s="10">
        <v>4</v>
      </c>
      <c r="L99" s="2">
        <v>5</v>
      </c>
      <c r="M99" s="2">
        <v>0</v>
      </c>
      <c r="N99" s="2">
        <v>2141</v>
      </c>
      <c r="O99" s="2">
        <v>163</v>
      </c>
      <c r="P99" s="2">
        <v>2304</v>
      </c>
      <c r="Q99" s="38">
        <f>M99/$P99</f>
        <v>0</v>
      </c>
      <c r="R99" s="38">
        <f>N99/$P99</f>
        <v>0.92925347222222221</v>
      </c>
      <c r="S99" s="45">
        <f>O99/$P99</f>
        <v>7.0746527777777776E-2</v>
      </c>
      <c r="U99" s="64">
        <v>4</v>
      </c>
      <c r="V99" s="2">
        <v>5</v>
      </c>
      <c r="W99" s="2" t="str">
        <f t="shared" si="1"/>
        <v>CPU</v>
      </c>
      <c r="X99" s="2">
        <v>0</v>
      </c>
      <c r="Y99" s="2">
        <v>1778</v>
      </c>
      <c r="Z99" s="2">
        <v>290</v>
      </c>
      <c r="AA99" s="2">
        <v>2068</v>
      </c>
      <c r="AB99" s="38">
        <f>X99/$AA99</f>
        <v>0</v>
      </c>
      <c r="AC99" s="38">
        <f>Y99/$AA99</f>
        <v>0.85976789168278533</v>
      </c>
      <c r="AD99" s="45">
        <f>Z99/$AA99</f>
        <v>0.14023210831721469</v>
      </c>
    </row>
    <row r="100" spans="1:30" hidden="1" x14ac:dyDescent="0.2">
      <c r="A100" s="10">
        <v>4</v>
      </c>
      <c r="B100" s="2">
        <v>6</v>
      </c>
      <c r="C100" s="2">
        <v>1750</v>
      </c>
      <c r="D100" s="2">
        <v>439</v>
      </c>
      <c r="E100" s="2">
        <v>4</v>
      </c>
      <c r="F100" s="2">
        <v>2193</v>
      </c>
      <c r="G100" s="93">
        <f>C100/$F100</f>
        <v>0.79799361605107155</v>
      </c>
      <c r="H100" s="93">
        <f>D100/$F100</f>
        <v>0.20018239854081168</v>
      </c>
      <c r="I100" s="96">
        <f>E100/$F100</f>
        <v>1.823985408116735E-3</v>
      </c>
      <c r="K100" s="10">
        <v>4</v>
      </c>
      <c r="L100" s="2">
        <v>6</v>
      </c>
      <c r="M100" s="2">
        <v>0</v>
      </c>
      <c r="N100" s="2">
        <v>2256</v>
      </c>
      <c r="O100" s="2">
        <v>176</v>
      </c>
      <c r="P100" s="2">
        <v>2432</v>
      </c>
      <c r="Q100" s="38">
        <f>M100/$P100</f>
        <v>0</v>
      </c>
      <c r="R100" s="38">
        <f>N100/$P100</f>
        <v>0.92763157894736847</v>
      </c>
      <c r="S100" s="45">
        <f>O100/$P100</f>
        <v>7.2368421052631582E-2</v>
      </c>
      <c r="U100" s="64">
        <v>4</v>
      </c>
      <c r="V100" s="2">
        <v>6</v>
      </c>
      <c r="W100" s="2" t="str">
        <f t="shared" si="1"/>
        <v>I/O</v>
      </c>
      <c r="X100" s="2">
        <v>1750</v>
      </c>
      <c r="Y100" s="2">
        <v>163</v>
      </c>
      <c r="Z100" s="2">
        <v>2</v>
      </c>
      <c r="AA100" s="2">
        <v>1916</v>
      </c>
      <c r="AB100" s="38">
        <f>X100/$AA100</f>
        <v>0.91336116910229648</v>
      </c>
      <c r="AC100" s="38">
        <f>Y100/$AA100</f>
        <v>8.5073068893528184E-2</v>
      </c>
      <c r="AD100" s="45">
        <f>Z100/$AA100</f>
        <v>1.0438413361169101E-3</v>
      </c>
    </row>
    <row r="101" spans="1:30" hidden="1" x14ac:dyDescent="0.2">
      <c r="A101" s="10">
        <v>4</v>
      </c>
      <c r="B101" s="2">
        <v>7</v>
      </c>
      <c r="C101" s="2">
        <v>1750</v>
      </c>
      <c r="D101" s="2">
        <v>431</v>
      </c>
      <c r="E101" s="2">
        <v>3</v>
      </c>
      <c r="F101" s="2">
        <v>2187</v>
      </c>
      <c r="G101" s="93">
        <f>C101/$F101</f>
        <v>0.80018289894833106</v>
      </c>
      <c r="H101" s="93">
        <f>D101/$F101</f>
        <v>0.19707361682670324</v>
      </c>
      <c r="I101" s="96">
        <f>E101/$F101</f>
        <v>1.3717421124828531E-3</v>
      </c>
      <c r="K101" s="10">
        <v>4</v>
      </c>
      <c r="L101" s="2">
        <v>7</v>
      </c>
      <c r="M101" s="2">
        <v>0</v>
      </c>
      <c r="N101" s="2">
        <v>2274</v>
      </c>
      <c r="O101" s="2">
        <v>176</v>
      </c>
      <c r="P101" s="2">
        <v>2452</v>
      </c>
      <c r="Q101" s="38">
        <f>M101/$P101</f>
        <v>0</v>
      </c>
      <c r="R101" s="38">
        <f>N101/$P101</f>
        <v>0.92740619902120713</v>
      </c>
      <c r="S101" s="45">
        <f>O101/$P101</f>
        <v>7.177814029363784E-2</v>
      </c>
      <c r="U101" s="64">
        <v>4</v>
      </c>
      <c r="V101" s="2">
        <v>7</v>
      </c>
      <c r="W101" s="2" t="str">
        <f t="shared" si="1"/>
        <v>CPU</v>
      </c>
      <c r="X101" s="2">
        <v>0</v>
      </c>
      <c r="Y101" s="2">
        <v>1940</v>
      </c>
      <c r="Z101" s="2">
        <v>276</v>
      </c>
      <c r="AA101" s="2">
        <v>2216</v>
      </c>
      <c r="AB101" s="38">
        <f>X101/$AA101</f>
        <v>0</v>
      </c>
      <c r="AC101" s="38">
        <f>Y101/$AA101</f>
        <v>0.87545126353790614</v>
      </c>
      <c r="AD101" s="45">
        <f>Z101/$AA101</f>
        <v>0.12454873646209386</v>
      </c>
    </row>
    <row r="102" spans="1:30" hidden="1" x14ac:dyDescent="0.2">
      <c r="A102" s="10">
        <v>4</v>
      </c>
      <c r="B102" s="2">
        <v>8</v>
      </c>
      <c r="C102" s="2">
        <v>1749</v>
      </c>
      <c r="D102" s="2">
        <v>427</v>
      </c>
      <c r="E102" s="2">
        <v>7</v>
      </c>
      <c r="F102" s="2">
        <v>2183</v>
      </c>
      <c r="G102" s="93">
        <f>C102/$F102</f>
        <v>0.80119102153000454</v>
      </c>
      <c r="H102" s="93">
        <f>D102/$F102</f>
        <v>0.19560238204306002</v>
      </c>
      <c r="I102" s="96">
        <f>E102/$F102</f>
        <v>3.2065964269354101E-3</v>
      </c>
      <c r="K102" s="10">
        <v>4</v>
      </c>
      <c r="L102" s="2">
        <v>8</v>
      </c>
      <c r="M102" s="2">
        <v>0</v>
      </c>
      <c r="N102" s="2">
        <v>2188</v>
      </c>
      <c r="O102" s="2">
        <v>163</v>
      </c>
      <c r="P102" s="2">
        <v>2351</v>
      </c>
      <c r="Q102" s="38">
        <f>M102/$P102</f>
        <v>0</v>
      </c>
      <c r="R102" s="38">
        <f>N102/$P102</f>
        <v>0.93066780093577206</v>
      </c>
      <c r="S102" s="45">
        <f>O102/$P102</f>
        <v>6.9332199064227981E-2</v>
      </c>
      <c r="U102" s="64">
        <v>4</v>
      </c>
      <c r="V102" s="2">
        <v>8</v>
      </c>
      <c r="W102" s="2" t="str">
        <f t="shared" si="1"/>
        <v>I/O</v>
      </c>
      <c r="X102" s="2">
        <v>1750</v>
      </c>
      <c r="Y102" s="2">
        <v>157</v>
      </c>
      <c r="Z102" s="2">
        <v>4</v>
      </c>
      <c r="AA102" s="2">
        <v>1912</v>
      </c>
      <c r="AB102" s="38">
        <f>X102/$AA102</f>
        <v>0.91527196652719667</v>
      </c>
      <c r="AC102" s="38">
        <f>Y102/$AA102</f>
        <v>8.211297071129707E-2</v>
      </c>
      <c r="AD102" s="45">
        <f>Z102/$AA102</f>
        <v>2.0920502092050207E-3</v>
      </c>
    </row>
    <row r="103" spans="1:30" hidden="1" x14ac:dyDescent="0.2">
      <c r="A103" s="10">
        <v>4</v>
      </c>
      <c r="B103" s="2">
        <v>9</v>
      </c>
      <c r="C103" s="2">
        <v>1750</v>
      </c>
      <c r="D103" s="2">
        <v>430</v>
      </c>
      <c r="E103" s="2">
        <v>4</v>
      </c>
      <c r="F103" s="2">
        <v>2184</v>
      </c>
      <c r="G103" s="93">
        <f>C103/$F103</f>
        <v>0.80128205128205132</v>
      </c>
      <c r="H103" s="93">
        <f>D103/$F103</f>
        <v>0.19688644688644688</v>
      </c>
      <c r="I103" s="96">
        <f>E103/$F103</f>
        <v>1.8315018315018315E-3</v>
      </c>
      <c r="K103" s="10">
        <v>4</v>
      </c>
      <c r="L103" s="2">
        <v>9</v>
      </c>
      <c r="M103" s="2">
        <v>0</v>
      </c>
      <c r="N103" s="2">
        <v>2139</v>
      </c>
      <c r="O103" s="2">
        <v>159</v>
      </c>
      <c r="P103" s="2">
        <v>2298</v>
      </c>
      <c r="Q103" s="38">
        <f>M103/$P103</f>
        <v>0</v>
      </c>
      <c r="R103" s="38">
        <f>N103/$P103</f>
        <v>0.93080939947780683</v>
      </c>
      <c r="S103" s="45">
        <f>O103/$P103</f>
        <v>6.919060052219321E-2</v>
      </c>
      <c r="U103" s="64">
        <v>4</v>
      </c>
      <c r="V103" s="2">
        <v>9</v>
      </c>
      <c r="W103" s="2" t="str">
        <f t="shared" si="1"/>
        <v>CPU</v>
      </c>
      <c r="X103" s="2">
        <v>0</v>
      </c>
      <c r="Y103" s="2">
        <v>1953</v>
      </c>
      <c r="Z103" s="2">
        <v>285</v>
      </c>
      <c r="AA103" s="2">
        <v>2238</v>
      </c>
      <c r="AB103" s="38">
        <f>X103/$AA103</f>
        <v>0</v>
      </c>
      <c r="AC103" s="38">
        <f>Y103/$AA103</f>
        <v>0.87265415549597858</v>
      </c>
      <c r="AD103" s="45">
        <f>Z103/$AA103</f>
        <v>0.12734584450402145</v>
      </c>
    </row>
    <row r="104" spans="1:30" hidden="1" x14ac:dyDescent="0.2">
      <c r="A104" s="10">
        <v>4</v>
      </c>
      <c r="B104" s="2">
        <v>10</v>
      </c>
      <c r="C104" s="2">
        <v>1750</v>
      </c>
      <c r="D104" s="2">
        <v>439</v>
      </c>
      <c r="E104" s="2">
        <v>4</v>
      </c>
      <c r="F104" s="2">
        <v>2195</v>
      </c>
      <c r="G104" s="93">
        <f>C104/$F104</f>
        <v>0.79726651480637811</v>
      </c>
      <c r="H104" s="93">
        <f>D104/$F104</f>
        <v>0.2</v>
      </c>
      <c r="I104" s="96">
        <f>E104/$F104</f>
        <v>1.8223234624145787E-3</v>
      </c>
      <c r="K104" s="10">
        <v>4</v>
      </c>
      <c r="L104" s="2">
        <v>10</v>
      </c>
      <c r="M104" s="2">
        <v>0</v>
      </c>
      <c r="N104" s="2">
        <v>1947</v>
      </c>
      <c r="O104" s="2">
        <v>164</v>
      </c>
      <c r="P104" s="2">
        <v>2112</v>
      </c>
      <c r="Q104" s="38">
        <f>M104/$P104</f>
        <v>0</v>
      </c>
      <c r="R104" s="38">
        <f>N104/$P104</f>
        <v>0.921875</v>
      </c>
      <c r="S104" s="45">
        <f>O104/$P104</f>
        <v>7.7651515151515152E-2</v>
      </c>
      <c r="U104" s="64">
        <v>4</v>
      </c>
      <c r="V104" s="2">
        <v>10</v>
      </c>
      <c r="W104" s="2" t="str">
        <f t="shared" si="1"/>
        <v>I/O</v>
      </c>
      <c r="X104" s="2">
        <v>1750</v>
      </c>
      <c r="Y104" s="2">
        <v>158</v>
      </c>
      <c r="Z104" s="2">
        <v>6</v>
      </c>
      <c r="AA104" s="2">
        <v>1916</v>
      </c>
      <c r="AB104" s="38">
        <f>X104/$AA104</f>
        <v>0.91336116910229648</v>
      </c>
      <c r="AC104" s="38">
        <f>Y104/$AA104</f>
        <v>8.2463465553235901E-2</v>
      </c>
      <c r="AD104" s="45">
        <f>Z104/$AA104</f>
        <v>3.1315240083507308E-3</v>
      </c>
    </row>
    <row r="105" spans="1:30" hidden="1" x14ac:dyDescent="0.2">
      <c r="A105" s="10">
        <v>4</v>
      </c>
      <c r="B105" s="2">
        <v>11</v>
      </c>
      <c r="C105" s="2">
        <v>1750</v>
      </c>
      <c r="D105" s="2">
        <v>429</v>
      </c>
      <c r="E105" s="2">
        <v>8</v>
      </c>
      <c r="F105" s="2">
        <v>2187</v>
      </c>
      <c r="G105" s="93">
        <f>C105/$F105</f>
        <v>0.80018289894833106</v>
      </c>
      <c r="H105" s="93">
        <f>D105/$F105</f>
        <v>0.19615912208504802</v>
      </c>
      <c r="I105" s="96">
        <f>E105/$F105</f>
        <v>3.6579789666209418E-3</v>
      </c>
      <c r="K105" s="10">
        <v>4</v>
      </c>
      <c r="L105" s="2">
        <v>11</v>
      </c>
      <c r="M105" s="2">
        <v>0</v>
      </c>
      <c r="N105" s="2">
        <v>2290</v>
      </c>
      <c r="O105" s="2">
        <v>173</v>
      </c>
      <c r="P105" s="2">
        <v>2463</v>
      </c>
      <c r="Q105" s="38">
        <f>M105/$P105</f>
        <v>0</v>
      </c>
      <c r="R105" s="38">
        <f>N105/$P105</f>
        <v>0.92976045473000402</v>
      </c>
      <c r="S105" s="45">
        <f>O105/$P105</f>
        <v>7.0239545269995943E-2</v>
      </c>
      <c r="U105" s="64">
        <v>4</v>
      </c>
      <c r="V105" s="2">
        <v>11</v>
      </c>
      <c r="W105" s="2" t="str">
        <f t="shared" si="1"/>
        <v>CPU</v>
      </c>
      <c r="X105" s="2">
        <v>0</v>
      </c>
      <c r="Y105" s="2">
        <v>1970</v>
      </c>
      <c r="Z105" s="2">
        <v>318</v>
      </c>
      <c r="AA105" s="2">
        <v>2289</v>
      </c>
      <c r="AB105" s="38">
        <f>X105/$AA105</f>
        <v>0</v>
      </c>
      <c r="AC105" s="38">
        <f>Y105/$AA105</f>
        <v>0.86063783311489739</v>
      </c>
      <c r="AD105" s="45">
        <f>Z105/$AA105</f>
        <v>0.13892529488859764</v>
      </c>
    </row>
    <row r="106" spans="1:30" hidden="1" x14ac:dyDescent="0.2">
      <c r="A106" s="10">
        <v>4</v>
      </c>
      <c r="B106" s="2">
        <v>12</v>
      </c>
      <c r="C106" s="2">
        <v>1749</v>
      </c>
      <c r="D106" s="2">
        <v>435</v>
      </c>
      <c r="E106" s="2">
        <v>7</v>
      </c>
      <c r="F106" s="2">
        <v>2191</v>
      </c>
      <c r="G106" s="93">
        <f>C106/$F106</f>
        <v>0.79826563213144686</v>
      </c>
      <c r="H106" s="93">
        <f>D106/$F106</f>
        <v>0.19853947968963945</v>
      </c>
      <c r="I106" s="96">
        <f>E106/$F106</f>
        <v>3.1948881789137379E-3</v>
      </c>
      <c r="K106" s="10">
        <v>4</v>
      </c>
      <c r="L106" s="2">
        <v>12</v>
      </c>
      <c r="M106" s="2">
        <v>0</v>
      </c>
      <c r="N106" s="2">
        <v>2272</v>
      </c>
      <c r="O106" s="2">
        <v>186</v>
      </c>
      <c r="P106" s="2">
        <v>2461</v>
      </c>
      <c r="Q106" s="38">
        <f>M106/$P106</f>
        <v>0</v>
      </c>
      <c r="R106" s="38">
        <f>N106/$P106</f>
        <v>0.92320195042665587</v>
      </c>
      <c r="S106" s="45">
        <f>O106/$P106</f>
        <v>7.557903291344982E-2</v>
      </c>
      <c r="U106" s="64">
        <v>4</v>
      </c>
      <c r="V106" s="2">
        <v>12</v>
      </c>
      <c r="W106" s="2" t="str">
        <f t="shared" si="1"/>
        <v>I/O</v>
      </c>
      <c r="X106" s="2">
        <v>1750</v>
      </c>
      <c r="Y106" s="2">
        <v>159</v>
      </c>
      <c r="Z106" s="2">
        <v>0</v>
      </c>
      <c r="AA106" s="2">
        <v>1909</v>
      </c>
      <c r="AB106" s="38">
        <f>X106/$AA106</f>
        <v>0.91671031953902571</v>
      </c>
      <c r="AC106" s="38">
        <f>Y106/$AA106</f>
        <v>8.3289680460974333E-2</v>
      </c>
      <c r="AD106" s="45">
        <f>Z106/$AA106</f>
        <v>0</v>
      </c>
    </row>
    <row r="107" spans="1:30" hidden="1" x14ac:dyDescent="0.2">
      <c r="A107" s="10">
        <v>4</v>
      </c>
      <c r="B107" s="2">
        <v>13</v>
      </c>
      <c r="C107" s="2">
        <v>1750</v>
      </c>
      <c r="D107" s="2">
        <v>434</v>
      </c>
      <c r="E107" s="2">
        <v>2</v>
      </c>
      <c r="F107" s="2">
        <v>2186</v>
      </c>
      <c r="G107" s="93">
        <f>C107/$F107</f>
        <v>0.80054894784995423</v>
      </c>
      <c r="H107" s="93">
        <f>D107/$F107</f>
        <v>0.19853613906678866</v>
      </c>
      <c r="I107" s="96">
        <f>E107/$F107</f>
        <v>9.1491308325709062E-4</v>
      </c>
      <c r="K107" s="10">
        <v>4</v>
      </c>
      <c r="L107" s="2">
        <v>13</v>
      </c>
      <c r="M107" s="2">
        <v>0</v>
      </c>
      <c r="N107" s="2">
        <v>2277</v>
      </c>
      <c r="O107" s="2">
        <v>171</v>
      </c>
      <c r="P107" s="2">
        <v>2448</v>
      </c>
      <c r="Q107" s="38">
        <f>M107/$P107</f>
        <v>0</v>
      </c>
      <c r="R107" s="38">
        <f>N107/$P107</f>
        <v>0.93014705882352944</v>
      </c>
      <c r="S107" s="45">
        <f>O107/$P107</f>
        <v>6.985294117647059E-2</v>
      </c>
      <c r="U107" s="64">
        <v>4</v>
      </c>
      <c r="V107" s="2">
        <v>13</v>
      </c>
      <c r="W107" s="2" t="str">
        <f t="shared" si="1"/>
        <v>CPU</v>
      </c>
      <c r="X107" s="2">
        <v>0</v>
      </c>
      <c r="Y107" s="2">
        <v>1818</v>
      </c>
      <c r="Z107" s="2">
        <v>288</v>
      </c>
      <c r="AA107" s="2">
        <v>2107</v>
      </c>
      <c r="AB107" s="38">
        <f>X107/$AA107</f>
        <v>0</v>
      </c>
      <c r="AC107" s="38">
        <f>Y107/$AA107</f>
        <v>0.86283815851922163</v>
      </c>
      <c r="AD107" s="45">
        <f>Z107/$AA107</f>
        <v>0.13668723303274799</v>
      </c>
    </row>
    <row r="108" spans="1:30" hidden="1" x14ac:dyDescent="0.2">
      <c r="A108" s="10">
        <v>4</v>
      </c>
      <c r="B108" s="2">
        <v>14</v>
      </c>
      <c r="C108" s="2">
        <v>1750</v>
      </c>
      <c r="D108" s="2">
        <v>428</v>
      </c>
      <c r="E108" s="2">
        <v>2</v>
      </c>
      <c r="F108" s="2">
        <v>2182</v>
      </c>
      <c r="G108" s="93">
        <f>C108/$F108</f>
        <v>0.80201649862511459</v>
      </c>
      <c r="H108" s="93">
        <f>D108/$F108</f>
        <v>0.19615032080659944</v>
      </c>
      <c r="I108" s="96">
        <f>E108/$F108</f>
        <v>9.1659028414298811E-4</v>
      </c>
      <c r="K108" s="10">
        <v>4</v>
      </c>
      <c r="L108" s="2">
        <v>14</v>
      </c>
      <c r="M108" s="2">
        <v>0</v>
      </c>
      <c r="N108" s="2">
        <v>2057</v>
      </c>
      <c r="O108" s="2">
        <v>157</v>
      </c>
      <c r="P108" s="2">
        <v>2214</v>
      </c>
      <c r="Q108" s="38">
        <f>M108/$P108</f>
        <v>0</v>
      </c>
      <c r="R108" s="38">
        <f>N108/$P108</f>
        <v>0.92908762420957547</v>
      </c>
      <c r="S108" s="45">
        <f>O108/$P108</f>
        <v>7.0912375790424573E-2</v>
      </c>
      <c r="U108" s="64">
        <v>4</v>
      </c>
      <c r="V108" s="2">
        <v>14</v>
      </c>
      <c r="W108" s="2" t="str">
        <f t="shared" si="1"/>
        <v>I/O</v>
      </c>
      <c r="X108" s="2">
        <v>1750</v>
      </c>
      <c r="Y108" s="2">
        <v>141</v>
      </c>
      <c r="Z108" s="2">
        <v>4</v>
      </c>
      <c r="AA108" s="2">
        <v>1896</v>
      </c>
      <c r="AB108" s="38">
        <f>X108/$AA108</f>
        <v>0.9229957805907173</v>
      </c>
      <c r="AC108" s="38">
        <f>Y108/$AA108</f>
        <v>7.4367088607594931E-2</v>
      </c>
      <c r="AD108" s="45">
        <f>Z108/$AA108</f>
        <v>2.1097046413502108E-3</v>
      </c>
    </row>
    <row r="109" spans="1:30" hidden="1" x14ac:dyDescent="0.2">
      <c r="A109" s="10">
        <v>4</v>
      </c>
      <c r="B109" s="2">
        <v>15</v>
      </c>
      <c r="C109" s="2">
        <v>1750</v>
      </c>
      <c r="D109" s="2">
        <v>432</v>
      </c>
      <c r="E109" s="2">
        <v>5</v>
      </c>
      <c r="F109" s="2">
        <v>2189</v>
      </c>
      <c r="G109" s="93">
        <f>C109/$F109</f>
        <v>0.79945180447693009</v>
      </c>
      <c r="H109" s="93">
        <f>D109/$F109</f>
        <v>0.19735038830516216</v>
      </c>
      <c r="I109" s="96">
        <f>E109/$F109</f>
        <v>2.2841480127912287E-3</v>
      </c>
      <c r="K109" s="10">
        <v>4</v>
      </c>
      <c r="L109" s="2">
        <v>15</v>
      </c>
      <c r="M109" s="2">
        <v>0</v>
      </c>
      <c r="N109" s="2">
        <v>2292</v>
      </c>
      <c r="O109" s="2">
        <v>181</v>
      </c>
      <c r="P109" s="2">
        <v>2475</v>
      </c>
      <c r="Q109" s="38">
        <f>M109/$P109</f>
        <v>0</v>
      </c>
      <c r="R109" s="38">
        <f>N109/$P109</f>
        <v>0.92606060606060603</v>
      </c>
      <c r="S109" s="45">
        <f>O109/$P109</f>
        <v>7.313131313131313E-2</v>
      </c>
      <c r="U109" s="64">
        <v>4</v>
      </c>
      <c r="V109" s="2">
        <v>15</v>
      </c>
      <c r="W109" s="2" t="str">
        <f t="shared" si="1"/>
        <v>CPU</v>
      </c>
      <c r="X109" s="2">
        <v>0</v>
      </c>
      <c r="Y109" s="2">
        <v>1892</v>
      </c>
      <c r="Z109" s="2">
        <v>290</v>
      </c>
      <c r="AA109" s="2">
        <v>2182</v>
      </c>
      <c r="AB109" s="38">
        <f>X109/$AA109</f>
        <v>0</v>
      </c>
      <c r="AC109" s="38">
        <f>Y109/$AA109</f>
        <v>0.86709440879926669</v>
      </c>
      <c r="AD109" s="45">
        <f>Z109/$AA109</f>
        <v>0.13290559120073328</v>
      </c>
    </row>
    <row r="110" spans="1:30" hidden="1" x14ac:dyDescent="0.2">
      <c r="A110" s="10">
        <v>4</v>
      </c>
      <c r="B110" s="2">
        <v>16</v>
      </c>
      <c r="C110" s="2">
        <v>1750</v>
      </c>
      <c r="D110" s="2">
        <v>421</v>
      </c>
      <c r="E110" s="2">
        <v>7</v>
      </c>
      <c r="F110" s="2">
        <v>2182</v>
      </c>
      <c r="G110" s="93">
        <f>C110/$F110</f>
        <v>0.80201649862511459</v>
      </c>
      <c r="H110" s="93">
        <f>D110/$F110</f>
        <v>0.19294225481209898</v>
      </c>
      <c r="I110" s="96">
        <f>E110/$F110</f>
        <v>3.2080659945004585E-3</v>
      </c>
      <c r="K110" s="10">
        <v>4</v>
      </c>
      <c r="L110" s="2">
        <v>16</v>
      </c>
      <c r="M110" s="2">
        <v>0</v>
      </c>
      <c r="N110" s="2">
        <v>1983</v>
      </c>
      <c r="O110" s="2">
        <v>147</v>
      </c>
      <c r="P110" s="2">
        <v>2130</v>
      </c>
      <c r="Q110" s="38">
        <f>M110/$P110</f>
        <v>0</v>
      </c>
      <c r="R110" s="38">
        <f>N110/$P110</f>
        <v>0.93098591549295773</v>
      </c>
      <c r="S110" s="45">
        <f>O110/$P110</f>
        <v>6.9014084507042259E-2</v>
      </c>
      <c r="U110" s="64">
        <v>4</v>
      </c>
      <c r="V110" s="2">
        <v>16</v>
      </c>
      <c r="W110" s="2" t="str">
        <f t="shared" si="1"/>
        <v>I/O</v>
      </c>
      <c r="X110" s="2">
        <v>1750</v>
      </c>
      <c r="Y110" s="2">
        <v>157</v>
      </c>
      <c r="Z110" s="2">
        <v>0</v>
      </c>
      <c r="AA110" s="2">
        <v>1907</v>
      </c>
      <c r="AB110" s="38">
        <f>X110/$AA110</f>
        <v>0.91767173571054017</v>
      </c>
      <c r="AC110" s="38">
        <f>Y110/$AA110</f>
        <v>8.2328264289459885E-2</v>
      </c>
      <c r="AD110" s="45">
        <f>Z110/$AA110</f>
        <v>0</v>
      </c>
    </row>
    <row r="111" spans="1:30" hidden="1" x14ac:dyDescent="0.2">
      <c r="A111" s="10">
        <v>4</v>
      </c>
      <c r="B111" s="2">
        <v>17</v>
      </c>
      <c r="C111" s="2">
        <v>1750</v>
      </c>
      <c r="D111" s="2">
        <v>430</v>
      </c>
      <c r="E111" s="2">
        <v>1</v>
      </c>
      <c r="F111" s="2">
        <v>2181</v>
      </c>
      <c r="G111" s="93">
        <f>C111/$F111</f>
        <v>0.80238422741861526</v>
      </c>
      <c r="H111" s="93">
        <f>D111/$F111</f>
        <v>0.19715726730857405</v>
      </c>
      <c r="I111" s="96">
        <f>E111/$F111</f>
        <v>4.5850527281063731E-4</v>
      </c>
      <c r="K111" s="10">
        <v>4</v>
      </c>
      <c r="L111" s="2">
        <v>17</v>
      </c>
      <c r="M111" s="2">
        <v>0</v>
      </c>
      <c r="N111" s="2">
        <v>1963</v>
      </c>
      <c r="O111" s="2">
        <v>157</v>
      </c>
      <c r="P111" s="2">
        <v>2122</v>
      </c>
      <c r="Q111" s="38">
        <f>M111/$P111</f>
        <v>0</v>
      </c>
      <c r="R111" s="38">
        <f>N111/$P111</f>
        <v>0.92507068803016024</v>
      </c>
      <c r="S111" s="45">
        <f>O111/$P111</f>
        <v>7.3986804901036762E-2</v>
      </c>
      <c r="U111" s="64">
        <v>4</v>
      </c>
      <c r="V111" s="2">
        <v>17</v>
      </c>
      <c r="W111" s="2" t="str">
        <f t="shared" si="1"/>
        <v>CPU</v>
      </c>
      <c r="X111" s="2">
        <v>0</v>
      </c>
      <c r="Y111" s="2">
        <v>1970</v>
      </c>
      <c r="Z111" s="2">
        <v>295</v>
      </c>
      <c r="AA111" s="2">
        <v>2268</v>
      </c>
      <c r="AB111" s="38">
        <f>X111/$AA111</f>
        <v>0</v>
      </c>
      <c r="AC111" s="38">
        <f>Y111/$AA111</f>
        <v>0.86860670194003531</v>
      </c>
      <c r="AD111" s="45">
        <f>Z111/$AA111</f>
        <v>0.13007054673721341</v>
      </c>
    </row>
    <row r="112" spans="1:30" hidden="1" x14ac:dyDescent="0.2">
      <c r="A112" s="10">
        <v>4</v>
      </c>
      <c r="B112" s="2">
        <v>18</v>
      </c>
      <c r="C112" s="2">
        <v>1750</v>
      </c>
      <c r="D112" s="2">
        <v>429</v>
      </c>
      <c r="E112" s="2">
        <v>6</v>
      </c>
      <c r="F112" s="2">
        <v>2186</v>
      </c>
      <c r="G112" s="93">
        <f>C112/$F112</f>
        <v>0.80054894784995423</v>
      </c>
      <c r="H112" s="93">
        <f>D112/$F112</f>
        <v>0.19624885635864592</v>
      </c>
      <c r="I112" s="96">
        <f>E112/$F112</f>
        <v>2.7447392497712718E-3</v>
      </c>
      <c r="K112" s="10">
        <v>4</v>
      </c>
      <c r="L112" s="2">
        <v>18</v>
      </c>
      <c r="M112" s="2">
        <v>0</v>
      </c>
      <c r="N112" s="2">
        <v>2299</v>
      </c>
      <c r="O112" s="2">
        <v>167</v>
      </c>
      <c r="P112" s="2">
        <v>2466</v>
      </c>
      <c r="Q112" s="38">
        <f>M112/$P112</f>
        <v>0</v>
      </c>
      <c r="R112" s="38">
        <f>N112/$P112</f>
        <v>0.93227899432278993</v>
      </c>
      <c r="S112" s="45">
        <f>O112/$P112</f>
        <v>6.7721005677210053E-2</v>
      </c>
      <c r="U112" s="64">
        <v>4</v>
      </c>
      <c r="V112" s="2">
        <v>18</v>
      </c>
      <c r="W112" s="2" t="str">
        <f t="shared" si="1"/>
        <v>I/O</v>
      </c>
      <c r="X112" s="2">
        <v>1750</v>
      </c>
      <c r="Y112" s="2">
        <v>142</v>
      </c>
      <c r="Z112" s="2">
        <v>0</v>
      </c>
      <c r="AA112" s="2">
        <v>1892</v>
      </c>
      <c r="AB112" s="38">
        <f>X112/$AA112</f>
        <v>0.92494714587737847</v>
      </c>
      <c r="AC112" s="38">
        <f>Y112/$AA112</f>
        <v>7.5052854122621568E-2</v>
      </c>
      <c r="AD112" s="45">
        <f>Z112/$AA112</f>
        <v>0</v>
      </c>
    </row>
    <row r="113" spans="1:30" hidden="1" x14ac:dyDescent="0.2">
      <c r="A113" s="10">
        <v>4</v>
      </c>
      <c r="B113" s="2">
        <v>19</v>
      </c>
      <c r="C113" s="2">
        <v>1750</v>
      </c>
      <c r="D113" s="2">
        <v>440</v>
      </c>
      <c r="E113" s="2">
        <v>5</v>
      </c>
      <c r="F113" s="2">
        <v>2195</v>
      </c>
      <c r="G113" s="93">
        <f>C113/$F113</f>
        <v>0.79726651480637811</v>
      </c>
      <c r="H113" s="93">
        <f>D113/$F113</f>
        <v>0.20045558086560364</v>
      </c>
      <c r="I113" s="96">
        <f>E113/$F113</f>
        <v>2.2779043280182231E-3</v>
      </c>
      <c r="K113" s="10">
        <v>4</v>
      </c>
      <c r="L113" s="2">
        <v>19</v>
      </c>
      <c r="M113" s="2">
        <v>0</v>
      </c>
      <c r="N113" s="2">
        <v>2237</v>
      </c>
      <c r="O113" s="2">
        <v>166</v>
      </c>
      <c r="P113" s="2">
        <v>2403</v>
      </c>
      <c r="Q113" s="38">
        <f>M113/$P113</f>
        <v>0</v>
      </c>
      <c r="R113" s="38">
        <f>N113/$P113</f>
        <v>0.93091968372867251</v>
      </c>
      <c r="S113" s="45">
        <f>O113/$P113</f>
        <v>6.9080316271327505E-2</v>
      </c>
      <c r="U113" s="64">
        <v>4</v>
      </c>
      <c r="V113" s="2">
        <v>19</v>
      </c>
      <c r="W113" s="2" t="str">
        <f t="shared" si="1"/>
        <v>CPU</v>
      </c>
      <c r="X113" s="2">
        <v>0</v>
      </c>
      <c r="Y113" s="2">
        <v>1890</v>
      </c>
      <c r="Z113" s="2">
        <v>298</v>
      </c>
      <c r="AA113" s="2">
        <v>2188</v>
      </c>
      <c r="AB113" s="38">
        <f>X113/$AA113</f>
        <v>0</v>
      </c>
      <c r="AC113" s="38">
        <f>Y113/$AA113</f>
        <v>0.86380255941499084</v>
      </c>
      <c r="AD113" s="45">
        <f>Z113/$AA113</f>
        <v>0.13619744058500913</v>
      </c>
    </row>
    <row r="114" spans="1:30" hidden="1" x14ac:dyDescent="0.2">
      <c r="A114" s="10">
        <v>4</v>
      </c>
      <c r="B114" s="2">
        <v>20</v>
      </c>
      <c r="C114" s="2">
        <v>1750</v>
      </c>
      <c r="D114" s="2">
        <v>425</v>
      </c>
      <c r="E114" s="2">
        <v>5</v>
      </c>
      <c r="F114" s="2">
        <v>2180</v>
      </c>
      <c r="G114" s="93">
        <f>C114/$F114</f>
        <v>0.80275229357798161</v>
      </c>
      <c r="H114" s="93">
        <f>D114/$F114</f>
        <v>0.19495412844036697</v>
      </c>
      <c r="I114" s="96">
        <f>E114/$F114</f>
        <v>2.2935779816513763E-3</v>
      </c>
      <c r="K114" s="10">
        <v>4</v>
      </c>
      <c r="L114" s="2">
        <v>20</v>
      </c>
      <c r="M114" s="2">
        <v>0</v>
      </c>
      <c r="N114" s="2">
        <v>2300</v>
      </c>
      <c r="O114" s="2">
        <v>173</v>
      </c>
      <c r="P114" s="2">
        <v>2473</v>
      </c>
      <c r="Q114" s="38">
        <f>M114/$P114</f>
        <v>0</v>
      </c>
      <c r="R114" s="38">
        <f>N114/$P114</f>
        <v>0.93004448038819243</v>
      </c>
      <c r="S114" s="45">
        <f>O114/$P114</f>
        <v>6.9955519611807515E-2</v>
      </c>
      <c r="U114" s="64">
        <v>4</v>
      </c>
      <c r="V114" s="2">
        <v>20</v>
      </c>
      <c r="W114" s="2" t="str">
        <f t="shared" si="1"/>
        <v>I/O</v>
      </c>
      <c r="X114" s="2">
        <v>1750</v>
      </c>
      <c r="Y114" s="2">
        <v>134</v>
      </c>
      <c r="Z114" s="2">
        <v>2</v>
      </c>
      <c r="AA114" s="2">
        <v>1886</v>
      </c>
      <c r="AB114" s="38">
        <f>X114/$AA114</f>
        <v>0.92788971367974549</v>
      </c>
      <c r="AC114" s="38">
        <f>Y114/$AA114</f>
        <v>7.1049840933191943E-2</v>
      </c>
      <c r="AD114" s="45">
        <f>Z114/$AA114</f>
        <v>1.0604453870625664E-3</v>
      </c>
    </row>
    <row r="115" spans="1:30" hidden="1" x14ac:dyDescent="0.2">
      <c r="A115" s="10">
        <v>4</v>
      </c>
      <c r="B115" s="2">
        <v>21</v>
      </c>
      <c r="C115" s="2">
        <v>1750</v>
      </c>
      <c r="D115" s="2">
        <v>418</v>
      </c>
      <c r="E115" s="2">
        <v>12</v>
      </c>
      <c r="F115" s="2">
        <v>2182</v>
      </c>
      <c r="G115" s="93">
        <f>C115/$F115</f>
        <v>0.80201649862511459</v>
      </c>
      <c r="H115" s="93">
        <f>D115/$F115</f>
        <v>0.19156736938588451</v>
      </c>
      <c r="I115" s="96">
        <f>E115/$F115</f>
        <v>5.4995417048579283E-3</v>
      </c>
      <c r="K115" s="10">
        <v>4</v>
      </c>
      <c r="L115" s="2">
        <v>21</v>
      </c>
      <c r="M115" s="2">
        <v>0</v>
      </c>
      <c r="N115" s="2">
        <v>2170</v>
      </c>
      <c r="O115" s="2">
        <v>163</v>
      </c>
      <c r="P115" s="2">
        <v>2342</v>
      </c>
      <c r="Q115" s="38">
        <f>M115/$P115</f>
        <v>0</v>
      </c>
      <c r="R115" s="38">
        <f>N115/$P115</f>
        <v>0.9265584970111016</v>
      </c>
      <c r="S115" s="45">
        <f>O115/$P115</f>
        <v>6.9598633646456021E-2</v>
      </c>
      <c r="U115" s="64">
        <v>4</v>
      </c>
      <c r="V115" s="2">
        <v>21</v>
      </c>
      <c r="W115" s="2" t="str">
        <f>IF(MOD(V115,2),"CPU", "I/O")</f>
        <v>CPU</v>
      </c>
      <c r="X115" s="2">
        <v>0</v>
      </c>
      <c r="Y115" s="2">
        <v>1937</v>
      </c>
      <c r="Z115" s="2">
        <v>281</v>
      </c>
      <c r="AA115" s="2">
        <v>2220</v>
      </c>
      <c r="AB115" s="38">
        <f>X115/$AA115</f>
        <v>0</v>
      </c>
      <c r="AC115" s="38">
        <f>Y115/$AA115</f>
        <v>0.87252252252252249</v>
      </c>
      <c r="AD115" s="45">
        <f>Z115/$AA115</f>
        <v>0.12657657657657659</v>
      </c>
    </row>
    <row r="116" spans="1:30" hidden="1" x14ac:dyDescent="0.2">
      <c r="A116" s="10">
        <v>4</v>
      </c>
      <c r="B116" s="2">
        <v>22</v>
      </c>
      <c r="C116" s="2">
        <v>1750</v>
      </c>
      <c r="D116" s="2">
        <v>434</v>
      </c>
      <c r="E116" s="2">
        <v>4</v>
      </c>
      <c r="F116" s="2">
        <v>2188</v>
      </c>
      <c r="G116" s="93">
        <f>C116/$F116</f>
        <v>0.79981718464351004</v>
      </c>
      <c r="H116" s="93">
        <f>D116/$F116</f>
        <v>0.1983546617915905</v>
      </c>
      <c r="I116" s="96">
        <f>E116/$F116</f>
        <v>1.8281535648994515E-3</v>
      </c>
      <c r="K116" s="10">
        <v>4</v>
      </c>
      <c r="L116" s="2">
        <v>22</v>
      </c>
      <c r="M116" s="2">
        <v>0</v>
      </c>
      <c r="N116" s="2">
        <v>2171</v>
      </c>
      <c r="O116" s="2">
        <v>168</v>
      </c>
      <c r="P116" s="2">
        <v>2339</v>
      </c>
      <c r="Q116" s="38">
        <f>M116/$P116</f>
        <v>0</v>
      </c>
      <c r="R116" s="38">
        <f>N116/$P116</f>
        <v>0.92817443351859774</v>
      </c>
      <c r="S116" s="45">
        <f>O116/$P116</f>
        <v>7.1825566481402314E-2</v>
      </c>
      <c r="U116" s="64">
        <v>4</v>
      </c>
      <c r="V116" s="2">
        <v>22</v>
      </c>
      <c r="W116" s="2" t="str">
        <f t="shared" si="1"/>
        <v>I/O</v>
      </c>
      <c r="X116" s="2">
        <v>1750</v>
      </c>
      <c r="Y116" s="2">
        <v>140</v>
      </c>
      <c r="Z116" s="2">
        <v>1</v>
      </c>
      <c r="AA116" s="2">
        <v>1891</v>
      </c>
      <c r="AB116" s="38">
        <f>X116/$AA116</f>
        <v>0.92543627710206244</v>
      </c>
      <c r="AC116" s="38">
        <f>Y116/$AA116</f>
        <v>7.4034902168164995E-2</v>
      </c>
      <c r="AD116" s="45">
        <f>Z116/$AA116</f>
        <v>5.2882072977260709E-4</v>
      </c>
    </row>
    <row r="117" spans="1:30" hidden="1" x14ac:dyDescent="0.2">
      <c r="A117" s="10">
        <v>4</v>
      </c>
      <c r="B117" s="2">
        <v>23</v>
      </c>
      <c r="C117" s="2">
        <v>1750</v>
      </c>
      <c r="D117" s="2">
        <v>433</v>
      </c>
      <c r="E117" s="2">
        <v>5</v>
      </c>
      <c r="F117" s="2">
        <v>2188</v>
      </c>
      <c r="G117" s="93">
        <f>C117/$F117</f>
        <v>0.79981718464351004</v>
      </c>
      <c r="H117" s="93">
        <f>D117/$F117</f>
        <v>0.19789762340036562</v>
      </c>
      <c r="I117" s="96">
        <f>E117/$F117</f>
        <v>2.2851919561243145E-3</v>
      </c>
      <c r="K117" s="10">
        <v>4</v>
      </c>
      <c r="L117" s="2">
        <v>23</v>
      </c>
      <c r="M117" s="2">
        <v>0</v>
      </c>
      <c r="N117" s="2">
        <v>2183</v>
      </c>
      <c r="O117" s="2">
        <v>177</v>
      </c>
      <c r="P117" s="2">
        <v>2360</v>
      </c>
      <c r="Q117" s="38">
        <f>M117/$P117</f>
        <v>0</v>
      </c>
      <c r="R117" s="38">
        <f>N117/$P117</f>
        <v>0.92500000000000004</v>
      </c>
      <c r="S117" s="45">
        <f>O117/$P117</f>
        <v>7.4999999999999997E-2</v>
      </c>
      <c r="U117" s="64">
        <v>4</v>
      </c>
      <c r="V117" s="2">
        <v>23</v>
      </c>
      <c r="W117" s="2" t="str">
        <f t="shared" si="1"/>
        <v>CPU</v>
      </c>
      <c r="X117" s="2">
        <v>0</v>
      </c>
      <c r="Y117" s="2">
        <v>1961</v>
      </c>
      <c r="Z117" s="2">
        <v>292</v>
      </c>
      <c r="AA117" s="2">
        <v>2253</v>
      </c>
      <c r="AB117" s="38">
        <f>X117/$AA117</f>
        <v>0</v>
      </c>
      <c r="AC117" s="38">
        <f>Y117/$AA117</f>
        <v>0.87039502885042164</v>
      </c>
      <c r="AD117" s="45">
        <f>Z117/$AA117</f>
        <v>0.12960497114957834</v>
      </c>
    </row>
    <row r="118" spans="1:30" hidden="1" x14ac:dyDescent="0.2">
      <c r="A118" s="10">
        <v>4</v>
      </c>
      <c r="B118" s="2">
        <v>24</v>
      </c>
      <c r="C118" s="2">
        <v>1750</v>
      </c>
      <c r="D118" s="2">
        <v>434</v>
      </c>
      <c r="E118" s="2">
        <v>9</v>
      </c>
      <c r="F118" s="2">
        <v>2193</v>
      </c>
      <c r="G118" s="93">
        <f>C118/$F118</f>
        <v>0.79799361605107155</v>
      </c>
      <c r="H118" s="93">
        <f>D118/$F118</f>
        <v>0.19790241678066575</v>
      </c>
      <c r="I118" s="96">
        <f>E118/$F118</f>
        <v>4.1039671682626538E-3</v>
      </c>
      <c r="K118" s="10">
        <v>4</v>
      </c>
      <c r="L118" s="2">
        <v>24</v>
      </c>
      <c r="M118" s="2">
        <v>0</v>
      </c>
      <c r="N118" s="2">
        <v>2081</v>
      </c>
      <c r="O118" s="2">
        <v>152</v>
      </c>
      <c r="P118" s="2">
        <v>2234</v>
      </c>
      <c r="Q118" s="38">
        <f>M118/$P118</f>
        <v>0</v>
      </c>
      <c r="R118" s="38">
        <f>N118/$P118</f>
        <v>0.93151298119964188</v>
      </c>
      <c r="S118" s="45">
        <f>O118/$P118</f>
        <v>6.8039391226499546E-2</v>
      </c>
      <c r="U118" s="64">
        <v>4</v>
      </c>
      <c r="V118" s="2">
        <v>24</v>
      </c>
      <c r="W118" s="2" t="str">
        <f t="shared" si="1"/>
        <v>I/O</v>
      </c>
      <c r="X118" s="2">
        <v>1750</v>
      </c>
      <c r="Y118" s="2">
        <v>145</v>
      </c>
      <c r="Z118" s="2">
        <v>1</v>
      </c>
      <c r="AA118" s="2">
        <v>1899</v>
      </c>
      <c r="AB118" s="38">
        <f>X118/$AA118</f>
        <v>0.92153765139547128</v>
      </c>
      <c r="AC118" s="38">
        <f>Y118/$AA118</f>
        <v>7.635597682991048E-2</v>
      </c>
      <c r="AD118" s="45">
        <f>Z118/$AA118</f>
        <v>5.2659294365455498E-4</v>
      </c>
    </row>
    <row r="119" spans="1:30" hidden="1" x14ac:dyDescent="0.2">
      <c r="A119" s="10">
        <v>4</v>
      </c>
      <c r="B119" s="2">
        <v>25</v>
      </c>
      <c r="C119" s="2">
        <v>1750</v>
      </c>
      <c r="D119" s="2">
        <v>423</v>
      </c>
      <c r="E119" s="2">
        <v>10</v>
      </c>
      <c r="F119" s="2">
        <v>2184</v>
      </c>
      <c r="G119" s="93">
        <f>C119/$F119</f>
        <v>0.80128205128205132</v>
      </c>
      <c r="H119" s="93">
        <f>D119/$F119</f>
        <v>0.19368131868131869</v>
      </c>
      <c r="I119" s="96">
        <f>E119/$F119</f>
        <v>4.578754578754579E-3</v>
      </c>
      <c r="K119" s="10">
        <v>4</v>
      </c>
      <c r="L119" s="2">
        <v>25</v>
      </c>
      <c r="M119" s="2">
        <v>0</v>
      </c>
      <c r="N119" s="2">
        <v>2138</v>
      </c>
      <c r="O119" s="2">
        <v>155</v>
      </c>
      <c r="P119" s="2">
        <v>2297</v>
      </c>
      <c r="Q119" s="38">
        <f>M119/$P119</f>
        <v>0</v>
      </c>
      <c r="R119" s="38">
        <f>N119/$P119</f>
        <v>0.93077927731824117</v>
      </c>
      <c r="S119" s="45">
        <f>O119/$P119</f>
        <v>6.7479320853286895E-2</v>
      </c>
      <c r="U119" s="64">
        <v>4</v>
      </c>
      <c r="V119" s="2">
        <v>25</v>
      </c>
      <c r="W119" s="2" t="str">
        <f t="shared" si="1"/>
        <v>CPU</v>
      </c>
      <c r="X119" s="2">
        <v>0</v>
      </c>
      <c r="Y119" s="2">
        <v>1912</v>
      </c>
      <c r="Z119" s="2">
        <v>291</v>
      </c>
      <c r="AA119" s="2">
        <v>2203</v>
      </c>
      <c r="AB119" s="38">
        <f>X119/$AA119</f>
        <v>0</v>
      </c>
      <c r="AC119" s="38">
        <f>Y119/$AA119</f>
        <v>0.86790739900136182</v>
      </c>
      <c r="AD119" s="45">
        <f>Z119/$AA119</f>
        <v>0.13209260099863823</v>
      </c>
    </row>
    <row r="120" spans="1:30" hidden="1" x14ac:dyDescent="0.2">
      <c r="A120" s="10">
        <v>4</v>
      </c>
      <c r="B120" s="2">
        <v>26</v>
      </c>
      <c r="C120" s="2">
        <v>1750</v>
      </c>
      <c r="D120" s="2">
        <v>426</v>
      </c>
      <c r="E120" s="2">
        <v>4</v>
      </c>
      <c r="F120" s="2">
        <v>2183</v>
      </c>
      <c r="G120" s="93">
        <f>C120/$F120</f>
        <v>0.80164910673385248</v>
      </c>
      <c r="H120" s="93">
        <f>D120/$F120</f>
        <v>0.19514429683921208</v>
      </c>
      <c r="I120" s="96">
        <f>E120/$F120</f>
        <v>1.8323408153916628E-3</v>
      </c>
      <c r="K120" s="10">
        <v>4</v>
      </c>
      <c r="L120" s="2">
        <v>26</v>
      </c>
      <c r="M120" s="2">
        <v>0</v>
      </c>
      <c r="N120" s="2">
        <v>2010</v>
      </c>
      <c r="O120" s="2">
        <v>154</v>
      </c>
      <c r="P120" s="2">
        <v>2164</v>
      </c>
      <c r="Q120" s="38">
        <f>M120/$P120</f>
        <v>0</v>
      </c>
      <c r="R120" s="38">
        <f>N120/$P120</f>
        <v>0.92883548983364139</v>
      </c>
      <c r="S120" s="45">
        <f>O120/$P120</f>
        <v>7.1164510166358594E-2</v>
      </c>
      <c r="U120" s="64">
        <v>4</v>
      </c>
      <c r="V120" s="2">
        <v>26</v>
      </c>
      <c r="W120" s="2" t="str">
        <f t="shared" si="1"/>
        <v>I/O</v>
      </c>
      <c r="X120" s="2">
        <v>1750</v>
      </c>
      <c r="Y120" s="2">
        <v>146</v>
      </c>
      <c r="Z120" s="2">
        <v>1</v>
      </c>
      <c r="AA120" s="2">
        <v>1899</v>
      </c>
      <c r="AB120" s="38">
        <f>X120/$AA120</f>
        <v>0.92153765139547128</v>
      </c>
      <c r="AC120" s="38">
        <f>Y120/$AA120</f>
        <v>7.6882569773565029E-2</v>
      </c>
      <c r="AD120" s="45">
        <f>Z120/$AA120</f>
        <v>5.2659294365455498E-4</v>
      </c>
    </row>
    <row r="121" spans="1:30" hidden="1" x14ac:dyDescent="0.2">
      <c r="A121" s="10">
        <v>4</v>
      </c>
      <c r="B121" s="2">
        <v>27</v>
      </c>
      <c r="C121" s="2">
        <v>1749</v>
      </c>
      <c r="D121" s="2">
        <v>430</v>
      </c>
      <c r="E121" s="2">
        <v>7</v>
      </c>
      <c r="F121" s="2">
        <v>2186</v>
      </c>
      <c r="G121" s="93">
        <f>C121/$F121</f>
        <v>0.80009149130832569</v>
      </c>
      <c r="H121" s="93">
        <f>D121/$F121</f>
        <v>0.19670631290027446</v>
      </c>
      <c r="I121" s="96">
        <f>E121/$F121</f>
        <v>3.2021957913998169E-3</v>
      </c>
      <c r="K121" s="10">
        <v>4</v>
      </c>
      <c r="L121" s="2">
        <v>27</v>
      </c>
      <c r="M121" s="2">
        <v>0</v>
      </c>
      <c r="N121" s="2">
        <v>2106</v>
      </c>
      <c r="O121" s="2">
        <v>163</v>
      </c>
      <c r="P121" s="2">
        <v>2269</v>
      </c>
      <c r="Q121" s="38">
        <f>M121/$P121</f>
        <v>0</v>
      </c>
      <c r="R121" s="38">
        <f>N121/$P121</f>
        <v>0.92816218598501543</v>
      </c>
      <c r="S121" s="45">
        <f>O121/$P121</f>
        <v>7.1837814014984569E-2</v>
      </c>
      <c r="U121" s="64">
        <v>4</v>
      </c>
      <c r="V121" s="2">
        <v>27</v>
      </c>
      <c r="W121" s="2" t="str">
        <f t="shared" si="1"/>
        <v>CPU</v>
      </c>
      <c r="X121" s="2">
        <v>0</v>
      </c>
      <c r="Y121" s="2">
        <v>1862</v>
      </c>
      <c r="Z121" s="2">
        <v>287</v>
      </c>
      <c r="AA121" s="2">
        <v>2149</v>
      </c>
      <c r="AB121" s="38">
        <f>X121/$AA121</f>
        <v>0</v>
      </c>
      <c r="AC121" s="38">
        <f>Y121/$AA121</f>
        <v>0.86644951140065152</v>
      </c>
      <c r="AD121" s="45">
        <f>Z121/$AA121</f>
        <v>0.13355048859934854</v>
      </c>
    </row>
    <row r="122" spans="1:30" hidden="1" x14ac:dyDescent="0.2">
      <c r="A122" s="10">
        <v>4</v>
      </c>
      <c r="B122" s="2">
        <v>28</v>
      </c>
      <c r="C122" s="2">
        <v>1750</v>
      </c>
      <c r="D122" s="2">
        <v>432</v>
      </c>
      <c r="E122" s="2">
        <v>3</v>
      </c>
      <c r="F122" s="2">
        <v>2185</v>
      </c>
      <c r="G122" s="93">
        <f>C122/$F122</f>
        <v>0.8009153318077803</v>
      </c>
      <c r="H122" s="93">
        <f>D122/$F122</f>
        <v>0.19771167048054919</v>
      </c>
      <c r="I122" s="96">
        <f>E122/$F122</f>
        <v>1.3729977116704805E-3</v>
      </c>
      <c r="K122" s="10">
        <v>4</v>
      </c>
      <c r="L122" s="2">
        <v>28</v>
      </c>
      <c r="M122" s="2">
        <v>0</v>
      </c>
      <c r="N122" s="2">
        <v>2260</v>
      </c>
      <c r="O122" s="2">
        <v>156</v>
      </c>
      <c r="P122" s="2">
        <v>2416</v>
      </c>
      <c r="Q122" s="38">
        <f>M122/$P122</f>
        <v>0</v>
      </c>
      <c r="R122" s="38">
        <f>N122/$P122</f>
        <v>0.93543046357615889</v>
      </c>
      <c r="S122" s="45">
        <f>O122/$P122</f>
        <v>6.4569536423841056E-2</v>
      </c>
      <c r="U122" s="64">
        <v>4</v>
      </c>
      <c r="V122" s="2">
        <v>28</v>
      </c>
      <c r="W122" s="2" t="str">
        <f t="shared" si="1"/>
        <v>I/O</v>
      </c>
      <c r="X122" s="2">
        <v>1750</v>
      </c>
      <c r="Y122" s="2">
        <v>134</v>
      </c>
      <c r="Z122" s="2">
        <v>3</v>
      </c>
      <c r="AA122" s="2">
        <v>1888</v>
      </c>
      <c r="AB122" s="38">
        <f>X122/$AA122</f>
        <v>0.92690677966101698</v>
      </c>
      <c r="AC122" s="38">
        <f>Y122/$AA122</f>
        <v>7.0974576271186446E-2</v>
      </c>
      <c r="AD122" s="45">
        <f>Z122/$AA122</f>
        <v>1.5889830508474577E-3</v>
      </c>
    </row>
    <row r="123" spans="1:30" hidden="1" x14ac:dyDescent="0.2">
      <c r="A123" s="10">
        <v>4</v>
      </c>
      <c r="B123" s="2">
        <v>29</v>
      </c>
      <c r="C123" s="2">
        <v>1750</v>
      </c>
      <c r="D123" s="2">
        <v>430</v>
      </c>
      <c r="E123" s="2">
        <v>7</v>
      </c>
      <c r="F123" s="2">
        <v>2189</v>
      </c>
      <c r="G123" s="93">
        <f>C123/$F123</f>
        <v>0.79945180447693009</v>
      </c>
      <c r="H123" s="93">
        <f>D123/$F123</f>
        <v>0.19643672910004567</v>
      </c>
      <c r="I123" s="96">
        <f>E123/$F123</f>
        <v>3.1978072179077205E-3</v>
      </c>
      <c r="K123" s="10">
        <v>4</v>
      </c>
      <c r="L123" s="2">
        <v>29</v>
      </c>
      <c r="M123" s="2">
        <v>0</v>
      </c>
      <c r="N123" s="2">
        <v>2282</v>
      </c>
      <c r="O123" s="2">
        <v>172</v>
      </c>
      <c r="P123" s="2">
        <v>2456</v>
      </c>
      <c r="Q123" s="38">
        <f>M123/$P123</f>
        <v>0</v>
      </c>
      <c r="R123" s="38">
        <f>N123/$P123</f>
        <v>0.92915309446254069</v>
      </c>
      <c r="S123" s="45">
        <f>O123/$P123</f>
        <v>7.0032573289902283E-2</v>
      </c>
      <c r="U123" s="64">
        <v>4</v>
      </c>
      <c r="V123" s="2">
        <v>29</v>
      </c>
      <c r="W123" s="2" t="str">
        <f t="shared" si="1"/>
        <v>CPU</v>
      </c>
      <c r="X123" s="2">
        <v>0</v>
      </c>
      <c r="Y123" s="2">
        <v>1963</v>
      </c>
      <c r="Z123" s="2">
        <v>287</v>
      </c>
      <c r="AA123" s="2">
        <v>2250</v>
      </c>
      <c r="AB123" s="38">
        <f>X123/$AA123</f>
        <v>0</v>
      </c>
      <c r="AC123" s="38">
        <f>Y123/$AA123</f>
        <v>0.87244444444444447</v>
      </c>
      <c r="AD123" s="45">
        <f>Z123/$AA123</f>
        <v>0.12755555555555556</v>
      </c>
    </row>
    <row r="124" spans="1:30" hidden="1" x14ac:dyDescent="0.2">
      <c r="A124" s="10">
        <v>5</v>
      </c>
      <c r="B124" s="2">
        <v>0</v>
      </c>
      <c r="C124" s="2">
        <v>1750</v>
      </c>
      <c r="D124" s="2">
        <v>442</v>
      </c>
      <c r="E124" s="2">
        <v>3</v>
      </c>
      <c r="F124" s="2">
        <v>2197</v>
      </c>
      <c r="G124" s="93">
        <f>C124/$F124</f>
        <v>0.79654073736913977</v>
      </c>
      <c r="H124" s="93">
        <f>D124/$F124</f>
        <v>0.20118343195266272</v>
      </c>
      <c r="I124" s="96">
        <f>E124/$F124</f>
        <v>1.3654984069185253E-3</v>
      </c>
      <c r="K124" s="10">
        <v>5</v>
      </c>
      <c r="L124" s="2">
        <v>0</v>
      </c>
      <c r="M124" s="2">
        <v>0</v>
      </c>
      <c r="N124" s="2">
        <v>2345</v>
      </c>
      <c r="O124" s="2">
        <v>180</v>
      </c>
      <c r="P124" s="2">
        <v>2526</v>
      </c>
      <c r="Q124" s="38">
        <f>M124/$P124</f>
        <v>0</v>
      </c>
      <c r="R124" s="38">
        <f>N124/$P124</f>
        <v>0.92834520981789392</v>
      </c>
      <c r="S124" s="45">
        <f>O124/$P124</f>
        <v>7.1258907363420429E-2</v>
      </c>
      <c r="U124" s="64">
        <v>5</v>
      </c>
      <c r="V124" s="2">
        <v>0</v>
      </c>
      <c r="W124" s="2" t="str">
        <f t="shared" si="1"/>
        <v>I/O</v>
      </c>
      <c r="X124" s="2">
        <v>1750</v>
      </c>
      <c r="Y124" s="2">
        <v>160</v>
      </c>
      <c r="Z124" s="2">
        <v>4</v>
      </c>
      <c r="AA124" s="2">
        <v>1914</v>
      </c>
      <c r="AB124" s="38">
        <f>X124/$AA124</f>
        <v>0.91431556948798332</v>
      </c>
      <c r="AC124" s="38">
        <f>Y124/$AA124</f>
        <v>8.3594566353187044E-2</v>
      </c>
      <c r="AD124" s="45">
        <f>Z124/$AA124</f>
        <v>2.0898641588296763E-3</v>
      </c>
    </row>
    <row r="125" spans="1:30" hidden="1" x14ac:dyDescent="0.2">
      <c r="A125" s="10">
        <v>5</v>
      </c>
      <c r="B125" s="2">
        <v>1</v>
      </c>
      <c r="C125" s="2">
        <v>1750</v>
      </c>
      <c r="D125" s="2">
        <v>432</v>
      </c>
      <c r="E125" s="2">
        <v>4</v>
      </c>
      <c r="F125" s="2">
        <v>2186</v>
      </c>
      <c r="G125" s="93">
        <f>C125/$F125</f>
        <v>0.80054894784995423</v>
      </c>
      <c r="H125" s="93">
        <f>D125/$F125</f>
        <v>0.19762122598353157</v>
      </c>
      <c r="I125" s="96">
        <f>E125/$F125</f>
        <v>1.8298261665141812E-3</v>
      </c>
      <c r="K125" s="10">
        <v>5</v>
      </c>
      <c r="L125" s="2">
        <v>1</v>
      </c>
      <c r="M125" s="2">
        <v>0</v>
      </c>
      <c r="N125" s="2">
        <v>2343</v>
      </c>
      <c r="O125" s="2">
        <v>169</v>
      </c>
      <c r="P125" s="2">
        <v>2512</v>
      </c>
      <c r="Q125" s="38">
        <f>M125/$P125</f>
        <v>0</v>
      </c>
      <c r="R125" s="38">
        <f>N125/$P125</f>
        <v>0.93272292993630568</v>
      </c>
      <c r="S125" s="45">
        <f>O125/$P125</f>
        <v>6.7277070063694266E-2</v>
      </c>
      <c r="U125" s="64">
        <v>5</v>
      </c>
      <c r="V125" s="2">
        <v>1</v>
      </c>
      <c r="W125" s="2" t="str">
        <f t="shared" si="1"/>
        <v>CPU</v>
      </c>
      <c r="X125" s="2">
        <v>0</v>
      </c>
      <c r="Y125" s="2">
        <v>2039</v>
      </c>
      <c r="Z125" s="2">
        <v>298</v>
      </c>
      <c r="AA125" s="2">
        <v>2338</v>
      </c>
      <c r="AB125" s="38">
        <f>X125/$AA125</f>
        <v>0</v>
      </c>
      <c r="AC125" s="38">
        <f>Y125/$AA125</f>
        <v>0.87211291702309668</v>
      </c>
      <c r="AD125" s="45">
        <f>Z125/$AA125</f>
        <v>0.12745936698032506</v>
      </c>
    </row>
    <row r="126" spans="1:30" hidden="1" x14ac:dyDescent="0.2">
      <c r="A126" s="10">
        <v>5</v>
      </c>
      <c r="B126" s="2">
        <v>2</v>
      </c>
      <c r="C126" s="2">
        <v>1750</v>
      </c>
      <c r="D126" s="2">
        <v>434</v>
      </c>
      <c r="E126" s="2">
        <v>4</v>
      </c>
      <c r="F126" s="2">
        <v>2188</v>
      </c>
      <c r="G126" s="93">
        <f>C126/$F126</f>
        <v>0.79981718464351004</v>
      </c>
      <c r="H126" s="93">
        <f>D126/$F126</f>
        <v>0.1983546617915905</v>
      </c>
      <c r="I126" s="96">
        <f>E126/$F126</f>
        <v>1.8281535648994515E-3</v>
      </c>
      <c r="K126" s="10">
        <v>5</v>
      </c>
      <c r="L126" s="2">
        <v>2</v>
      </c>
      <c r="M126" s="2">
        <v>0</v>
      </c>
      <c r="N126" s="2">
        <v>2202</v>
      </c>
      <c r="O126" s="2">
        <v>180</v>
      </c>
      <c r="P126" s="2">
        <v>2385</v>
      </c>
      <c r="Q126" s="38">
        <f>M126/$P126</f>
        <v>0</v>
      </c>
      <c r="R126" s="38">
        <f>N126/$P126</f>
        <v>0.92327044025157234</v>
      </c>
      <c r="S126" s="45">
        <f>O126/$P126</f>
        <v>7.5471698113207544E-2</v>
      </c>
      <c r="U126" s="64">
        <v>5</v>
      </c>
      <c r="V126" s="2">
        <v>2</v>
      </c>
      <c r="W126" s="2" t="str">
        <f t="shared" si="1"/>
        <v>I/O</v>
      </c>
      <c r="X126" s="2">
        <v>1750</v>
      </c>
      <c r="Y126" s="2">
        <v>169</v>
      </c>
      <c r="Z126" s="2">
        <v>2</v>
      </c>
      <c r="AA126" s="2">
        <v>1921</v>
      </c>
      <c r="AB126" s="38">
        <f>X126/$AA126</f>
        <v>0.91098386257157726</v>
      </c>
      <c r="AC126" s="38">
        <f>Y126/$AA126</f>
        <v>8.7975013014055178E-2</v>
      </c>
      <c r="AD126" s="45">
        <f>Z126/$AA126</f>
        <v>1.0411244143675169E-3</v>
      </c>
    </row>
    <row r="127" spans="1:30" hidden="1" x14ac:dyDescent="0.2">
      <c r="A127" s="10">
        <v>5</v>
      </c>
      <c r="B127" s="2">
        <v>3</v>
      </c>
      <c r="C127" s="2">
        <v>1749</v>
      </c>
      <c r="D127" s="2">
        <v>430</v>
      </c>
      <c r="E127" s="2">
        <v>10</v>
      </c>
      <c r="F127" s="2">
        <v>2190</v>
      </c>
      <c r="G127" s="93">
        <f>C127/$F127</f>
        <v>0.79863013698630136</v>
      </c>
      <c r="H127" s="93">
        <f>D127/$F127</f>
        <v>0.19634703196347031</v>
      </c>
      <c r="I127" s="96">
        <f>E127/$F127</f>
        <v>4.5662100456621002E-3</v>
      </c>
      <c r="K127" s="10">
        <v>5</v>
      </c>
      <c r="L127" s="2">
        <v>3</v>
      </c>
      <c r="M127" s="2">
        <v>0</v>
      </c>
      <c r="N127" s="2">
        <v>2294</v>
      </c>
      <c r="O127" s="2">
        <v>174</v>
      </c>
      <c r="P127" s="2">
        <v>2468</v>
      </c>
      <c r="Q127" s="38">
        <f>M127/$P127</f>
        <v>0</v>
      </c>
      <c r="R127" s="38">
        <f>N127/$P127</f>
        <v>0.92949756888168555</v>
      </c>
      <c r="S127" s="45">
        <f>O127/$P127</f>
        <v>7.0502431118314418E-2</v>
      </c>
      <c r="U127" s="64">
        <v>5</v>
      </c>
      <c r="V127" s="2">
        <v>3</v>
      </c>
      <c r="W127" s="2" t="str">
        <f t="shared" si="1"/>
        <v>CPU</v>
      </c>
      <c r="X127" s="2">
        <v>0</v>
      </c>
      <c r="Y127" s="2">
        <v>2045</v>
      </c>
      <c r="Z127" s="2">
        <v>310</v>
      </c>
      <c r="AA127" s="2">
        <v>2357</v>
      </c>
      <c r="AB127" s="38">
        <f>X127/$AA127</f>
        <v>0</v>
      </c>
      <c r="AC127" s="38">
        <f>Y127/$AA127</f>
        <v>0.86762834111158249</v>
      </c>
      <c r="AD127" s="45">
        <f>Z127/$AA127</f>
        <v>0.13152312261349172</v>
      </c>
    </row>
    <row r="128" spans="1:30" hidden="1" x14ac:dyDescent="0.2">
      <c r="A128" s="10">
        <v>5</v>
      </c>
      <c r="B128" s="2">
        <v>4</v>
      </c>
      <c r="C128" s="2">
        <v>1749</v>
      </c>
      <c r="D128" s="2">
        <v>437</v>
      </c>
      <c r="E128" s="2">
        <v>5</v>
      </c>
      <c r="F128" s="2">
        <v>2191</v>
      </c>
      <c r="G128" s="93">
        <f>C128/$F128</f>
        <v>0.79826563213144686</v>
      </c>
      <c r="H128" s="93">
        <f>D128/$F128</f>
        <v>0.19945230488361479</v>
      </c>
      <c r="I128" s="96">
        <f>E128/$F128</f>
        <v>2.2820629849383844E-3</v>
      </c>
      <c r="K128" s="10">
        <v>5</v>
      </c>
      <c r="L128" s="2">
        <v>4</v>
      </c>
      <c r="M128" s="2">
        <v>0</v>
      </c>
      <c r="N128" s="2">
        <v>2230</v>
      </c>
      <c r="O128" s="2">
        <v>164</v>
      </c>
      <c r="P128" s="2">
        <v>2394</v>
      </c>
      <c r="Q128" s="38">
        <f>M128/$P128</f>
        <v>0</v>
      </c>
      <c r="R128" s="38">
        <f>N128/$P128</f>
        <v>0.93149540517961571</v>
      </c>
      <c r="S128" s="45">
        <f>O128/$P128</f>
        <v>6.850459482038429E-2</v>
      </c>
      <c r="U128" s="64">
        <v>5</v>
      </c>
      <c r="V128" s="2">
        <v>4</v>
      </c>
      <c r="W128" s="2" t="str">
        <f t="shared" si="1"/>
        <v>I/O</v>
      </c>
      <c r="X128" s="2">
        <v>1750</v>
      </c>
      <c r="Y128" s="2">
        <v>163</v>
      </c>
      <c r="Z128" s="2">
        <v>1</v>
      </c>
      <c r="AA128" s="2">
        <v>1914</v>
      </c>
      <c r="AB128" s="38">
        <f>X128/$AA128</f>
        <v>0.91431556948798332</v>
      </c>
      <c r="AC128" s="38">
        <f>Y128/$AA128</f>
        <v>8.5161964472309296E-2</v>
      </c>
      <c r="AD128" s="45">
        <f>Z128/$AA128</f>
        <v>5.2246603970741907E-4</v>
      </c>
    </row>
    <row r="129" spans="1:30" hidden="1" x14ac:dyDescent="0.2">
      <c r="A129" s="10">
        <v>5</v>
      </c>
      <c r="B129" s="2">
        <v>5</v>
      </c>
      <c r="C129" s="2">
        <v>1750</v>
      </c>
      <c r="D129" s="2">
        <v>437</v>
      </c>
      <c r="E129" s="2">
        <v>0</v>
      </c>
      <c r="F129" s="2">
        <v>2187</v>
      </c>
      <c r="G129" s="93">
        <f>C129/$F129</f>
        <v>0.80018289894833106</v>
      </c>
      <c r="H129" s="93">
        <f>D129/$F129</f>
        <v>0.19981710105166894</v>
      </c>
      <c r="I129" s="96">
        <f>E129/$F129</f>
        <v>0</v>
      </c>
      <c r="K129" s="10">
        <v>5</v>
      </c>
      <c r="L129" s="2">
        <v>5</v>
      </c>
      <c r="M129" s="2">
        <v>0</v>
      </c>
      <c r="N129" s="2">
        <v>2356</v>
      </c>
      <c r="O129" s="2">
        <v>173</v>
      </c>
      <c r="P129" s="2">
        <v>2529</v>
      </c>
      <c r="Q129" s="38">
        <f>M129/$P129</f>
        <v>0</v>
      </c>
      <c r="R129" s="38">
        <f>N129/$P129</f>
        <v>0.9315935152234085</v>
      </c>
      <c r="S129" s="45">
        <f>O129/$P129</f>
        <v>6.8406484776591545E-2</v>
      </c>
      <c r="U129" s="64">
        <v>5</v>
      </c>
      <c r="V129" s="2">
        <v>5</v>
      </c>
      <c r="W129" s="2" t="str">
        <f t="shared" si="1"/>
        <v>CPU</v>
      </c>
      <c r="X129" s="2">
        <v>0</v>
      </c>
      <c r="Y129" s="2">
        <v>1972</v>
      </c>
      <c r="Z129" s="2">
        <v>294</v>
      </c>
      <c r="AA129" s="2">
        <v>2266</v>
      </c>
      <c r="AB129" s="38">
        <f>X129/$AA129</f>
        <v>0</v>
      </c>
      <c r="AC129" s="38">
        <f>Y129/$AA129</f>
        <v>0.8702559576345984</v>
      </c>
      <c r="AD129" s="45">
        <f>Z129/$AA129</f>
        <v>0.1297440423654016</v>
      </c>
    </row>
    <row r="130" spans="1:30" hidden="1" x14ac:dyDescent="0.2">
      <c r="A130" s="10">
        <v>5</v>
      </c>
      <c r="B130" s="2">
        <v>6</v>
      </c>
      <c r="C130" s="2">
        <v>1750</v>
      </c>
      <c r="D130" s="2">
        <v>442</v>
      </c>
      <c r="E130" s="2">
        <v>1</v>
      </c>
      <c r="F130" s="2">
        <v>2193</v>
      </c>
      <c r="G130" s="93">
        <f>C130/$F130</f>
        <v>0.79799361605107155</v>
      </c>
      <c r="H130" s="93">
        <f>D130/$F130</f>
        <v>0.20155038759689922</v>
      </c>
      <c r="I130" s="96">
        <f>E130/$F130</f>
        <v>4.5599635202918376E-4</v>
      </c>
      <c r="K130" s="10">
        <v>5</v>
      </c>
      <c r="L130" s="2">
        <v>6</v>
      </c>
      <c r="M130" s="2">
        <v>0</v>
      </c>
      <c r="N130" s="2">
        <v>2237</v>
      </c>
      <c r="O130" s="2">
        <v>173</v>
      </c>
      <c r="P130" s="2">
        <v>2412</v>
      </c>
      <c r="Q130" s="38">
        <f>M130/$P130</f>
        <v>0</v>
      </c>
      <c r="R130" s="38">
        <f>N130/$P130</f>
        <v>0.92744610281923712</v>
      </c>
      <c r="S130" s="45">
        <f>O130/$P130</f>
        <v>7.1724709784411284E-2</v>
      </c>
      <c r="U130" s="64">
        <v>5</v>
      </c>
      <c r="V130" s="2">
        <v>6</v>
      </c>
      <c r="W130" s="2" t="str">
        <f t="shared" si="1"/>
        <v>I/O</v>
      </c>
      <c r="X130" s="2">
        <v>1750</v>
      </c>
      <c r="Y130" s="2">
        <v>174</v>
      </c>
      <c r="Z130" s="2">
        <v>4</v>
      </c>
      <c r="AA130" s="2">
        <v>1929</v>
      </c>
      <c r="AB130" s="38">
        <f>X130/$AA130</f>
        <v>0.90720580611715917</v>
      </c>
      <c r="AC130" s="38">
        <f>Y130/$AA130</f>
        <v>9.0202177293934677E-2</v>
      </c>
      <c r="AD130" s="45">
        <f>Z130/$AA130</f>
        <v>2.0736132711249352E-3</v>
      </c>
    </row>
    <row r="131" spans="1:30" hidden="1" x14ac:dyDescent="0.2">
      <c r="A131" s="10">
        <v>5</v>
      </c>
      <c r="B131" s="2">
        <v>7</v>
      </c>
      <c r="C131" s="2">
        <v>1750</v>
      </c>
      <c r="D131" s="2">
        <v>436</v>
      </c>
      <c r="E131" s="2">
        <v>8</v>
      </c>
      <c r="F131" s="2">
        <v>2197</v>
      </c>
      <c r="G131" s="93">
        <f>C131/$F131</f>
        <v>0.79654073736913977</v>
      </c>
      <c r="H131" s="93">
        <f>D131/$F131</f>
        <v>0.19845243513882568</v>
      </c>
      <c r="I131" s="96">
        <f>E131/$F131</f>
        <v>3.6413290851160674E-3</v>
      </c>
      <c r="K131" s="10">
        <v>5</v>
      </c>
      <c r="L131" s="2">
        <v>7</v>
      </c>
      <c r="M131" s="2">
        <v>0</v>
      </c>
      <c r="N131" s="2">
        <v>1899</v>
      </c>
      <c r="O131" s="2">
        <v>147</v>
      </c>
      <c r="P131" s="2">
        <v>2047</v>
      </c>
      <c r="Q131" s="38">
        <f>M131/$P131</f>
        <v>0</v>
      </c>
      <c r="R131" s="38">
        <f>N131/$P131</f>
        <v>0.9276990718124084</v>
      </c>
      <c r="S131" s="45">
        <f>O131/$P131</f>
        <v>7.1812408402540301E-2</v>
      </c>
      <c r="U131" s="64">
        <v>5</v>
      </c>
      <c r="V131" s="2">
        <v>7</v>
      </c>
      <c r="W131" s="2" t="str">
        <f t="shared" si="1"/>
        <v>CPU</v>
      </c>
      <c r="X131" s="2">
        <v>0</v>
      </c>
      <c r="Y131" s="2">
        <v>1975</v>
      </c>
      <c r="Z131" s="2">
        <v>303</v>
      </c>
      <c r="AA131" s="2">
        <v>2279</v>
      </c>
      <c r="AB131" s="38">
        <f>X131/$AA131</f>
        <v>0</v>
      </c>
      <c r="AC131" s="38">
        <f>Y131/$AA131</f>
        <v>0.86660816147433084</v>
      </c>
      <c r="AD131" s="45">
        <f>Z131/$AA131</f>
        <v>0.13295304958315052</v>
      </c>
    </row>
    <row r="132" spans="1:30" hidden="1" x14ac:dyDescent="0.2">
      <c r="A132" s="10">
        <v>5</v>
      </c>
      <c r="B132" s="2">
        <v>8</v>
      </c>
      <c r="C132" s="2">
        <v>1750</v>
      </c>
      <c r="D132" s="2">
        <v>421</v>
      </c>
      <c r="E132" s="2">
        <v>4</v>
      </c>
      <c r="F132" s="2">
        <v>2175</v>
      </c>
      <c r="G132" s="93">
        <f>C132/$F132</f>
        <v>0.8045977011494253</v>
      </c>
      <c r="H132" s="93">
        <f>D132/$F132</f>
        <v>0.19356321839080459</v>
      </c>
      <c r="I132" s="96">
        <f>E132/$F132</f>
        <v>1.8390804597701149E-3</v>
      </c>
      <c r="K132" s="10">
        <v>5</v>
      </c>
      <c r="L132" s="2">
        <v>8</v>
      </c>
      <c r="M132" s="2">
        <v>0</v>
      </c>
      <c r="N132" s="2">
        <v>2347</v>
      </c>
      <c r="O132" s="2">
        <v>182</v>
      </c>
      <c r="P132" s="2">
        <v>2529</v>
      </c>
      <c r="Q132" s="38">
        <f>M132/$P132</f>
        <v>0</v>
      </c>
      <c r="R132" s="38">
        <f>N132/$P132</f>
        <v>0.92803479636219854</v>
      </c>
      <c r="S132" s="45">
        <f>O132/$P132</f>
        <v>7.1965203637801498E-2</v>
      </c>
      <c r="U132" s="64">
        <v>5</v>
      </c>
      <c r="V132" s="2">
        <v>8</v>
      </c>
      <c r="W132" s="2" t="str">
        <f t="shared" si="1"/>
        <v>I/O</v>
      </c>
      <c r="X132" s="2">
        <v>1750</v>
      </c>
      <c r="Y132" s="2">
        <v>155</v>
      </c>
      <c r="Z132" s="2">
        <v>1</v>
      </c>
      <c r="AA132" s="2">
        <v>1906</v>
      </c>
      <c r="AB132" s="38">
        <f>X132/$AA132</f>
        <v>0.91815320041972714</v>
      </c>
      <c r="AC132" s="38">
        <f>Y132/$AA132</f>
        <v>8.1322140608604404E-2</v>
      </c>
      <c r="AD132" s="45">
        <f>Z132/$AA132</f>
        <v>5.2465897166841555E-4</v>
      </c>
    </row>
    <row r="133" spans="1:30" hidden="1" x14ac:dyDescent="0.2">
      <c r="A133" s="10">
        <v>5</v>
      </c>
      <c r="B133" s="2">
        <v>9</v>
      </c>
      <c r="C133" s="2">
        <v>1750</v>
      </c>
      <c r="D133" s="2">
        <v>428</v>
      </c>
      <c r="E133" s="2">
        <v>9</v>
      </c>
      <c r="F133" s="2">
        <v>2187</v>
      </c>
      <c r="G133" s="93">
        <f>C133/$F133</f>
        <v>0.80018289894833106</v>
      </c>
      <c r="H133" s="93">
        <f>D133/$F133</f>
        <v>0.1957018747142204</v>
      </c>
      <c r="I133" s="96">
        <f>E133/$F133</f>
        <v>4.11522633744856E-3</v>
      </c>
      <c r="K133" s="10">
        <v>5</v>
      </c>
      <c r="L133" s="2">
        <v>9</v>
      </c>
      <c r="M133" s="2">
        <v>0</v>
      </c>
      <c r="N133" s="2">
        <v>2346</v>
      </c>
      <c r="O133" s="2">
        <v>168</v>
      </c>
      <c r="P133" s="2">
        <v>2514</v>
      </c>
      <c r="Q133" s="38">
        <f>M133/$P133</f>
        <v>0</v>
      </c>
      <c r="R133" s="38">
        <f>N133/$P133</f>
        <v>0.93317422434367536</v>
      </c>
      <c r="S133" s="45">
        <f>O133/$P133</f>
        <v>6.6825775656324582E-2</v>
      </c>
      <c r="U133" s="64">
        <v>5</v>
      </c>
      <c r="V133" s="2">
        <v>9</v>
      </c>
      <c r="W133" s="2" t="str">
        <f t="shared" ref="W133:W196" si="2">IF(MOD(V133,2),"CPU", "I/O")</f>
        <v>CPU</v>
      </c>
      <c r="X133" s="2">
        <v>0</v>
      </c>
      <c r="Y133" s="2">
        <v>2011</v>
      </c>
      <c r="Z133" s="2">
        <v>321</v>
      </c>
      <c r="AA133" s="2">
        <v>2332</v>
      </c>
      <c r="AB133" s="38">
        <f>X133/$AA133</f>
        <v>0</v>
      </c>
      <c r="AC133" s="38">
        <f>Y133/$AA133</f>
        <v>0.8623499142367067</v>
      </c>
      <c r="AD133" s="45">
        <f>Z133/$AA133</f>
        <v>0.13765008576329332</v>
      </c>
    </row>
    <row r="134" spans="1:30" hidden="1" x14ac:dyDescent="0.2">
      <c r="A134" s="10">
        <v>5</v>
      </c>
      <c r="B134" s="2">
        <v>10</v>
      </c>
      <c r="C134" s="2">
        <v>1750</v>
      </c>
      <c r="D134" s="2">
        <v>439</v>
      </c>
      <c r="E134" s="2">
        <v>7</v>
      </c>
      <c r="F134" s="2">
        <v>2198</v>
      </c>
      <c r="G134" s="93">
        <f>C134/$F134</f>
        <v>0.79617834394904463</v>
      </c>
      <c r="H134" s="93">
        <f>D134/$F134</f>
        <v>0.1997270245677889</v>
      </c>
      <c r="I134" s="96">
        <f>E134/$F134</f>
        <v>3.1847133757961785E-3</v>
      </c>
      <c r="K134" s="10">
        <v>5</v>
      </c>
      <c r="L134" s="2">
        <v>10</v>
      </c>
      <c r="M134" s="2">
        <v>0</v>
      </c>
      <c r="N134" s="2">
        <v>2020</v>
      </c>
      <c r="O134" s="2">
        <v>146</v>
      </c>
      <c r="P134" s="2">
        <v>2167</v>
      </c>
      <c r="Q134" s="38">
        <f>M134/$P134</f>
        <v>0</v>
      </c>
      <c r="R134" s="38">
        <f>N134/$P134</f>
        <v>0.93216428241808957</v>
      </c>
      <c r="S134" s="45">
        <f>O134/$P134</f>
        <v>6.7374250115366865E-2</v>
      </c>
      <c r="U134" s="64">
        <v>5</v>
      </c>
      <c r="V134" s="2">
        <v>10</v>
      </c>
      <c r="W134" s="2" t="str">
        <f t="shared" si="2"/>
        <v>I/O</v>
      </c>
      <c r="X134" s="2">
        <v>1750</v>
      </c>
      <c r="Y134" s="2">
        <v>169</v>
      </c>
      <c r="Z134" s="2">
        <v>5</v>
      </c>
      <c r="AA134" s="2">
        <v>1926</v>
      </c>
      <c r="AB134" s="38">
        <f>X134/$AA134</f>
        <v>0.90861889927310491</v>
      </c>
      <c r="AC134" s="38">
        <f>Y134/$AA134</f>
        <v>8.7746625129802705E-2</v>
      </c>
      <c r="AD134" s="45">
        <f>Z134/$AA134</f>
        <v>2.5960539979231569E-3</v>
      </c>
    </row>
    <row r="135" spans="1:30" hidden="1" x14ac:dyDescent="0.2">
      <c r="A135" s="10">
        <v>5</v>
      </c>
      <c r="B135" s="2">
        <v>11</v>
      </c>
      <c r="C135" s="2">
        <v>1750</v>
      </c>
      <c r="D135" s="2">
        <v>434</v>
      </c>
      <c r="E135" s="2">
        <v>2</v>
      </c>
      <c r="F135" s="2">
        <v>2186</v>
      </c>
      <c r="G135" s="93">
        <f>C135/$F135</f>
        <v>0.80054894784995423</v>
      </c>
      <c r="H135" s="93">
        <f>D135/$F135</f>
        <v>0.19853613906678866</v>
      </c>
      <c r="I135" s="96">
        <f>E135/$F135</f>
        <v>9.1491308325709062E-4</v>
      </c>
      <c r="K135" s="10">
        <v>5</v>
      </c>
      <c r="L135" s="2">
        <v>11</v>
      </c>
      <c r="M135" s="2">
        <v>0</v>
      </c>
      <c r="N135" s="2">
        <v>2167</v>
      </c>
      <c r="O135" s="2">
        <v>159</v>
      </c>
      <c r="P135" s="2">
        <v>2328</v>
      </c>
      <c r="Q135" s="38">
        <f>M135/$P135</f>
        <v>0</v>
      </c>
      <c r="R135" s="38">
        <f>N135/$P135</f>
        <v>0.93084192439862545</v>
      </c>
      <c r="S135" s="45">
        <f>O135/$P135</f>
        <v>6.8298969072164942E-2</v>
      </c>
      <c r="U135" s="64">
        <v>5</v>
      </c>
      <c r="V135" s="2">
        <v>11</v>
      </c>
      <c r="W135" s="2" t="str">
        <f t="shared" si="2"/>
        <v>CPU</v>
      </c>
      <c r="X135" s="2">
        <v>0</v>
      </c>
      <c r="Y135" s="2">
        <v>2016</v>
      </c>
      <c r="Z135" s="2">
        <v>314</v>
      </c>
      <c r="AA135" s="2">
        <v>2332</v>
      </c>
      <c r="AB135" s="38">
        <f>X135/$AA135</f>
        <v>0</v>
      </c>
      <c r="AC135" s="38">
        <f>Y135/$AA135</f>
        <v>0.86449399656946824</v>
      </c>
      <c r="AD135" s="45">
        <f>Z135/$AA135</f>
        <v>0.13464837049742709</v>
      </c>
    </row>
    <row r="136" spans="1:30" hidden="1" x14ac:dyDescent="0.2">
      <c r="A136" s="10">
        <v>5</v>
      </c>
      <c r="B136" s="2">
        <v>12</v>
      </c>
      <c r="C136" s="2">
        <v>1750</v>
      </c>
      <c r="D136" s="2">
        <v>443</v>
      </c>
      <c r="E136" s="2">
        <v>4</v>
      </c>
      <c r="F136" s="2">
        <v>2197</v>
      </c>
      <c r="G136" s="93">
        <f>C136/$F136</f>
        <v>0.79654073736913977</v>
      </c>
      <c r="H136" s="93">
        <f>D136/$F136</f>
        <v>0.20163859808830223</v>
      </c>
      <c r="I136" s="96">
        <f>E136/$F136</f>
        <v>1.8206645425580337E-3</v>
      </c>
      <c r="K136" s="10">
        <v>5</v>
      </c>
      <c r="L136" s="2">
        <v>12</v>
      </c>
      <c r="M136" s="2">
        <v>0</v>
      </c>
      <c r="N136" s="2">
        <v>2186</v>
      </c>
      <c r="O136" s="2">
        <v>169</v>
      </c>
      <c r="P136" s="2">
        <v>2355</v>
      </c>
      <c r="Q136" s="38">
        <f>M136/$P136</f>
        <v>0</v>
      </c>
      <c r="R136" s="38">
        <f>N136/$P136</f>
        <v>0.92823779193205946</v>
      </c>
      <c r="S136" s="45">
        <f>O136/$P136</f>
        <v>7.176220806794055E-2</v>
      </c>
      <c r="U136" s="64">
        <v>5</v>
      </c>
      <c r="V136" s="2">
        <v>12</v>
      </c>
      <c r="W136" s="2" t="str">
        <f t="shared" si="2"/>
        <v>I/O</v>
      </c>
      <c r="X136" s="2">
        <v>1750</v>
      </c>
      <c r="Y136" s="2">
        <v>161</v>
      </c>
      <c r="Z136" s="2">
        <v>2</v>
      </c>
      <c r="AA136" s="2">
        <v>1914</v>
      </c>
      <c r="AB136" s="38">
        <f>X136/$AA136</f>
        <v>0.91431556948798332</v>
      </c>
      <c r="AC136" s="38">
        <f>Y136/$AA136</f>
        <v>8.4117032392894461E-2</v>
      </c>
      <c r="AD136" s="45">
        <f>Z136/$AA136</f>
        <v>1.0449320794148381E-3</v>
      </c>
    </row>
    <row r="137" spans="1:30" hidden="1" x14ac:dyDescent="0.2">
      <c r="A137" s="10">
        <v>5</v>
      </c>
      <c r="B137" s="2">
        <v>13</v>
      </c>
      <c r="C137" s="2">
        <v>1750</v>
      </c>
      <c r="D137" s="2">
        <v>431</v>
      </c>
      <c r="E137" s="2">
        <v>2</v>
      </c>
      <c r="F137" s="2">
        <v>2183</v>
      </c>
      <c r="G137" s="93">
        <f>C137/$F137</f>
        <v>0.80164910673385248</v>
      </c>
      <c r="H137" s="93">
        <f>D137/$F137</f>
        <v>0.19743472285845168</v>
      </c>
      <c r="I137" s="96">
        <f>E137/$F137</f>
        <v>9.1617040769583142E-4</v>
      </c>
      <c r="K137" s="10">
        <v>5</v>
      </c>
      <c r="L137" s="2">
        <v>13</v>
      </c>
      <c r="M137" s="2">
        <v>0</v>
      </c>
      <c r="N137" s="2">
        <v>2289</v>
      </c>
      <c r="O137" s="2">
        <v>175</v>
      </c>
      <c r="P137" s="2">
        <v>2464</v>
      </c>
      <c r="Q137" s="38">
        <f>M137/$P137</f>
        <v>0</v>
      </c>
      <c r="R137" s="38">
        <f>N137/$P137</f>
        <v>0.92897727272727271</v>
      </c>
      <c r="S137" s="45">
        <f>O137/$P137</f>
        <v>7.1022727272727279E-2</v>
      </c>
      <c r="U137" s="64">
        <v>5</v>
      </c>
      <c r="V137" s="2">
        <v>13</v>
      </c>
      <c r="W137" s="2" t="str">
        <f t="shared" si="2"/>
        <v>CPU</v>
      </c>
      <c r="X137" s="2">
        <v>0</v>
      </c>
      <c r="Y137" s="2">
        <v>2036</v>
      </c>
      <c r="Z137" s="2">
        <v>297</v>
      </c>
      <c r="AA137" s="2">
        <v>2333</v>
      </c>
      <c r="AB137" s="38">
        <f>X137/$AA137</f>
        <v>0</v>
      </c>
      <c r="AC137" s="38">
        <f>Y137/$AA137</f>
        <v>0.87269609944277748</v>
      </c>
      <c r="AD137" s="45">
        <f>Z137/$AA137</f>
        <v>0.12730390055722246</v>
      </c>
    </row>
    <row r="138" spans="1:30" hidden="1" x14ac:dyDescent="0.2">
      <c r="A138" s="10">
        <v>5</v>
      </c>
      <c r="B138" s="2">
        <v>14</v>
      </c>
      <c r="C138" s="2">
        <v>1750</v>
      </c>
      <c r="D138" s="2">
        <v>438</v>
      </c>
      <c r="E138" s="2">
        <v>2</v>
      </c>
      <c r="F138" s="2">
        <v>2192</v>
      </c>
      <c r="G138" s="93">
        <f>C138/$F138</f>
        <v>0.79835766423357668</v>
      </c>
      <c r="H138" s="93">
        <f>D138/$F138</f>
        <v>0.19981751824817517</v>
      </c>
      <c r="I138" s="96">
        <f>E138/$F138</f>
        <v>9.1240875912408756E-4</v>
      </c>
      <c r="K138" s="10">
        <v>5</v>
      </c>
      <c r="L138" s="2">
        <v>14</v>
      </c>
      <c r="M138" s="2">
        <v>0</v>
      </c>
      <c r="N138" s="2">
        <v>1976</v>
      </c>
      <c r="O138" s="2">
        <v>160</v>
      </c>
      <c r="P138" s="2">
        <v>2138</v>
      </c>
      <c r="Q138" s="38">
        <f>M138/$P138</f>
        <v>0</v>
      </c>
      <c r="R138" s="38">
        <f>N138/$P138</f>
        <v>0.92422825070159031</v>
      </c>
      <c r="S138" s="45">
        <f>O138/$P138</f>
        <v>7.4836295603367631E-2</v>
      </c>
      <c r="U138" s="64">
        <v>5</v>
      </c>
      <c r="V138" s="2">
        <v>14</v>
      </c>
      <c r="W138" s="2" t="str">
        <f t="shared" si="2"/>
        <v>I/O</v>
      </c>
      <c r="X138" s="2">
        <v>1750</v>
      </c>
      <c r="Y138" s="2">
        <v>159</v>
      </c>
      <c r="Z138" s="2">
        <v>7</v>
      </c>
      <c r="AA138" s="2">
        <v>1916</v>
      </c>
      <c r="AB138" s="38">
        <f>X138/$AA138</f>
        <v>0.91336116910229648</v>
      </c>
      <c r="AC138" s="38">
        <f>Y138/$AA138</f>
        <v>8.2985386221294366E-2</v>
      </c>
      <c r="AD138" s="45">
        <f>Z138/$AA138</f>
        <v>3.6534446764091857E-3</v>
      </c>
    </row>
    <row r="139" spans="1:30" hidden="1" x14ac:dyDescent="0.2">
      <c r="A139" s="10">
        <v>5</v>
      </c>
      <c r="B139" s="2">
        <v>15</v>
      </c>
      <c r="C139" s="2">
        <v>1750</v>
      </c>
      <c r="D139" s="2">
        <v>450</v>
      </c>
      <c r="E139" s="2">
        <v>12</v>
      </c>
      <c r="F139" s="2">
        <v>2212</v>
      </c>
      <c r="G139" s="93">
        <f>C139/$F139</f>
        <v>0.79113924050632911</v>
      </c>
      <c r="H139" s="93">
        <f>D139/$F139</f>
        <v>0.20343580470162748</v>
      </c>
      <c r="I139" s="96">
        <f>E139/$F139</f>
        <v>5.4249547920433997E-3</v>
      </c>
      <c r="K139" s="10">
        <v>5</v>
      </c>
      <c r="L139" s="2">
        <v>15</v>
      </c>
      <c r="M139" s="2">
        <v>0</v>
      </c>
      <c r="N139" s="2">
        <v>2265</v>
      </c>
      <c r="O139" s="2">
        <v>170</v>
      </c>
      <c r="P139" s="2">
        <v>2435</v>
      </c>
      <c r="Q139" s="38">
        <f>M139/$P139</f>
        <v>0</v>
      </c>
      <c r="R139" s="38">
        <f>N139/$P139</f>
        <v>0.93018480492813138</v>
      </c>
      <c r="S139" s="45">
        <f>O139/$P139</f>
        <v>6.9815195071868577E-2</v>
      </c>
      <c r="U139" s="64">
        <v>5</v>
      </c>
      <c r="V139" s="2">
        <v>15</v>
      </c>
      <c r="W139" s="2" t="str">
        <f t="shared" si="2"/>
        <v>CPU</v>
      </c>
      <c r="X139" s="2">
        <v>0</v>
      </c>
      <c r="Y139" s="2">
        <v>1989</v>
      </c>
      <c r="Z139" s="2">
        <v>284</v>
      </c>
      <c r="AA139" s="2">
        <v>2274</v>
      </c>
      <c r="AB139" s="38">
        <f>X139/$AA139</f>
        <v>0</v>
      </c>
      <c r="AC139" s="38">
        <f>Y139/$AA139</f>
        <v>0.87467018469656987</v>
      </c>
      <c r="AD139" s="45">
        <f>Z139/$AA139</f>
        <v>0.12489006156552331</v>
      </c>
    </row>
    <row r="140" spans="1:30" hidden="1" x14ac:dyDescent="0.2">
      <c r="A140" s="10">
        <v>5</v>
      </c>
      <c r="B140" s="2">
        <v>16</v>
      </c>
      <c r="C140" s="2">
        <v>1749</v>
      </c>
      <c r="D140" s="2">
        <v>437</v>
      </c>
      <c r="E140" s="2">
        <v>3</v>
      </c>
      <c r="F140" s="2">
        <v>2189</v>
      </c>
      <c r="G140" s="93">
        <f>C140/$F140</f>
        <v>0.79899497487437188</v>
      </c>
      <c r="H140" s="93">
        <f>D140/$F140</f>
        <v>0.19963453631795341</v>
      </c>
      <c r="I140" s="96">
        <f>E140/$F140</f>
        <v>1.3704888076747374E-3</v>
      </c>
      <c r="K140" s="10">
        <v>5</v>
      </c>
      <c r="L140" s="2">
        <v>16</v>
      </c>
      <c r="M140" s="2">
        <v>0</v>
      </c>
      <c r="N140" s="2">
        <v>2248</v>
      </c>
      <c r="O140" s="2">
        <v>180</v>
      </c>
      <c r="P140" s="2">
        <v>2428</v>
      </c>
      <c r="Q140" s="38">
        <f>M140/$P140</f>
        <v>0</v>
      </c>
      <c r="R140" s="38">
        <f>N140/$P140</f>
        <v>0.92586490939044486</v>
      </c>
      <c r="S140" s="45">
        <f>O140/$P140</f>
        <v>7.4135090609555185E-2</v>
      </c>
      <c r="U140" s="64">
        <v>5</v>
      </c>
      <c r="V140" s="2">
        <v>16</v>
      </c>
      <c r="W140" s="2" t="str">
        <f t="shared" si="2"/>
        <v>I/O</v>
      </c>
      <c r="X140" s="2">
        <v>1750</v>
      </c>
      <c r="Y140" s="2">
        <v>160</v>
      </c>
      <c r="Z140" s="2">
        <v>3</v>
      </c>
      <c r="AA140" s="2">
        <v>1913</v>
      </c>
      <c r="AB140" s="38">
        <f>X140/$AA140</f>
        <v>0.91479351803450082</v>
      </c>
      <c r="AC140" s="38">
        <f>Y140/$AA140</f>
        <v>8.36382645060115E-2</v>
      </c>
      <c r="AD140" s="45">
        <f>Z140/$AA140</f>
        <v>1.5682174594877157E-3</v>
      </c>
    </row>
    <row r="141" spans="1:30" hidden="1" x14ac:dyDescent="0.2">
      <c r="A141" s="10">
        <v>5</v>
      </c>
      <c r="B141" s="2">
        <v>17</v>
      </c>
      <c r="C141" s="2">
        <v>1750</v>
      </c>
      <c r="D141" s="2">
        <v>430</v>
      </c>
      <c r="E141" s="2">
        <v>2</v>
      </c>
      <c r="F141" s="2">
        <v>2182</v>
      </c>
      <c r="G141" s="93">
        <f>C141/$F141</f>
        <v>0.80201649862511459</v>
      </c>
      <c r="H141" s="93">
        <f>D141/$F141</f>
        <v>0.19706691109074242</v>
      </c>
      <c r="I141" s="96">
        <f>E141/$F141</f>
        <v>9.1659028414298811E-4</v>
      </c>
      <c r="K141" s="10">
        <v>5</v>
      </c>
      <c r="L141" s="2">
        <v>17</v>
      </c>
      <c r="M141" s="2">
        <v>0</v>
      </c>
      <c r="N141" s="2">
        <v>2163</v>
      </c>
      <c r="O141" s="2">
        <v>165</v>
      </c>
      <c r="P141" s="2">
        <v>2328</v>
      </c>
      <c r="Q141" s="38">
        <f>M141/$P141</f>
        <v>0</v>
      </c>
      <c r="R141" s="38">
        <f>N141/$P141</f>
        <v>0.92912371134020622</v>
      </c>
      <c r="S141" s="45">
        <f>O141/$P141</f>
        <v>7.0876288659793812E-2</v>
      </c>
      <c r="U141" s="64">
        <v>5</v>
      </c>
      <c r="V141" s="2">
        <v>17</v>
      </c>
      <c r="W141" s="2" t="str">
        <f t="shared" si="2"/>
        <v>CPU</v>
      </c>
      <c r="X141" s="2">
        <v>0</v>
      </c>
      <c r="Y141" s="2">
        <v>1913</v>
      </c>
      <c r="Z141" s="2">
        <v>285</v>
      </c>
      <c r="AA141" s="2">
        <v>2198</v>
      </c>
      <c r="AB141" s="38">
        <f>X141/$AA141</f>
        <v>0</v>
      </c>
      <c r="AC141" s="38">
        <f>Y141/$AA141</f>
        <v>0.87033666969972701</v>
      </c>
      <c r="AD141" s="45">
        <f>Z141/$AA141</f>
        <v>0.12966333030027297</v>
      </c>
    </row>
    <row r="142" spans="1:30" hidden="1" x14ac:dyDescent="0.2">
      <c r="A142" s="10">
        <v>5</v>
      </c>
      <c r="B142" s="2">
        <v>18</v>
      </c>
      <c r="C142" s="2">
        <v>1748</v>
      </c>
      <c r="D142" s="2">
        <v>442</v>
      </c>
      <c r="E142" s="2">
        <v>8</v>
      </c>
      <c r="F142" s="2">
        <v>2200</v>
      </c>
      <c r="G142" s="93">
        <f>C142/$F142</f>
        <v>0.79454545454545455</v>
      </c>
      <c r="H142" s="93">
        <f>D142/$F142</f>
        <v>0.2009090909090909</v>
      </c>
      <c r="I142" s="96">
        <f>E142/$F142</f>
        <v>3.6363636363636364E-3</v>
      </c>
      <c r="K142" s="10">
        <v>5</v>
      </c>
      <c r="L142" s="2">
        <v>18</v>
      </c>
      <c r="M142" s="2">
        <v>0</v>
      </c>
      <c r="N142" s="2">
        <v>2349</v>
      </c>
      <c r="O142" s="2">
        <v>195</v>
      </c>
      <c r="P142" s="2">
        <v>2555</v>
      </c>
      <c r="Q142" s="38">
        <f>M142/$P142</f>
        <v>0</v>
      </c>
      <c r="R142" s="38">
        <f>N142/$P142</f>
        <v>0.91937377690802347</v>
      </c>
      <c r="S142" s="45">
        <f>O142/$P142</f>
        <v>7.6320939334637961E-2</v>
      </c>
      <c r="U142" s="64">
        <v>5</v>
      </c>
      <c r="V142" s="2">
        <v>18</v>
      </c>
      <c r="W142" s="2" t="str">
        <f t="shared" si="2"/>
        <v>I/O</v>
      </c>
      <c r="X142" s="2">
        <v>1750</v>
      </c>
      <c r="Y142" s="2">
        <v>161</v>
      </c>
      <c r="Z142" s="2">
        <v>2</v>
      </c>
      <c r="AA142" s="2">
        <v>1914</v>
      </c>
      <c r="AB142" s="38">
        <f>X142/$AA142</f>
        <v>0.91431556948798332</v>
      </c>
      <c r="AC142" s="38">
        <f>Y142/$AA142</f>
        <v>8.4117032392894461E-2</v>
      </c>
      <c r="AD142" s="45">
        <f>Z142/$AA142</f>
        <v>1.0449320794148381E-3</v>
      </c>
    </row>
    <row r="143" spans="1:30" hidden="1" x14ac:dyDescent="0.2">
      <c r="A143" s="10">
        <v>5</v>
      </c>
      <c r="B143" s="2">
        <v>19</v>
      </c>
      <c r="C143" s="2">
        <v>1750</v>
      </c>
      <c r="D143" s="2">
        <v>445</v>
      </c>
      <c r="E143" s="2">
        <v>4</v>
      </c>
      <c r="F143" s="2">
        <v>2204</v>
      </c>
      <c r="G143" s="93">
        <f>C143/$F143</f>
        <v>0.79401088929219599</v>
      </c>
      <c r="H143" s="93">
        <f>D143/$F143</f>
        <v>0.20190562613430127</v>
      </c>
      <c r="I143" s="96">
        <f>E143/$F143</f>
        <v>1.8148820326678765E-3</v>
      </c>
      <c r="K143" s="10">
        <v>5</v>
      </c>
      <c r="L143" s="2">
        <v>19</v>
      </c>
      <c r="M143" s="2">
        <v>0</v>
      </c>
      <c r="N143" s="2">
        <v>2147</v>
      </c>
      <c r="O143" s="2">
        <v>160</v>
      </c>
      <c r="P143" s="2">
        <v>2307</v>
      </c>
      <c r="Q143" s="38">
        <f>M143/$P143</f>
        <v>0</v>
      </c>
      <c r="R143" s="38">
        <f>N143/$P143</f>
        <v>0.93064586042479414</v>
      </c>
      <c r="S143" s="45">
        <f>O143/$P143</f>
        <v>6.9354139575205892E-2</v>
      </c>
      <c r="U143" s="64">
        <v>5</v>
      </c>
      <c r="V143" s="2">
        <v>19</v>
      </c>
      <c r="W143" s="2" t="str">
        <f t="shared" si="2"/>
        <v>CPU</v>
      </c>
      <c r="X143" s="2">
        <v>0</v>
      </c>
      <c r="Y143" s="2">
        <v>1955</v>
      </c>
      <c r="Z143" s="2">
        <v>290</v>
      </c>
      <c r="AA143" s="2">
        <v>2245</v>
      </c>
      <c r="AB143" s="38">
        <f>X143/$AA143</f>
        <v>0</v>
      </c>
      <c r="AC143" s="38">
        <f>Y143/$AA143</f>
        <v>0.87082405345211578</v>
      </c>
      <c r="AD143" s="45">
        <f>Z143/$AA143</f>
        <v>0.1291759465478842</v>
      </c>
    </row>
    <row r="144" spans="1:30" hidden="1" x14ac:dyDescent="0.2">
      <c r="A144" s="10">
        <v>5</v>
      </c>
      <c r="B144" s="2">
        <v>20</v>
      </c>
      <c r="C144" s="2">
        <v>1750</v>
      </c>
      <c r="D144" s="2">
        <v>438</v>
      </c>
      <c r="E144" s="2">
        <v>4</v>
      </c>
      <c r="F144" s="2">
        <v>2194</v>
      </c>
      <c r="G144" s="93">
        <f>C144/$F144</f>
        <v>0.79762989972652687</v>
      </c>
      <c r="H144" s="93">
        <f>D144/$F144</f>
        <v>0.19963536918869645</v>
      </c>
      <c r="I144" s="96">
        <f>E144/$F144</f>
        <v>1.8231540565177757E-3</v>
      </c>
      <c r="K144" s="10">
        <v>5</v>
      </c>
      <c r="L144" s="2">
        <v>20</v>
      </c>
      <c r="M144" s="2">
        <v>0</v>
      </c>
      <c r="N144" s="2">
        <v>2085</v>
      </c>
      <c r="O144" s="2">
        <v>159</v>
      </c>
      <c r="P144" s="2">
        <v>2244</v>
      </c>
      <c r="Q144" s="38">
        <f>M144/$P144</f>
        <v>0</v>
      </c>
      <c r="R144" s="38">
        <f>N144/$P144</f>
        <v>0.92914438502673802</v>
      </c>
      <c r="S144" s="45">
        <f>O144/$P144</f>
        <v>7.0855614973262038E-2</v>
      </c>
      <c r="U144" s="64">
        <v>5</v>
      </c>
      <c r="V144" s="2">
        <v>20</v>
      </c>
      <c r="W144" s="2" t="str">
        <f t="shared" si="2"/>
        <v>I/O</v>
      </c>
      <c r="X144" s="2">
        <v>1750</v>
      </c>
      <c r="Y144" s="2">
        <v>174</v>
      </c>
      <c r="Z144" s="2">
        <v>4</v>
      </c>
      <c r="AA144" s="2">
        <v>1928</v>
      </c>
      <c r="AB144" s="38">
        <f>X144/$AA144</f>
        <v>0.90767634854771784</v>
      </c>
      <c r="AC144" s="38">
        <f>Y144/$AA144</f>
        <v>9.0248962655601658E-2</v>
      </c>
      <c r="AD144" s="45">
        <f>Z144/$AA144</f>
        <v>2.0746887966804979E-3</v>
      </c>
    </row>
    <row r="145" spans="1:30" hidden="1" x14ac:dyDescent="0.2">
      <c r="A145" s="10">
        <v>5</v>
      </c>
      <c r="B145" s="2">
        <v>21</v>
      </c>
      <c r="C145" s="2">
        <v>1750</v>
      </c>
      <c r="D145" s="2">
        <v>427</v>
      </c>
      <c r="E145" s="2">
        <v>6</v>
      </c>
      <c r="F145" s="2">
        <v>2183</v>
      </c>
      <c r="G145" s="93">
        <f>C145/$F145</f>
        <v>0.80164910673385248</v>
      </c>
      <c r="H145" s="93">
        <f>D145/$F145</f>
        <v>0.19560238204306002</v>
      </c>
      <c r="I145" s="96">
        <f>E145/$F145</f>
        <v>2.7485112230874941E-3</v>
      </c>
      <c r="K145" s="10">
        <v>5</v>
      </c>
      <c r="L145" s="2">
        <v>21</v>
      </c>
      <c r="M145" s="2">
        <v>0</v>
      </c>
      <c r="N145" s="2">
        <v>2324</v>
      </c>
      <c r="O145" s="2">
        <v>172</v>
      </c>
      <c r="P145" s="2">
        <v>2496</v>
      </c>
      <c r="Q145" s="38">
        <f>M145/$P145</f>
        <v>0</v>
      </c>
      <c r="R145" s="38">
        <f>N145/$P145</f>
        <v>0.93108974358974361</v>
      </c>
      <c r="S145" s="45">
        <f>O145/$P145</f>
        <v>6.8910256410256415E-2</v>
      </c>
      <c r="U145" s="64">
        <v>5</v>
      </c>
      <c r="V145" s="2">
        <v>21</v>
      </c>
      <c r="W145" s="2" t="str">
        <f t="shared" si="2"/>
        <v>CPU</v>
      </c>
      <c r="X145" s="2">
        <v>0</v>
      </c>
      <c r="Y145" s="2">
        <v>1995</v>
      </c>
      <c r="Z145" s="2">
        <v>287</v>
      </c>
      <c r="AA145" s="2">
        <v>2285</v>
      </c>
      <c r="AB145" s="38">
        <f>X145/$AA145</f>
        <v>0</v>
      </c>
      <c r="AC145" s="38">
        <f>Y145/$AA145</f>
        <v>0.87308533916849018</v>
      </c>
      <c r="AD145" s="45">
        <f>Z145/$AA145</f>
        <v>0.12560175054704595</v>
      </c>
    </row>
    <row r="146" spans="1:30" hidden="1" x14ac:dyDescent="0.2">
      <c r="A146" s="10">
        <v>5</v>
      </c>
      <c r="B146" s="2">
        <v>22</v>
      </c>
      <c r="C146" s="2">
        <v>1750</v>
      </c>
      <c r="D146" s="2">
        <v>433</v>
      </c>
      <c r="E146" s="2">
        <v>5</v>
      </c>
      <c r="F146" s="2">
        <v>2188</v>
      </c>
      <c r="G146" s="93">
        <f>C146/$F146</f>
        <v>0.79981718464351004</v>
      </c>
      <c r="H146" s="93">
        <f>D146/$F146</f>
        <v>0.19789762340036562</v>
      </c>
      <c r="I146" s="96">
        <f>E146/$F146</f>
        <v>2.2851919561243145E-3</v>
      </c>
      <c r="K146" s="10">
        <v>5</v>
      </c>
      <c r="L146" s="2">
        <v>22</v>
      </c>
      <c r="M146" s="2">
        <v>0</v>
      </c>
      <c r="N146" s="2">
        <v>2063</v>
      </c>
      <c r="O146" s="2">
        <v>160</v>
      </c>
      <c r="P146" s="2">
        <v>2225</v>
      </c>
      <c r="Q146" s="38">
        <f>M146/$P146</f>
        <v>0</v>
      </c>
      <c r="R146" s="38">
        <f>N146/$P146</f>
        <v>0.92719101123595504</v>
      </c>
      <c r="S146" s="45">
        <f>O146/$P146</f>
        <v>7.1910112359550568E-2</v>
      </c>
      <c r="U146" s="64">
        <v>5</v>
      </c>
      <c r="V146" s="2">
        <v>22</v>
      </c>
      <c r="W146" s="2" t="str">
        <f t="shared" si="2"/>
        <v>I/O</v>
      </c>
      <c r="X146" s="2">
        <v>1750</v>
      </c>
      <c r="Y146" s="2">
        <v>163</v>
      </c>
      <c r="Z146" s="2">
        <v>2</v>
      </c>
      <c r="AA146" s="2">
        <v>1915</v>
      </c>
      <c r="AB146" s="38">
        <f>X146/$AA146</f>
        <v>0.91383812010443866</v>
      </c>
      <c r="AC146" s="38">
        <f>Y146/$AA146</f>
        <v>8.5117493472584863E-2</v>
      </c>
      <c r="AD146" s="45">
        <f>Z146/$AA146</f>
        <v>1.0443864229765013E-3</v>
      </c>
    </row>
    <row r="147" spans="1:30" hidden="1" x14ac:dyDescent="0.2">
      <c r="A147" s="10">
        <v>5</v>
      </c>
      <c r="B147" s="2">
        <v>23</v>
      </c>
      <c r="C147" s="2">
        <v>1749</v>
      </c>
      <c r="D147" s="2">
        <v>428</v>
      </c>
      <c r="E147" s="2">
        <v>4</v>
      </c>
      <c r="F147" s="2">
        <v>2184</v>
      </c>
      <c r="G147" s="93">
        <f>C147/$F147</f>
        <v>0.80082417582417587</v>
      </c>
      <c r="H147" s="93">
        <f>D147/$F147</f>
        <v>0.19597069597069597</v>
      </c>
      <c r="I147" s="96">
        <f>E147/$F147</f>
        <v>1.8315018315018315E-3</v>
      </c>
      <c r="K147" s="10">
        <v>5</v>
      </c>
      <c r="L147" s="2">
        <v>23</v>
      </c>
      <c r="M147" s="2">
        <v>0</v>
      </c>
      <c r="N147" s="2">
        <v>2194</v>
      </c>
      <c r="O147" s="2">
        <v>176</v>
      </c>
      <c r="P147" s="2">
        <v>2370</v>
      </c>
      <c r="Q147" s="38">
        <f>M147/$P147</f>
        <v>0</v>
      </c>
      <c r="R147" s="38">
        <f>N147/$P147</f>
        <v>0.92573839662447255</v>
      </c>
      <c r="S147" s="45">
        <f>O147/$P147</f>
        <v>7.4261603375527424E-2</v>
      </c>
      <c r="U147" s="64">
        <v>5</v>
      </c>
      <c r="V147" s="2">
        <v>23</v>
      </c>
      <c r="W147" s="2" t="str">
        <f t="shared" si="2"/>
        <v>CPU</v>
      </c>
      <c r="X147" s="2">
        <v>0</v>
      </c>
      <c r="Y147" s="2">
        <v>1990</v>
      </c>
      <c r="Z147" s="2">
        <v>280</v>
      </c>
      <c r="AA147" s="2">
        <v>2270</v>
      </c>
      <c r="AB147" s="38">
        <f>X147/$AA147</f>
        <v>0</v>
      </c>
      <c r="AC147" s="38">
        <f>Y147/$AA147</f>
        <v>0.87665198237885467</v>
      </c>
      <c r="AD147" s="45">
        <f>Z147/$AA147</f>
        <v>0.12334801762114538</v>
      </c>
    </row>
    <row r="148" spans="1:30" hidden="1" x14ac:dyDescent="0.2">
      <c r="A148" s="10">
        <v>5</v>
      </c>
      <c r="B148" s="2">
        <v>24</v>
      </c>
      <c r="C148" s="2">
        <v>1750</v>
      </c>
      <c r="D148" s="2">
        <v>430</v>
      </c>
      <c r="E148" s="2">
        <v>6</v>
      </c>
      <c r="F148" s="2">
        <v>2186</v>
      </c>
      <c r="G148" s="93">
        <f>C148/$F148</f>
        <v>0.80054894784995423</v>
      </c>
      <c r="H148" s="93">
        <f>D148/$F148</f>
        <v>0.19670631290027446</v>
      </c>
      <c r="I148" s="96">
        <f>E148/$F148</f>
        <v>2.7447392497712718E-3</v>
      </c>
      <c r="K148" s="10">
        <v>5</v>
      </c>
      <c r="L148" s="2">
        <v>24</v>
      </c>
      <c r="M148" s="2">
        <v>0</v>
      </c>
      <c r="N148" s="2">
        <v>2233</v>
      </c>
      <c r="O148" s="2">
        <v>160</v>
      </c>
      <c r="P148" s="2">
        <v>2393</v>
      </c>
      <c r="Q148" s="38">
        <f>M148/$P148</f>
        <v>0</v>
      </c>
      <c r="R148" s="38">
        <f>N148/$P148</f>
        <v>0.93313832010029252</v>
      </c>
      <c r="S148" s="45">
        <f>O148/$P148</f>
        <v>6.6861679899707482E-2</v>
      </c>
      <c r="U148" s="64">
        <v>5</v>
      </c>
      <c r="V148" s="2">
        <v>24</v>
      </c>
      <c r="W148" s="2" t="str">
        <f t="shared" si="2"/>
        <v>I/O</v>
      </c>
      <c r="X148" s="2">
        <v>1749</v>
      </c>
      <c r="Y148" s="2">
        <v>152</v>
      </c>
      <c r="Z148" s="2">
        <v>3</v>
      </c>
      <c r="AA148" s="2">
        <v>1909</v>
      </c>
      <c r="AB148" s="38">
        <f>X148/$AA148</f>
        <v>0.91618648507071765</v>
      </c>
      <c r="AC148" s="38">
        <f>Y148/$AA148</f>
        <v>7.9622839182818234E-2</v>
      </c>
      <c r="AD148" s="45">
        <f>Z148/$AA148</f>
        <v>1.5715034049240441E-3</v>
      </c>
    </row>
    <row r="149" spans="1:30" hidden="1" x14ac:dyDescent="0.2">
      <c r="A149" s="10">
        <v>5</v>
      </c>
      <c r="B149" s="2">
        <v>25</v>
      </c>
      <c r="C149" s="2">
        <v>1750</v>
      </c>
      <c r="D149" s="2">
        <v>420</v>
      </c>
      <c r="E149" s="2">
        <v>4</v>
      </c>
      <c r="F149" s="2">
        <v>2174</v>
      </c>
      <c r="G149" s="93">
        <f>C149/$F149</f>
        <v>0.80496780128794854</v>
      </c>
      <c r="H149" s="93">
        <f>D149/$F149</f>
        <v>0.19319227230910763</v>
      </c>
      <c r="I149" s="96">
        <f>E149/$F149</f>
        <v>1.8399264029438822E-3</v>
      </c>
      <c r="K149" s="10">
        <v>5</v>
      </c>
      <c r="L149" s="2">
        <v>25</v>
      </c>
      <c r="M149" s="2">
        <v>0</v>
      </c>
      <c r="N149" s="2">
        <v>2316</v>
      </c>
      <c r="O149" s="2">
        <v>179</v>
      </c>
      <c r="P149" s="2">
        <v>2503</v>
      </c>
      <c r="Q149" s="38">
        <f>M149/$P149</f>
        <v>0</v>
      </c>
      <c r="R149" s="38">
        <f>N149/$P149</f>
        <v>0.92528965241709948</v>
      </c>
      <c r="S149" s="45">
        <f>O149/$P149</f>
        <v>7.1514182980423488E-2</v>
      </c>
      <c r="U149" s="64">
        <v>5</v>
      </c>
      <c r="V149" s="2">
        <v>25</v>
      </c>
      <c r="W149" s="2" t="str">
        <f t="shared" si="2"/>
        <v>CPU</v>
      </c>
      <c r="X149" s="2">
        <v>0</v>
      </c>
      <c r="Y149" s="2">
        <v>1954</v>
      </c>
      <c r="Z149" s="2">
        <v>304</v>
      </c>
      <c r="AA149" s="2">
        <v>2258</v>
      </c>
      <c r="AB149" s="38">
        <f>X149/$AA149</f>
        <v>0</v>
      </c>
      <c r="AC149" s="38">
        <f>Y149/$AA149</f>
        <v>0.86536758193091234</v>
      </c>
      <c r="AD149" s="45">
        <f>Z149/$AA149</f>
        <v>0.13463241806908768</v>
      </c>
    </row>
    <row r="150" spans="1:30" hidden="1" x14ac:dyDescent="0.2">
      <c r="A150" s="10">
        <v>5</v>
      </c>
      <c r="B150" s="2">
        <v>26</v>
      </c>
      <c r="C150" s="2">
        <v>1750</v>
      </c>
      <c r="D150" s="2">
        <v>432</v>
      </c>
      <c r="E150" s="2">
        <v>0</v>
      </c>
      <c r="F150" s="2">
        <v>2186</v>
      </c>
      <c r="G150" s="93">
        <f>C150/$F150</f>
        <v>0.80054894784995423</v>
      </c>
      <c r="H150" s="93">
        <f>D150/$F150</f>
        <v>0.19762122598353157</v>
      </c>
      <c r="I150" s="96">
        <f>E150/$F150</f>
        <v>0</v>
      </c>
      <c r="K150" s="10">
        <v>5</v>
      </c>
      <c r="L150" s="2">
        <v>26</v>
      </c>
      <c r="M150" s="2">
        <v>0</v>
      </c>
      <c r="N150" s="2">
        <v>2171</v>
      </c>
      <c r="O150" s="2">
        <v>154</v>
      </c>
      <c r="P150" s="2">
        <v>2328</v>
      </c>
      <c r="Q150" s="38">
        <f>M150/$P150</f>
        <v>0</v>
      </c>
      <c r="R150" s="38">
        <f>N150/$P150</f>
        <v>0.93256013745704469</v>
      </c>
      <c r="S150" s="45">
        <f>O150/$P150</f>
        <v>6.6151202749140894E-2</v>
      </c>
      <c r="U150" s="64">
        <v>5</v>
      </c>
      <c r="V150" s="2">
        <v>26</v>
      </c>
      <c r="W150" s="2" t="str">
        <f t="shared" si="2"/>
        <v>I/O</v>
      </c>
      <c r="X150" s="2">
        <v>1750</v>
      </c>
      <c r="Y150" s="2">
        <v>178</v>
      </c>
      <c r="Z150" s="2">
        <v>5</v>
      </c>
      <c r="AA150" s="2">
        <v>1933</v>
      </c>
      <c r="AB150" s="38">
        <f>X150/$AA150</f>
        <v>0.90532850491464045</v>
      </c>
      <c r="AC150" s="38">
        <f>Y150/$AA150</f>
        <v>9.2084842214174858E-2</v>
      </c>
      <c r="AD150" s="45">
        <f>Z150/$AA150</f>
        <v>2.5866528711846869E-3</v>
      </c>
    </row>
    <row r="151" spans="1:30" hidden="1" x14ac:dyDescent="0.2">
      <c r="A151" s="10">
        <v>5</v>
      </c>
      <c r="B151" s="2">
        <v>27</v>
      </c>
      <c r="C151" s="2">
        <v>1750</v>
      </c>
      <c r="D151" s="2">
        <v>430</v>
      </c>
      <c r="E151" s="2">
        <v>4</v>
      </c>
      <c r="F151" s="2">
        <v>2186</v>
      </c>
      <c r="G151" s="93">
        <f>C151/$F151</f>
        <v>0.80054894784995423</v>
      </c>
      <c r="H151" s="93">
        <f>D151/$F151</f>
        <v>0.19670631290027446</v>
      </c>
      <c r="I151" s="96">
        <f>E151/$F151</f>
        <v>1.8298261665141812E-3</v>
      </c>
      <c r="K151" s="10">
        <v>5</v>
      </c>
      <c r="L151" s="2">
        <v>27</v>
      </c>
      <c r="M151" s="2">
        <v>0</v>
      </c>
      <c r="N151" s="2">
        <v>1902</v>
      </c>
      <c r="O151" s="2">
        <v>157</v>
      </c>
      <c r="P151" s="2">
        <v>2059</v>
      </c>
      <c r="Q151" s="38">
        <f>M151/$P151</f>
        <v>0</v>
      </c>
      <c r="R151" s="38">
        <f>N151/$P151</f>
        <v>0.92374939290917923</v>
      </c>
      <c r="S151" s="45">
        <f>O151/$P151</f>
        <v>7.6250607090820793E-2</v>
      </c>
      <c r="U151" s="64">
        <v>5</v>
      </c>
      <c r="V151" s="2">
        <v>27</v>
      </c>
      <c r="W151" s="2" t="str">
        <f t="shared" si="2"/>
        <v>CPU</v>
      </c>
      <c r="X151" s="2">
        <v>0</v>
      </c>
      <c r="Y151" s="2">
        <v>1856</v>
      </c>
      <c r="Z151" s="2">
        <v>312</v>
      </c>
      <c r="AA151" s="2">
        <v>2178</v>
      </c>
      <c r="AB151" s="38">
        <f>X151/$AA151</f>
        <v>0</v>
      </c>
      <c r="AC151" s="38">
        <f>Y151/$AA151</f>
        <v>0.85215794306703396</v>
      </c>
      <c r="AD151" s="45">
        <f>Z151/$AA151</f>
        <v>0.14325068870523416</v>
      </c>
    </row>
    <row r="152" spans="1:30" hidden="1" x14ac:dyDescent="0.2">
      <c r="A152" s="10">
        <v>5</v>
      </c>
      <c r="B152" s="2">
        <v>28</v>
      </c>
      <c r="C152" s="2">
        <v>1749</v>
      </c>
      <c r="D152" s="2">
        <v>432</v>
      </c>
      <c r="E152" s="2">
        <v>10</v>
      </c>
      <c r="F152" s="2">
        <v>2192</v>
      </c>
      <c r="G152" s="93">
        <f>C152/$F152</f>
        <v>0.79790145985401462</v>
      </c>
      <c r="H152" s="93">
        <f>D152/$F152</f>
        <v>0.19708029197080293</v>
      </c>
      <c r="I152" s="96">
        <f>E152/$F152</f>
        <v>4.5620437956204376E-3</v>
      </c>
      <c r="K152" s="10">
        <v>5</v>
      </c>
      <c r="L152" s="2">
        <v>28</v>
      </c>
      <c r="M152" s="2">
        <v>0</v>
      </c>
      <c r="N152" s="2">
        <v>2249</v>
      </c>
      <c r="O152" s="2">
        <v>167</v>
      </c>
      <c r="P152" s="2">
        <v>2416</v>
      </c>
      <c r="Q152" s="38">
        <f>M152/$P152</f>
        <v>0</v>
      </c>
      <c r="R152" s="38">
        <f>N152/$P152</f>
        <v>0.93087748344370858</v>
      </c>
      <c r="S152" s="45">
        <f>O152/$P152</f>
        <v>6.9122516556291397E-2</v>
      </c>
      <c r="U152" s="64">
        <v>5</v>
      </c>
      <c r="V152" s="2">
        <v>28</v>
      </c>
      <c r="W152" s="2" t="str">
        <f t="shared" si="2"/>
        <v>I/O</v>
      </c>
      <c r="X152" s="2">
        <v>1750</v>
      </c>
      <c r="Y152" s="2">
        <v>171</v>
      </c>
      <c r="Z152" s="2">
        <v>1</v>
      </c>
      <c r="AA152" s="2">
        <v>1930</v>
      </c>
      <c r="AB152" s="38">
        <f>X152/$AA152</f>
        <v>0.90673575129533679</v>
      </c>
      <c r="AC152" s="38">
        <f>Y152/$AA152</f>
        <v>8.8601036269430056E-2</v>
      </c>
      <c r="AD152" s="45">
        <f>Z152/$AA152</f>
        <v>5.1813471502590671E-4</v>
      </c>
    </row>
    <row r="153" spans="1:30" hidden="1" x14ac:dyDescent="0.2">
      <c r="A153" s="10">
        <v>5</v>
      </c>
      <c r="B153" s="2">
        <v>29</v>
      </c>
      <c r="C153" s="2">
        <v>1750</v>
      </c>
      <c r="D153" s="2">
        <v>435</v>
      </c>
      <c r="E153" s="2">
        <v>2</v>
      </c>
      <c r="F153" s="2">
        <v>2187</v>
      </c>
      <c r="G153" s="93">
        <f>C153/$F153</f>
        <v>0.80018289894833106</v>
      </c>
      <c r="H153" s="93">
        <f>D153/$F153</f>
        <v>0.19890260631001372</v>
      </c>
      <c r="I153" s="96">
        <f>E153/$F153</f>
        <v>9.1449474165523545E-4</v>
      </c>
      <c r="K153" s="10">
        <v>5</v>
      </c>
      <c r="L153" s="2">
        <v>29</v>
      </c>
      <c r="M153" s="2">
        <v>0</v>
      </c>
      <c r="N153" s="2">
        <v>2315</v>
      </c>
      <c r="O153" s="2">
        <v>181</v>
      </c>
      <c r="P153" s="2">
        <v>2497</v>
      </c>
      <c r="Q153" s="38">
        <f>M153/$P153</f>
        <v>0</v>
      </c>
      <c r="R153" s="38">
        <f>N153/$P153</f>
        <v>0.92711253504205049</v>
      </c>
      <c r="S153" s="45">
        <f>O153/$P153</f>
        <v>7.2486984381257502E-2</v>
      </c>
      <c r="U153" s="64">
        <v>5</v>
      </c>
      <c r="V153" s="2">
        <v>29</v>
      </c>
      <c r="W153" s="2" t="str">
        <f t="shared" si="2"/>
        <v>CPU</v>
      </c>
      <c r="X153" s="2">
        <v>0</v>
      </c>
      <c r="Y153" s="2">
        <v>1969</v>
      </c>
      <c r="Z153" s="2">
        <v>273</v>
      </c>
      <c r="AA153" s="2">
        <v>2242</v>
      </c>
      <c r="AB153" s="38">
        <f>X153/$AA153</f>
        <v>0</v>
      </c>
      <c r="AC153" s="38">
        <f>Y153/$AA153</f>
        <v>0.87823371989295274</v>
      </c>
      <c r="AD153" s="45">
        <f>Z153/$AA153</f>
        <v>0.12176628010704728</v>
      </c>
    </row>
    <row r="154" spans="1:30" hidden="1" x14ac:dyDescent="0.2">
      <c r="A154" s="10">
        <v>6</v>
      </c>
      <c r="B154" s="2">
        <v>0</v>
      </c>
      <c r="C154" s="2">
        <v>1750</v>
      </c>
      <c r="D154" s="2">
        <v>424</v>
      </c>
      <c r="E154" s="2">
        <v>1</v>
      </c>
      <c r="F154" s="2">
        <v>2177</v>
      </c>
      <c r="G154" s="93">
        <f>C154/$F154</f>
        <v>0.8038585209003215</v>
      </c>
      <c r="H154" s="93">
        <f>D154/$F154</f>
        <v>0.19476343592099218</v>
      </c>
      <c r="I154" s="96">
        <f>E154/$F154</f>
        <v>4.5934772622875517E-4</v>
      </c>
      <c r="K154" s="10">
        <v>6</v>
      </c>
      <c r="L154" s="2">
        <v>0</v>
      </c>
      <c r="M154" s="2">
        <v>0</v>
      </c>
      <c r="N154" s="2">
        <v>2234</v>
      </c>
      <c r="O154" s="2">
        <v>159</v>
      </c>
      <c r="P154" s="2">
        <v>2393</v>
      </c>
      <c r="Q154" s="38">
        <f>M154/$P154</f>
        <v>0</v>
      </c>
      <c r="R154" s="38">
        <f>N154/$P154</f>
        <v>0.93355620559966568</v>
      </c>
      <c r="S154" s="45">
        <f>O154/$P154</f>
        <v>6.6443794400334308E-2</v>
      </c>
      <c r="U154" s="64">
        <v>6</v>
      </c>
      <c r="V154" s="2">
        <v>0</v>
      </c>
      <c r="W154" s="2" t="str">
        <f t="shared" si="2"/>
        <v>I/O</v>
      </c>
      <c r="X154" s="2">
        <v>1750</v>
      </c>
      <c r="Y154" s="2">
        <v>135</v>
      </c>
      <c r="Z154" s="2">
        <v>3</v>
      </c>
      <c r="AA154" s="2">
        <v>1888</v>
      </c>
      <c r="AB154" s="38">
        <f>X154/$AA154</f>
        <v>0.92690677966101698</v>
      </c>
      <c r="AC154" s="38">
        <f>Y154/$AA154</f>
        <v>7.1504237288135597E-2</v>
      </c>
      <c r="AD154" s="45">
        <f>Z154/$AA154</f>
        <v>1.5889830508474577E-3</v>
      </c>
    </row>
    <row r="155" spans="1:30" hidden="1" x14ac:dyDescent="0.2">
      <c r="A155" s="10">
        <v>6</v>
      </c>
      <c r="B155" s="2">
        <v>1</v>
      </c>
      <c r="C155" s="2">
        <v>1749</v>
      </c>
      <c r="D155" s="2">
        <v>432</v>
      </c>
      <c r="E155" s="2">
        <v>6</v>
      </c>
      <c r="F155" s="2">
        <v>2187</v>
      </c>
      <c r="G155" s="93">
        <f>C155/$F155</f>
        <v>0.79972565157750342</v>
      </c>
      <c r="H155" s="93">
        <f>D155/$F155</f>
        <v>0.19753086419753085</v>
      </c>
      <c r="I155" s="96">
        <f>E155/$F155</f>
        <v>2.7434842249657062E-3</v>
      </c>
      <c r="K155" s="10">
        <v>6</v>
      </c>
      <c r="L155" s="2">
        <v>1</v>
      </c>
      <c r="M155" s="2">
        <v>0</v>
      </c>
      <c r="N155" s="2">
        <v>2328</v>
      </c>
      <c r="O155" s="2">
        <v>174</v>
      </c>
      <c r="P155" s="2">
        <v>2502</v>
      </c>
      <c r="Q155" s="38">
        <f>M155/$P155</f>
        <v>0</v>
      </c>
      <c r="R155" s="38">
        <f>N155/$P155</f>
        <v>0.9304556354916067</v>
      </c>
      <c r="S155" s="45">
        <f>O155/$P155</f>
        <v>6.9544364508393283E-2</v>
      </c>
      <c r="U155" s="64">
        <v>6</v>
      </c>
      <c r="V155" s="2">
        <v>1</v>
      </c>
      <c r="W155" s="2" t="str">
        <f t="shared" si="2"/>
        <v>CPU</v>
      </c>
      <c r="X155" s="2">
        <v>0</v>
      </c>
      <c r="Y155" s="2">
        <v>1866</v>
      </c>
      <c r="Z155" s="2">
        <v>280</v>
      </c>
      <c r="AA155" s="2">
        <v>2148</v>
      </c>
      <c r="AB155" s="38">
        <f>X155/$AA155</f>
        <v>0</v>
      </c>
      <c r="AC155" s="38">
        <f>Y155/$AA155</f>
        <v>0.86871508379888274</v>
      </c>
      <c r="AD155" s="45">
        <f>Z155/$AA155</f>
        <v>0.13035381750465549</v>
      </c>
    </row>
    <row r="156" spans="1:30" hidden="1" x14ac:dyDescent="0.2">
      <c r="A156" s="10">
        <v>6</v>
      </c>
      <c r="B156" s="2">
        <v>2</v>
      </c>
      <c r="C156" s="2">
        <v>1750</v>
      </c>
      <c r="D156" s="2">
        <v>441</v>
      </c>
      <c r="E156" s="2">
        <v>10</v>
      </c>
      <c r="F156" s="2">
        <v>2202</v>
      </c>
      <c r="G156" s="93">
        <f>C156/$F156</f>
        <v>0.79473206176203448</v>
      </c>
      <c r="H156" s="93">
        <f>D156/$F156</f>
        <v>0.20027247956403268</v>
      </c>
      <c r="I156" s="96">
        <f>E156/$F156</f>
        <v>4.5413260672116261E-3</v>
      </c>
      <c r="K156" s="10">
        <v>6</v>
      </c>
      <c r="L156" s="2">
        <v>2</v>
      </c>
      <c r="M156" s="2">
        <v>0</v>
      </c>
      <c r="N156" s="2">
        <v>2348</v>
      </c>
      <c r="O156" s="2">
        <v>175</v>
      </c>
      <c r="P156" s="2">
        <v>2523</v>
      </c>
      <c r="Q156" s="38">
        <f>M156/$P156</f>
        <v>0</v>
      </c>
      <c r="R156" s="38">
        <f>N156/$P156</f>
        <v>0.93063812921125644</v>
      </c>
      <c r="S156" s="45">
        <f>O156/$P156</f>
        <v>6.9361870788743563E-2</v>
      </c>
      <c r="U156" s="64">
        <v>6</v>
      </c>
      <c r="V156" s="2">
        <v>2</v>
      </c>
      <c r="W156" s="2" t="str">
        <f t="shared" si="2"/>
        <v>I/O</v>
      </c>
      <c r="X156" s="2">
        <v>1750</v>
      </c>
      <c r="Y156" s="2">
        <v>130</v>
      </c>
      <c r="Z156" s="2">
        <v>3</v>
      </c>
      <c r="AA156" s="2">
        <v>1884</v>
      </c>
      <c r="AB156" s="38">
        <f>X156/$AA156</f>
        <v>0.9288747346072187</v>
      </c>
      <c r="AC156" s="38">
        <f>Y156/$AA156</f>
        <v>6.9002123142250529E-2</v>
      </c>
      <c r="AD156" s="45">
        <f>Z156/$AA156</f>
        <v>1.5923566878980893E-3</v>
      </c>
    </row>
    <row r="157" spans="1:30" hidden="1" x14ac:dyDescent="0.2">
      <c r="A157" s="10">
        <v>6</v>
      </c>
      <c r="B157" s="2">
        <v>3</v>
      </c>
      <c r="C157" s="2">
        <v>1750</v>
      </c>
      <c r="D157" s="2">
        <v>434</v>
      </c>
      <c r="E157" s="2">
        <v>3</v>
      </c>
      <c r="F157" s="2">
        <v>2187</v>
      </c>
      <c r="G157" s="93">
        <f>C157/$F157</f>
        <v>0.80018289894833106</v>
      </c>
      <c r="H157" s="93">
        <f>D157/$F157</f>
        <v>0.19844535893918611</v>
      </c>
      <c r="I157" s="96">
        <f>E157/$F157</f>
        <v>1.3717421124828531E-3</v>
      </c>
      <c r="K157" s="10">
        <v>6</v>
      </c>
      <c r="L157" s="2">
        <v>3</v>
      </c>
      <c r="M157" s="2">
        <v>0</v>
      </c>
      <c r="N157" s="2">
        <v>2348</v>
      </c>
      <c r="O157" s="2">
        <v>161</v>
      </c>
      <c r="P157" s="2">
        <v>2511</v>
      </c>
      <c r="Q157" s="38">
        <f>M157/$P157</f>
        <v>0</v>
      </c>
      <c r="R157" s="38">
        <f>N157/$P157</f>
        <v>0.93508562325766631</v>
      </c>
      <c r="S157" s="45">
        <f>O157/$P157</f>
        <v>6.4117881322182393E-2</v>
      </c>
      <c r="U157" s="64">
        <v>6</v>
      </c>
      <c r="V157" s="2">
        <v>3</v>
      </c>
      <c r="W157" s="2" t="str">
        <f t="shared" si="2"/>
        <v>CPU</v>
      </c>
      <c r="X157" s="2">
        <v>0</v>
      </c>
      <c r="Y157" s="2">
        <v>1962</v>
      </c>
      <c r="Z157" s="2">
        <v>281</v>
      </c>
      <c r="AA157" s="2">
        <v>2246</v>
      </c>
      <c r="AB157" s="38">
        <f>X157/$AA157</f>
        <v>0</v>
      </c>
      <c r="AC157" s="38">
        <f>Y157/$AA157</f>
        <v>0.87355298308103291</v>
      </c>
      <c r="AD157" s="45">
        <f>Z157/$AA157</f>
        <v>0.12511130899376668</v>
      </c>
    </row>
    <row r="158" spans="1:30" hidden="1" x14ac:dyDescent="0.2">
      <c r="A158" s="10">
        <v>6</v>
      </c>
      <c r="B158" s="2">
        <v>4</v>
      </c>
      <c r="C158" s="2">
        <v>1750</v>
      </c>
      <c r="D158" s="2">
        <v>429</v>
      </c>
      <c r="E158" s="2">
        <v>3</v>
      </c>
      <c r="F158" s="2">
        <v>2182</v>
      </c>
      <c r="G158" s="93">
        <f>C158/$F158</f>
        <v>0.80201649862511459</v>
      </c>
      <c r="H158" s="93">
        <f>D158/$F158</f>
        <v>0.19660861594867093</v>
      </c>
      <c r="I158" s="96">
        <f>E158/$F158</f>
        <v>1.3748854262144821E-3</v>
      </c>
      <c r="K158" s="10">
        <v>6</v>
      </c>
      <c r="L158" s="2">
        <v>4</v>
      </c>
      <c r="M158" s="2">
        <v>0</v>
      </c>
      <c r="N158" s="2">
        <v>2234</v>
      </c>
      <c r="O158" s="2">
        <v>151</v>
      </c>
      <c r="P158" s="2">
        <v>2387</v>
      </c>
      <c r="Q158" s="38">
        <f>M158/$P158</f>
        <v>0</v>
      </c>
      <c r="R158" s="38">
        <f>N158/$P158</f>
        <v>0.93590280687054883</v>
      </c>
      <c r="S158" s="45">
        <f>O158/$P158</f>
        <v>6.325932132383745E-2</v>
      </c>
      <c r="U158" s="64">
        <v>6</v>
      </c>
      <c r="V158" s="2">
        <v>4</v>
      </c>
      <c r="W158" s="2" t="str">
        <f t="shared" si="2"/>
        <v>I/O</v>
      </c>
      <c r="X158" s="2">
        <v>1749</v>
      </c>
      <c r="Y158" s="2">
        <v>137</v>
      </c>
      <c r="Z158" s="2">
        <v>1</v>
      </c>
      <c r="AA158" s="2">
        <v>1887</v>
      </c>
      <c r="AB158" s="38">
        <f>X158/$AA158</f>
        <v>0.9268680445151033</v>
      </c>
      <c r="AC158" s="38">
        <f>Y158/$AA158</f>
        <v>7.2602013778484367E-2</v>
      </c>
      <c r="AD158" s="45">
        <f>Z158/$AA158</f>
        <v>5.2994170641229468E-4</v>
      </c>
    </row>
    <row r="159" spans="1:30" hidden="1" x14ac:dyDescent="0.2">
      <c r="A159" s="10">
        <v>6</v>
      </c>
      <c r="B159" s="2">
        <v>5</v>
      </c>
      <c r="C159" s="2">
        <v>1749</v>
      </c>
      <c r="D159" s="2">
        <v>431</v>
      </c>
      <c r="E159" s="2">
        <v>6</v>
      </c>
      <c r="F159" s="2">
        <v>2188</v>
      </c>
      <c r="G159" s="93">
        <f>C159/$F159</f>
        <v>0.79936014625228524</v>
      </c>
      <c r="H159" s="93">
        <f>D159/$F159</f>
        <v>0.19698354661791589</v>
      </c>
      <c r="I159" s="96">
        <f>E159/$F159</f>
        <v>2.7422303473491772E-3</v>
      </c>
      <c r="K159" s="10">
        <v>6</v>
      </c>
      <c r="L159" s="2">
        <v>5</v>
      </c>
      <c r="M159" s="2">
        <v>0</v>
      </c>
      <c r="N159" s="2">
        <v>2198</v>
      </c>
      <c r="O159" s="2">
        <v>168</v>
      </c>
      <c r="P159" s="2">
        <v>2366</v>
      </c>
      <c r="Q159" s="38">
        <f>M159/$P159</f>
        <v>0</v>
      </c>
      <c r="R159" s="38">
        <f>N159/$P159</f>
        <v>0.92899408284023666</v>
      </c>
      <c r="S159" s="45">
        <f>O159/$P159</f>
        <v>7.1005917159763315E-2</v>
      </c>
      <c r="U159" s="64">
        <v>6</v>
      </c>
      <c r="V159" s="2">
        <v>5</v>
      </c>
      <c r="W159" s="2" t="str">
        <f t="shared" si="2"/>
        <v>CPU</v>
      </c>
      <c r="X159" s="2">
        <v>0</v>
      </c>
      <c r="Y159" s="2">
        <v>1883</v>
      </c>
      <c r="Z159" s="2">
        <v>277</v>
      </c>
      <c r="AA159" s="2">
        <v>2162</v>
      </c>
      <c r="AB159" s="38">
        <f>X159/$AA159</f>
        <v>0</v>
      </c>
      <c r="AC159" s="38">
        <f>Y159/$AA159</f>
        <v>0.87095282146160957</v>
      </c>
      <c r="AD159" s="45">
        <f>Z159/$AA159</f>
        <v>0.12812210915818686</v>
      </c>
    </row>
    <row r="160" spans="1:30" hidden="1" x14ac:dyDescent="0.2">
      <c r="A160" s="10">
        <v>6</v>
      </c>
      <c r="B160" s="2">
        <v>6</v>
      </c>
      <c r="C160" s="2">
        <v>1750</v>
      </c>
      <c r="D160" s="2">
        <v>444</v>
      </c>
      <c r="E160" s="2">
        <v>6</v>
      </c>
      <c r="F160" s="2">
        <v>2201</v>
      </c>
      <c r="G160" s="93">
        <f>C160/$F160</f>
        <v>0.79509313948205362</v>
      </c>
      <c r="H160" s="93">
        <f>D160/$F160</f>
        <v>0.20172648796001819</v>
      </c>
      <c r="I160" s="96">
        <f>E160/$F160</f>
        <v>2.7260336210813267E-3</v>
      </c>
      <c r="K160" s="10">
        <v>6</v>
      </c>
      <c r="L160" s="2">
        <v>6</v>
      </c>
      <c r="M160" s="2">
        <v>0</v>
      </c>
      <c r="N160" s="2">
        <v>2333</v>
      </c>
      <c r="O160" s="2">
        <v>185</v>
      </c>
      <c r="P160" s="2">
        <v>2518</v>
      </c>
      <c r="Q160" s="38">
        <f>M160/$P160</f>
        <v>0</v>
      </c>
      <c r="R160" s="38">
        <f>N160/$P160</f>
        <v>0.92652899126290711</v>
      </c>
      <c r="S160" s="45">
        <f>O160/$P160</f>
        <v>7.3471008737092933E-2</v>
      </c>
      <c r="U160" s="64">
        <v>6</v>
      </c>
      <c r="V160" s="2">
        <v>6</v>
      </c>
      <c r="W160" s="2" t="str">
        <f t="shared" si="2"/>
        <v>I/O</v>
      </c>
      <c r="X160" s="2">
        <v>1750</v>
      </c>
      <c r="Y160" s="2">
        <v>129</v>
      </c>
      <c r="Z160" s="2">
        <v>1</v>
      </c>
      <c r="AA160" s="2">
        <v>1880</v>
      </c>
      <c r="AB160" s="38">
        <f>X160/$AA160</f>
        <v>0.93085106382978722</v>
      </c>
      <c r="AC160" s="38">
        <f>Y160/$AA160</f>
        <v>6.8617021276595747E-2</v>
      </c>
      <c r="AD160" s="45">
        <f>Z160/$AA160</f>
        <v>5.3191489361702129E-4</v>
      </c>
    </row>
    <row r="161" spans="1:30" hidden="1" x14ac:dyDescent="0.2">
      <c r="A161" s="10">
        <v>6</v>
      </c>
      <c r="B161" s="2">
        <v>7</v>
      </c>
      <c r="C161" s="2">
        <v>1750</v>
      </c>
      <c r="D161" s="2">
        <v>443</v>
      </c>
      <c r="E161" s="2">
        <v>5</v>
      </c>
      <c r="F161" s="2">
        <v>2198</v>
      </c>
      <c r="G161" s="93">
        <f>C161/$F161</f>
        <v>0.79617834394904463</v>
      </c>
      <c r="H161" s="93">
        <f>D161/$F161</f>
        <v>0.20154686078252956</v>
      </c>
      <c r="I161" s="96">
        <f>E161/$F161</f>
        <v>2.2747952684258415E-3</v>
      </c>
      <c r="K161" s="10">
        <v>6</v>
      </c>
      <c r="L161" s="2">
        <v>7</v>
      </c>
      <c r="M161" s="2">
        <v>0</v>
      </c>
      <c r="N161" s="2">
        <v>1901</v>
      </c>
      <c r="O161" s="2">
        <v>150</v>
      </c>
      <c r="P161" s="2">
        <v>2053</v>
      </c>
      <c r="Q161" s="38">
        <f>M161/$P161</f>
        <v>0</v>
      </c>
      <c r="R161" s="38">
        <f>N161/$P161</f>
        <v>0.92596200681928886</v>
      </c>
      <c r="S161" s="45">
        <f>O161/$P161</f>
        <v>7.3063809059912319E-2</v>
      </c>
      <c r="U161" s="64">
        <v>6</v>
      </c>
      <c r="V161" s="2">
        <v>7</v>
      </c>
      <c r="W161" s="2" t="str">
        <f t="shared" si="2"/>
        <v>CPU</v>
      </c>
      <c r="X161" s="2">
        <v>0</v>
      </c>
      <c r="Y161" s="2">
        <v>1961</v>
      </c>
      <c r="Z161" s="2">
        <v>306</v>
      </c>
      <c r="AA161" s="2">
        <v>2267</v>
      </c>
      <c r="AB161" s="38">
        <f>X161/$AA161</f>
        <v>0</v>
      </c>
      <c r="AC161" s="38">
        <f>Y161/$AA161</f>
        <v>0.86501985002205561</v>
      </c>
      <c r="AD161" s="45">
        <f>Z161/$AA161</f>
        <v>0.13498014997794441</v>
      </c>
    </row>
    <row r="162" spans="1:30" hidden="1" x14ac:dyDescent="0.2">
      <c r="A162" s="10">
        <v>6</v>
      </c>
      <c r="B162" s="2">
        <v>8</v>
      </c>
      <c r="C162" s="2">
        <v>1750</v>
      </c>
      <c r="D162" s="2">
        <v>441</v>
      </c>
      <c r="E162" s="2">
        <v>5</v>
      </c>
      <c r="F162" s="2">
        <v>2196</v>
      </c>
      <c r="G162" s="93">
        <f>C162/$F162</f>
        <v>0.7969034608378871</v>
      </c>
      <c r="H162" s="93">
        <f>D162/$F162</f>
        <v>0.20081967213114754</v>
      </c>
      <c r="I162" s="96">
        <f>E162/$F162</f>
        <v>2.2768670309653918E-3</v>
      </c>
      <c r="K162" s="10">
        <v>6</v>
      </c>
      <c r="L162" s="2">
        <v>8</v>
      </c>
      <c r="M162" s="2">
        <v>0</v>
      </c>
      <c r="N162" s="2">
        <v>2349</v>
      </c>
      <c r="O162" s="2">
        <v>175</v>
      </c>
      <c r="P162" s="2">
        <v>2524</v>
      </c>
      <c r="Q162" s="38">
        <f>M162/$P162</f>
        <v>0</v>
      </c>
      <c r="R162" s="38">
        <f>N162/$P162</f>
        <v>0.93066561014263072</v>
      </c>
      <c r="S162" s="45">
        <f>O162/$P162</f>
        <v>6.9334389857369255E-2</v>
      </c>
      <c r="U162" s="64">
        <v>6</v>
      </c>
      <c r="V162" s="2">
        <v>8</v>
      </c>
      <c r="W162" s="2" t="str">
        <f t="shared" si="2"/>
        <v>I/O</v>
      </c>
      <c r="X162" s="2">
        <v>1749</v>
      </c>
      <c r="Y162" s="2">
        <v>134</v>
      </c>
      <c r="Z162" s="2">
        <v>0</v>
      </c>
      <c r="AA162" s="2">
        <v>1884</v>
      </c>
      <c r="AB162" s="38">
        <f>X162/$AA162</f>
        <v>0.92834394904458595</v>
      </c>
      <c r="AC162" s="38">
        <f>Y162/$AA162</f>
        <v>7.1125265392781314E-2</v>
      </c>
      <c r="AD162" s="45">
        <f>Z162/$AA162</f>
        <v>0</v>
      </c>
    </row>
    <row r="163" spans="1:30" hidden="1" x14ac:dyDescent="0.2">
      <c r="A163" s="10">
        <v>6</v>
      </c>
      <c r="B163" s="2">
        <v>9</v>
      </c>
      <c r="C163" s="2">
        <v>1750</v>
      </c>
      <c r="D163" s="2">
        <v>430</v>
      </c>
      <c r="E163" s="2">
        <v>1</v>
      </c>
      <c r="F163" s="2">
        <v>2181</v>
      </c>
      <c r="G163" s="93">
        <f>C163/$F163</f>
        <v>0.80238422741861526</v>
      </c>
      <c r="H163" s="93">
        <f>D163/$F163</f>
        <v>0.19715726730857405</v>
      </c>
      <c r="I163" s="96">
        <f>E163/$F163</f>
        <v>4.5850527281063731E-4</v>
      </c>
      <c r="K163" s="10">
        <v>6</v>
      </c>
      <c r="L163" s="2">
        <v>9</v>
      </c>
      <c r="M163" s="2">
        <v>0</v>
      </c>
      <c r="N163" s="2">
        <v>2256</v>
      </c>
      <c r="O163" s="2">
        <v>171</v>
      </c>
      <c r="P163" s="2">
        <v>2427</v>
      </c>
      <c r="Q163" s="38">
        <f>M163/$P163</f>
        <v>0</v>
      </c>
      <c r="R163" s="38">
        <f>N163/$P163</f>
        <v>0.92954264524103836</v>
      </c>
      <c r="S163" s="45">
        <f>O163/$P163</f>
        <v>7.0457354758961685E-2</v>
      </c>
      <c r="U163" s="64">
        <v>6</v>
      </c>
      <c r="V163" s="2">
        <v>9</v>
      </c>
      <c r="W163" s="2" t="str">
        <f t="shared" si="2"/>
        <v>CPU</v>
      </c>
      <c r="X163" s="2">
        <v>0</v>
      </c>
      <c r="Y163" s="2">
        <v>1974</v>
      </c>
      <c r="Z163" s="2">
        <v>309</v>
      </c>
      <c r="AA163" s="2">
        <v>2283</v>
      </c>
      <c r="AB163" s="38">
        <f>X163/$AA163</f>
        <v>0</v>
      </c>
      <c r="AC163" s="38">
        <f>Y163/$AA163</f>
        <v>0.8646517739816032</v>
      </c>
      <c r="AD163" s="45">
        <f>Z163/$AA163</f>
        <v>0.13534822601839686</v>
      </c>
    </row>
    <row r="164" spans="1:30" hidden="1" x14ac:dyDescent="0.2">
      <c r="A164" s="10">
        <v>6</v>
      </c>
      <c r="B164" s="2">
        <v>10</v>
      </c>
      <c r="C164" s="2">
        <v>1750</v>
      </c>
      <c r="D164" s="2">
        <v>432</v>
      </c>
      <c r="E164" s="2">
        <v>4</v>
      </c>
      <c r="F164" s="2">
        <v>2187</v>
      </c>
      <c r="G164" s="93">
        <f>C164/$F164</f>
        <v>0.80018289894833106</v>
      </c>
      <c r="H164" s="93">
        <f>D164/$F164</f>
        <v>0.19753086419753085</v>
      </c>
      <c r="I164" s="96">
        <f>E164/$F164</f>
        <v>1.8289894833104709E-3</v>
      </c>
      <c r="K164" s="10">
        <v>6</v>
      </c>
      <c r="L164" s="2">
        <v>10</v>
      </c>
      <c r="M164" s="2">
        <v>0</v>
      </c>
      <c r="N164" s="2">
        <v>2249</v>
      </c>
      <c r="O164" s="2">
        <v>176</v>
      </c>
      <c r="P164" s="2">
        <v>2425</v>
      </c>
      <c r="Q164" s="38">
        <f>M164/$P164</f>
        <v>0</v>
      </c>
      <c r="R164" s="38">
        <f>N164/$P164</f>
        <v>0.92742268041237108</v>
      </c>
      <c r="S164" s="45">
        <f>O164/$P164</f>
        <v>7.2577319587628863E-2</v>
      </c>
      <c r="U164" s="64">
        <v>6</v>
      </c>
      <c r="V164" s="2">
        <v>10</v>
      </c>
      <c r="W164" s="2" t="str">
        <f t="shared" si="2"/>
        <v>I/O</v>
      </c>
      <c r="X164" s="2">
        <v>1749</v>
      </c>
      <c r="Y164" s="2">
        <v>154</v>
      </c>
      <c r="Z164" s="2">
        <v>0</v>
      </c>
      <c r="AA164" s="2">
        <v>1909</v>
      </c>
      <c r="AB164" s="38">
        <f>X164/$AA164</f>
        <v>0.91618648507071765</v>
      </c>
      <c r="AC164" s="38">
        <f>Y164/$AA164</f>
        <v>8.0670508119434256E-2</v>
      </c>
      <c r="AD164" s="45">
        <f>Z164/$AA164</f>
        <v>0</v>
      </c>
    </row>
    <row r="165" spans="1:30" hidden="1" x14ac:dyDescent="0.2">
      <c r="A165" s="10">
        <v>6</v>
      </c>
      <c r="B165" s="2">
        <v>11</v>
      </c>
      <c r="C165" s="2">
        <v>1750</v>
      </c>
      <c r="D165" s="2">
        <v>428</v>
      </c>
      <c r="E165" s="2">
        <v>4</v>
      </c>
      <c r="F165" s="2">
        <v>2182</v>
      </c>
      <c r="G165" s="93">
        <f>C165/$F165</f>
        <v>0.80201649862511459</v>
      </c>
      <c r="H165" s="93">
        <f>D165/$F165</f>
        <v>0.19615032080659944</v>
      </c>
      <c r="I165" s="96">
        <f>E165/$F165</f>
        <v>1.8331805682859762E-3</v>
      </c>
      <c r="K165" s="10">
        <v>6</v>
      </c>
      <c r="L165" s="2">
        <v>11</v>
      </c>
      <c r="M165" s="2">
        <v>0</v>
      </c>
      <c r="N165" s="2">
        <v>2320</v>
      </c>
      <c r="O165" s="2">
        <v>169</v>
      </c>
      <c r="P165" s="2">
        <v>2494</v>
      </c>
      <c r="Q165" s="38">
        <f>M165/$P165</f>
        <v>0</v>
      </c>
      <c r="R165" s="38">
        <f>N165/$P165</f>
        <v>0.93023255813953487</v>
      </c>
      <c r="S165" s="45">
        <f>O165/$P165</f>
        <v>6.7762630312750607E-2</v>
      </c>
      <c r="U165" s="64">
        <v>6</v>
      </c>
      <c r="V165" s="2">
        <v>11</v>
      </c>
      <c r="W165" s="2" t="str">
        <f t="shared" si="2"/>
        <v>CPU</v>
      </c>
      <c r="X165" s="2">
        <v>0</v>
      </c>
      <c r="Y165" s="2">
        <v>1729</v>
      </c>
      <c r="Z165" s="2">
        <v>279</v>
      </c>
      <c r="AA165" s="2">
        <v>2008</v>
      </c>
      <c r="AB165" s="38">
        <f>X165/$AA165</f>
        <v>0</v>
      </c>
      <c r="AC165" s="38">
        <f>Y165/$AA165</f>
        <v>0.86105577689243029</v>
      </c>
      <c r="AD165" s="45">
        <f>Z165/$AA165</f>
        <v>0.13894422310756971</v>
      </c>
    </row>
    <row r="166" spans="1:30" hidden="1" x14ac:dyDescent="0.2">
      <c r="A166" s="10">
        <v>6</v>
      </c>
      <c r="B166" s="2">
        <v>12</v>
      </c>
      <c r="C166" s="2">
        <v>1750</v>
      </c>
      <c r="D166" s="2">
        <v>440</v>
      </c>
      <c r="E166" s="2">
        <v>3</v>
      </c>
      <c r="F166" s="2">
        <v>2193</v>
      </c>
      <c r="G166" s="93">
        <f>C166/$F166</f>
        <v>0.79799361605107155</v>
      </c>
      <c r="H166" s="93">
        <f>D166/$F166</f>
        <v>0.20063839489284085</v>
      </c>
      <c r="I166" s="96">
        <f>E166/$F166</f>
        <v>1.3679890560875513E-3</v>
      </c>
      <c r="K166" s="10">
        <v>6</v>
      </c>
      <c r="L166" s="2">
        <v>12</v>
      </c>
      <c r="M166" s="2">
        <v>0</v>
      </c>
      <c r="N166" s="2">
        <v>2041</v>
      </c>
      <c r="O166" s="2">
        <v>168</v>
      </c>
      <c r="P166" s="2">
        <v>2209</v>
      </c>
      <c r="Q166" s="38">
        <f>M166/$P166</f>
        <v>0</v>
      </c>
      <c r="R166" s="38">
        <f>N166/$P166</f>
        <v>0.92394748755092804</v>
      </c>
      <c r="S166" s="45">
        <f>O166/$P166</f>
        <v>7.6052512449071977E-2</v>
      </c>
      <c r="U166" s="64">
        <v>6</v>
      </c>
      <c r="V166" s="2">
        <v>12</v>
      </c>
      <c r="W166" s="2" t="str">
        <f t="shared" si="2"/>
        <v>I/O</v>
      </c>
      <c r="X166" s="2">
        <v>1750</v>
      </c>
      <c r="Y166" s="2">
        <v>137</v>
      </c>
      <c r="Z166" s="2">
        <v>0</v>
      </c>
      <c r="AA166" s="2">
        <v>1890</v>
      </c>
      <c r="AB166" s="38">
        <f>X166/$AA166</f>
        <v>0.92592592592592593</v>
      </c>
      <c r="AC166" s="38">
        <f>Y166/$AA166</f>
        <v>7.2486772486772488E-2</v>
      </c>
      <c r="AD166" s="45">
        <f>Z166/$AA166</f>
        <v>0</v>
      </c>
    </row>
    <row r="167" spans="1:30" hidden="1" x14ac:dyDescent="0.2">
      <c r="A167" s="10">
        <v>6</v>
      </c>
      <c r="B167" s="2">
        <v>13</v>
      </c>
      <c r="C167" s="2">
        <v>1750</v>
      </c>
      <c r="D167" s="2">
        <v>442</v>
      </c>
      <c r="E167" s="2">
        <v>1</v>
      </c>
      <c r="F167" s="2">
        <v>2195</v>
      </c>
      <c r="G167" s="93">
        <f>C167/$F167</f>
        <v>0.79726651480637811</v>
      </c>
      <c r="H167" s="93">
        <f>D167/$F167</f>
        <v>0.20136674259681092</v>
      </c>
      <c r="I167" s="96">
        <f>E167/$F167</f>
        <v>4.5558086560364467E-4</v>
      </c>
      <c r="K167" s="10">
        <v>6</v>
      </c>
      <c r="L167" s="2">
        <v>13</v>
      </c>
      <c r="M167" s="2">
        <v>0</v>
      </c>
      <c r="N167" s="2">
        <v>1994</v>
      </c>
      <c r="O167" s="2">
        <v>165</v>
      </c>
      <c r="P167" s="2">
        <v>2160</v>
      </c>
      <c r="Q167" s="38">
        <f>M167/$P167</f>
        <v>0</v>
      </c>
      <c r="R167" s="38">
        <f>N167/$P167</f>
        <v>0.92314814814814816</v>
      </c>
      <c r="S167" s="45">
        <f>O167/$P167</f>
        <v>7.6388888888888895E-2</v>
      </c>
      <c r="U167" s="64">
        <v>6</v>
      </c>
      <c r="V167" s="2">
        <v>13</v>
      </c>
      <c r="W167" s="2" t="str">
        <f t="shared" si="2"/>
        <v>CPU</v>
      </c>
      <c r="X167" s="2">
        <v>0</v>
      </c>
      <c r="Y167" s="2">
        <v>1955</v>
      </c>
      <c r="Z167" s="2">
        <v>300</v>
      </c>
      <c r="AA167" s="2">
        <v>2255</v>
      </c>
      <c r="AB167" s="38">
        <f>X167/$AA167</f>
        <v>0</v>
      </c>
      <c r="AC167" s="38">
        <f>Y167/$AA167</f>
        <v>0.86696230598669621</v>
      </c>
      <c r="AD167" s="45">
        <f>Z167/$AA167</f>
        <v>0.13303769401330376</v>
      </c>
    </row>
    <row r="168" spans="1:30" hidden="1" x14ac:dyDescent="0.2">
      <c r="A168" s="10">
        <v>6</v>
      </c>
      <c r="B168" s="2">
        <v>14</v>
      </c>
      <c r="C168" s="2">
        <v>1750</v>
      </c>
      <c r="D168" s="2">
        <v>430</v>
      </c>
      <c r="E168" s="2">
        <v>5</v>
      </c>
      <c r="F168" s="2">
        <v>2185</v>
      </c>
      <c r="G168" s="93">
        <f>C168/$F168</f>
        <v>0.8009153318077803</v>
      </c>
      <c r="H168" s="93">
        <f>D168/$F168</f>
        <v>0.19679633867276888</v>
      </c>
      <c r="I168" s="96">
        <f>E168/$F168</f>
        <v>2.2883295194508009E-3</v>
      </c>
      <c r="K168" s="10">
        <v>6</v>
      </c>
      <c r="L168" s="2">
        <v>14</v>
      </c>
      <c r="M168" s="2">
        <v>0</v>
      </c>
      <c r="N168" s="2">
        <v>2277</v>
      </c>
      <c r="O168" s="2">
        <v>160</v>
      </c>
      <c r="P168" s="2">
        <v>2437</v>
      </c>
      <c r="Q168" s="38">
        <f>M168/$P168</f>
        <v>0</v>
      </c>
      <c r="R168" s="38">
        <f>N168/$P168</f>
        <v>0.93434550677061956</v>
      </c>
      <c r="S168" s="45">
        <f>O168/$P168</f>
        <v>6.5654493229380384E-2</v>
      </c>
      <c r="U168" s="64">
        <v>6</v>
      </c>
      <c r="V168" s="2">
        <v>14</v>
      </c>
      <c r="W168" s="2" t="str">
        <f t="shared" si="2"/>
        <v>I/O</v>
      </c>
      <c r="X168" s="2">
        <v>1750</v>
      </c>
      <c r="Y168" s="2">
        <v>145</v>
      </c>
      <c r="Z168" s="2">
        <v>0</v>
      </c>
      <c r="AA168" s="2">
        <v>1895</v>
      </c>
      <c r="AB168" s="38">
        <f>X168/$AA168</f>
        <v>0.92348284960422167</v>
      </c>
      <c r="AC168" s="38">
        <f>Y168/$AA168</f>
        <v>7.6517150395778361E-2</v>
      </c>
      <c r="AD168" s="45">
        <f>Z168/$AA168</f>
        <v>0</v>
      </c>
    </row>
    <row r="169" spans="1:30" hidden="1" x14ac:dyDescent="0.2">
      <c r="A169" s="10">
        <v>6</v>
      </c>
      <c r="B169" s="2">
        <v>15</v>
      </c>
      <c r="C169" s="2">
        <v>1750</v>
      </c>
      <c r="D169" s="2">
        <v>439</v>
      </c>
      <c r="E169" s="2">
        <v>8</v>
      </c>
      <c r="F169" s="2">
        <v>2197</v>
      </c>
      <c r="G169" s="93">
        <f>C169/$F169</f>
        <v>0.79654073736913977</v>
      </c>
      <c r="H169" s="93">
        <f>D169/$F169</f>
        <v>0.1998179335457442</v>
      </c>
      <c r="I169" s="96">
        <f>E169/$F169</f>
        <v>3.6413290851160674E-3</v>
      </c>
      <c r="K169" s="10">
        <v>6</v>
      </c>
      <c r="L169" s="2">
        <v>15</v>
      </c>
      <c r="M169" s="2">
        <v>0</v>
      </c>
      <c r="N169" s="2">
        <v>2330</v>
      </c>
      <c r="O169" s="2">
        <v>182</v>
      </c>
      <c r="P169" s="2">
        <v>2512</v>
      </c>
      <c r="Q169" s="38">
        <f>M169/$P169</f>
        <v>0</v>
      </c>
      <c r="R169" s="38">
        <f>N169/$P169</f>
        <v>0.92754777070063699</v>
      </c>
      <c r="S169" s="45">
        <f>O169/$P169</f>
        <v>7.2452229299363055E-2</v>
      </c>
      <c r="U169" s="64">
        <v>6</v>
      </c>
      <c r="V169" s="2">
        <v>15</v>
      </c>
      <c r="W169" s="2" t="str">
        <f t="shared" si="2"/>
        <v>CPU</v>
      </c>
      <c r="X169" s="2">
        <v>0</v>
      </c>
      <c r="Y169" s="2">
        <v>1879</v>
      </c>
      <c r="Z169" s="2">
        <v>303</v>
      </c>
      <c r="AA169" s="2">
        <v>2183</v>
      </c>
      <c r="AB169" s="38">
        <f>X169/$AA169</f>
        <v>0</v>
      </c>
      <c r="AC169" s="38">
        <f>Y169/$AA169</f>
        <v>0.8607420980302336</v>
      </c>
      <c r="AD169" s="45">
        <f>Z169/$AA169</f>
        <v>0.13879981676591846</v>
      </c>
    </row>
    <row r="170" spans="1:30" hidden="1" x14ac:dyDescent="0.2">
      <c r="A170" s="10">
        <v>6</v>
      </c>
      <c r="B170" s="2">
        <v>16</v>
      </c>
      <c r="C170" s="2">
        <v>1750</v>
      </c>
      <c r="D170" s="2">
        <v>436</v>
      </c>
      <c r="E170" s="2">
        <v>7</v>
      </c>
      <c r="F170" s="2">
        <v>2193</v>
      </c>
      <c r="G170" s="93">
        <f>C170/$F170</f>
        <v>0.79799361605107155</v>
      </c>
      <c r="H170" s="93">
        <f>D170/$F170</f>
        <v>0.19881440948472412</v>
      </c>
      <c r="I170" s="96">
        <f>E170/$F170</f>
        <v>3.1919744642042863E-3</v>
      </c>
      <c r="K170" s="10">
        <v>6</v>
      </c>
      <c r="L170" s="2">
        <v>16</v>
      </c>
      <c r="M170" s="2">
        <v>0</v>
      </c>
      <c r="N170" s="2">
        <v>2288</v>
      </c>
      <c r="O170" s="2">
        <v>174</v>
      </c>
      <c r="P170" s="2">
        <v>2466</v>
      </c>
      <c r="Q170" s="38">
        <f>M170/$P170</f>
        <v>0</v>
      </c>
      <c r="R170" s="38">
        <f>N170/$P170</f>
        <v>0.92781832927818331</v>
      </c>
      <c r="S170" s="45">
        <f>O170/$P170</f>
        <v>7.0559610705596104E-2</v>
      </c>
      <c r="U170" s="64">
        <v>6</v>
      </c>
      <c r="V170" s="2">
        <v>16</v>
      </c>
      <c r="W170" s="2" t="str">
        <f t="shared" si="2"/>
        <v>I/O</v>
      </c>
      <c r="X170" s="2">
        <v>1749</v>
      </c>
      <c r="Y170" s="2">
        <v>135</v>
      </c>
      <c r="Z170" s="2">
        <v>2</v>
      </c>
      <c r="AA170" s="2">
        <v>1886</v>
      </c>
      <c r="AB170" s="38">
        <f>X170/$AA170</f>
        <v>0.92735949098621417</v>
      </c>
      <c r="AC170" s="38">
        <f>Y170/$AA170</f>
        <v>7.1580063626723228E-2</v>
      </c>
      <c r="AD170" s="45">
        <f>Z170/$AA170</f>
        <v>1.0604453870625664E-3</v>
      </c>
    </row>
    <row r="171" spans="1:30" hidden="1" x14ac:dyDescent="0.2">
      <c r="A171" s="10">
        <v>6</v>
      </c>
      <c r="B171" s="2">
        <v>17</v>
      </c>
      <c r="C171" s="2">
        <v>1750</v>
      </c>
      <c r="D171" s="2">
        <v>443</v>
      </c>
      <c r="E171" s="2">
        <v>3</v>
      </c>
      <c r="F171" s="2">
        <v>2197</v>
      </c>
      <c r="G171" s="93">
        <f>C171/$F171</f>
        <v>0.79654073736913977</v>
      </c>
      <c r="H171" s="93">
        <f>D171/$F171</f>
        <v>0.20163859808830223</v>
      </c>
      <c r="I171" s="96">
        <f>E171/$F171</f>
        <v>1.3654984069185253E-3</v>
      </c>
      <c r="K171" s="10">
        <v>6</v>
      </c>
      <c r="L171" s="2">
        <v>17</v>
      </c>
      <c r="M171" s="2">
        <v>0</v>
      </c>
      <c r="N171" s="2">
        <v>2323</v>
      </c>
      <c r="O171" s="2">
        <v>173</v>
      </c>
      <c r="P171" s="2">
        <v>2496</v>
      </c>
      <c r="Q171" s="38">
        <f>M171/$P171</f>
        <v>0</v>
      </c>
      <c r="R171" s="38">
        <f>N171/$P171</f>
        <v>0.93068910256410253</v>
      </c>
      <c r="S171" s="45">
        <f>O171/$P171</f>
        <v>6.9310897435897439E-2</v>
      </c>
      <c r="U171" s="64">
        <v>6</v>
      </c>
      <c r="V171" s="2">
        <v>17</v>
      </c>
      <c r="W171" s="2" t="str">
        <f t="shared" si="2"/>
        <v>CPU</v>
      </c>
      <c r="X171" s="2">
        <v>0</v>
      </c>
      <c r="Y171" s="2">
        <v>1952</v>
      </c>
      <c r="Z171" s="2">
        <v>323</v>
      </c>
      <c r="AA171" s="2">
        <v>2277</v>
      </c>
      <c r="AB171" s="38">
        <f>X171/$AA171</f>
        <v>0</v>
      </c>
      <c r="AC171" s="38">
        <f>Y171/$AA171</f>
        <v>0.85726833552920512</v>
      </c>
      <c r="AD171" s="45">
        <f>Z171/$AA171</f>
        <v>0.14185331576635923</v>
      </c>
    </row>
    <row r="172" spans="1:30" hidden="1" x14ac:dyDescent="0.2">
      <c r="A172" s="10">
        <v>6</v>
      </c>
      <c r="B172" s="2">
        <v>18</v>
      </c>
      <c r="C172" s="2">
        <v>1750</v>
      </c>
      <c r="D172" s="2">
        <v>435</v>
      </c>
      <c r="E172" s="2">
        <v>4</v>
      </c>
      <c r="F172" s="2">
        <v>2189</v>
      </c>
      <c r="G172" s="93">
        <f>C172/$F172</f>
        <v>0.79945180447693009</v>
      </c>
      <c r="H172" s="93">
        <f>D172/$F172</f>
        <v>0.19872087711283692</v>
      </c>
      <c r="I172" s="96">
        <f>E172/$F172</f>
        <v>1.8273184102329831E-3</v>
      </c>
      <c r="K172" s="10">
        <v>6</v>
      </c>
      <c r="L172" s="2">
        <v>18</v>
      </c>
      <c r="M172" s="2">
        <v>0</v>
      </c>
      <c r="N172" s="2">
        <v>2115</v>
      </c>
      <c r="O172" s="2">
        <v>169</v>
      </c>
      <c r="P172" s="2">
        <v>2284</v>
      </c>
      <c r="Q172" s="38">
        <f>M172/$P172</f>
        <v>0</v>
      </c>
      <c r="R172" s="38">
        <f>N172/$P172</f>
        <v>0.92600700525394042</v>
      </c>
      <c r="S172" s="45">
        <f>O172/$P172</f>
        <v>7.399299474605954E-2</v>
      </c>
      <c r="U172" s="64">
        <v>6</v>
      </c>
      <c r="V172" s="2">
        <v>18</v>
      </c>
      <c r="W172" s="2" t="str">
        <f t="shared" si="2"/>
        <v>I/O</v>
      </c>
      <c r="X172" s="2">
        <v>1750</v>
      </c>
      <c r="Y172" s="2">
        <v>138</v>
      </c>
      <c r="Z172" s="2">
        <v>0</v>
      </c>
      <c r="AA172" s="2">
        <v>1888</v>
      </c>
      <c r="AB172" s="38">
        <f>X172/$AA172</f>
        <v>0.92690677966101698</v>
      </c>
      <c r="AC172" s="38">
        <f>Y172/$AA172</f>
        <v>7.309322033898305E-2</v>
      </c>
      <c r="AD172" s="45">
        <f>Z172/$AA172</f>
        <v>0</v>
      </c>
    </row>
    <row r="173" spans="1:30" hidden="1" x14ac:dyDescent="0.2">
      <c r="A173" s="10">
        <v>6</v>
      </c>
      <c r="B173" s="2">
        <v>19</v>
      </c>
      <c r="C173" s="2">
        <v>1750</v>
      </c>
      <c r="D173" s="2">
        <v>438</v>
      </c>
      <c r="E173" s="2">
        <v>7</v>
      </c>
      <c r="F173" s="2">
        <v>2199</v>
      </c>
      <c r="G173" s="93">
        <f>C173/$F173</f>
        <v>0.79581628012733063</v>
      </c>
      <c r="H173" s="93">
        <f>D173/$F173</f>
        <v>0.19918144611186903</v>
      </c>
      <c r="I173" s="96">
        <f>E173/$F173</f>
        <v>3.1832651205093224E-3</v>
      </c>
      <c r="K173" s="10">
        <v>6</v>
      </c>
      <c r="L173" s="2">
        <v>19</v>
      </c>
      <c r="M173" s="2">
        <v>0</v>
      </c>
      <c r="N173" s="2">
        <v>2231</v>
      </c>
      <c r="O173" s="2">
        <v>167</v>
      </c>
      <c r="P173" s="2">
        <v>2400</v>
      </c>
      <c r="Q173" s="38">
        <f>M173/$P173</f>
        <v>0</v>
      </c>
      <c r="R173" s="38">
        <f>N173/$P173</f>
        <v>0.92958333333333332</v>
      </c>
      <c r="S173" s="45">
        <f>O173/$P173</f>
        <v>6.958333333333333E-2</v>
      </c>
      <c r="U173" s="64">
        <v>6</v>
      </c>
      <c r="V173" s="2">
        <v>19</v>
      </c>
      <c r="W173" s="2" t="str">
        <f t="shared" si="2"/>
        <v>CPU</v>
      </c>
      <c r="X173" s="2">
        <v>0</v>
      </c>
      <c r="Y173" s="2">
        <v>1890</v>
      </c>
      <c r="Z173" s="2">
        <v>286</v>
      </c>
      <c r="AA173" s="2">
        <v>2177</v>
      </c>
      <c r="AB173" s="38">
        <f>X173/$AA173</f>
        <v>0</v>
      </c>
      <c r="AC173" s="38">
        <f>Y173/$AA173</f>
        <v>0.86816720257234725</v>
      </c>
      <c r="AD173" s="45">
        <f>Z173/$AA173</f>
        <v>0.13137344970142398</v>
      </c>
    </row>
    <row r="174" spans="1:30" hidden="1" x14ac:dyDescent="0.2">
      <c r="A174" s="10">
        <v>6</v>
      </c>
      <c r="B174" s="2">
        <v>20</v>
      </c>
      <c r="C174" s="2">
        <v>1750</v>
      </c>
      <c r="D174" s="2">
        <v>438</v>
      </c>
      <c r="E174" s="2">
        <v>3</v>
      </c>
      <c r="F174" s="2">
        <v>2191</v>
      </c>
      <c r="G174" s="93">
        <f>C174/$F174</f>
        <v>0.79872204472843455</v>
      </c>
      <c r="H174" s="93">
        <f>D174/$F174</f>
        <v>0.19990871748060246</v>
      </c>
      <c r="I174" s="96">
        <f>E174/$F174</f>
        <v>1.3692377909630307E-3</v>
      </c>
      <c r="K174" s="10">
        <v>6</v>
      </c>
      <c r="L174" s="2">
        <v>20</v>
      </c>
      <c r="M174" s="2">
        <v>0</v>
      </c>
      <c r="N174" s="2">
        <v>2270</v>
      </c>
      <c r="O174" s="2">
        <v>170</v>
      </c>
      <c r="P174" s="2">
        <v>2443</v>
      </c>
      <c r="Q174" s="38">
        <f>M174/$P174</f>
        <v>0</v>
      </c>
      <c r="R174" s="38">
        <f>N174/$P174</f>
        <v>0.92918542775276303</v>
      </c>
      <c r="S174" s="45">
        <f>O174/$P174</f>
        <v>6.9586573884568154E-2</v>
      </c>
      <c r="U174" s="64">
        <v>6</v>
      </c>
      <c r="V174" s="2">
        <v>20</v>
      </c>
      <c r="W174" s="2" t="str">
        <f t="shared" si="2"/>
        <v>I/O</v>
      </c>
      <c r="X174" s="2">
        <v>1749</v>
      </c>
      <c r="Y174" s="2">
        <v>132</v>
      </c>
      <c r="Z174" s="2">
        <v>1</v>
      </c>
      <c r="AA174" s="2">
        <v>1884</v>
      </c>
      <c r="AB174" s="38">
        <f>X174/$AA174</f>
        <v>0.92834394904458595</v>
      </c>
      <c r="AC174" s="38">
        <f>Y174/$AA174</f>
        <v>7.0063694267515922E-2</v>
      </c>
      <c r="AD174" s="45">
        <f>Z174/$AA174</f>
        <v>5.3078556263269638E-4</v>
      </c>
    </row>
    <row r="175" spans="1:30" hidden="1" x14ac:dyDescent="0.2">
      <c r="A175" s="10">
        <v>6</v>
      </c>
      <c r="B175" s="2">
        <v>21</v>
      </c>
      <c r="C175" s="2">
        <v>1750</v>
      </c>
      <c r="D175" s="2">
        <v>446</v>
      </c>
      <c r="E175" s="2">
        <v>6</v>
      </c>
      <c r="F175" s="2">
        <v>2204</v>
      </c>
      <c r="G175" s="93">
        <f>C175/$F175</f>
        <v>0.79401088929219599</v>
      </c>
      <c r="H175" s="93">
        <f>D175/$F175</f>
        <v>0.20235934664246824</v>
      </c>
      <c r="I175" s="96">
        <f>E175/$F175</f>
        <v>2.7223230490018148E-3</v>
      </c>
      <c r="K175" s="10">
        <v>6</v>
      </c>
      <c r="L175" s="2">
        <v>21</v>
      </c>
      <c r="M175" s="2">
        <v>0</v>
      </c>
      <c r="N175" s="2">
        <v>2205</v>
      </c>
      <c r="O175" s="2">
        <v>175</v>
      </c>
      <c r="P175" s="2">
        <v>2380</v>
      </c>
      <c r="Q175" s="38">
        <f>M175/$P175</f>
        <v>0</v>
      </c>
      <c r="R175" s="38">
        <f>N175/$P175</f>
        <v>0.92647058823529416</v>
      </c>
      <c r="S175" s="45">
        <f>O175/$P175</f>
        <v>7.3529411764705885E-2</v>
      </c>
      <c r="U175" s="64">
        <v>6</v>
      </c>
      <c r="V175" s="2">
        <v>21</v>
      </c>
      <c r="W175" s="2" t="str">
        <f t="shared" si="2"/>
        <v>CPU</v>
      </c>
      <c r="X175" s="2">
        <v>0</v>
      </c>
      <c r="Y175" s="2">
        <v>1816</v>
      </c>
      <c r="Z175" s="2">
        <v>272</v>
      </c>
      <c r="AA175" s="2">
        <v>2088</v>
      </c>
      <c r="AB175" s="38">
        <f>X175/$AA175</f>
        <v>0</v>
      </c>
      <c r="AC175" s="38">
        <f>Y175/$AA175</f>
        <v>0.86973180076628354</v>
      </c>
      <c r="AD175" s="45">
        <f>Z175/$AA175</f>
        <v>0.13026819923371646</v>
      </c>
    </row>
    <row r="176" spans="1:30" hidden="1" x14ac:dyDescent="0.2">
      <c r="A176" s="10">
        <v>6</v>
      </c>
      <c r="B176" s="2">
        <v>22</v>
      </c>
      <c r="C176" s="2">
        <v>1750</v>
      </c>
      <c r="D176" s="2">
        <v>440</v>
      </c>
      <c r="E176" s="2">
        <v>7</v>
      </c>
      <c r="F176" s="2">
        <v>2197</v>
      </c>
      <c r="G176" s="93">
        <f>C176/$F176</f>
        <v>0.79654073736913977</v>
      </c>
      <c r="H176" s="93">
        <f>D176/$F176</f>
        <v>0.20027309968138371</v>
      </c>
      <c r="I176" s="96">
        <f>E176/$F176</f>
        <v>3.1861629494765588E-3</v>
      </c>
      <c r="K176" s="10">
        <v>6</v>
      </c>
      <c r="L176" s="2">
        <v>22</v>
      </c>
      <c r="M176" s="2">
        <v>0</v>
      </c>
      <c r="N176" s="2">
        <v>2094</v>
      </c>
      <c r="O176" s="2">
        <v>152</v>
      </c>
      <c r="P176" s="2">
        <v>2251</v>
      </c>
      <c r="Q176" s="38">
        <f>M176/$P176</f>
        <v>0</v>
      </c>
      <c r="R176" s="38">
        <f>N176/$P176</f>
        <v>0.93025322079075967</v>
      </c>
      <c r="S176" s="45">
        <f>O176/$P176</f>
        <v>6.7525544202576629E-2</v>
      </c>
      <c r="U176" s="64">
        <v>6</v>
      </c>
      <c r="V176" s="2">
        <v>22</v>
      </c>
      <c r="W176" s="2" t="str">
        <f t="shared" si="2"/>
        <v>I/O</v>
      </c>
      <c r="X176" s="2">
        <v>1750</v>
      </c>
      <c r="Y176" s="2">
        <v>138</v>
      </c>
      <c r="Z176" s="2">
        <v>3</v>
      </c>
      <c r="AA176" s="2">
        <v>1895</v>
      </c>
      <c r="AB176" s="38">
        <f>X176/$AA176</f>
        <v>0.92348284960422167</v>
      </c>
      <c r="AC176" s="38">
        <f>Y176/$AA176</f>
        <v>7.282321899736148E-2</v>
      </c>
      <c r="AD176" s="45">
        <f>Z176/$AA176</f>
        <v>1.5831134564643799E-3</v>
      </c>
    </row>
    <row r="177" spans="1:30" hidden="1" x14ac:dyDescent="0.2">
      <c r="A177" s="10">
        <v>6</v>
      </c>
      <c r="B177" s="2">
        <v>23</v>
      </c>
      <c r="C177" s="2">
        <v>1750</v>
      </c>
      <c r="D177" s="2">
        <v>435</v>
      </c>
      <c r="E177" s="2">
        <v>4</v>
      </c>
      <c r="F177" s="2">
        <v>2189</v>
      </c>
      <c r="G177" s="93">
        <f>C177/$F177</f>
        <v>0.79945180447693009</v>
      </c>
      <c r="H177" s="93">
        <f>D177/$F177</f>
        <v>0.19872087711283692</v>
      </c>
      <c r="I177" s="96">
        <f>E177/$F177</f>
        <v>1.8273184102329831E-3</v>
      </c>
      <c r="K177" s="10">
        <v>6</v>
      </c>
      <c r="L177" s="2">
        <v>23</v>
      </c>
      <c r="M177" s="2">
        <v>0</v>
      </c>
      <c r="N177" s="2">
        <v>2038</v>
      </c>
      <c r="O177" s="2">
        <v>156</v>
      </c>
      <c r="P177" s="2">
        <v>2194</v>
      </c>
      <c r="Q177" s="38">
        <f>M177/$P177</f>
        <v>0</v>
      </c>
      <c r="R177" s="38">
        <f>N177/$P177</f>
        <v>0.92889699179580676</v>
      </c>
      <c r="S177" s="45">
        <f>O177/$P177</f>
        <v>7.1103008204193255E-2</v>
      </c>
      <c r="U177" s="64">
        <v>6</v>
      </c>
      <c r="V177" s="2">
        <v>23</v>
      </c>
      <c r="W177" s="2" t="str">
        <f t="shared" si="2"/>
        <v>CPU</v>
      </c>
      <c r="X177" s="2">
        <v>0</v>
      </c>
      <c r="Y177" s="2">
        <v>1928</v>
      </c>
      <c r="Z177" s="2">
        <v>315</v>
      </c>
      <c r="AA177" s="2">
        <v>2243</v>
      </c>
      <c r="AB177" s="38">
        <f>X177/$AA177</f>
        <v>0</v>
      </c>
      <c r="AC177" s="38">
        <f>Y177/$AA177</f>
        <v>0.85956308515381186</v>
      </c>
      <c r="AD177" s="45">
        <f>Z177/$AA177</f>
        <v>0.14043691484618814</v>
      </c>
    </row>
    <row r="178" spans="1:30" hidden="1" x14ac:dyDescent="0.2">
      <c r="A178" s="10">
        <v>6</v>
      </c>
      <c r="B178" s="2">
        <v>24</v>
      </c>
      <c r="C178" s="2">
        <v>1750</v>
      </c>
      <c r="D178" s="2">
        <v>436</v>
      </c>
      <c r="E178" s="2">
        <v>6</v>
      </c>
      <c r="F178" s="2">
        <v>2192</v>
      </c>
      <c r="G178" s="93">
        <f>C178/$F178</f>
        <v>0.79835766423357668</v>
      </c>
      <c r="H178" s="93">
        <f>D178/$F178</f>
        <v>0.1989051094890511</v>
      </c>
      <c r="I178" s="96">
        <f>E178/$F178</f>
        <v>2.7372262773722629E-3</v>
      </c>
      <c r="K178" s="10">
        <v>6</v>
      </c>
      <c r="L178" s="2">
        <v>24</v>
      </c>
      <c r="M178" s="2">
        <v>0</v>
      </c>
      <c r="N178" s="2">
        <v>2223</v>
      </c>
      <c r="O178" s="2">
        <v>159</v>
      </c>
      <c r="P178" s="2">
        <v>2382</v>
      </c>
      <c r="Q178" s="38">
        <f>M178/$P178</f>
        <v>0</v>
      </c>
      <c r="R178" s="38">
        <f>N178/$P178</f>
        <v>0.93324937027707811</v>
      </c>
      <c r="S178" s="45">
        <f>O178/$P178</f>
        <v>6.6750629722921909E-2</v>
      </c>
      <c r="U178" s="64">
        <v>6</v>
      </c>
      <c r="V178" s="2">
        <v>24</v>
      </c>
      <c r="W178" s="2" t="str">
        <f t="shared" si="2"/>
        <v>I/O</v>
      </c>
      <c r="X178" s="2">
        <v>1750</v>
      </c>
      <c r="Y178" s="2">
        <v>132</v>
      </c>
      <c r="Z178" s="2">
        <v>2</v>
      </c>
      <c r="AA178" s="2">
        <v>1886</v>
      </c>
      <c r="AB178" s="38">
        <f>X178/$AA178</f>
        <v>0.92788971367974549</v>
      </c>
      <c r="AC178" s="38">
        <f>Y178/$AA178</f>
        <v>6.9989395546129374E-2</v>
      </c>
      <c r="AD178" s="45">
        <f>Z178/$AA178</f>
        <v>1.0604453870625664E-3</v>
      </c>
    </row>
    <row r="179" spans="1:30" hidden="1" x14ac:dyDescent="0.2">
      <c r="A179" s="10">
        <v>6</v>
      </c>
      <c r="B179" s="2">
        <v>25</v>
      </c>
      <c r="C179" s="2">
        <v>1750</v>
      </c>
      <c r="D179" s="2">
        <v>437</v>
      </c>
      <c r="E179" s="2">
        <v>2</v>
      </c>
      <c r="F179" s="2">
        <v>2189</v>
      </c>
      <c r="G179" s="93">
        <f>C179/$F179</f>
        <v>0.79945180447693009</v>
      </c>
      <c r="H179" s="93">
        <f>D179/$F179</f>
        <v>0.19963453631795341</v>
      </c>
      <c r="I179" s="96">
        <f>E179/$F179</f>
        <v>9.1365920511649154E-4</v>
      </c>
      <c r="K179" s="10">
        <v>6</v>
      </c>
      <c r="L179" s="2">
        <v>25</v>
      </c>
      <c r="M179" s="2">
        <v>0</v>
      </c>
      <c r="N179" s="2">
        <v>2332</v>
      </c>
      <c r="O179" s="2">
        <v>164</v>
      </c>
      <c r="P179" s="2">
        <v>2496</v>
      </c>
      <c r="Q179" s="38">
        <f>M179/$P179</f>
        <v>0</v>
      </c>
      <c r="R179" s="38">
        <f>N179/$P179</f>
        <v>0.93429487179487181</v>
      </c>
      <c r="S179" s="45">
        <f>O179/$P179</f>
        <v>6.5705128205128208E-2</v>
      </c>
      <c r="U179" s="64">
        <v>6</v>
      </c>
      <c r="V179" s="2">
        <v>25</v>
      </c>
      <c r="W179" s="2" t="str">
        <f t="shared" si="2"/>
        <v>CPU</v>
      </c>
      <c r="X179" s="2">
        <v>0</v>
      </c>
      <c r="Y179" s="2">
        <v>1871</v>
      </c>
      <c r="Z179" s="2">
        <v>274</v>
      </c>
      <c r="AA179" s="2">
        <v>2145</v>
      </c>
      <c r="AB179" s="38">
        <f>X179/$AA179</f>
        <v>0</v>
      </c>
      <c r="AC179" s="38">
        <f>Y179/$AA179</f>
        <v>0.8722610722610723</v>
      </c>
      <c r="AD179" s="45">
        <f>Z179/$AA179</f>
        <v>0.12773892773892773</v>
      </c>
    </row>
    <row r="180" spans="1:30" hidden="1" x14ac:dyDescent="0.2">
      <c r="A180" s="10">
        <v>6</v>
      </c>
      <c r="B180" s="2">
        <v>26</v>
      </c>
      <c r="C180" s="2">
        <v>1750</v>
      </c>
      <c r="D180" s="2">
        <v>435</v>
      </c>
      <c r="E180" s="2">
        <v>4</v>
      </c>
      <c r="F180" s="2">
        <v>2190</v>
      </c>
      <c r="G180" s="93">
        <f>C180/$F180</f>
        <v>0.79908675799086759</v>
      </c>
      <c r="H180" s="93">
        <f>D180/$F180</f>
        <v>0.19863013698630136</v>
      </c>
      <c r="I180" s="96">
        <f>E180/$F180</f>
        <v>1.8264840182648401E-3</v>
      </c>
      <c r="K180" s="10">
        <v>6</v>
      </c>
      <c r="L180" s="2">
        <v>26</v>
      </c>
      <c r="M180" s="2">
        <v>0</v>
      </c>
      <c r="N180" s="2">
        <v>2220</v>
      </c>
      <c r="O180" s="2">
        <v>150</v>
      </c>
      <c r="P180" s="2">
        <v>2371</v>
      </c>
      <c r="Q180" s="38">
        <f>M180/$P180</f>
        <v>0</v>
      </c>
      <c r="R180" s="38">
        <f>N180/$P180</f>
        <v>0.93631379164909323</v>
      </c>
      <c r="S180" s="45">
        <f>O180/$P180</f>
        <v>6.3264445381695483E-2</v>
      </c>
      <c r="U180" s="64">
        <v>6</v>
      </c>
      <c r="V180" s="2">
        <v>26</v>
      </c>
      <c r="W180" s="2" t="str">
        <f t="shared" si="2"/>
        <v>I/O</v>
      </c>
      <c r="X180" s="2">
        <v>1750</v>
      </c>
      <c r="Y180" s="2">
        <v>122</v>
      </c>
      <c r="Z180" s="2">
        <v>0</v>
      </c>
      <c r="AA180" s="2">
        <v>1874</v>
      </c>
      <c r="AB180" s="38">
        <f>X180/$AA180</f>
        <v>0.93383137673425831</v>
      </c>
      <c r="AC180" s="38">
        <f>Y180/$AA180</f>
        <v>6.5101387406616862E-2</v>
      </c>
      <c r="AD180" s="45">
        <f>Z180/$AA180</f>
        <v>0</v>
      </c>
    </row>
    <row r="181" spans="1:30" hidden="1" x14ac:dyDescent="0.2">
      <c r="A181" s="10">
        <v>6</v>
      </c>
      <c r="B181" s="2">
        <v>27</v>
      </c>
      <c r="C181" s="2">
        <v>1750</v>
      </c>
      <c r="D181" s="2">
        <v>442</v>
      </c>
      <c r="E181" s="2">
        <v>4</v>
      </c>
      <c r="F181" s="2">
        <v>2196</v>
      </c>
      <c r="G181" s="93">
        <f>C181/$F181</f>
        <v>0.7969034608378871</v>
      </c>
      <c r="H181" s="93">
        <f>D181/$F181</f>
        <v>0.20127504553734063</v>
      </c>
      <c r="I181" s="96">
        <f>E181/$F181</f>
        <v>1.8214936247723133E-3</v>
      </c>
      <c r="K181" s="10">
        <v>6</v>
      </c>
      <c r="L181" s="2">
        <v>27</v>
      </c>
      <c r="M181" s="2">
        <v>0</v>
      </c>
      <c r="N181" s="2">
        <v>2291</v>
      </c>
      <c r="O181" s="2">
        <v>170</v>
      </c>
      <c r="P181" s="2">
        <v>2461</v>
      </c>
      <c r="Q181" s="38">
        <f>M181/$P181</f>
        <v>0</v>
      </c>
      <c r="R181" s="38">
        <f>N181/$P181</f>
        <v>0.93092238927265336</v>
      </c>
      <c r="S181" s="45">
        <f>O181/$P181</f>
        <v>6.9077610727346611E-2</v>
      </c>
      <c r="U181" s="64">
        <v>6</v>
      </c>
      <c r="V181" s="2">
        <v>27</v>
      </c>
      <c r="W181" s="2" t="str">
        <f t="shared" si="2"/>
        <v>CPU</v>
      </c>
      <c r="X181" s="2">
        <v>0</v>
      </c>
      <c r="Y181" s="2">
        <v>1927</v>
      </c>
      <c r="Z181" s="2">
        <v>292</v>
      </c>
      <c r="AA181" s="2">
        <v>2219</v>
      </c>
      <c r="AB181" s="38">
        <f>X181/$AA181</f>
        <v>0</v>
      </c>
      <c r="AC181" s="38">
        <f>Y181/$AA181</f>
        <v>0.86840919333032895</v>
      </c>
      <c r="AD181" s="45">
        <f>Z181/$AA181</f>
        <v>0.13159080666967102</v>
      </c>
    </row>
    <row r="182" spans="1:30" hidden="1" x14ac:dyDescent="0.2">
      <c r="A182" s="10">
        <v>6</v>
      </c>
      <c r="B182" s="2">
        <v>28</v>
      </c>
      <c r="C182" s="2">
        <v>1750</v>
      </c>
      <c r="D182" s="2">
        <v>436</v>
      </c>
      <c r="E182" s="2">
        <v>5</v>
      </c>
      <c r="F182" s="2">
        <v>2192</v>
      </c>
      <c r="G182" s="93">
        <f>C182/$F182</f>
        <v>0.79835766423357668</v>
      </c>
      <c r="H182" s="93">
        <f>D182/$F182</f>
        <v>0.1989051094890511</v>
      </c>
      <c r="I182" s="96">
        <f>E182/$F182</f>
        <v>2.2810218978102188E-3</v>
      </c>
      <c r="K182" s="10">
        <v>6</v>
      </c>
      <c r="L182" s="2">
        <v>28</v>
      </c>
      <c r="M182" s="2">
        <v>0</v>
      </c>
      <c r="N182" s="2">
        <v>2288</v>
      </c>
      <c r="O182" s="2">
        <v>163</v>
      </c>
      <c r="P182" s="2">
        <v>2453</v>
      </c>
      <c r="Q182" s="38">
        <f>M182/$P182</f>
        <v>0</v>
      </c>
      <c r="R182" s="38">
        <f>N182/$P182</f>
        <v>0.93273542600896864</v>
      </c>
      <c r="S182" s="45">
        <f>O182/$P182</f>
        <v>6.6449245821443126E-2</v>
      </c>
      <c r="U182" s="64">
        <v>6</v>
      </c>
      <c r="V182" s="2">
        <v>28</v>
      </c>
      <c r="W182" s="2" t="str">
        <f t="shared" si="2"/>
        <v>I/O</v>
      </c>
      <c r="X182" s="2">
        <v>1750</v>
      </c>
      <c r="Y182" s="2">
        <v>124</v>
      </c>
      <c r="Z182" s="2">
        <v>1</v>
      </c>
      <c r="AA182" s="2">
        <v>1875</v>
      </c>
      <c r="AB182" s="38">
        <f>X182/$AA182</f>
        <v>0.93333333333333335</v>
      </c>
      <c r="AC182" s="38">
        <f>Y182/$AA182</f>
        <v>6.6133333333333336E-2</v>
      </c>
      <c r="AD182" s="45">
        <f>Z182/$AA182</f>
        <v>5.3333333333333336E-4</v>
      </c>
    </row>
    <row r="183" spans="1:30" hidden="1" x14ac:dyDescent="0.2">
      <c r="A183" s="10">
        <v>6</v>
      </c>
      <c r="B183" s="2">
        <v>29</v>
      </c>
      <c r="C183" s="2">
        <v>1750</v>
      </c>
      <c r="D183" s="2">
        <v>441</v>
      </c>
      <c r="E183" s="2">
        <v>3</v>
      </c>
      <c r="F183" s="2">
        <v>2194</v>
      </c>
      <c r="G183" s="93">
        <f>C183/$F183</f>
        <v>0.79762989972652687</v>
      </c>
      <c r="H183" s="93">
        <f>D183/$F183</f>
        <v>0.20100273473108476</v>
      </c>
      <c r="I183" s="96">
        <f>E183/$F183</f>
        <v>1.3673655423883319E-3</v>
      </c>
      <c r="K183" s="10">
        <v>6</v>
      </c>
      <c r="L183" s="2">
        <v>29</v>
      </c>
      <c r="M183" s="2">
        <v>0</v>
      </c>
      <c r="N183" s="2">
        <v>2298</v>
      </c>
      <c r="O183" s="2">
        <v>170</v>
      </c>
      <c r="P183" s="2">
        <v>2468</v>
      </c>
      <c r="Q183" s="38">
        <f>M183/$P183</f>
        <v>0</v>
      </c>
      <c r="R183" s="38">
        <f>N183/$P183</f>
        <v>0.93111831442463533</v>
      </c>
      <c r="S183" s="45">
        <f>O183/$P183</f>
        <v>6.8881685575364671E-2</v>
      </c>
      <c r="U183" s="64">
        <v>6</v>
      </c>
      <c r="V183" s="2">
        <v>29</v>
      </c>
      <c r="W183" s="2" t="str">
        <f t="shared" si="2"/>
        <v>CPU</v>
      </c>
      <c r="X183" s="2">
        <v>0</v>
      </c>
      <c r="Y183" s="2">
        <v>1910</v>
      </c>
      <c r="Z183" s="2">
        <v>299</v>
      </c>
      <c r="AA183" s="2">
        <v>2211</v>
      </c>
      <c r="AB183" s="38">
        <f>X183/$AA183</f>
        <v>0</v>
      </c>
      <c r="AC183" s="38">
        <f>Y183/$AA183</f>
        <v>0.86386250565355038</v>
      </c>
      <c r="AD183" s="45">
        <f>Z183/$AA183</f>
        <v>0.13523292627770239</v>
      </c>
    </row>
    <row r="184" spans="1:30" hidden="1" x14ac:dyDescent="0.2">
      <c r="A184" s="10">
        <v>7</v>
      </c>
      <c r="B184" s="2">
        <v>0</v>
      </c>
      <c r="C184" s="2">
        <v>1750</v>
      </c>
      <c r="D184" s="2">
        <v>415</v>
      </c>
      <c r="E184" s="2">
        <v>3</v>
      </c>
      <c r="F184" s="2">
        <v>2168</v>
      </c>
      <c r="G184" s="93">
        <f>C184/$F184</f>
        <v>0.80719557195571956</v>
      </c>
      <c r="H184" s="93">
        <f>D184/$F184</f>
        <v>0.19142066420664205</v>
      </c>
      <c r="I184" s="96">
        <f>E184/$F184</f>
        <v>1.3837638376383763E-3</v>
      </c>
      <c r="K184" s="10">
        <v>7</v>
      </c>
      <c r="L184" s="2">
        <v>0</v>
      </c>
      <c r="M184" s="2">
        <v>0</v>
      </c>
      <c r="N184" s="2">
        <v>2064</v>
      </c>
      <c r="O184" s="2">
        <v>156</v>
      </c>
      <c r="P184" s="2">
        <v>2220</v>
      </c>
      <c r="Q184" s="38">
        <f>M184/$P184</f>
        <v>0</v>
      </c>
      <c r="R184" s="38">
        <f>N184/$P184</f>
        <v>0.92972972972972978</v>
      </c>
      <c r="S184" s="45">
        <f>O184/$P184</f>
        <v>7.0270270270270274E-2</v>
      </c>
      <c r="U184" s="64">
        <v>7</v>
      </c>
      <c r="V184" s="2">
        <v>0</v>
      </c>
      <c r="W184" s="2" t="str">
        <f t="shared" si="2"/>
        <v>I/O</v>
      </c>
      <c r="X184" s="2">
        <v>1750</v>
      </c>
      <c r="Y184" s="2">
        <v>145</v>
      </c>
      <c r="Z184" s="2">
        <v>1</v>
      </c>
      <c r="AA184" s="2">
        <v>1896</v>
      </c>
      <c r="AB184" s="38">
        <f>X184/$AA184</f>
        <v>0.9229957805907173</v>
      </c>
      <c r="AC184" s="38">
        <f>Y184/$AA184</f>
        <v>7.6476793248945144E-2</v>
      </c>
      <c r="AD184" s="45">
        <f>Z184/$AA184</f>
        <v>5.274261603375527E-4</v>
      </c>
    </row>
    <row r="185" spans="1:30" hidden="1" x14ac:dyDescent="0.2">
      <c r="A185" s="10">
        <v>7</v>
      </c>
      <c r="B185" s="2">
        <v>1</v>
      </c>
      <c r="C185" s="2">
        <v>1750</v>
      </c>
      <c r="D185" s="2">
        <v>427</v>
      </c>
      <c r="E185" s="2">
        <v>4</v>
      </c>
      <c r="F185" s="2">
        <v>2182</v>
      </c>
      <c r="G185" s="93">
        <f>C185/$F185</f>
        <v>0.80201649862511459</v>
      </c>
      <c r="H185" s="93">
        <f>D185/$F185</f>
        <v>0.19569202566452795</v>
      </c>
      <c r="I185" s="96">
        <f>E185/$F185</f>
        <v>1.8331805682859762E-3</v>
      </c>
      <c r="K185" s="10">
        <v>7</v>
      </c>
      <c r="L185" s="2">
        <v>1</v>
      </c>
      <c r="M185" s="2">
        <v>0</v>
      </c>
      <c r="N185" s="2">
        <v>2113</v>
      </c>
      <c r="O185" s="2">
        <v>166</v>
      </c>
      <c r="P185" s="2">
        <v>2279</v>
      </c>
      <c r="Q185" s="38">
        <f>M185/$P185</f>
        <v>0</v>
      </c>
      <c r="R185" s="38">
        <f>N185/$P185</f>
        <v>0.92716103554190432</v>
      </c>
      <c r="S185" s="45">
        <f>O185/$P185</f>
        <v>7.2838964458095651E-2</v>
      </c>
      <c r="U185" s="64">
        <v>7</v>
      </c>
      <c r="V185" s="2">
        <v>1</v>
      </c>
      <c r="W185" s="2" t="str">
        <f t="shared" si="2"/>
        <v>CPU</v>
      </c>
      <c r="X185" s="2">
        <v>0</v>
      </c>
      <c r="Y185" s="2">
        <v>1927</v>
      </c>
      <c r="Z185" s="2">
        <v>293</v>
      </c>
      <c r="AA185" s="2">
        <v>2223</v>
      </c>
      <c r="AB185" s="38">
        <f>X185/$AA185</f>
        <v>0</v>
      </c>
      <c r="AC185" s="38">
        <f>Y185/$AA185</f>
        <v>0.86684660368870892</v>
      </c>
      <c r="AD185" s="45">
        <f>Z185/$AA185</f>
        <v>0.1318038686459739</v>
      </c>
    </row>
    <row r="186" spans="1:30" hidden="1" x14ac:dyDescent="0.2">
      <c r="A186" s="10">
        <v>7</v>
      </c>
      <c r="B186" s="2">
        <v>2</v>
      </c>
      <c r="C186" s="2">
        <v>1750</v>
      </c>
      <c r="D186" s="2">
        <v>412</v>
      </c>
      <c r="E186" s="2">
        <v>3</v>
      </c>
      <c r="F186" s="2">
        <v>2165</v>
      </c>
      <c r="G186" s="93">
        <f>C186/$F186</f>
        <v>0.80831408775981528</v>
      </c>
      <c r="H186" s="93">
        <f>D186/$F186</f>
        <v>0.19030023094688223</v>
      </c>
      <c r="I186" s="96">
        <f>E186/$F186</f>
        <v>1.3856812933025404E-3</v>
      </c>
      <c r="K186" s="10">
        <v>7</v>
      </c>
      <c r="L186" s="2">
        <v>2</v>
      </c>
      <c r="M186" s="2">
        <v>0</v>
      </c>
      <c r="N186" s="2">
        <v>2312</v>
      </c>
      <c r="O186" s="2">
        <v>162</v>
      </c>
      <c r="P186" s="2">
        <v>2475</v>
      </c>
      <c r="Q186" s="38">
        <f>M186/$P186</f>
        <v>0</v>
      </c>
      <c r="R186" s="38">
        <f>N186/$P186</f>
        <v>0.93414141414141416</v>
      </c>
      <c r="S186" s="45">
        <f>O186/$P186</f>
        <v>6.545454545454546E-2</v>
      </c>
      <c r="U186" s="64">
        <v>7</v>
      </c>
      <c r="V186" s="2">
        <v>2</v>
      </c>
      <c r="W186" s="2" t="str">
        <f t="shared" si="2"/>
        <v>I/O</v>
      </c>
      <c r="X186" s="2">
        <v>1750</v>
      </c>
      <c r="Y186" s="2">
        <v>156</v>
      </c>
      <c r="Z186" s="2">
        <v>1</v>
      </c>
      <c r="AA186" s="2">
        <v>1908</v>
      </c>
      <c r="AB186" s="38">
        <f>X186/$AA186</f>
        <v>0.91719077568134177</v>
      </c>
      <c r="AC186" s="38">
        <f>Y186/$AA186</f>
        <v>8.1761006289308172E-2</v>
      </c>
      <c r="AD186" s="45">
        <f>Z186/$AA186</f>
        <v>5.2410901467505244E-4</v>
      </c>
    </row>
    <row r="187" spans="1:30" hidden="1" x14ac:dyDescent="0.2">
      <c r="A187" s="10">
        <v>7</v>
      </c>
      <c r="B187" s="2">
        <v>3</v>
      </c>
      <c r="C187" s="2">
        <v>1750</v>
      </c>
      <c r="D187" s="2">
        <v>431</v>
      </c>
      <c r="E187" s="2">
        <v>7</v>
      </c>
      <c r="F187" s="2">
        <v>2188</v>
      </c>
      <c r="G187" s="93">
        <f>C187/$F187</f>
        <v>0.79981718464351004</v>
      </c>
      <c r="H187" s="93">
        <f>D187/$F187</f>
        <v>0.19698354661791589</v>
      </c>
      <c r="I187" s="96">
        <f>E187/$F187</f>
        <v>3.1992687385740404E-3</v>
      </c>
      <c r="K187" s="10">
        <v>7</v>
      </c>
      <c r="L187" s="2">
        <v>3</v>
      </c>
      <c r="M187" s="2">
        <v>0</v>
      </c>
      <c r="N187" s="2">
        <v>2369</v>
      </c>
      <c r="O187" s="2">
        <v>188</v>
      </c>
      <c r="P187" s="2">
        <v>2557</v>
      </c>
      <c r="Q187" s="38">
        <f>M187/$P187</f>
        <v>0</v>
      </c>
      <c r="R187" s="38">
        <f>N187/$P187</f>
        <v>0.92647633946030505</v>
      </c>
      <c r="S187" s="45">
        <f>O187/$P187</f>
        <v>7.352366053969496E-2</v>
      </c>
      <c r="U187" s="64">
        <v>7</v>
      </c>
      <c r="V187" s="2">
        <v>3</v>
      </c>
      <c r="W187" s="2" t="str">
        <f t="shared" si="2"/>
        <v>CPU</v>
      </c>
      <c r="X187" s="2">
        <v>0</v>
      </c>
      <c r="Y187" s="2">
        <v>1949</v>
      </c>
      <c r="Z187" s="2">
        <v>298</v>
      </c>
      <c r="AA187" s="2">
        <v>2247</v>
      </c>
      <c r="AB187" s="38">
        <f>X187/$AA187</f>
        <v>0</v>
      </c>
      <c r="AC187" s="38">
        <f>Y187/$AA187</f>
        <v>0.86737872719181131</v>
      </c>
      <c r="AD187" s="45">
        <f>Z187/$AA187</f>
        <v>0.13262127280818869</v>
      </c>
    </row>
    <row r="188" spans="1:30" hidden="1" x14ac:dyDescent="0.2">
      <c r="A188" s="10">
        <v>7</v>
      </c>
      <c r="B188" s="2">
        <v>4</v>
      </c>
      <c r="C188" s="2">
        <v>1750</v>
      </c>
      <c r="D188" s="2">
        <v>422</v>
      </c>
      <c r="E188" s="2">
        <v>3</v>
      </c>
      <c r="F188" s="2">
        <v>2175</v>
      </c>
      <c r="G188" s="93">
        <f>C188/$F188</f>
        <v>0.8045977011494253</v>
      </c>
      <c r="H188" s="93">
        <f>D188/$F188</f>
        <v>0.19402298850574712</v>
      </c>
      <c r="I188" s="96">
        <f>E188/$F188</f>
        <v>1.3793103448275861E-3</v>
      </c>
      <c r="K188" s="10">
        <v>7</v>
      </c>
      <c r="L188" s="2">
        <v>4</v>
      </c>
      <c r="M188" s="2">
        <v>0</v>
      </c>
      <c r="N188" s="2">
        <v>2310</v>
      </c>
      <c r="O188" s="2">
        <v>176</v>
      </c>
      <c r="P188" s="2">
        <v>2486</v>
      </c>
      <c r="Q188" s="38">
        <f>M188/$P188</f>
        <v>0</v>
      </c>
      <c r="R188" s="38">
        <f>N188/$P188</f>
        <v>0.92920353982300885</v>
      </c>
      <c r="S188" s="45">
        <f>O188/$P188</f>
        <v>7.0796460176991149E-2</v>
      </c>
      <c r="U188" s="64">
        <v>7</v>
      </c>
      <c r="V188" s="2">
        <v>4</v>
      </c>
      <c r="W188" s="2" t="str">
        <f t="shared" si="2"/>
        <v>I/O</v>
      </c>
      <c r="X188" s="2">
        <v>1750</v>
      </c>
      <c r="Y188" s="2">
        <v>143</v>
      </c>
      <c r="Z188" s="2">
        <v>1</v>
      </c>
      <c r="AA188" s="2">
        <v>1894</v>
      </c>
      <c r="AB188" s="38">
        <f>X188/$AA188</f>
        <v>0.92397043294614567</v>
      </c>
      <c r="AC188" s="38">
        <f>Y188/$AA188</f>
        <v>7.5501583949313625E-2</v>
      </c>
      <c r="AD188" s="45">
        <f>Z188/$AA188</f>
        <v>5.2798310454065466E-4</v>
      </c>
    </row>
    <row r="189" spans="1:30" hidden="1" x14ac:dyDescent="0.2">
      <c r="A189" s="10">
        <v>7</v>
      </c>
      <c r="B189" s="2">
        <v>5</v>
      </c>
      <c r="C189" s="2">
        <v>1750</v>
      </c>
      <c r="D189" s="2">
        <v>423</v>
      </c>
      <c r="E189" s="2">
        <v>8</v>
      </c>
      <c r="F189" s="2">
        <v>2182</v>
      </c>
      <c r="G189" s="93">
        <f>C189/$F189</f>
        <v>0.80201649862511459</v>
      </c>
      <c r="H189" s="93">
        <f>D189/$F189</f>
        <v>0.19385884509624199</v>
      </c>
      <c r="I189" s="96">
        <f>E189/$F189</f>
        <v>3.6663611365719525E-3</v>
      </c>
      <c r="K189" s="10">
        <v>7</v>
      </c>
      <c r="L189" s="2">
        <v>5</v>
      </c>
      <c r="M189" s="2">
        <v>0</v>
      </c>
      <c r="N189" s="2">
        <v>2363</v>
      </c>
      <c r="O189" s="2">
        <v>180</v>
      </c>
      <c r="P189" s="2">
        <v>2544</v>
      </c>
      <c r="Q189" s="38">
        <f>M189/$P189</f>
        <v>0</v>
      </c>
      <c r="R189" s="38">
        <f>N189/$P189</f>
        <v>0.92885220125786161</v>
      </c>
      <c r="S189" s="45">
        <f>O189/$P189</f>
        <v>7.0754716981132074E-2</v>
      </c>
      <c r="U189" s="64">
        <v>7</v>
      </c>
      <c r="V189" s="2">
        <v>5</v>
      </c>
      <c r="W189" s="2" t="str">
        <f t="shared" si="2"/>
        <v>CPU</v>
      </c>
      <c r="X189" s="2">
        <v>0</v>
      </c>
      <c r="Y189" s="2">
        <v>1851</v>
      </c>
      <c r="Z189" s="2">
        <v>295</v>
      </c>
      <c r="AA189" s="2">
        <v>2147</v>
      </c>
      <c r="AB189" s="38">
        <f>X189/$AA189</f>
        <v>0</v>
      </c>
      <c r="AC189" s="38">
        <f>Y189/$AA189</f>
        <v>0.86213320912901725</v>
      </c>
      <c r="AD189" s="45">
        <f>Z189/$AA189</f>
        <v>0.13740102468560783</v>
      </c>
    </row>
    <row r="190" spans="1:30" hidden="1" x14ac:dyDescent="0.2">
      <c r="A190" s="10">
        <v>7</v>
      </c>
      <c r="B190" s="2">
        <v>6</v>
      </c>
      <c r="C190" s="2">
        <v>1750</v>
      </c>
      <c r="D190" s="2">
        <v>419</v>
      </c>
      <c r="E190" s="2">
        <v>7</v>
      </c>
      <c r="F190" s="2">
        <v>2176</v>
      </c>
      <c r="G190" s="93">
        <f>C190/$F190</f>
        <v>0.80422794117647056</v>
      </c>
      <c r="H190" s="93">
        <f>D190/$F190</f>
        <v>0.19255514705882354</v>
      </c>
      <c r="I190" s="96">
        <f>E190/$F190</f>
        <v>3.2169117647058822E-3</v>
      </c>
      <c r="K190" s="10">
        <v>7</v>
      </c>
      <c r="L190" s="2">
        <v>6</v>
      </c>
      <c r="M190" s="2">
        <v>0</v>
      </c>
      <c r="N190" s="2">
        <v>2107</v>
      </c>
      <c r="O190" s="2">
        <v>166</v>
      </c>
      <c r="P190" s="2">
        <v>2273</v>
      </c>
      <c r="Q190" s="38">
        <f>M190/$P190</f>
        <v>0</v>
      </c>
      <c r="R190" s="38">
        <f>N190/$P190</f>
        <v>0.92696876374835024</v>
      </c>
      <c r="S190" s="45">
        <f>O190/$P190</f>
        <v>7.3031236251649798E-2</v>
      </c>
      <c r="U190" s="64">
        <v>7</v>
      </c>
      <c r="V190" s="2">
        <v>6</v>
      </c>
      <c r="W190" s="2" t="str">
        <f t="shared" si="2"/>
        <v>I/O</v>
      </c>
      <c r="X190" s="2">
        <v>1750</v>
      </c>
      <c r="Y190" s="2">
        <v>155</v>
      </c>
      <c r="Z190" s="2">
        <v>1</v>
      </c>
      <c r="AA190" s="2">
        <v>1909</v>
      </c>
      <c r="AB190" s="38">
        <f>X190/$AA190</f>
        <v>0.91671031953902571</v>
      </c>
      <c r="AC190" s="38">
        <f>Y190/$AA190</f>
        <v>8.1194342587742274E-2</v>
      </c>
      <c r="AD190" s="45">
        <f>Z190/$AA190</f>
        <v>5.2383446830801469E-4</v>
      </c>
    </row>
    <row r="191" spans="1:30" hidden="1" x14ac:dyDescent="0.2">
      <c r="A191" s="10">
        <v>7</v>
      </c>
      <c r="B191" s="2">
        <v>7</v>
      </c>
      <c r="C191" s="2">
        <v>1750</v>
      </c>
      <c r="D191" s="2">
        <v>415</v>
      </c>
      <c r="E191" s="2">
        <v>5</v>
      </c>
      <c r="F191" s="2">
        <v>2172</v>
      </c>
      <c r="G191" s="93">
        <f>C191/$F191</f>
        <v>0.80570902394106814</v>
      </c>
      <c r="H191" s="93">
        <f>D191/$F191</f>
        <v>0.1910681399631676</v>
      </c>
      <c r="I191" s="96">
        <f>E191/$F191</f>
        <v>2.3020257826887663E-3</v>
      </c>
      <c r="K191" s="10">
        <v>7</v>
      </c>
      <c r="L191" s="2">
        <v>7</v>
      </c>
      <c r="M191" s="2">
        <v>0</v>
      </c>
      <c r="N191" s="2">
        <v>2293</v>
      </c>
      <c r="O191" s="2">
        <v>168</v>
      </c>
      <c r="P191" s="2">
        <v>2462</v>
      </c>
      <c r="Q191" s="38">
        <f>M191/$P191</f>
        <v>0</v>
      </c>
      <c r="R191" s="38">
        <f>N191/$P191</f>
        <v>0.93135662063363123</v>
      </c>
      <c r="S191" s="45">
        <f>O191/$P191</f>
        <v>6.8237205523964256E-2</v>
      </c>
      <c r="U191" s="64">
        <v>7</v>
      </c>
      <c r="V191" s="2">
        <v>7</v>
      </c>
      <c r="W191" s="2" t="str">
        <f t="shared" si="2"/>
        <v>CPU</v>
      </c>
      <c r="X191" s="2">
        <v>0</v>
      </c>
      <c r="Y191" s="2">
        <v>1909</v>
      </c>
      <c r="Z191" s="2">
        <v>285</v>
      </c>
      <c r="AA191" s="2">
        <v>2194</v>
      </c>
      <c r="AB191" s="38">
        <f>X191/$AA191</f>
        <v>0</v>
      </c>
      <c r="AC191" s="38">
        <f>Y191/$AA191</f>
        <v>0.87010027347310848</v>
      </c>
      <c r="AD191" s="45">
        <f>Z191/$AA191</f>
        <v>0.12989972652689152</v>
      </c>
    </row>
    <row r="192" spans="1:30" hidden="1" x14ac:dyDescent="0.2">
      <c r="A192" s="10">
        <v>7</v>
      </c>
      <c r="B192" s="2">
        <v>8</v>
      </c>
      <c r="C192" s="2">
        <v>1750</v>
      </c>
      <c r="D192" s="2">
        <v>421</v>
      </c>
      <c r="E192" s="2">
        <v>2</v>
      </c>
      <c r="F192" s="2">
        <v>2173</v>
      </c>
      <c r="G192" s="93">
        <f>C192/$F192</f>
        <v>0.80533824206166593</v>
      </c>
      <c r="H192" s="93">
        <f>D192/$F192</f>
        <v>0.19374137137597791</v>
      </c>
      <c r="I192" s="96">
        <f>E192/$F192</f>
        <v>9.2038656235618964E-4</v>
      </c>
      <c r="K192" s="10">
        <v>7</v>
      </c>
      <c r="L192" s="2">
        <v>8</v>
      </c>
      <c r="M192" s="2">
        <v>0</v>
      </c>
      <c r="N192" s="2">
        <v>2340</v>
      </c>
      <c r="O192" s="2">
        <v>171</v>
      </c>
      <c r="P192" s="2">
        <v>2511</v>
      </c>
      <c r="Q192" s="38">
        <f>M192/$P192</f>
        <v>0</v>
      </c>
      <c r="R192" s="38">
        <f>N192/$P192</f>
        <v>0.93189964157706096</v>
      </c>
      <c r="S192" s="45">
        <f>O192/$P192</f>
        <v>6.8100358422939072E-2</v>
      </c>
      <c r="U192" s="64">
        <v>7</v>
      </c>
      <c r="V192" s="2">
        <v>8</v>
      </c>
      <c r="W192" s="2" t="str">
        <f t="shared" si="2"/>
        <v>I/O</v>
      </c>
      <c r="X192" s="2">
        <v>1750</v>
      </c>
      <c r="Y192" s="2">
        <v>131</v>
      </c>
      <c r="Z192" s="2">
        <v>2</v>
      </c>
      <c r="AA192" s="2">
        <v>1885</v>
      </c>
      <c r="AB192" s="38">
        <f>X192/$AA192</f>
        <v>0.92838196286472152</v>
      </c>
      <c r="AC192" s="38">
        <f>Y192/$AA192</f>
        <v>6.9496021220159146E-2</v>
      </c>
      <c r="AD192" s="45">
        <f>Z192/$AA192</f>
        <v>1.0610079575596816E-3</v>
      </c>
    </row>
    <row r="193" spans="1:30" hidden="1" x14ac:dyDescent="0.2">
      <c r="A193" s="10">
        <v>7</v>
      </c>
      <c r="B193" s="2">
        <v>9</v>
      </c>
      <c r="C193" s="2">
        <v>1750</v>
      </c>
      <c r="D193" s="2">
        <v>421</v>
      </c>
      <c r="E193" s="2">
        <v>9</v>
      </c>
      <c r="F193" s="2">
        <v>2180</v>
      </c>
      <c r="G193" s="93">
        <f>C193/$F193</f>
        <v>0.80275229357798161</v>
      </c>
      <c r="H193" s="93">
        <f>D193/$F193</f>
        <v>0.19311926605504587</v>
      </c>
      <c r="I193" s="96">
        <f>E193/$F193</f>
        <v>4.1284403669724773E-3</v>
      </c>
      <c r="K193" s="10">
        <v>7</v>
      </c>
      <c r="L193" s="2">
        <v>9</v>
      </c>
      <c r="M193" s="2">
        <v>0</v>
      </c>
      <c r="N193" s="2">
        <v>2220</v>
      </c>
      <c r="O193" s="2">
        <v>154</v>
      </c>
      <c r="P193" s="2">
        <v>2374</v>
      </c>
      <c r="Q193" s="38">
        <f>M193/$P193</f>
        <v>0</v>
      </c>
      <c r="R193" s="38">
        <f>N193/$P193</f>
        <v>0.93513058129738835</v>
      </c>
      <c r="S193" s="45">
        <f>O193/$P193</f>
        <v>6.486941870261162E-2</v>
      </c>
      <c r="U193" s="64">
        <v>7</v>
      </c>
      <c r="V193" s="2">
        <v>9</v>
      </c>
      <c r="W193" s="2" t="str">
        <f t="shared" si="2"/>
        <v>CPU</v>
      </c>
      <c r="X193" s="2">
        <v>0</v>
      </c>
      <c r="Y193" s="2">
        <v>1838</v>
      </c>
      <c r="Z193" s="2">
        <v>275</v>
      </c>
      <c r="AA193" s="2">
        <v>2113</v>
      </c>
      <c r="AB193" s="38">
        <f>X193/$AA193</f>
        <v>0</v>
      </c>
      <c r="AC193" s="38">
        <f>Y193/$AA193</f>
        <v>0.8698532891623284</v>
      </c>
      <c r="AD193" s="45">
        <f>Z193/$AA193</f>
        <v>0.13014671083767157</v>
      </c>
    </row>
    <row r="194" spans="1:30" hidden="1" x14ac:dyDescent="0.2">
      <c r="A194" s="10">
        <v>7</v>
      </c>
      <c r="B194" s="2">
        <v>10</v>
      </c>
      <c r="C194" s="2">
        <v>1750</v>
      </c>
      <c r="D194" s="2">
        <v>414</v>
      </c>
      <c r="E194" s="2">
        <v>8</v>
      </c>
      <c r="F194" s="2">
        <v>2174</v>
      </c>
      <c r="G194" s="93">
        <f>C194/$F194</f>
        <v>0.80496780128794854</v>
      </c>
      <c r="H194" s="93">
        <f>D194/$F194</f>
        <v>0.19043238270469182</v>
      </c>
      <c r="I194" s="96">
        <f>E194/$F194</f>
        <v>3.6798528058877645E-3</v>
      </c>
      <c r="K194" s="10">
        <v>7</v>
      </c>
      <c r="L194" s="2">
        <v>10</v>
      </c>
      <c r="M194" s="2">
        <v>0</v>
      </c>
      <c r="N194" s="2">
        <v>2349</v>
      </c>
      <c r="O194" s="2">
        <v>186</v>
      </c>
      <c r="P194" s="2">
        <v>2537</v>
      </c>
      <c r="Q194" s="38">
        <f>M194/$P194</f>
        <v>0</v>
      </c>
      <c r="R194" s="38">
        <f>N194/$P194</f>
        <v>0.92589672841939297</v>
      </c>
      <c r="S194" s="45">
        <f>O194/$P194</f>
        <v>7.3314938904217586E-2</v>
      </c>
      <c r="U194" s="64">
        <v>7</v>
      </c>
      <c r="V194" s="2">
        <v>10</v>
      </c>
      <c r="W194" s="2" t="str">
        <f t="shared" si="2"/>
        <v>I/O</v>
      </c>
      <c r="X194" s="2">
        <v>1750</v>
      </c>
      <c r="Y194" s="2">
        <v>143</v>
      </c>
      <c r="Z194" s="2">
        <v>1</v>
      </c>
      <c r="AA194" s="2">
        <v>1895</v>
      </c>
      <c r="AB194" s="38">
        <f>X194/$AA194</f>
        <v>0.92348284960422167</v>
      </c>
      <c r="AC194" s="38">
        <f>Y194/$AA194</f>
        <v>7.5461741424802109E-2</v>
      </c>
      <c r="AD194" s="45">
        <f>Z194/$AA194</f>
        <v>5.2770448548812663E-4</v>
      </c>
    </row>
    <row r="195" spans="1:30" hidden="1" x14ac:dyDescent="0.2">
      <c r="A195" s="10">
        <v>7</v>
      </c>
      <c r="B195" s="2">
        <v>11</v>
      </c>
      <c r="C195" s="2">
        <v>1750</v>
      </c>
      <c r="D195" s="2">
        <v>413</v>
      </c>
      <c r="E195" s="2">
        <v>4</v>
      </c>
      <c r="F195" s="2">
        <v>2167</v>
      </c>
      <c r="G195" s="93">
        <f>C195/$F195</f>
        <v>0.80756806645131518</v>
      </c>
      <c r="H195" s="93">
        <f>D195/$F195</f>
        <v>0.19058606368251038</v>
      </c>
      <c r="I195" s="96">
        <f>E195/$F195</f>
        <v>1.8458698661744347E-3</v>
      </c>
      <c r="K195" s="10">
        <v>7</v>
      </c>
      <c r="L195" s="2">
        <v>11</v>
      </c>
      <c r="M195" s="2">
        <v>0</v>
      </c>
      <c r="N195" s="2">
        <v>2354</v>
      </c>
      <c r="O195" s="2">
        <v>163</v>
      </c>
      <c r="P195" s="2">
        <v>2517</v>
      </c>
      <c r="Q195" s="38">
        <f>M195/$P195</f>
        <v>0</v>
      </c>
      <c r="R195" s="38">
        <f>N195/$P195</f>
        <v>0.9352403655145014</v>
      </c>
      <c r="S195" s="45">
        <f>O195/$P195</f>
        <v>6.475963448549861E-2</v>
      </c>
      <c r="U195" s="64">
        <v>7</v>
      </c>
      <c r="V195" s="2">
        <v>11</v>
      </c>
      <c r="W195" s="2" t="str">
        <f t="shared" si="2"/>
        <v>CPU</v>
      </c>
      <c r="X195" s="2">
        <v>0</v>
      </c>
      <c r="Y195" s="2">
        <v>1844</v>
      </c>
      <c r="Z195" s="2">
        <v>270</v>
      </c>
      <c r="AA195" s="2">
        <v>2114</v>
      </c>
      <c r="AB195" s="38">
        <f>X195/$AA195</f>
        <v>0</v>
      </c>
      <c r="AC195" s="38">
        <f>Y195/$AA195</f>
        <v>0.87228003784295172</v>
      </c>
      <c r="AD195" s="45">
        <f>Z195/$AA195</f>
        <v>0.12771996215704826</v>
      </c>
    </row>
    <row r="196" spans="1:30" hidden="1" x14ac:dyDescent="0.2">
      <c r="A196" s="10">
        <v>7</v>
      </c>
      <c r="B196" s="2">
        <v>12</v>
      </c>
      <c r="C196" s="2">
        <v>1750</v>
      </c>
      <c r="D196" s="2">
        <v>417</v>
      </c>
      <c r="E196" s="2">
        <v>6</v>
      </c>
      <c r="F196" s="2">
        <v>2173</v>
      </c>
      <c r="G196" s="93">
        <f>C196/$F196</f>
        <v>0.80533824206166593</v>
      </c>
      <c r="H196" s="93">
        <f>D196/$F196</f>
        <v>0.19190059825126554</v>
      </c>
      <c r="I196" s="96">
        <f>E196/$F196</f>
        <v>2.7611596870685687E-3</v>
      </c>
      <c r="K196" s="10">
        <v>7</v>
      </c>
      <c r="L196" s="2">
        <v>12</v>
      </c>
      <c r="M196" s="2">
        <v>0</v>
      </c>
      <c r="N196" s="2">
        <v>2276</v>
      </c>
      <c r="O196" s="2">
        <v>165</v>
      </c>
      <c r="P196" s="2">
        <v>2441</v>
      </c>
      <c r="Q196" s="38">
        <f>M196/$P196</f>
        <v>0</v>
      </c>
      <c r="R196" s="38">
        <f>N196/$P196</f>
        <v>0.93240475215075791</v>
      </c>
      <c r="S196" s="45">
        <f>O196/$P196</f>
        <v>6.7595247849242118E-2</v>
      </c>
      <c r="U196" s="64">
        <v>7</v>
      </c>
      <c r="V196" s="2">
        <v>12</v>
      </c>
      <c r="W196" s="2" t="str">
        <f t="shared" si="2"/>
        <v>I/O</v>
      </c>
      <c r="X196" s="2">
        <v>1750</v>
      </c>
      <c r="Y196" s="2">
        <v>150</v>
      </c>
      <c r="Z196" s="2">
        <v>2</v>
      </c>
      <c r="AA196" s="2">
        <v>1902</v>
      </c>
      <c r="AB196" s="38">
        <f>X196/$AA196</f>
        <v>0.92008412197686651</v>
      </c>
      <c r="AC196" s="38">
        <f>Y196/$AA196</f>
        <v>7.8864353312302835E-2</v>
      </c>
      <c r="AD196" s="45">
        <f>Z196/$AA196</f>
        <v>1.0515247108307045E-3</v>
      </c>
    </row>
    <row r="197" spans="1:30" hidden="1" x14ac:dyDescent="0.2">
      <c r="A197" s="10">
        <v>7</v>
      </c>
      <c r="B197" s="2">
        <v>13</v>
      </c>
      <c r="C197" s="2">
        <v>1750</v>
      </c>
      <c r="D197" s="2">
        <v>411</v>
      </c>
      <c r="E197" s="2">
        <v>8</v>
      </c>
      <c r="F197" s="2">
        <v>2169</v>
      </c>
      <c r="G197" s="93">
        <f>C197/$F197</f>
        <v>0.80682342093130477</v>
      </c>
      <c r="H197" s="93">
        <f>D197/$F197</f>
        <v>0.18948824343015214</v>
      </c>
      <c r="I197" s="96">
        <f>E197/$F197</f>
        <v>3.6883356385431073E-3</v>
      </c>
      <c r="K197" s="10">
        <v>7</v>
      </c>
      <c r="L197" s="2">
        <v>13</v>
      </c>
      <c r="M197" s="2">
        <v>0</v>
      </c>
      <c r="N197" s="2">
        <v>2183</v>
      </c>
      <c r="O197" s="2">
        <v>178</v>
      </c>
      <c r="P197" s="2">
        <v>2361</v>
      </c>
      <c r="Q197" s="38">
        <f>M197/$P197</f>
        <v>0</v>
      </c>
      <c r="R197" s="38">
        <f>N197/$P197</f>
        <v>0.92460821685726391</v>
      </c>
      <c r="S197" s="45">
        <f>O197/$P197</f>
        <v>7.5391783142736132E-2</v>
      </c>
      <c r="U197" s="64">
        <v>7</v>
      </c>
      <c r="V197" s="2">
        <v>13</v>
      </c>
      <c r="W197" s="2" t="str">
        <f t="shared" ref="W197:W260" si="3">IF(MOD(V197,2),"CPU", "I/O")</f>
        <v>CPU</v>
      </c>
      <c r="X197" s="2">
        <v>0</v>
      </c>
      <c r="Y197" s="2">
        <v>1852</v>
      </c>
      <c r="Z197" s="2">
        <v>294</v>
      </c>
      <c r="AA197" s="2">
        <v>2147</v>
      </c>
      <c r="AB197" s="38">
        <f>X197/$AA197</f>
        <v>0</v>
      </c>
      <c r="AC197" s="38">
        <f>Y197/$AA197</f>
        <v>0.86259897531439222</v>
      </c>
      <c r="AD197" s="45">
        <f>Z197/$AA197</f>
        <v>0.13693525850023289</v>
      </c>
    </row>
    <row r="198" spans="1:30" hidden="1" x14ac:dyDescent="0.2">
      <c r="A198" s="10">
        <v>7</v>
      </c>
      <c r="B198" s="2">
        <v>14</v>
      </c>
      <c r="C198" s="2">
        <v>1750</v>
      </c>
      <c r="D198" s="2">
        <v>412</v>
      </c>
      <c r="E198" s="2">
        <v>7</v>
      </c>
      <c r="F198" s="2">
        <v>2170</v>
      </c>
      <c r="G198" s="93">
        <f>C198/$F198</f>
        <v>0.80645161290322576</v>
      </c>
      <c r="H198" s="93">
        <f>D198/$F198</f>
        <v>0.18986175115207374</v>
      </c>
      <c r="I198" s="96">
        <f>E198/$F198</f>
        <v>3.2258064516129032E-3</v>
      </c>
      <c r="K198" s="10">
        <v>7</v>
      </c>
      <c r="L198" s="2">
        <v>14</v>
      </c>
      <c r="M198" s="2">
        <v>0</v>
      </c>
      <c r="N198" s="2">
        <v>2277</v>
      </c>
      <c r="O198" s="2">
        <v>156</v>
      </c>
      <c r="P198" s="2">
        <v>2435</v>
      </c>
      <c r="Q198" s="38">
        <f>M198/$P198</f>
        <v>0</v>
      </c>
      <c r="R198" s="38">
        <f>N198/$P198</f>
        <v>0.93511293634496917</v>
      </c>
      <c r="S198" s="45">
        <f>O198/$P198</f>
        <v>6.4065708418891171E-2</v>
      </c>
      <c r="U198" s="64">
        <v>7</v>
      </c>
      <c r="V198" s="2">
        <v>14</v>
      </c>
      <c r="W198" s="2" t="str">
        <f t="shared" si="3"/>
        <v>I/O</v>
      </c>
      <c r="X198" s="2">
        <v>1750</v>
      </c>
      <c r="Y198" s="2">
        <v>140</v>
      </c>
      <c r="Z198" s="2">
        <v>1</v>
      </c>
      <c r="AA198" s="2">
        <v>1891</v>
      </c>
      <c r="AB198" s="38">
        <f>X198/$AA198</f>
        <v>0.92543627710206244</v>
      </c>
      <c r="AC198" s="38">
        <f>Y198/$AA198</f>
        <v>7.4034902168164995E-2</v>
      </c>
      <c r="AD198" s="45">
        <f>Z198/$AA198</f>
        <v>5.2882072977260709E-4</v>
      </c>
    </row>
    <row r="199" spans="1:30" hidden="1" x14ac:dyDescent="0.2">
      <c r="A199" s="10">
        <v>7</v>
      </c>
      <c r="B199" s="2">
        <v>15</v>
      </c>
      <c r="C199" s="2">
        <v>1750</v>
      </c>
      <c r="D199" s="2">
        <v>430</v>
      </c>
      <c r="E199" s="2">
        <v>7</v>
      </c>
      <c r="F199" s="2">
        <v>2187</v>
      </c>
      <c r="G199" s="93">
        <f>C199/$F199</f>
        <v>0.80018289894833106</v>
      </c>
      <c r="H199" s="93">
        <f>D199/$F199</f>
        <v>0.19661636945587563</v>
      </c>
      <c r="I199" s="96">
        <f>E199/$F199</f>
        <v>3.200731595793324E-3</v>
      </c>
      <c r="K199" s="10">
        <v>7</v>
      </c>
      <c r="L199" s="2">
        <v>15</v>
      </c>
      <c r="M199" s="2">
        <v>0</v>
      </c>
      <c r="N199" s="2">
        <v>2311</v>
      </c>
      <c r="O199" s="2">
        <v>172</v>
      </c>
      <c r="P199" s="2">
        <v>2485</v>
      </c>
      <c r="Q199" s="38">
        <f>M199/$P199</f>
        <v>0</v>
      </c>
      <c r="R199" s="38">
        <f>N199/$P199</f>
        <v>0.92997987927565395</v>
      </c>
      <c r="S199" s="45">
        <f>O199/$P199</f>
        <v>6.9215291750503019E-2</v>
      </c>
      <c r="U199" s="64">
        <v>7</v>
      </c>
      <c r="V199" s="2">
        <v>15</v>
      </c>
      <c r="W199" s="2" t="str">
        <f t="shared" si="3"/>
        <v>CPU</v>
      </c>
      <c r="X199" s="2">
        <v>0</v>
      </c>
      <c r="Y199" s="2">
        <v>1867</v>
      </c>
      <c r="Z199" s="2">
        <v>280</v>
      </c>
      <c r="AA199" s="2">
        <v>2147</v>
      </c>
      <c r="AB199" s="38">
        <f>X199/$AA199</f>
        <v>0</v>
      </c>
      <c r="AC199" s="38">
        <f>Y199/$AA199</f>
        <v>0.86958546809501636</v>
      </c>
      <c r="AD199" s="45">
        <f>Z199/$AA199</f>
        <v>0.1304145319049837</v>
      </c>
    </row>
    <row r="200" spans="1:30" hidden="1" x14ac:dyDescent="0.2">
      <c r="A200" s="10">
        <v>7</v>
      </c>
      <c r="B200" s="2">
        <v>16</v>
      </c>
      <c r="C200" s="2">
        <v>1750</v>
      </c>
      <c r="D200" s="2">
        <v>408</v>
      </c>
      <c r="E200" s="2">
        <v>2</v>
      </c>
      <c r="F200" s="2">
        <v>2163</v>
      </c>
      <c r="G200" s="93">
        <f>C200/$F200</f>
        <v>0.80906148867313921</v>
      </c>
      <c r="H200" s="93">
        <f>D200/$F200</f>
        <v>0.18862690707350901</v>
      </c>
      <c r="I200" s="96">
        <f>E200/$F200</f>
        <v>9.2464170134073042E-4</v>
      </c>
      <c r="K200" s="10">
        <v>7</v>
      </c>
      <c r="L200" s="2">
        <v>16</v>
      </c>
      <c r="M200" s="2">
        <v>0</v>
      </c>
      <c r="N200" s="2">
        <v>2003</v>
      </c>
      <c r="O200" s="2">
        <v>179</v>
      </c>
      <c r="P200" s="2">
        <v>2184</v>
      </c>
      <c r="Q200" s="38">
        <f>M200/$P200</f>
        <v>0</v>
      </c>
      <c r="R200" s="38">
        <f>N200/$P200</f>
        <v>0.91712454212454209</v>
      </c>
      <c r="S200" s="45">
        <f>O200/$P200</f>
        <v>8.195970695970696E-2</v>
      </c>
      <c r="U200" s="64">
        <v>7</v>
      </c>
      <c r="V200" s="2">
        <v>16</v>
      </c>
      <c r="W200" s="2" t="str">
        <f t="shared" si="3"/>
        <v>I/O</v>
      </c>
      <c r="X200" s="2">
        <v>1750</v>
      </c>
      <c r="Y200" s="2">
        <v>160</v>
      </c>
      <c r="Z200" s="2">
        <v>2</v>
      </c>
      <c r="AA200" s="2">
        <v>1915</v>
      </c>
      <c r="AB200" s="38">
        <f>X200/$AA200</f>
        <v>0.91383812010443866</v>
      </c>
      <c r="AC200" s="38">
        <f>Y200/$AA200</f>
        <v>8.3550913838120106E-2</v>
      </c>
      <c r="AD200" s="45">
        <f>Z200/$AA200</f>
        <v>1.0443864229765013E-3</v>
      </c>
    </row>
    <row r="201" spans="1:30" hidden="1" x14ac:dyDescent="0.2">
      <c r="A201" s="10">
        <v>7</v>
      </c>
      <c r="B201" s="2">
        <v>17</v>
      </c>
      <c r="C201" s="2">
        <v>1750</v>
      </c>
      <c r="D201" s="2">
        <v>426</v>
      </c>
      <c r="E201" s="2">
        <v>5</v>
      </c>
      <c r="F201" s="2">
        <v>2181</v>
      </c>
      <c r="G201" s="93">
        <f>C201/$F201</f>
        <v>0.80238422741861526</v>
      </c>
      <c r="H201" s="93">
        <f>D201/$F201</f>
        <v>0.19532324621733149</v>
      </c>
      <c r="I201" s="96">
        <f>E201/$F201</f>
        <v>2.2925263640531865E-3</v>
      </c>
      <c r="K201" s="10">
        <v>7</v>
      </c>
      <c r="L201" s="2">
        <v>17</v>
      </c>
      <c r="M201" s="2">
        <v>0</v>
      </c>
      <c r="N201" s="2">
        <v>2370</v>
      </c>
      <c r="O201" s="2">
        <v>171</v>
      </c>
      <c r="P201" s="2">
        <v>2541</v>
      </c>
      <c r="Q201" s="38">
        <f>M201/$P201</f>
        <v>0</v>
      </c>
      <c r="R201" s="38">
        <f>N201/$P201</f>
        <v>0.93270365997638727</v>
      </c>
      <c r="S201" s="45">
        <f>O201/$P201</f>
        <v>6.7296340023612747E-2</v>
      </c>
      <c r="U201" s="64">
        <v>7</v>
      </c>
      <c r="V201" s="2">
        <v>17</v>
      </c>
      <c r="W201" s="2" t="str">
        <f t="shared" si="3"/>
        <v>CPU</v>
      </c>
      <c r="X201" s="2">
        <v>0</v>
      </c>
      <c r="Y201" s="2">
        <v>1892</v>
      </c>
      <c r="Z201" s="2">
        <v>280</v>
      </c>
      <c r="AA201" s="2">
        <v>2172</v>
      </c>
      <c r="AB201" s="38">
        <f>X201/$AA201</f>
        <v>0</v>
      </c>
      <c r="AC201" s="38">
        <f>Y201/$AA201</f>
        <v>0.87108655616942909</v>
      </c>
      <c r="AD201" s="45">
        <f>Z201/$AA201</f>
        <v>0.12891344383057091</v>
      </c>
    </row>
    <row r="202" spans="1:30" hidden="1" x14ac:dyDescent="0.2">
      <c r="A202" s="10">
        <v>7</v>
      </c>
      <c r="B202" s="2">
        <v>18</v>
      </c>
      <c r="C202" s="2">
        <v>1750</v>
      </c>
      <c r="D202" s="2">
        <v>416</v>
      </c>
      <c r="E202" s="2">
        <v>7</v>
      </c>
      <c r="F202" s="2">
        <v>2173</v>
      </c>
      <c r="G202" s="93">
        <f>C202/$F202</f>
        <v>0.80533824206166593</v>
      </c>
      <c r="H202" s="93">
        <f>D202/$F202</f>
        <v>0.19144040497008744</v>
      </c>
      <c r="I202" s="96">
        <f>E202/$F202</f>
        <v>3.2213529682466636E-3</v>
      </c>
      <c r="K202" s="10">
        <v>7</v>
      </c>
      <c r="L202" s="2">
        <v>18</v>
      </c>
      <c r="M202" s="2">
        <v>0</v>
      </c>
      <c r="N202" s="2">
        <v>2353</v>
      </c>
      <c r="O202" s="2">
        <v>172</v>
      </c>
      <c r="P202" s="2">
        <v>2526</v>
      </c>
      <c r="Q202" s="38">
        <f>M202/$P202</f>
        <v>0</v>
      </c>
      <c r="R202" s="38">
        <f>N202/$P202</f>
        <v>0.93151227236737921</v>
      </c>
      <c r="S202" s="45">
        <f>O202/$P202</f>
        <v>6.8091844813935071E-2</v>
      </c>
      <c r="U202" s="64">
        <v>7</v>
      </c>
      <c r="V202" s="2">
        <v>18</v>
      </c>
      <c r="W202" s="2" t="str">
        <f t="shared" si="3"/>
        <v>I/O</v>
      </c>
      <c r="X202" s="2">
        <v>1750</v>
      </c>
      <c r="Y202" s="2">
        <v>140</v>
      </c>
      <c r="Z202" s="2">
        <v>0</v>
      </c>
      <c r="AA202" s="2">
        <v>1890</v>
      </c>
      <c r="AB202" s="38">
        <f>X202/$AA202</f>
        <v>0.92592592592592593</v>
      </c>
      <c r="AC202" s="38">
        <f>Y202/$AA202</f>
        <v>7.407407407407407E-2</v>
      </c>
      <c r="AD202" s="45">
        <f>Z202/$AA202</f>
        <v>0</v>
      </c>
    </row>
    <row r="203" spans="1:30" hidden="1" x14ac:dyDescent="0.2">
      <c r="A203" s="10">
        <v>7</v>
      </c>
      <c r="B203" s="2">
        <v>19</v>
      </c>
      <c r="C203" s="2">
        <v>1750</v>
      </c>
      <c r="D203" s="2">
        <v>412</v>
      </c>
      <c r="E203" s="2">
        <v>7</v>
      </c>
      <c r="F203" s="2">
        <v>2169</v>
      </c>
      <c r="G203" s="93">
        <f>C203/$F203</f>
        <v>0.80682342093130477</v>
      </c>
      <c r="H203" s="93">
        <f>D203/$F203</f>
        <v>0.18994928538497002</v>
      </c>
      <c r="I203" s="96">
        <f>E203/$F203</f>
        <v>3.2272936837252188E-3</v>
      </c>
      <c r="K203" s="10">
        <v>7</v>
      </c>
      <c r="L203" s="2">
        <v>19</v>
      </c>
      <c r="M203" s="2">
        <v>0</v>
      </c>
      <c r="N203" s="2">
        <v>2373</v>
      </c>
      <c r="O203" s="2">
        <v>195</v>
      </c>
      <c r="P203" s="2">
        <v>2568</v>
      </c>
      <c r="Q203" s="38">
        <f>M203/$P203</f>
        <v>0</v>
      </c>
      <c r="R203" s="38">
        <f>N203/$P203</f>
        <v>0.9240654205607477</v>
      </c>
      <c r="S203" s="45">
        <f>O203/$P203</f>
        <v>7.5934579439252331E-2</v>
      </c>
      <c r="U203" s="64">
        <v>7</v>
      </c>
      <c r="V203" s="2">
        <v>19</v>
      </c>
      <c r="W203" s="2" t="str">
        <f t="shared" si="3"/>
        <v>CPU</v>
      </c>
      <c r="X203" s="2">
        <v>0</v>
      </c>
      <c r="Y203" s="2">
        <v>1857</v>
      </c>
      <c r="Z203" s="2">
        <v>277</v>
      </c>
      <c r="AA203" s="2">
        <v>2134</v>
      </c>
      <c r="AB203" s="38">
        <f>X203/$AA203</f>
        <v>0</v>
      </c>
      <c r="AC203" s="38">
        <f>Y203/$AA203</f>
        <v>0.8701968134957826</v>
      </c>
      <c r="AD203" s="45">
        <f>Z203/$AA203</f>
        <v>0.12980318650421743</v>
      </c>
    </row>
    <row r="204" spans="1:30" hidden="1" x14ac:dyDescent="0.2">
      <c r="A204" s="10">
        <v>7</v>
      </c>
      <c r="B204" s="2">
        <v>20</v>
      </c>
      <c r="C204" s="2">
        <v>1750</v>
      </c>
      <c r="D204" s="2">
        <v>412</v>
      </c>
      <c r="E204" s="2">
        <v>5</v>
      </c>
      <c r="F204" s="2">
        <v>2168</v>
      </c>
      <c r="G204" s="93">
        <f>C204/$F204</f>
        <v>0.80719557195571956</v>
      </c>
      <c r="H204" s="93">
        <f>D204/$F204</f>
        <v>0.1900369003690037</v>
      </c>
      <c r="I204" s="96">
        <f>E204/$F204</f>
        <v>2.3062730627306273E-3</v>
      </c>
      <c r="K204" s="10">
        <v>7</v>
      </c>
      <c r="L204" s="2">
        <v>20</v>
      </c>
      <c r="M204" s="2">
        <v>0</v>
      </c>
      <c r="N204" s="2">
        <v>2320</v>
      </c>
      <c r="O204" s="2">
        <v>176</v>
      </c>
      <c r="P204" s="2">
        <v>2496</v>
      </c>
      <c r="Q204" s="38">
        <f>M204/$P204</f>
        <v>0</v>
      </c>
      <c r="R204" s="38">
        <f>N204/$P204</f>
        <v>0.92948717948717952</v>
      </c>
      <c r="S204" s="45">
        <f>O204/$P204</f>
        <v>7.0512820512820512E-2</v>
      </c>
      <c r="U204" s="64">
        <v>7</v>
      </c>
      <c r="V204" s="2">
        <v>20</v>
      </c>
      <c r="W204" s="2" t="str">
        <f t="shared" si="3"/>
        <v>I/O</v>
      </c>
      <c r="X204" s="2">
        <v>1750</v>
      </c>
      <c r="Y204" s="2">
        <v>138</v>
      </c>
      <c r="Z204" s="2">
        <v>2</v>
      </c>
      <c r="AA204" s="2">
        <v>1891</v>
      </c>
      <c r="AB204" s="38">
        <f>X204/$AA204</f>
        <v>0.92543627710206244</v>
      </c>
      <c r="AC204" s="38">
        <f>Y204/$AA204</f>
        <v>7.2977260708619776E-2</v>
      </c>
      <c r="AD204" s="45">
        <f>Z204/$AA204</f>
        <v>1.0576414595452142E-3</v>
      </c>
    </row>
    <row r="205" spans="1:30" hidden="1" x14ac:dyDescent="0.2">
      <c r="A205" s="10">
        <v>7</v>
      </c>
      <c r="B205" s="2">
        <v>21</v>
      </c>
      <c r="C205" s="2">
        <v>1750</v>
      </c>
      <c r="D205" s="2">
        <v>416</v>
      </c>
      <c r="E205" s="2">
        <v>9</v>
      </c>
      <c r="F205" s="2">
        <v>2175</v>
      </c>
      <c r="G205" s="93">
        <f>C205/$F205</f>
        <v>0.8045977011494253</v>
      </c>
      <c r="H205" s="93">
        <f>D205/$F205</f>
        <v>0.19126436781609196</v>
      </c>
      <c r="I205" s="96">
        <f>E205/$F205</f>
        <v>4.1379310344827587E-3</v>
      </c>
      <c r="K205" s="10">
        <v>7</v>
      </c>
      <c r="L205" s="2">
        <v>21</v>
      </c>
      <c r="M205" s="2">
        <v>0</v>
      </c>
      <c r="N205" s="2">
        <v>2290</v>
      </c>
      <c r="O205" s="2">
        <v>175</v>
      </c>
      <c r="P205" s="2">
        <v>2466</v>
      </c>
      <c r="Q205" s="38">
        <f>M205/$P205</f>
        <v>0</v>
      </c>
      <c r="R205" s="38">
        <f>N205/$P205</f>
        <v>0.92862935928629364</v>
      </c>
      <c r="S205" s="45">
        <f>O205/$P205</f>
        <v>7.0965125709651258E-2</v>
      </c>
      <c r="U205" s="64">
        <v>7</v>
      </c>
      <c r="V205" s="2">
        <v>21</v>
      </c>
      <c r="W205" s="2" t="str">
        <f t="shared" si="3"/>
        <v>CPU</v>
      </c>
      <c r="X205" s="2">
        <v>0</v>
      </c>
      <c r="Y205" s="2">
        <v>1933</v>
      </c>
      <c r="Z205" s="2">
        <v>291</v>
      </c>
      <c r="AA205" s="2">
        <v>2227</v>
      </c>
      <c r="AB205" s="38">
        <f>X205/$AA205</f>
        <v>0</v>
      </c>
      <c r="AC205" s="38">
        <f>Y205/$AA205</f>
        <v>0.86798383475527618</v>
      </c>
      <c r="AD205" s="45">
        <f>Z205/$AA205</f>
        <v>0.13066906151773686</v>
      </c>
    </row>
    <row r="206" spans="1:30" hidden="1" x14ac:dyDescent="0.2">
      <c r="A206" s="10">
        <v>7</v>
      </c>
      <c r="B206" s="2">
        <v>22</v>
      </c>
      <c r="C206" s="2">
        <v>1750</v>
      </c>
      <c r="D206" s="2">
        <v>405</v>
      </c>
      <c r="E206" s="2">
        <v>5</v>
      </c>
      <c r="F206" s="2">
        <v>2160</v>
      </c>
      <c r="G206" s="93">
        <f>C206/$F206</f>
        <v>0.81018518518518523</v>
      </c>
      <c r="H206" s="93">
        <f>D206/$F206</f>
        <v>0.1875</v>
      </c>
      <c r="I206" s="96">
        <f>E206/$F206</f>
        <v>2.3148148148148147E-3</v>
      </c>
      <c r="K206" s="10">
        <v>7</v>
      </c>
      <c r="L206" s="2">
        <v>22</v>
      </c>
      <c r="M206" s="2">
        <v>0</v>
      </c>
      <c r="N206" s="2">
        <v>2194</v>
      </c>
      <c r="O206" s="2">
        <v>167</v>
      </c>
      <c r="P206" s="2">
        <v>2363</v>
      </c>
      <c r="Q206" s="38">
        <f>M206/$P206</f>
        <v>0</v>
      </c>
      <c r="R206" s="38">
        <f>N206/$P206</f>
        <v>0.92848074481591203</v>
      </c>
      <c r="S206" s="45">
        <f>O206/$P206</f>
        <v>7.0672873465933136E-2</v>
      </c>
      <c r="U206" s="64">
        <v>7</v>
      </c>
      <c r="V206" s="2">
        <v>22</v>
      </c>
      <c r="W206" s="2" t="str">
        <f t="shared" si="3"/>
        <v>I/O</v>
      </c>
      <c r="X206" s="2">
        <v>1750</v>
      </c>
      <c r="Y206" s="2">
        <v>147</v>
      </c>
      <c r="Z206" s="2">
        <v>0</v>
      </c>
      <c r="AA206" s="2">
        <v>1898</v>
      </c>
      <c r="AB206" s="38">
        <f>X206/$AA206</f>
        <v>0.92202318229715485</v>
      </c>
      <c r="AC206" s="38">
        <f>Y206/$AA206</f>
        <v>7.7449947312961009E-2</v>
      </c>
      <c r="AD206" s="45">
        <f>Z206/$AA206</f>
        <v>0</v>
      </c>
    </row>
    <row r="207" spans="1:30" hidden="1" x14ac:dyDescent="0.2">
      <c r="A207" s="10">
        <v>7</v>
      </c>
      <c r="B207" s="2">
        <v>23</v>
      </c>
      <c r="C207" s="2">
        <v>1750</v>
      </c>
      <c r="D207" s="2">
        <v>419</v>
      </c>
      <c r="E207" s="2">
        <v>1</v>
      </c>
      <c r="F207" s="2">
        <v>2171</v>
      </c>
      <c r="G207" s="93">
        <f>C207/$F207</f>
        <v>0.80608014739751266</v>
      </c>
      <c r="H207" s="93">
        <f>D207/$F207</f>
        <v>0.19299861814831876</v>
      </c>
      <c r="I207" s="96">
        <f>E207/$F207</f>
        <v>4.6061722708429296E-4</v>
      </c>
      <c r="K207" s="10">
        <v>7</v>
      </c>
      <c r="L207" s="2">
        <v>23</v>
      </c>
      <c r="M207" s="2">
        <v>0</v>
      </c>
      <c r="N207" s="2">
        <v>2281</v>
      </c>
      <c r="O207" s="2">
        <v>162</v>
      </c>
      <c r="P207" s="2">
        <v>2443</v>
      </c>
      <c r="Q207" s="38">
        <f>M207/$P207</f>
        <v>0</v>
      </c>
      <c r="R207" s="38">
        <f>N207/$P207</f>
        <v>0.93368808841588213</v>
      </c>
      <c r="S207" s="45">
        <f>O207/$P207</f>
        <v>6.6311911584117894E-2</v>
      </c>
      <c r="U207" s="64">
        <v>7</v>
      </c>
      <c r="V207" s="2">
        <v>23</v>
      </c>
      <c r="W207" s="2" t="str">
        <f t="shared" si="3"/>
        <v>CPU</v>
      </c>
      <c r="X207" s="2">
        <v>0</v>
      </c>
      <c r="Y207" s="2">
        <v>1922</v>
      </c>
      <c r="Z207" s="2">
        <v>294</v>
      </c>
      <c r="AA207" s="2">
        <v>2216</v>
      </c>
      <c r="AB207" s="38">
        <f>X207/$AA207</f>
        <v>0</v>
      </c>
      <c r="AC207" s="38">
        <f>Y207/$AA207</f>
        <v>0.86732851985559567</v>
      </c>
      <c r="AD207" s="45">
        <f>Z207/$AA207</f>
        <v>0.13267148014440433</v>
      </c>
    </row>
    <row r="208" spans="1:30" hidden="1" x14ac:dyDescent="0.2">
      <c r="A208" s="10">
        <v>7</v>
      </c>
      <c r="B208" s="2">
        <v>24</v>
      </c>
      <c r="C208" s="2">
        <v>1750</v>
      </c>
      <c r="D208" s="2">
        <v>424</v>
      </c>
      <c r="E208" s="2">
        <v>5</v>
      </c>
      <c r="F208" s="2">
        <v>2179</v>
      </c>
      <c r="G208" s="93">
        <f>C208/$F208</f>
        <v>0.80312069756769155</v>
      </c>
      <c r="H208" s="93">
        <f>D208/$F208</f>
        <v>0.19458467186782927</v>
      </c>
      <c r="I208" s="96">
        <f>E208/$F208</f>
        <v>2.294630564479119E-3</v>
      </c>
      <c r="K208" s="10">
        <v>7</v>
      </c>
      <c r="L208" s="2">
        <v>24</v>
      </c>
      <c r="M208" s="2">
        <v>0</v>
      </c>
      <c r="N208" s="2">
        <v>2360</v>
      </c>
      <c r="O208" s="2">
        <v>177</v>
      </c>
      <c r="P208" s="2">
        <v>2541</v>
      </c>
      <c r="Q208" s="38">
        <f>M208/$P208</f>
        <v>0</v>
      </c>
      <c r="R208" s="38">
        <f>N208/$P208</f>
        <v>0.92876820149547423</v>
      </c>
      <c r="S208" s="45">
        <f>O208/$P208</f>
        <v>6.9657615112160565E-2</v>
      </c>
      <c r="U208" s="64">
        <v>7</v>
      </c>
      <c r="V208" s="2">
        <v>24</v>
      </c>
      <c r="W208" s="2" t="str">
        <f t="shared" si="3"/>
        <v>I/O</v>
      </c>
      <c r="X208" s="2">
        <v>1750</v>
      </c>
      <c r="Y208" s="2">
        <v>140</v>
      </c>
      <c r="Z208" s="2">
        <v>6</v>
      </c>
      <c r="AA208" s="2">
        <v>1896</v>
      </c>
      <c r="AB208" s="38">
        <f>X208/$AA208</f>
        <v>0.9229957805907173</v>
      </c>
      <c r="AC208" s="38">
        <f>Y208/$AA208</f>
        <v>7.3839662447257384E-2</v>
      </c>
      <c r="AD208" s="45">
        <f>Z208/$AA208</f>
        <v>3.1645569620253164E-3</v>
      </c>
    </row>
    <row r="209" spans="1:30" hidden="1" x14ac:dyDescent="0.2">
      <c r="A209" s="10">
        <v>7</v>
      </c>
      <c r="B209" s="2">
        <v>25</v>
      </c>
      <c r="C209" s="2">
        <v>1750</v>
      </c>
      <c r="D209" s="2">
        <v>409</v>
      </c>
      <c r="E209" s="2">
        <v>13</v>
      </c>
      <c r="F209" s="2">
        <v>2172</v>
      </c>
      <c r="G209" s="93">
        <f>C209/$F209</f>
        <v>0.80570902394106814</v>
      </c>
      <c r="H209" s="93">
        <f>D209/$F209</f>
        <v>0.18830570902394106</v>
      </c>
      <c r="I209" s="96">
        <f>E209/$F209</f>
        <v>5.9852670349907922E-3</v>
      </c>
      <c r="K209" s="10">
        <v>7</v>
      </c>
      <c r="L209" s="2">
        <v>25</v>
      </c>
      <c r="M209" s="2">
        <v>0</v>
      </c>
      <c r="N209" s="2">
        <v>2362</v>
      </c>
      <c r="O209" s="2">
        <v>169</v>
      </c>
      <c r="P209" s="2">
        <v>2531</v>
      </c>
      <c r="Q209" s="38">
        <f>M209/$P209</f>
        <v>0</v>
      </c>
      <c r="R209" s="38">
        <f>N209/$P209</f>
        <v>0.93322797313314898</v>
      </c>
      <c r="S209" s="45">
        <f>O209/$P209</f>
        <v>6.6772026866851047E-2</v>
      </c>
      <c r="U209" s="64">
        <v>7</v>
      </c>
      <c r="V209" s="2">
        <v>25</v>
      </c>
      <c r="W209" s="2" t="str">
        <f t="shared" si="3"/>
        <v>CPU</v>
      </c>
      <c r="X209" s="2">
        <v>0</v>
      </c>
      <c r="Y209" s="2">
        <v>1887</v>
      </c>
      <c r="Z209" s="2">
        <v>299</v>
      </c>
      <c r="AA209" s="2">
        <v>2190</v>
      </c>
      <c r="AB209" s="38">
        <f>X209/$AA209</f>
        <v>0</v>
      </c>
      <c r="AC209" s="38">
        <f>Y209/$AA209</f>
        <v>0.86164383561643831</v>
      </c>
      <c r="AD209" s="45">
        <f>Z209/$AA209</f>
        <v>0.13652968036529681</v>
      </c>
    </row>
    <row r="210" spans="1:30" hidden="1" x14ac:dyDescent="0.2">
      <c r="A210" s="10">
        <v>7</v>
      </c>
      <c r="B210" s="2">
        <v>26</v>
      </c>
      <c r="C210" s="2">
        <v>1750</v>
      </c>
      <c r="D210" s="2">
        <v>423</v>
      </c>
      <c r="E210" s="2">
        <v>7</v>
      </c>
      <c r="F210" s="2">
        <v>2184</v>
      </c>
      <c r="G210" s="93">
        <f>C210/$F210</f>
        <v>0.80128205128205132</v>
      </c>
      <c r="H210" s="93">
        <f>D210/$F210</f>
        <v>0.19368131868131869</v>
      </c>
      <c r="I210" s="96">
        <f>E210/$F210</f>
        <v>3.205128205128205E-3</v>
      </c>
      <c r="K210" s="10">
        <v>7</v>
      </c>
      <c r="L210" s="2">
        <v>26</v>
      </c>
      <c r="M210" s="2">
        <v>0</v>
      </c>
      <c r="N210" s="2">
        <v>2352</v>
      </c>
      <c r="O210" s="2">
        <v>164</v>
      </c>
      <c r="P210" s="2">
        <v>2516</v>
      </c>
      <c r="Q210" s="38">
        <f>M210/$P210</f>
        <v>0</v>
      </c>
      <c r="R210" s="38">
        <f>N210/$P210</f>
        <v>0.93481717011128773</v>
      </c>
      <c r="S210" s="45">
        <f>O210/$P210</f>
        <v>6.518282988871224E-2</v>
      </c>
      <c r="U210" s="64">
        <v>7</v>
      </c>
      <c r="V210" s="2">
        <v>26</v>
      </c>
      <c r="W210" s="2" t="str">
        <f t="shared" si="3"/>
        <v>I/O</v>
      </c>
      <c r="X210" s="2">
        <v>1750</v>
      </c>
      <c r="Y210" s="2">
        <v>158</v>
      </c>
      <c r="Z210" s="2">
        <v>1</v>
      </c>
      <c r="AA210" s="2">
        <v>1910</v>
      </c>
      <c r="AB210" s="38">
        <f>X210/$AA210</f>
        <v>0.91623036649214662</v>
      </c>
      <c r="AC210" s="38">
        <f>Y210/$AA210</f>
        <v>8.2722513089005231E-2</v>
      </c>
      <c r="AD210" s="45">
        <f>Z210/$AA210</f>
        <v>5.2356020942408382E-4</v>
      </c>
    </row>
    <row r="211" spans="1:30" hidden="1" x14ac:dyDescent="0.2">
      <c r="A211" s="10">
        <v>7</v>
      </c>
      <c r="B211" s="2">
        <v>27</v>
      </c>
      <c r="C211" s="2">
        <v>1750</v>
      </c>
      <c r="D211" s="2">
        <v>419</v>
      </c>
      <c r="E211" s="2">
        <v>7</v>
      </c>
      <c r="F211" s="2">
        <v>2178</v>
      </c>
      <c r="G211" s="93">
        <f>C211/$F211</f>
        <v>0.80348943985307619</v>
      </c>
      <c r="H211" s="93">
        <f>D211/$F211</f>
        <v>0.19237832874196512</v>
      </c>
      <c r="I211" s="96">
        <f>E211/$F211</f>
        <v>3.2139577594123047E-3</v>
      </c>
      <c r="K211" s="10">
        <v>7</v>
      </c>
      <c r="L211" s="2">
        <v>27</v>
      </c>
      <c r="M211" s="2">
        <v>0</v>
      </c>
      <c r="N211" s="2">
        <v>2060</v>
      </c>
      <c r="O211" s="2">
        <v>156</v>
      </c>
      <c r="P211" s="2">
        <v>2217</v>
      </c>
      <c r="Q211" s="38">
        <f>M211/$P211</f>
        <v>0</v>
      </c>
      <c r="R211" s="38">
        <f>N211/$P211</f>
        <v>0.9291835814163284</v>
      </c>
      <c r="S211" s="45">
        <f>O211/$P211</f>
        <v>7.0365358592692828E-2</v>
      </c>
      <c r="U211" s="64">
        <v>7</v>
      </c>
      <c r="V211" s="2">
        <v>27</v>
      </c>
      <c r="W211" s="2" t="str">
        <f t="shared" si="3"/>
        <v>CPU</v>
      </c>
      <c r="X211" s="2">
        <v>0</v>
      </c>
      <c r="Y211" s="2">
        <v>1862</v>
      </c>
      <c r="Z211" s="2">
        <v>293</v>
      </c>
      <c r="AA211" s="2">
        <v>2155</v>
      </c>
      <c r="AB211" s="38">
        <f>X211/$AA211</f>
        <v>0</v>
      </c>
      <c r="AC211" s="38">
        <f>Y211/$AA211</f>
        <v>0.86403712296983759</v>
      </c>
      <c r="AD211" s="45">
        <f>Z211/$AA211</f>
        <v>0.13596287703016241</v>
      </c>
    </row>
    <row r="212" spans="1:30" hidden="1" x14ac:dyDescent="0.2">
      <c r="A212" s="10">
        <v>7</v>
      </c>
      <c r="B212" s="2">
        <v>28</v>
      </c>
      <c r="C212" s="2">
        <v>1750</v>
      </c>
      <c r="D212" s="2">
        <v>415</v>
      </c>
      <c r="E212" s="2">
        <v>5</v>
      </c>
      <c r="F212" s="2">
        <v>2170</v>
      </c>
      <c r="G212" s="93">
        <f>C212/$F212</f>
        <v>0.80645161290322576</v>
      </c>
      <c r="H212" s="93">
        <f>D212/$F212</f>
        <v>0.19124423963133641</v>
      </c>
      <c r="I212" s="96">
        <f>E212/$F212</f>
        <v>2.304147465437788E-3</v>
      </c>
      <c r="K212" s="10">
        <v>7</v>
      </c>
      <c r="L212" s="2">
        <v>28</v>
      </c>
      <c r="M212" s="2">
        <v>0</v>
      </c>
      <c r="N212" s="2">
        <v>2102</v>
      </c>
      <c r="O212" s="2">
        <v>159</v>
      </c>
      <c r="P212" s="2">
        <v>2261</v>
      </c>
      <c r="Q212" s="38">
        <f>M212/$P212</f>
        <v>0</v>
      </c>
      <c r="R212" s="38">
        <f>N212/$P212</f>
        <v>0.92967713401149932</v>
      </c>
      <c r="S212" s="45">
        <f>O212/$P212</f>
        <v>7.0322865988500668E-2</v>
      </c>
      <c r="U212" s="64">
        <v>7</v>
      </c>
      <c r="V212" s="2">
        <v>28</v>
      </c>
      <c r="W212" s="2" t="str">
        <f t="shared" si="3"/>
        <v>I/O</v>
      </c>
      <c r="X212" s="2">
        <v>1750</v>
      </c>
      <c r="Y212" s="2">
        <v>133</v>
      </c>
      <c r="Z212" s="2">
        <v>0</v>
      </c>
      <c r="AA212" s="2">
        <v>1883</v>
      </c>
      <c r="AB212" s="38">
        <f>X212/$AA212</f>
        <v>0.92936802973977695</v>
      </c>
      <c r="AC212" s="38">
        <f>Y212/$AA212</f>
        <v>7.0631970260223054E-2</v>
      </c>
      <c r="AD212" s="45">
        <f>Z212/$AA212</f>
        <v>0</v>
      </c>
    </row>
    <row r="213" spans="1:30" hidden="1" x14ac:dyDescent="0.2">
      <c r="A213" s="10">
        <v>7</v>
      </c>
      <c r="B213" s="2">
        <v>29</v>
      </c>
      <c r="C213" s="2">
        <v>1750</v>
      </c>
      <c r="D213" s="2">
        <v>420</v>
      </c>
      <c r="E213" s="2">
        <v>7</v>
      </c>
      <c r="F213" s="2">
        <v>2177</v>
      </c>
      <c r="G213" s="93">
        <f>C213/$F213</f>
        <v>0.8038585209003215</v>
      </c>
      <c r="H213" s="93">
        <f>D213/$F213</f>
        <v>0.19292604501607716</v>
      </c>
      <c r="I213" s="96">
        <f>E213/$F213</f>
        <v>3.2154340836012861E-3</v>
      </c>
      <c r="K213" s="10">
        <v>7</v>
      </c>
      <c r="L213" s="2">
        <v>29</v>
      </c>
      <c r="M213" s="2">
        <v>0</v>
      </c>
      <c r="N213" s="2">
        <v>2145</v>
      </c>
      <c r="O213" s="2">
        <v>159</v>
      </c>
      <c r="P213" s="2">
        <v>2304</v>
      </c>
      <c r="Q213" s="38">
        <f>M213/$P213</f>
        <v>0</v>
      </c>
      <c r="R213" s="38">
        <f>N213/$P213</f>
        <v>0.93098958333333337</v>
      </c>
      <c r="S213" s="45">
        <f>O213/$P213</f>
        <v>6.9010416666666671E-2</v>
      </c>
      <c r="U213" s="64">
        <v>7</v>
      </c>
      <c r="V213" s="2">
        <v>29</v>
      </c>
      <c r="W213" s="2" t="str">
        <f t="shared" si="3"/>
        <v>CPU</v>
      </c>
      <c r="X213" s="2">
        <v>0</v>
      </c>
      <c r="Y213" s="2">
        <v>1783</v>
      </c>
      <c r="Z213" s="2">
        <v>276</v>
      </c>
      <c r="AA213" s="2">
        <v>2059</v>
      </c>
      <c r="AB213" s="38">
        <f>X213/$AA213</f>
        <v>0</v>
      </c>
      <c r="AC213" s="38">
        <f>Y213/$AA213</f>
        <v>0.86595434677027683</v>
      </c>
      <c r="AD213" s="45">
        <f>Z213/$AA213</f>
        <v>0.13404565322972317</v>
      </c>
    </row>
    <row r="214" spans="1:30" hidden="1" x14ac:dyDescent="0.2">
      <c r="A214" s="10">
        <v>8</v>
      </c>
      <c r="B214" s="2">
        <v>0</v>
      </c>
      <c r="C214" s="2">
        <v>1749</v>
      </c>
      <c r="D214" s="2">
        <v>456</v>
      </c>
      <c r="E214" s="2">
        <v>3</v>
      </c>
      <c r="F214" s="2">
        <v>2208</v>
      </c>
      <c r="G214" s="93">
        <f>C214/$F214</f>
        <v>0.79211956521739135</v>
      </c>
      <c r="H214" s="93">
        <f>D214/$F214</f>
        <v>0.20652173913043478</v>
      </c>
      <c r="I214" s="96">
        <f>E214/$F214</f>
        <v>1.358695652173913E-3</v>
      </c>
      <c r="K214" s="10">
        <v>8</v>
      </c>
      <c r="L214" s="2">
        <v>0</v>
      </c>
      <c r="M214" s="2">
        <v>0</v>
      </c>
      <c r="N214" s="2">
        <v>2312</v>
      </c>
      <c r="O214" s="2">
        <v>176</v>
      </c>
      <c r="P214" s="2">
        <v>2489</v>
      </c>
      <c r="Q214" s="38">
        <f>M214/$P214</f>
        <v>0</v>
      </c>
      <c r="R214" s="38">
        <f>N214/$P214</f>
        <v>0.928887103254319</v>
      </c>
      <c r="S214" s="45">
        <f>O214/$P214</f>
        <v>7.0711128967456807E-2</v>
      </c>
      <c r="U214" s="64">
        <v>8</v>
      </c>
      <c r="V214" s="2">
        <v>0</v>
      </c>
      <c r="W214" s="2" t="str">
        <f t="shared" si="3"/>
        <v>I/O</v>
      </c>
      <c r="X214" s="2">
        <v>1750</v>
      </c>
      <c r="Y214" s="2">
        <v>140</v>
      </c>
      <c r="Z214" s="2">
        <v>1</v>
      </c>
      <c r="AA214" s="2">
        <v>1891</v>
      </c>
      <c r="AB214" s="38">
        <f>X214/$AA214</f>
        <v>0.92543627710206244</v>
      </c>
      <c r="AC214" s="38">
        <f>Y214/$AA214</f>
        <v>7.4034902168164995E-2</v>
      </c>
      <c r="AD214" s="45">
        <f>Z214/$AA214</f>
        <v>5.2882072977260709E-4</v>
      </c>
    </row>
    <row r="215" spans="1:30" hidden="1" x14ac:dyDescent="0.2">
      <c r="A215" s="10">
        <v>8</v>
      </c>
      <c r="B215" s="2">
        <v>1</v>
      </c>
      <c r="C215" s="2">
        <v>1750</v>
      </c>
      <c r="D215" s="2">
        <v>454</v>
      </c>
      <c r="E215" s="2">
        <v>7</v>
      </c>
      <c r="F215" s="2">
        <v>2211</v>
      </c>
      <c r="G215" s="93">
        <f>C215/$F215</f>
        <v>0.79149706015377652</v>
      </c>
      <c r="H215" s="93">
        <f>D215/$F215</f>
        <v>0.20533695160560833</v>
      </c>
      <c r="I215" s="96">
        <f>E215/$F215</f>
        <v>3.1659882406151062E-3</v>
      </c>
      <c r="K215" s="10">
        <v>8</v>
      </c>
      <c r="L215" s="2">
        <v>1</v>
      </c>
      <c r="M215" s="2">
        <v>0</v>
      </c>
      <c r="N215" s="2">
        <v>2109</v>
      </c>
      <c r="O215" s="2">
        <v>165</v>
      </c>
      <c r="P215" s="2">
        <v>2274</v>
      </c>
      <c r="Q215" s="38">
        <f>M215/$P215</f>
        <v>0</v>
      </c>
      <c r="R215" s="38">
        <f>N215/$P215</f>
        <v>0.92744063324538262</v>
      </c>
      <c r="S215" s="45">
        <f>O215/$P215</f>
        <v>7.255936675461741E-2</v>
      </c>
      <c r="U215" s="64">
        <v>8</v>
      </c>
      <c r="V215" s="2">
        <v>1</v>
      </c>
      <c r="W215" s="2" t="str">
        <f t="shared" si="3"/>
        <v>CPU</v>
      </c>
      <c r="X215" s="2">
        <v>0</v>
      </c>
      <c r="Y215" s="2">
        <v>1912</v>
      </c>
      <c r="Z215" s="2">
        <v>306</v>
      </c>
      <c r="AA215" s="2">
        <v>2218</v>
      </c>
      <c r="AB215" s="38">
        <f>X215/$AA215</f>
        <v>0</v>
      </c>
      <c r="AC215" s="38">
        <f>Y215/$AA215</f>
        <v>0.86203787195671777</v>
      </c>
      <c r="AD215" s="45">
        <f>Z215/$AA215</f>
        <v>0.13796212804328223</v>
      </c>
    </row>
    <row r="216" spans="1:30" hidden="1" x14ac:dyDescent="0.2">
      <c r="A216" s="10">
        <v>8</v>
      </c>
      <c r="B216" s="2">
        <v>2</v>
      </c>
      <c r="C216" s="2">
        <v>1749</v>
      </c>
      <c r="D216" s="2">
        <v>454</v>
      </c>
      <c r="E216" s="2">
        <v>2</v>
      </c>
      <c r="F216" s="2">
        <v>2205</v>
      </c>
      <c r="G216" s="93">
        <f>C216/$F216</f>
        <v>0.79319727891156466</v>
      </c>
      <c r="H216" s="93">
        <f>D216/$F216</f>
        <v>0.20589569160997731</v>
      </c>
      <c r="I216" s="96">
        <f>E216/$F216</f>
        <v>9.0702947845804993E-4</v>
      </c>
      <c r="K216" s="10">
        <v>8</v>
      </c>
      <c r="L216" s="2">
        <v>2</v>
      </c>
      <c r="M216" s="2">
        <v>0</v>
      </c>
      <c r="N216" s="2">
        <v>2290</v>
      </c>
      <c r="O216" s="2">
        <v>170</v>
      </c>
      <c r="P216" s="2">
        <v>2461</v>
      </c>
      <c r="Q216" s="38">
        <f>M216/$P216</f>
        <v>0</v>
      </c>
      <c r="R216" s="38">
        <f>N216/$P216</f>
        <v>0.93051605038602192</v>
      </c>
      <c r="S216" s="45">
        <f>O216/$P216</f>
        <v>6.9077610727346611E-2</v>
      </c>
      <c r="U216" s="64">
        <v>8</v>
      </c>
      <c r="V216" s="2">
        <v>2</v>
      </c>
      <c r="W216" s="2" t="str">
        <f t="shared" si="3"/>
        <v>I/O</v>
      </c>
      <c r="X216" s="2">
        <v>1750</v>
      </c>
      <c r="Y216" s="2">
        <v>134</v>
      </c>
      <c r="Z216" s="2">
        <v>5</v>
      </c>
      <c r="AA216" s="2">
        <v>1891</v>
      </c>
      <c r="AB216" s="38">
        <f>X216/$AA216</f>
        <v>0.92543627710206244</v>
      </c>
      <c r="AC216" s="38">
        <f>Y216/$AA216</f>
        <v>7.0861977789529351E-2</v>
      </c>
      <c r="AD216" s="45">
        <f>Z216/$AA216</f>
        <v>2.6441036488630354E-3</v>
      </c>
    </row>
    <row r="217" spans="1:30" hidden="1" x14ac:dyDescent="0.2">
      <c r="A217" s="10">
        <v>8</v>
      </c>
      <c r="B217" s="2">
        <v>3</v>
      </c>
      <c r="C217" s="2">
        <v>1750</v>
      </c>
      <c r="D217" s="2">
        <v>459</v>
      </c>
      <c r="E217" s="2">
        <v>5</v>
      </c>
      <c r="F217" s="2">
        <v>2215</v>
      </c>
      <c r="G217" s="93">
        <f>C217/$F217</f>
        <v>0.79006772009029347</v>
      </c>
      <c r="H217" s="93">
        <f>D217/$F217</f>
        <v>0.20722347629796839</v>
      </c>
      <c r="I217" s="96">
        <f>E217/$F217</f>
        <v>2.257336343115124E-3</v>
      </c>
      <c r="K217" s="10">
        <v>8</v>
      </c>
      <c r="L217" s="2">
        <v>3</v>
      </c>
      <c r="M217" s="2">
        <v>0</v>
      </c>
      <c r="N217" s="2">
        <v>2274</v>
      </c>
      <c r="O217" s="2">
        <v>168</v>
      </c>
      <c r="P217" s="2">
        <v>2442</v>
      </c>
      <c r="Q217" s="38">
        <f>M217/$P217</f>
        <v>0</v>
      </c>
      <c r="R217" s="38">
        <f>N217/$P217</f>
        <v>0.93120393120393119</v>
      </c>
      <c r="S217" s="45">
        <f>O217/$P217</f>
        <v>6.8796068796068796E-2</v>
      </c>
      <c r="U217" s="64">
        <v>8</v>
      </c>
      <c r="V217" s="2">
        <v>3</v>
      </c>
      <c r="W217" s="2" t="str">
        <f t="shared" si="3"/>
        <v>CPU</v>
      </c>
      <c r="X217" s="2">
        <v>0</v>
      </c>
      <c r="Y217" s="2">
        <v>1950</v>
      </c>
      <c r="Z217" s="2">
        <v>303</v>
      </c>
      <c r="AA217" s="2">
        <v>2253</v>
      </c>
      <c r="AB217" s="38">
        <f>X217/$AA217</f>
        <v>0</v>
      </c>
      <c r="AC217" s="38">
        <f>Y217/$AA217</f>
        <v>0.86551264980026632</v>
      </c>
      <c r="AD217" s="45">
        <f>Z217/$AA217</f>
        <v>0.13448735019973368</v>
      </c>
    </row>
    <row r="218" spans="1:30" hidden="1" x14ac:dyDescent="0.2">
      <c r="A218" s="10">
        <v>8</v>
      </c>
      <c r="B218" s="2">
        <v>4</v>
      </c>
      <c r="C218" s="2">
        <v>1749</v>
      </c>
      <c r="D218" s="2">
        <v>451</v>
      </c>
      <c r="E218" s="2">
        <v>8</v>
      </c>
      <c r="F218" s="2">
        <v>2208</v>
      </c>
      <c r="G218" s="93">
        <f>C218/$F218</f>
        <v>0.79211956521739135</v>
      </c>
      <c r="H218" s="93">
        <f>D218/$F218</f>
        <v>0.20425724637681159</v>
      </c>
      <c r="I218" s="96">
        <f>E218/$F218</f>
        <v>3.6231884057971015E-3</v>
      </c>
      <c r="K218" s="10">
        <v>8</v>
      </c>
      <c r="L218" s="2">
        <v>4</v>
      </c>
      <c r="M218" s="2">
        <v>0</v>
      </c>
      <c r="N218" s="2">
        <v>2242</v>
      </c>
      <c r="O218" s="2">
        <v>170</v>
      </c>
      <c r="P218" s="2">
        <v>2412</v>
      </c>
      <c r="Q218" s="38">
        <f>M218/$P218</f>
        <v>0</v>
      </c>
      <c r="R218" s="38">
        <f>N218/$P218</f>
        <v>0.92951907131011613</v>
      </c>
      <c r="S218" s="45">
        <f>O218/$P218</f>
        <v>7.0480928689883912E-2</v>
      </c>
      <c r="U218" s="64">
        <v>8</v>
      </c>
      <c r="V218" s="2">
        <v>4</v>
      </c>
      <c r="W218" s="2" t="str">
        <f t="shared" si="3"/>
        <v>I/O</v>
      </c>
      <c r="X218" s="2">
        <v>1750</v>
      </c>
      <c r="Y218" s="2">
        <v>156</v>
      </c>
      <c r="Z218" s="2">
        <v>0</v>
      </c>
      <c r="AA218" s="2">
        <v>1909</v>
      </c>
      <c r="AB218" s="38">
        <f>X218/$AA218</f>
        <v>0.91671031953902571</v>
      </c>
      <c r="AC218" s="38">
        <f>Y218/$AA218</f>
        <v>8.1718177056050292E-2</v>
      </c>
      <c r="AD218" s="45">
        <f>Z218/$AA218</f>
        <v>0</v>
      </c>
    </row>
    <row r="219" spans="1:30" hidden="1" x14ac:dyDescent="0.2">
      <c r="A219" s="10">
        <v>8</v>
      </c>
      <c r="B219" s="2">
        <v>5</v>
      </c>
      <c r="C219" s="2">
        <v>1750</v>
      </c>
      <c r="D219" s="2">
        <v>447</v>
      </c>
      <c r="E219" s="2">
        <v>2</v>
      </c>
      <c r="F219" s="2">
        <v>2199</v>
      </c>
      <c r="G219" s="93">
        <f>C219/$F219</f>
        <v>0.79581628012733063</v>
      </c>
      <c r="H219" s="93">
        <f>D219/$F219</f>
        <v>0.20327421555252387</v>
      </c>
      <c r="I219" s="96">
        <f>E219/$F219</f>
        <v>9.0950432014552066E-4</v>
      </c>
      <c r="K219" s="10">
        <v>8</v>
      </c>
      <c r="L219" s="2">
        <v>5</v>
      </c>
      <c r="M219" s="2">
        <v>0</v>
      </c>
      <c r="N219" s="2">
        <v>2078</v>
      </c>
      <c r="O219" s="2">
        <v>160</v>
      </c>
      <c r="P219" s="2">
        <v>2239</v>
      </c>
      <c r="Q219" s="38">
        <f>M219/$P219</f>
        <v>0</v>
      </c>
      <c r="R219" s="38">
        <f>N219/$P219</f>
        <v>0.9280928986154533</v>
      </c>
      <c r="S219" s="45">
        <f>O219/$P219</f>
        <v>7.1460473425636439E-2</v>
      </c>
      <c r="U219" s="64">
        <v>8</v>
      </c>
      <c r="V219" s="2">
        <v>5</v>
      </c>
      <c r="W219" s="2" t="str">
        <f t="shared" si="3"/>
        <v>CPU</v>
      </c>
      <c r="X219" s="2">
        <v>0</v>
      </c>
      <c r="Y219" s="2">
        <v>1899</v>
      </c>
      <c r="Z219" s="2">
        <v>290</v>
      </c>
      <c r="AA219" s="2">
        <v>2189</v>
      </c>
      <c r="AB219" s="38">
        <f>X219/$AA219</f>
        <v>0</v>
      </c>
      <c r="AC219" s="38">
        <f>Y219/$AA219</f>
        <v>0.86751941525810872</v>
      </c>
      <c r="AD219" s="45">
        <f>Z219/$AA219</f>
        <v>0.13248058474189128</v>
      </c>
    </row>
    <row r="220" spans="1:30" hidden="1" x14ac:dyDescent="0.2">
      <c r="A220" s="10">
        <v>8</v>
      </c>
      <c r="B220" s="2">
        <v>6</v>
      </c>
      <c r="C220" s="2">
        <v>1749</v>
      </c>
      <c r="D220" s="2">
        <v>445</v>
      </c>
      <c r="E220" s="2">
        <v>4</v>
      </c>
      <c r="F220" s="2">
        <v>2200</v>
      </c>
      <c r="G220" s="93">
        <f>C220/$F220</f>
        <v>0.79500000000000004</v>
      </c>
      <c r="H220" s="93">
        <f>D220/$F220</f>
        <v>0.20227272727272727</v>
      </c>
      <c r="I220" s="96">
        <f>E220/$F220</f>
        <v>1.8181818181818182E-3</v>
      </c>
      <c r="K220" s="10">
        <v>8</v>
      </c>
      <c r="L220" s="2">
        <v>6</v>
      </c>
      <c r="M220" s="2">
        <v>0</v>
      </c>
      <c r="N220" s="2">
        <v>2309</v>
      </c>
      <c r="O220" s="2">
        <v>160</v>
      </c>
      <c r="P220" s="2">
        <v>2469</v>
      </c>
      <c r="Q220" s="38">
        <f>M220/$P220</f>
        <v>0</v>
      </c>
      <c r="R220" s="38">
        <f>N220/$P220</f>
        <v>0.93519643580396927</v>
      </c>
      <c r="S220" s="45">
        <f>O220/$P220</f>
        <v>6.4803564196030783E-2</v>
      </c>
      <c r="U220" s="64">
        <v>8</v>
      </c>
      <c r="V220" s="2">
        <v>6</v>
      </c>
      <c r="W220" s="2" t="str">
        <f t="shared" si="3"/>
        <v>I/O</v>
      </c>
      <c r="X220" s="2">
        <v>1750</v>
      </c>
      <c r="Y220" s="2">
        <v>136</v>
      </c>
      <c r="Z220" s="2">
        <v>5</v>
      </c>
      <c r="AA220" s="2">
        <v>1892</v>
      </c>
      <c r="AB220" s="38">
        <f>X220/$AA220</f>
        <v>0.92494714587737847</v>
      </c>
      <c r="AC220" s="38">
        <f>Y220/$AA220</f>
        <v>7.1881606765327691E-2</v>
      </c>
      <c r="AD220" s="45">
        <f>Z220/$AA220</f>
        <v>2.6427061310782241E-3</v>
      </c>
    </row>
    <row r="221" spans="1:30" hidden="1" x14ac:dyDescent="0.2">
      <c r="A221" s="10">
        <v>8</v>
      </c>
      <c r="B221" s="2">
        <v>7</v>
      </c>
      <c r="C221" s="2">
        <v>1750</v>
      </c>
      <c r="D221" s="2">
        <v>454</v>
      </c>
      <c r="E221" s="2">
        <v>3</v>
      </c>
      <c r="F221" s="2">
        <v>2207</v>
      </c>
      <c r="G221" s="93">
        <f>C221/$F221</f>
        <v>0.79293158133212505</v>
      </c>
      <c r="H221" s="93">
        <f>D221/$F221</f>
        <v>0.20570910738559131</v>
      </c>
      <c r="I221" s="96">
        <f>E221/$F221</f>
        <v>1.3593112822836431E-3</v>
      </c>
      <c r="K221" s="10">
        <v>8</v>
      </c>
      <c r="L221" s="2">
        <v>7</v>
      </c>
      <c r="M221" s="2">
        <v>0</v>
      </c>
      <c r="N221" s="2">
        <v>2312</v>
      </c>
      <c r="O221" s="2">
        <v>177</v>
      </c>
      <c r="P221" s="2">
        <v>2489</v>
      </c>
      <c r="Q221" s="38">
        <f>M221/$P221</f>
        <v>0</v>
      </c>
      <c r="R221" s="38">
        <f>N221/$P221</f>
        <v>0.928887103254319</v>
      </c>
      <c r="S221" s="45">
        <f>O221/$P221</f>
        <v>7.1112896745680998E-2</v>
      </c>
      <c r="U221" s="64">
        <v>8</v>
      </c>
      <c r="V221" s="2">
        <v>7</v>
      </c>
      <c r="W221" s="2" t="str">
        <f t="shared" si="3"/>
        <v>CPU</v>
      </c>
      <c r="X221" s="2">
        <v>0</v>
      </c>
      <c r="Y221" s="2">
        <v>1750</v>
      </c>
      <c r="Z221" s="2">
        <v>297</v>
      </c>
      <c r="AA221" s="2">
        <v>2047</v>
      </c>
      <c r="AB221" s="38">
        <f>X221/$AA221</f>
        <v>0</v>
      </c>
      <c r="AC221" s="38">
        <f>Y221/$AA221</f>
        <v>0.85490962383976554</v>
      </c>
      <c r="AD221" s="45">
        <f>Z221/$AA221</f>
        <v>0.14509037616023449</v>
      </c>
    </row>
    <row r="222" spans="1:30" hidden="1" x14ac:dyDescent="0.2">
      <c r="A222" s="10">
        <v>8</v>
      </c>
      <c r="B222" s="2">
        <v>8</v>
      </c>
      <c r="C222" s="2">
        <v>1750</v>
      </c>
      <c r="D222" s="2">
        <v>448</v>
      </c>
      <c r="E222" s="2">
        <v>7</v>
      </c>
      <c r="F222" s="2">
        <v>2205</v>
      </c>
      <c r="G222" s="93">
        <f>C222/$F222</f>
        <v>0.79365079365079361</v>
      </c>
      <c r="H222" s="93">
        <f>D222/$F222</f>
        <v>0.20317460317460317</v>
      </c>
      <c r="I222" s="96">
        <f>E222/$F222</f>
        <v>3.1746031746031746E-3</v>
      </c>
      <c r="K222" s="10">
        <v>8</v>
      </c>
      <c r="L222" s="2">
        <v>8</v>
      </c>
      <c r="M222" s="2">
        <v>0</v>
      </c>
      <c r="N222" s="2">
        <v>2317</v>
      </c>
      <c r="O222" s="2">
        <v>155</v>
      </c>
      <c r="P222" s="2">
        <v>2477</v>
      </c>
      <c r="Q222" s="38">
        <f>M222/$P222</f>
        <v>0</v>
      </c>
      <c r="R222" s="38">
        <f>N222/$P222</f>
        <v>0.93540573274121919</v>
      </c>
      <c r="S222" s="45">
        <f>O222/$P222</f>
        <v>6.2575696406943881E-2</v>
      </c>
      <c r="U222" s="64">
        <v>8</v>
      </c>
      <c r="V222" s="2">
        <v>8</v>
      </c>
      <c r="W222" s="2" t="str">
        <f t="shared" si="3"/>
        <v>I/O</v>
      </c>
      <c r="X222" s="2">
        <v>1750</v>
      </c>
      <c r="Y222" s="2">
        <v>148</v>
      </c>
      <c r="Z222" s="2">
        <v>3</v>
      </c>
      <c r="AA222" s="2">
        <v>1902</v>
      </c>
      <c r="AB222" s="38">
        <f>X222/$AA222</f>
        <v>0.92008412197686651</v>
      </c>
      <c r="AC222" s="38">
        <f>Y222/$AA222</f>
        <v>7.7812828601472137E-2</v>
      </c>
      <c r="AD222" s="45">
        <f>Z222/$AA222</f>
        <v>1.5772870662460567E-3</v>
      </c>
    </row>
    <row r="223" spans="1:30" hidden="1" x14ac:dyDescent="0.2">
      <c r="A223" s="10">
        <v>8</v>
      </c>
      <c r="B223" s="2">
        <v>9</v>
      </c>
      <c r="C223" s="2">
        <v>1749</v>
      </c>
      <c r="D223" s="2">
        <v>448</v>
      </c>
      <c r="E223" s="2">
        <v>6</v>
      </c>
      <c r="F223" s="2">
        <v>2205</v>
      </c>
      <c r="G223" s="93">
        <f>C223/$F223</f>
        <v>0.79319727891156466</v>
      </c>
      <c r="H223" s="93">
        <f>D223/$F223</f>
        <v>0.20317460317460317</v>
      </c>
      <c r="I223" s="96">
        <f>E223/$F223</f>
        <v>2.7210884353741495E-3</v>
      </c>
      <c r="K223" s="10">
        <v>8</v>
      </c>
      <c r="L223" s="2">
        <v>9</v>
      </c>
      <c r="M223" s="2">
        <v>0</v>
      </c>
      <c r="N223" s="2">
        <v>1922</v>
      </c>
      <c r="O223" s="2">
        <v>160</v>
      </c>
      <c r="P223" s="2">
        <v>2082</v>
      </c>
      <c r="Q223" s="38">
        <f>M223/$P223</f>
        <v>0</v>
      </c>
      <c r="R223" s="38">
        <f>N223/$P223</f>
        <v>0.92315081652257447</v>
      </c>
      <c r="S223" s="45">
        <f>O223/$P223</f>
        <v>7.6849183477425559E-2</v>
      </c>
      <c r="U223" s="64">
        <v>8</v>
      </c>
      <c r="V223" s="2">
        <v>9</v>
      </c>
      <c r="W223" s="2" t="str">
        <f t="shared" si="3"/>
        <v>CPU</v>
      </c>
      <c r="X223" s="2">
        <v>0</v>
      </c>
      <c r="Y223" s="2">
        <v>1992</v>
      </c>
      <c r="Z223" s="2">
        <v>288</v>
      </c>
      <c r="AA223" s="2">
        <v>2280</v>
      </c>
      <c r="AB223" s="38">
        <f>X223/$AA223</f>
        <v>0</v>
      </c>
      <c r="AC223" s="38">
        <f>Y223/$AA223</f>
        <v>0.87368421052631584</v>
      </c>
      <c r="AD223" s="45">
        <f>Z223/$AA223</f>
        <v>0.12631578947368421</v>
      </c>
    </row>
    <row r="224" spans="1:30" hidden="1" x14ac:dyDescent="0.2">
      <c r="A224" s="10">
        <v>8</v>
      </c>
      <c r="B224" s="2">
        <v>10</v>
      </c>
      <c r="C224" s="2">
        <v>1749</v>
      </c>
      <c r="D224" s="2">
        <v>443</v>
      </c>
      <c r="E224" s="2">
        <v>9</v>
      </c>
      <c r="F224" s="2">
        <v>2201</v>
      </c>
      <c r="G224" s="93">
        <f>C224/$F224</f>
        <v>0.79463880054520675</v>
      </c>
      <c r="H224" s="93">
        <f>D224/$F224</f>
        <v>0.20127214902317128</v>
      </c>
      <c r="I224" s="96">
        <f>E224/$F224</f>
        <v>4.0890504316219902E-3</v>
      </c>
      <c r="K224" s="10">
        <v>8</v>
      </c>
      <c r="L224" s="2">
        <v>10</v>
      </c>
      <c r="M224" s="2">
        <v>0</v>
      </c>
      <c r="N224" s="2">
        <v>2260</v>
      </c>
      <c r="O224" s="2">
        <v>168</v>
      </c>
      <c r="P224" s="2">
        <v>2428</v>
      </c>
      <c r="Q224" s="38">
        <f>M224/$P224</f>
        <v>0</v>
      </c>
      <c r="R224" s="38">
        <f>N224/$P224</f>
        <v>0.93080724876441512</v>
      </c>
      <c r="S224" s="45">
        <f>O224/$P224</f>
        <v>6.919275123558484E-2</v>
      </c>
      <c r="U224" s="64">
        <v>8</v>
      </c>
      <c r="V224" s="2">
        <v>10</v>
      </c>
      <c r="W224" s="2" t="str">
        <f t="shared" si="3"/>
        <v>I/O</v>
      </c>
      <c r="X224" s="2">
        <v>1750</v>
      </c>
      <c r="Y224" s="2">
        <v>128</v>
      </c>
      <c r="Z224" s="2">
        <v>4</v>
      </c>
      <c r="AA224" s="2">
        <v>1884</v>
      </c>
      <c r="AB224" s="38">
        <f>X224/$AA224</f>
        <v>0.9288747346072187</v>
      </c>
      <c r="AC224" s="38">
        <f>Y224/$AA224</f>
        <v>6.7940552016985137E-2</v>
      </c>
      <c r="AD224" s="45">
        <f>Z224/$AA224</f>
        <v>2.1231422505307855E-3</v>
      </c>
    </row>
    <row r="225" spans="1:30" hidden="1" x14ac:dyDescent="0.2">
      <c r="A225" s="10">
        <v>8</v>
      </c>
      <c r="B225" s="2">
        <v>11</v>
      </c>
      <c r="C225" s="2">
        <v>1750</v>
      </c>
      <c r="D225" s="2">
        <v>442</v>
      </c>
      <c r="E225" s="2">
        <v>2</v>
      </c>
      <c r="F225" s="2">
        <v>2194</v>
      </c>
      <c r="G225" s="93">
        <f>C225/$F225</f>
        <v>0.79762989972652687</v>
      </c>
      <c r="H225" s="93">
        <f>D225/$F225</f>
        <v>0.20145852324521421</v>
      </c>
      <c r="I225" s="96">
        <f>E225/$F225</f>
        <v>9.1157702825888785E-4</v>
      </c>
      <c r="K225" s="10">
        <v>8</v>
      </c>
      <c r="L225" s="2">
        <v>11</v>
      </c>
      <c r="M225" s="2">
        <v>0</v>
      </c>
      <c r="N225" s="2">
        <v>2298</v>
      </c>
      <c r="O225" s="2">
        <v>178</v>
      </c>
      <c r="P225" s="2">
        <v>2476</v>
      </c>
      <c r="Q225" s="38">
        <f>M225/$P225</f>
        <v>0</v>
      </c>
      <c r="R225" s="38">
        <f>N225/$P225</f>
        <v>0.92810985460420037</v>
      </c>
      <c r="S225" s="45">
        <f>O225/$P225</f>
        <v>7.1890145395799673E-2</v>
      </c>
      <c r="U225" s="64">
        <v>8</v>
      </c>
      <c r="V225" s="2">
        <v>11</v>
      </c>
      <c r="W225" s="2" t="str">
        <f t="shared" si="3"/>
        <v>CPU</v>
      </c>
      <c r="X225" s="2">
        <v>0</v>
      </c>
      <c r="Y225" s="2">
        <v>1968</v>
      </c>
      <c r="Z225" s="2">
        <v>324</v>
      </c>
      <c r="AA225" s="2">
        <v>2292</v>
      </c>
      <c r="AB225" s="38">
        <f>X225/$AA225</f>
        <v>0</v>
      </c>
      <c r="AC225" s="38">
        <f>Y225/$AA225</f>
        <v>0.8586387434554974</v>
      </c>
      <c r="AD225" s="45">
        <f>Z225/$AA225</f>
        <v>0.14136125654450263</v>
      </c>
    </row>
    <row r="226" spans="1:30" hidden="1" x14ac:dyDescent="0.2">
      <c r="A226" s="10">
        <v>8</v>
      </c>
      <c r="B226" s="2">
        <v>12</v>
      </c>
      <c r="C226" s="2">
        <v>1748</v>
      </c>
      <c r="D226" s="2">
        <v>453</v>
      </c>
      <c r="E226" s="2">
        <v>2</v>
      </c>
      <c r="F226" s="2">
        <v>2203</v>
      </c>
      <c r="G226" s="93">
        <f>C226/$F226</f>
        <v>0.79346345891965497</v>
      </c>
      <c r="H226" s="93">
        <f>D226/$F226</f>
        <v>0.20562868815251928</v>
      </c>
      <c r="I226" s="96">
        <f>E226/$F226</f>
        <v>9.0785292782569226E-4</v>
      </c>
      <c r="K226" s="10">
        <v>8</v>
      </c>
      <c r="L226" s="2">
        <v>12</v>
      </c>
      <c r="M226" s="2">
        <v>0</v>
      </c>
      <c r="N226" s="2">
        <v>2189</v>
      </c>
      <c r="O226" s="2">
        <v>164</v>
      </c>
      <c r="P226" s="2">
        <v>2357</v>
      </c>
      <c r="Q226" s="38">
        <f>M226/$P226</f>
        <v>0</v>
      </c>
      <c r="R226" s="38">
        <f>N226/$P226</f>
        <v>0.92872295290623674</v>
      </c>
      <c r="S226" s="45">
        <f>O226/$P226</f>
        <v>6.9579974543911752E-2</v>
      </c>
      <c r="U226" s="64">
        <v>8</v>
      </c>
      <c r="V226" s="2">
        <v>12</v>
      </c>
      <c r="W226" s="2" t="str">
        <f t="shared" si="3"/>
        <v>I/O</v>
      </c>
      <c r="X226" s="2">
        <v>1750</v>
      </c>
      <c r="Y226" s="2">
        <v>145</v>
      </c>
      <c r="Z226" s="2">
        <v>3</v>
      </c>
      <c r="AA226" s="2">
        <v>1900</v>
      </c>
      <c r="AB226" s="38">
        <f>X226/$AA226</f>
        <v>0.92105263157894735</v>
      </c>
      <c r="AC226" s="38">
        <f>Y226/$AA226</f>
        <v>7.6315789473684212E-2</v>
      </c>
      <c r="AD226" s="45">
        <f>Z226/$AA226</f>
        <v>1.5789473684210526E-3</v>
      </c>
    </row>
    <row r="227" spans="1:30" hidden="1" x14ac:dyDescent="0.2">
      <c r="A227" s="10">
        <v>8</v>
      </c>
      <c r="B227" s="2">
        <v>13</v>
      </c>
      <c r="C227" s="2">
        <v>1749</v>
      </c>
      <c r="D227" s="2">
        <v>443</v>
      </c>
      <c r="E227" s="2">
        <v>10</v>
      </c>
      <c r="F227" s="2">
        <v>2204</v>
      </c>
      <c r="G227" s="93">
        <f>C227/$F227</f>
        <v>0.79355716878402904</v>
      </c>
      <c r="H227" s="93">
        <f>D227/$F227</f>
        <v>0.20099818511796733</v>
      </c>
      <c r="I227" s="96">
        <f>E227/$F227</f>
        <v>4.5372050816696917E-3</v>
      </c>
      <c r="K227" s="10">
        <v>8</v>
      </c>
      <c r="L227" s="2">
        <v>13</v>
      </c>
      <c r="M227" s="2">
        <v>0</v>
      </c>
      <c r="N227" s="2">
        <v>2312</v>
      </c>
      <c r="O227" s="2">
        <v>157</v>
      </c>
      <c r="P227" s="2">
        <v>2469</v>
      </c>
      <c r="Q227" s="38">
        <f>M227/$P227</f>
        <v>0</v>
      </c>
      <c r="R227" s="38">
        <f>N227/$P227</f>
        <v>0.93641150263264483</v>
      </c>
      <c r="S227" s="45">
        <f>O227/$P227</f>
        <v>6.358849736735521E-2</v>
      </c>
      <c r="U227" s="64">
        <v>8</v>
      </c>
      <c r="V227" s="2">
        <v>13</v>
      </c>
      <c r="W227" s="2" t="str">
        <f t="shared" si="3"/>
        <v>CPU</v>
      </c>
      <c r="X227" s="2">
        <v>0</v>
      </c>
      <c r="Y227" s="2">
        <v>1956</v>
      </c>
      <c r="Z227" s="2">
        <v>297</v>
      </c>
      <c r="AA227" s="2">
        <v>2253</v>
      </c>
      <c r="AB227" s="38">
        <f>X227/$AA227</f>
        <v>0</v>
      </c>
      <c r="AC227" s="38">
        <f>Y227/$AA227</f>
        <v>0.86817576564580556</v>
      </c>
      <c r="AD227" s="45">
        <f>Z227/$AA227</f>
        <v>0.13182423435419441</v>
      </c>
    </row>
    <row r="228" spans="1:30" hidden="1" x14ac:dyDescent="0.2">
      <c r="A228" s="10">
        <v>8</v>
      </c>
      <c r="B228" s="2">
        <v>14</v>
      </c>
      <c r="C228" s="2">
        <v>1749</v>
      </c>
      <c r="D228" s="2">
        <v>449</v>
      </c>
      <c r="E228" s="2">
        <v>4</v>
      </c>
      <c r="F228" s="2">
        <v>2202</v>
      </c>
      <c r="G228" s="93">
        <f>C228/$F228</f>
        <v>0.79427792915531337</v>
      </c>
      <c r="H228" s="93">
        <f>D228/$F228</f>
        <v>0.20390554041780201</v>
      </c>
      <c r="I228" s="96">
        <f>E228/$F228</f>
        <v>1.8165304268846503E-3</v>
      </c>
      <c r="K228" s="10">
        <v>8</v>
      </c>
      <c r="L228" s="2">
        <v>14</v>
      </c>
      <c r="M228" s="2">
        <v>0</v>
      </c>
      <c r="N228" s="2">
        <v>2281</v>
      </c>
      <c r="O228" s="2">
        <v>186</v>
      </c>
      <c r="P228" s="2">
        <v>2467</v>
      </c>
      <c r="Q228" s="38">
        <f>M228/$P228</f>
        <v>0</v>
      </c>
      <c r="R228" s="38">
        <f>N228/$P228</f>
        <v>0.9246047831374139</v>
      </c>
      <c r="S228" s="45">
        <f>O228/$P228</f>
        <v>7.5395216862586142E-2</v>
      </c>
      <c r="U228" s="64">
        <v>8</v>
      </c>
      <c r="V228" s="2">
        <v>14</v>
      </c>
      <c r="W228" s="2" t="str">
        <f t="shared" si="3"/>
        <v>I/O</v>
      </c>
      <c r="X228" s="2">
        <v>1750</v>
      </c>
      <c r="Y228" s="2">
        <v>145</v>
      </c>
      <c r="Z228" s="2">
        <v>0</v>
      </c>
      <c r="AA228" s="2">
        <v>1895</v>
      </c>
      <c r="AB228" s="38">
        <f>X228/$AA228</f>
        <v>0.92348284960422167</v>
      </c>
      <c r="AC228" s="38">
        <f>Y228/$AA228</f>
        <v>7.6517150395778361E-2</v>
      </c>
      <c r="AD228" s="45">
        <f>Z228/$AA228</f>
        <v>0</v>
      </c>
    </row>
    <row r="229" spans="1:30" hidden="1" x14ac:dyDescent="0.2">
      <c r="A229" s="10">
        <v>8</v>
      </c>
      <c r="B229" s="2">
        <v>15</v>
      </c>
      <c r="C229" s="2">
        <v>1750</v>
      </c>
      <c r="D229" s="2">
        <v>434</v>
      </c>
      <c r="E229" s="2">
        <v>2</v>
      </c>
      <c r="F229" s="2">
        <v>2186</v>
      </c>
      <c r="G229" s="93">
        <f>C229/$F229</f>
        <v>0.80054894784995423</v>
      </c>
      <c r="H229" s="93">
        <f>D229/$F229</f>
        <v>0.19853613906678866</v>
      </c>
      <c r="I229" s="96">
        <f>E229/$F229</f>
        <v>9.1491308325709062E-4</v>
      </c>
      <c r="K229" s="10">
        <v>8</v>
      </c>
      <c r="L229" s="2">
        <v>15</v>
      </c>
      <c r="M229" s="2">
        <v>0</v>
      </c>
      <c r="N229" s="2">
        <v>2252</v>
      </c>
      <c r="O229" s="2">
        <v>171</v>
      </c>
      <c r="P229" s="2">
        <v>2435</v>
      </c>
      <c r="Q229" s="38">
        <f>M229/$P229</f>
        <v>0</v>
      </c>
      <c r="R229" s="38">
        <f>N229/$P229</f>
        <v>0.9248459958932238</v>
      </c>
      <c r="S229" s="45">
        <f>O229/$P229</f>
        <v>7.0225872689938393E-2</v>
      </c>
      <c r="U229" s="64">
        <v>8</v>
      </c>
      <c r="V229" s="2">
        <v>15</v>
      </c>
      <c r="W229" s="2" t="str">
        <f t="shared" si="3"/>
        <v>CPU</v>
      </c>
      <c r="X229" s="2">
        <v>0</v>
      </c>
      <c r="Y229" s="2">
        <v>1970</v>
      </c>
      <c r="Z229" s="2">
        <v>304</v>
      </c>
      <c r="AA229" s="2">
        <v>2275</v>
      </c>
      <c r="AB229" s="38">
        <f>X229/$AA229</f>
        <v>0</v>
      </c>
      <c r="AC229" s="38">
        <f>Y229/$AA229</f>
        <v>0.86593406593406597</v>
      </c>
      <c r="AD229" s="45">
        <f>Z229/$AA229</f>
        <v>0.13362637362637364</v>
      </c>
    </row>
    <row r="230" spans="1:30" hidden="1" x14ac:dyDescent="0.2">
      <c r="A230" s="10">
        <v>8</v>
      </c>
      <c r="B230" s="2">
        <v>16</v>
      </c>
      <c r="C230" s="2">
        <v>1749</v>
      </c>
      <c r="D230" s="2">
        <v>437</v>
      </c>
      <c r="E230" s="2">
        <v>9</v>
      </c>
      <c r="F230" s="2">
        <v>2199</v>
      </c>
      <c r="G230" s="93">
        <f>C230/$F230</f>
        <v>0.7953615279672579</v>
      </c>
      <c r="H230" s="93">
        <f>D230/$F230</f>
        <v>0.19872669395179626</v>
      </c>
      <c r="I230" s="96">
        <f>E230/$F230</f>
        <v>4.0927694406548429E-3</v>
      </c>
      <c r="K230" s="10">
        <v>8</v>
      </c>
      <c r="L230" s="2">
        <v>16</v>
      </c>
      <c r="M230" s="2">
        <v>0</v>
      </c>
      <c r="N230" s="2">
        <v>1957</v>
      </c>
      <c r="O230" s="2">
        <v>153</v>
      </c>
      <c r="P230" s="2">
        <v>2110</v>
      </c>
      <c r="Q230" s="38">
        <f>M230/$P230</f>
        <v>0</v>
      </c>
      <c r="R230" s="38">
        <f>N230/$P230</f>
        <v>0.92748815165876775</v>
      </c>
      <c r="S230" s="45">
        <f>O230/$P230</f>
        <v>7.2511848341232227E-2</v>
      </c>
      <c r="U230" s="64">
        <v>8</v>
      </c>
      <c r="V230" s="2">
        <v>16</v>
      </c>
      <c r="W230" s="2" t="str">
        <f t="shared" si="3"/>
        <v>I/O</v>
      </c>
      <c r="X230" s="2">
        <v>1749</v>
      </c>
      <c r="Y230" s="2">
        <v>135</v>
      </c>
      <c r="Z230" s="2">
        <v>5</v>
      </c>
      <c r="AA230" s="2">
        <v>1889</v>
      </c>
      <c r="AB230" s="38">
        <f>X230/$AA230</f>
        <v>0.92588671254632082</v>
      </c>
      <c r="AC230" s="38">
        <f>Y230/$AA230</f>
        <v>7.1466384330333504E-2</v>
      </c>
      <c r="AD230" s="45">
        <f>Z230/$AA230</f>
        <v>2.6469031233456856E-3</v>
      </c>
    </row>
    <row r="231" spans="1:30" hidden="1" x14ac:dyDescent="0.2">
      <c r="A231" s="10">
        <v>8</v>
      </c>
      <c r="B231" s="2">
        <v>17</v>
      </c>
      <c r="C231" s="2">
        <v>1749</v>
      </c>
      <c r="D231" s="2">
        <v>442</v>
      </c>
      <c r="E231" s="2">
        <v>1</v>
      </c>
      <c r="F231" s="2">
        <v>2192</v>
      </c>
      <c r="G231" s="93">
        <f>C231/$F231</f>
        <v>0.79790145985401462</v>
      </c>
      <c r="H231" s="93">
        <f>D231/$F231</f>
        <v>0.20164233576642335</v>
      </c>
      <c r="I231" s="96">
        <f>E231/$F231</f>
        <v>4.5620437956204378E-4</v>
      </c>
      <c r="K231" s="10">
        <v>8</v>
      </c>
      <c r="L231" s="2">
        <v>17</v>
      </c>
      <c r="M231" s="2">
        <v>0</v>
      </c>
      <c r="N231" s="2">
        <v>2289</v>
      </c>
      <c r="O231" s="2">
        <v>181</v>
      </c>
      <c r="P231" s="2">
        <v>2470</v>
      </c>
      <c r="Q231" s="38">
        <f>M231/$P231</f>
        <v>0</v>
      </c>
      <c r="R231" s="38">
        <f>N231/$P231</f>
        <v>0.92672064777327934</v>
      </c>
      <c r="S231" s="45">
        <f>O231/$P231</f>
        <v>7.3279352226720648E-2</v>
      </c>
      <c r="U231" s="64">
        <v>8</v>
      </c>
      <c r="V231" s="2">
        <v>17</v>
      </c>
      <c r="W231" s="2" t="str">
        <f t="shared" si="3"/>
        <v>CPU</v>
      </c>
      <c r="X231" s="2">
        <v>0</v>
      </c>
      <c r="Y231" s="2">
        <v>1855</v>
      </c>
      <c r="Z231" s="2">
        <v>294</v>
      </c>
      <c r="AA231" s="2">
        <v>2150</v>
      </c>
      <c r="AB231" s="38">
        <f>X231/$AA231</f>
        <v>0</v>
      </c>
      <c r="AC231" s="38">
        <f>Y231/$AA231</f>
        <v>0.86279069767441863</v>
      </c>
      <c r="AD231" s="45">
        <f>Z231/$AA231</f>
        <v>0.13674418604651162</v>
      </c>
    </row>
    <row r="232" spans="1:30" hidden="1" x14ac:dyDescent="0.2">
      <c r="A232" s="10">
        <v>8</v>
      </c>
      <c r="B232" s="2">
        <v>18</v>
      </c>
      <c r="C232" s="2">
        <v>1750</v>
      </c>
      <c r="D232" s="2">
        <v>437</v>
      </c>
      <c r="E232" s="2">
        <v>2</v>
      </c>
      <c r="F232" s="2">
        <v>2189</v>
      </c>
      <c r="G232" s="93">
        <f>C232/$F232</f>
        <v>0.79945180447693009</v>
      </c>
      <c r="H232" s="93">
        <f>D232/$F232</f>
        <v>0.19963453631795341</v>
      </c>
      <c r="I232" s="96">
        <f>E232/$F232</f>
        <v>9.1365920511649154E-4</v>
      </c>
      <c r="K232" s="10">
        <v>8</v>
      </c>
      <c r="L232" s="2">
        <v>18</v>
      </c>
      <c r="M232" s="2">
        <v>0</v>
      </c>
      <c r="N232" s="2">
        <v>2308</v>
      </c>
      <c r="O232" s="2">
        <v>164</v>
      </c>
      <c r="P232" s="2">
        <v>2472</v>
      </c>
      <c r="Q232" s="38">
        <f>M232/$P232</f>
        <v>0</v>
      </c>
      <c r="R232" s="38">
        <f>N232/$P232</f>
        <v>0.93365695792880254</v>
      </c>
      <c r="S232" s="45">
        <f>O232/$P232</f>
        <v>6.6343042071197414E-2</v>
      </c>
      <c r="U232" s="64">
        <v>8</v>
      </c>
      <c r="V232" s="2">
        <v>18</v>
      </c>
      <c r="W232" s="2" t="str">
        <f t="shared" si="3"/>
        <v>I/O</v>
      </c>
      <c r="X232" s="2">
        <v>1750</v>
      </c>
      <c r="Y232" s="2">
        <v>137</v>
      </c>
      <c r="Z232" s="2">
        <v>0</v>
      </c>
      <c r="AA232" s="2">
        <v>1887</v>
      </c>
      <c r="AB232" s="38">
        <f>X232/$AA232</f>
        <v>0.92739798622151559</v>
      </c>
      <c r="AC232" s="38">
        <f>Y232/$AA232</f>
        <v>7.2602013778484367E-2</v>
      </c>
      <c r="AD232" s="45">
        <f>Z232/$AA232</f>
        <v>0</v>
      </c>
    </row>
    <row r="233" spans="1:30" hidden="1" x14ac:dyDescent="0.2">
      <c r="A233" s="10">
        <v>8</v>
      </c>
      <c r="B233" s="2">
        <v>19</v>
      </c>
      <c r="C233" s="2">
        <v>1750</v>
      </c>
      <c r="D233" s="2">
        <v>442</v>
      </c>
      <c r="E233" s="2">
        <v>4</v>
      </c>
      <c r="F233" s="2">
        <v>2199</v>
      </c>
      <c r="G233" s="93">
        <f>C233/$F233</f>
        <v>0.79581628012733063</v>
      </c>
      <c r="H233" s="93">
        <f>D233/$F233</f>
        <v>0.20100045475216008</v>
      </c>
      <c r="I233" s="96">
        <f>E233/$F233</f>
        <v>1.8190086402910413E-3</v>
      </c>
      <c r="K233" s="10">
        <v>8</v>
      </c>
      <c r="L233" s="2">
        <v>19</v>
      </c>
      <c r="M233" s="2">
        <v>0</v>
      </c>
      <c r="N233" s="2">
        <v>1989</v>
      </c>
      <c r="O233" s="2">
        <v>146</v>
      </c>
      <c r="P233" s="2">
        <v>2136</v>
      </c>
      <c r="Q233" s="38">
        <f>M233/$P233</f>
        <v>0</v>
      </c>
      <c r="R233" s="38">
        <f>N233/$P233</f>
        <v>0.9311797752808989</v>
      </c>
      <c r="S233" s="45">
        <f>O233/$P233</f>
        <v>6.8352059925093633E-2</v>
      </c>
      <c r="U233" s="64">
        <v>8</v>
      </c>
      <c r="V233" s="2">
        <v>19</v>
      </c>
      <c r="W233" s="2" t="str">
        <f t="shared" si="3"/>
        <v>CPU</v>
      </c>
      <c r="X233" s="2">
        <v>0</v>
      </c>
      <c r="Y233" s="2">
        <v>1888</v>
      </c>
      <c r="Z233" s="2">
        <v>287</v>
      </c>
      <c r="AA233" s="2">
        <v>2175</v>
      </c>
      <c r="AB233" s="38">
        <f>X233/$AA233</f>
        <v>0</v>
      </c>
      <c r="AC233" s="38">
        <f>Y233/$AA233</f>
        <v>0.86804597701149422</v>
      </c>
      <c r="AD233" s="45">
        <f>Z233/$AA233</f>
        <v>0.13195402298850575</v>
      </c>
    </row>
    <row r="234" spans="1:30" hidden="1" x14ac:dyDescent="0.2">
      <c r="A234" s="10">
        <v>8</v>
      </c>
      <c r="B234" s="2">
        <v>20</v>
      </c>
      <c r="C234" s="2">
        <v>1750</v>
      </c>
      <c r="D234" s="2">
        <v>433</v>
      </c>
      <c r="E234" s="2">
        <v>4</v>
      </c>
      <c r="F234" s="2">
        <v>2190</v>
      </c>
      <c r="G234" s="93">
        <f>C234/$F234</f>
        <v>0.79908675799086759</v>
      </c>
      <c r="H234" s="93">
        <f>D234/$F234</f>
        <v>0.19771689497716896</v>
      </c>
      <c r="I234" s="96">
        <f>E234/$F234</f>
        <v>1.8264840182648401E-3</v>
      </c>
      <c r="K234" s="10">
        <v>8</v>
      </c>
      <c r="L234" s="2">
        <v>20</v>
      </c>
      <c r="M234" s="2">
        <v>0</v>
      </c>
      <c r="N234" s="2">
        <v>2067</v>
      </c>
      <c r="O234" s="2">
        <v>153</v>
      </c>
      <c r="P234" s="2">
        <v>2220</v>
      </c>
      <c r="Q234" s="38">
        <f>M234/$P234</f>
        <v>0</v>
      </c>
      <c r="R234" s="38">
        <f>N234/$P234</f>
        <v>0.93108108108108112</v>
      </c>
      <c r="S234" s="45">
        <f>O234/$P234</f>
        <v>6.8918918918918923E-2</v>
      </c>
      <c r="U234" s="64">
        <v>8</v>
      </c>
      <c r="V234" s="2">
        <v>20</v>
      </c>
      <c r="W234" s="2" t="str">
        <f t="shared" si="3"/>
        <v>I/O</v>
      </c>
      <c r="X234" s="2">
        <v>1750</v>
      </c>
      <c r="Y234" s="2">
        <v>136</v>
      </c>
      <c r="Z234" s="2">
        <v>2</v>
      </c>
      <c r="AA234" s="2">
        <v>1890</v>
      </c>
      <c r="AB234" s="38">
        <f>X234/$AA234</f>
        <v>0.92592592592592593</v>
      </c>
      <c r="AC234" s="38">
        <f>Y234/$AA234</f>
        <v>7.1957671957671956E-2</v>
      </c>
      <c r="AD234" s="45">
        <f>Z234/$AA234</f>
        <v>1.0582010582010583E-3</v>
      </c>
    </row>
    <row r="235" spans="1:30" hidden="1" x14ac:dyDescent="0.2">
      <c r="A235" s="10">
        <v>8</v>
      </c>
      <c r="B235" s="2">
        <v>21</v>
      </c>
      <c r="C235" s="2">
        <v>1750</v>
      </c>
      <c r="D235" s="2">
        <v>448</v>
      </c>
      <c r="E235" s="2">
        <v>6</v>
      </c>
      <c r="F235" s="2">
        <v>2204</v>
      </c>
      <c r="G235" s="93">
        <f>C235/$F235</f>
        <v>0.79401088929219599</v>
      </c>
      <c r="H235" s="93">
        <f>D235/$F235</f>
        <v>0.20326678765880218</v>
      </c>
      <c r="I235" s="96">
        <f>E235/$F235</f>
        <v>2.7223230490018148E-3</v>
      </c>
      <c r="K235" s="10">
        <v>8</v>
      </c>
      <c r="L235" s="2">
        <v>21</v>
      </c>
      <c r="M235" s="2">
        <v>0</v>
      </c>
      <c r="N235" s="2">
        <v>2029</v>
      </c>
      <c r="O235" s="2">
        <v>157</v>
      </c>
      <c r="P235" s="2">
        <v>2186</v>
      </c>
      <c r="Q235" s="38">
        <f>M235/$P235</f>
        <v>0</v>
      </c>
      <c r="R235" s="38">
        <f>N235/$P235</f>
        <v>0.92817932296431838</v>
      </c>
      <c r="S235" s="45">
        <f>O235/$P235</f>
        <v>7.182067703568161E-2</v>
      </c>
      <c r="U235" s="64">
        <v>8</v>
      </c>
      <c r="V235" s="2">
        <v>21</v>
      </c>
      <c r="W235" s="2" t="str">
        <f t="shared" si="3"/>
        <v>CPU</v>
      </c>
      <c r="X235" s="2">
        <v>0</v>
      </c>
      <c r="Y235" s="2">
        <v>1788</v>
      </c>
      <c r="Z235" s="2">
        <v>265</v>
      </c>
      <c r="AA235" s="2">
        <v>2053</v>
      </c>
      <c r="AB235" s="38">
        <f>X235/$AA235</f>
        <v>0</v>
      </c>
      <c r="AC235" s="38">
        <f>Y235/$AA235</f>
        <v>0.87092060399415494</v>
      </c>
      <c r="AD235" s="45">
        <f>Z235/$AA235</f>
        <v>0.12907939600584512</v>
      </c>
    </row>
    <row r="236" spans="1:30" hidden="1" x14ac:dyDescent="0.2">
      <c r="A236" s="10">
        <v>8</v>
      </c>
      <c r="B236" s="2">
        <v>22</v>
      </c>
      <c r="C236" s="2">
        <v>1749</v>
      </c>
      <c r="D236" s="2">
        <v>439</v>
      </c>
      <c r="E236" s="2">
        <v>5</v>
      </c>
      <c r="F236" s="2">
        <v>2193</v>
      </c>
      <c r="G236" s="93">
        <f>C236/$F236</f>
        <v>0.79753761969904235</v>
      </c>
      <c r="H236" s="93">
        <f>D236/$F236</f>
        <v>0.20018239854081168</v>
      </c>
      <c r="I236" s="96">
        <f>E236/$F236</f>
        <v>2.2799817601459188E-3</v>
      </c>
      <c r="K236" s="10">
        <v>8</v>
      </c>
      <c r="L236" s="2">
        <v>22</v>
      </c>
      <c r="M236" s="2">
        <v>0</v>
      </c>
      <c r="N236" s="2">
        <v>2306</v>
      </c>
      <c r="O236" s="2">
        <v>165</v>
      </c>
      <c r="P236" s="2">
        <v>2479</v>
      </c>
      <c r="Q236" s="38">
        <f>M236/$P236</f>
        <v>0</v>
      </c>
      <c r="R236" s="38">
        <f>N236/$P236</f>
        <v>0.93021379588543762</v>
      </c>
      <c r="S236" s="45">
        <f>O236/$P236</f>
        <v>6.6559096409842672E-2</v>
      </c>
      <c r="U236" s="64">
        <v>8</v>
      </c>
      <c r="V236" s="2">
        <v>22</v>
      </c>
      <c r="W236" s="2" t="str">
        <f t="shared" si="3"/>
        <v>I/O</v>
      </c>
      <c r="X236" s="2">
        <v>1750</v>
      </c>
      <c r="Y236" s="2">
        <v>131</v>
      </c>
      <c r="Z236" s="2">
        <v>3</v>
      </c>
      <c r="AA236" s="2">
        <v>1884</v>
      </c>
      <c r="AB236" s="38">
        <f>X236/$AA236</f>
        <v>0.9288747346072187</v>
      </c>
      <c r="AC236" s="38">
        <f>Y236/$AA236</f>
        <v>6.9532908704883226E-2</v>
      </c>
      <c r="AD236" s="45">
        <f>Z236/$AA236</f>
        <v>1.5923566878980893E-3</v>
      </c>
    </row>
    <row r="237" spans="1:30" hidden="1" x14ac:dyDescent="0.2">
      <c r="A237" s="10">
        <v>8</v>
      </c>
      <c r="B237" s="2">
        <v>23</v>
      </c>
      <c r="C237" s="2">
        <v>1749</v>
      </c>
      <c r="D237" s="2">
        <v>445</v>
      </c>
      <c r="E237" s="2">
        <v>6</v>
      </c>
      <c r="F237" s="2">
        <v>2204</v>
      </c>
      <c r="G237" s="93">
        <f>C237/$F237</f>
        <v>0.79355716878402904</v>
      </c>
      <c r="H237" s="93">
        <f>D237/$F237</f>
        <v>0.20190562613430127</v>
      </c>
      <c r="I237" s="96">
        <f>E237/$F237</f>
        <v>2.7223230490018148E-3</v>
      </c>
      <c r="K237" s="10">
        <v>8</v>
      </c>
      <c r="L237" s="2">
        <v>23</v>
      </c>
      <c r="M237" s="2">
        <v>0</v>
      </c>
      <c r="N237" s="2">
        <v>2047</v>
      </c>
      <c r="O237" s="2">
        <v>168</v>
      </c>
      <c r="P237" s="2">
        <v>2228</v>
      </c>
      <c r="Q237" s="38">
        <f>M237/$P237</f>
        <v>0</v>
      </c>
      <c r="R237" s="38">
        <f>N237/$P237</f>
        <v>0.91876122082585276</v>
      </c>
      <c r="S237" s="45">
        <f>O237/$P237</f>
        <v>7.5403949730700179E-2</v>
      </c>
      <c r="U237" s="64">
        <v>8</v>
      </c>
      <c r="V237" s="2">
        <v>23</v>
      </c>
      <c r="W237" s="2" t="str">
        <f t="shared" si="3"/>
        <v>CPU</v>
      </c>
      <c r="X237" s="2">
        <v>0</v>
      </c>
      <c r="Y237" s="2">
        <v>1892</v>
      </c>
      <c r="Z237" s="2">
        <v>291</v>
      </c>
      <c r="AA237" s="2">
        <v>2185</v>
      </c>
      <c r="AB237" s="38">
        <f>X237/$AA237</f>
        <v>0</v>
      </c>
      <c r="AC237" s="38">
        <f>Y237/$AA237</f>
        <v>0.8659038901601831</v>
      </c>
      <c r="AD237" s="45">
        <f>Z237/$AA237</f>
        <v>0.13318077803203662</v>
      </c>
    </row>
    <row r="238" spans="1:30" hidden="1" x14ac:dyDescent="0.2">
      <c r="A238" s="10">
        <v>8</v>
      </c>
      <c r="B238" s="2">
        <v>24</v>
      </c>
      <c r="C238" s="2">
        <v>1750</v>
      </c>
      <c r="D238" s="2">
        <v>438</v>
      </c>
      <c r="E238" s="2">
        <v>6</v>
      </c>
      <c r="F238" s="2">
        <v>2196</v>
      </c>
      <c r="G238" s="93">
        <f>C238/$F238</f>
        <v>0.7969034608378871</v>
      </c>
      <c r="H238" s="93">
        <f>D238/$F238</f>
        <v>0.19945355191256831</v>
      </c>
      <c r="I238" s="96">
        <f>E238/$F238</f>
        <v>2.7322404371584699E-3</v>
      </c>
      <c r="K238" s="10">
        <v>8</v>
      </c>
      <c r="L238" s="2">
        <v>24</v>
      </c>
      <c r="M238" s="2">
        <v>0</v>
      </c>
      <c r="N238" s="2">
        <v>1983</v>
      </c>
      <c r="O238" s="2">
        <v>152</v>
      </c>
      <c r="P238" s="2">
        <v>2135</v>
      </c>
      <c r="Q238" s="38">
        <f>M238/$P238</f>
        <v>0</v>
      </c>
      <c r="R238" s="38">
        <f>N238/$P238</f>
        <v>0.92880562060889926</v>
      </c>
      <c r="S238" s="45">
        <f>O238/$P238</f>
        <v>7.1194379391100709E-2</v>
      </c>
      <c r="U238" s="64">
        <v>8</v>
      </c>
      <c r="V238" s="2">
        <v>24</v>
      </c>
      <c r="W238" s="2" t="str">
        <f t="shared" si="3"/>
        <v>I/O</v>
      </c>
      <c r="X238" s="2">
        <v>1750</v>
      </c>
      <c r="Y238" s="2">
        <v>137</v>
      </c>
      <c r="Z238" s="2">
        <v>1</v>
      </c>
      <c r="AA238" s="2">
        <v>1892</v>
      </c>
      <c r="AB238" s="38">
        <f>X238/$AA238</f>
        <v>0.92494714587737847</v>
      </c>
      <c r="AC238" s="38">
        <f>Y238/$AA238</f>
        <v>7.2410147991543342E-2</v>
      </c>
      <c r="AD238" s="45">
        <f>Z238/$AA238</f>
        <v>5.2854122621564484E-4</v>
      </c>
    </row>
    <row r="239" spans="1:30" hidden="1" x14ac:dyDescent="0.2">
      <c r="A239" s="10">
        <v>8</v>
      </c>
      <c r="B239" s="2">
        <v>25</v>
      </c>
      <c r="C239" s="2">
        <v>1750</v>
      </c>
      <c r="D239" s="2">
        <v>444</v>
      </c>
      <c r="E239" s="2">
        <v>4</v>
      </c>
      <c r="F239" s="2">
        <v>2198</v>
      </c>
      <c r="G239" s="93">
        <f>C239/$F239</f>
        <v>0.79617834394904463</v>
      </c>
      <c r="H239" s="93">
        <f>D239/$F239</f>
        <v>0.20200181983621474</v>
      </c>
      <c r="I239" s="96">
        <f>E239/$F239</f>
        <v>1.8198362147406734E-3</v>
      </c>
      <c r="K239" s="10">
        <v>8</v>
      </c>
      <c r="L239" s="2">
        <v>25</v>
      </c>
      <c r="M239" s="2">
        <v>0</v>
      </c>
      <c r="N239" s="2">
        <v>2113</v>
      </c>
      <c r="O239" s="2">
        <v>160</v>
      </c>
      <c r="P239" s="2">
        <v>2273</v>
      </c>
      <c r="Q239" s="38">
        <f>M239/$P239</f>
        <v>0</v>
      </c>
      <c r="R239" s="38">
        <f>N239/$P239</f>
        <v>0.92960844698636169</v>
      </c>
      <c r="S239" s="45">
        <f>O239/$P239</f>
        <v>7.0391553013638364E-2</v>
      </c>
      <c r="U239" s="64">
        <v>8</v>
      </c>
      <c r="V239" s="2">
        <v>25</v>
      </c>
      <c r="W239" s="2" t="str">
        <f t="shared" si="3"/>
        <v>CPU</v>
      </c>
      <c r="X239" s="2">
        <v>0</v>
      </c>
      <c r="Y239" s="2">
        <v>2023</v>
      </c>
      <c r="Z239" s="2">
        <v>274</v>
      </c>
      <c r="AA239" s="2">
        <v>2297</v>
      </c>
      <c r="AB239" s="38">
        <f>X239/$AA239</f>
        <v>0</v>
      </c>
      <c r="AC239" s="38">
        <f>Y239/$AA239</f>
        <v>0.8807139747496735</v>
      </c>
      <c r="AD239" s="45">
        <f>Z239/$AA239</f>
        <v>0.11928602525032651</v>
      </c>
    </row>
    <row r="240" spans="1:30" hidden="1" x14ac:dyDescent="0.2">
      <c r="A240" s="10">
        <v>8</v>
      </c>
      <c r="B240" s="2">
        <v>26</v>
      </c>
      <c r="C240" s="2">
        <v>1749</v>
      </c>
      <c r="D240" s="2">
        <v>453</v>
      </c>
      <c r="E240" s="2">
        <v>3</v>
      </c>
      <c r="F240" s="2">
        <v>2207</v>
      </c>
      <c r="G240" s="93">
        <f>C240/$F240</f>
        <v>0.7924784775713638</v>
      </c>
      <c r="H240" s="93">
        <f>D240/$F240</f>
        <v>0.2052560036248301</v>
      </c>
      <c r="I240" s="96">
        <f>E240/$F240</f>
        <v>1.3593112822836431E-3</v>
      </c>
      <c r="K240" s="10">
        <v>8</v>
      </c>
      <c r="L240" s="2">
        <v>26</v>
      </c>
      <c r="M240" s="2">
        <v>0</v>
      </c>
      <c r="N240" s="2">
        <v>2066</v>
      </c>
      <c r="O240" s="2">
        <v>168</v>
      </c>
      <c r="P240" s="2">
        <v>2237</v>
      </c>
      <c r="Q240" s="38">
        <f>M240/$P240</f>
        <v>0</v>
      </c>
      <c r="R240" s="38">
        <f>N240/$P240</f>
        <v>0.92355833705856061</v>
      </c>
      <c r="S240" s="45">
        <f>O240/$P240</f>
        <v>7.5100581135449263E-2</v>
      </c>
      <c r="U240" s="64">
        <v>8</v>
      </c>
      <c r="V240" s="2">
        <v>26</v>
      </c>
      <c r="W240" s="2" t="str">
        <f t="shared" si="3"/>
        <v>I/O</v>
      </c>
      <c r="X240" s="2">
        <v>1750</v>
      </c>
      <c r="Y240" s="2">
        <v>140</v>
      </c>
      <c r="Z240" s="2">
        <v>1</v>
      </c>
      <c r="AA240" s="2">
        <v>1891</v>
      </c>
      <c r="AB240" s="38">
        <f>X240/$AA240</f>
        <v>0.92543627710206244</v>
      </c>
      <c r="AC240" s="38">
        <f>Y240/$AA240</f>
        <v>7.4034902168164995E-2</v>
      </c>
      <c r="AD240" s="45">
        <f>Z240/$AA240</f>
        <v>5.2882072977260709E-4</v>
      </c>
    </row>
    <row r="241" spans="1:30" hidden="1" x14ac:dyDescent="0.2">
      <c r="A241" s="10">
        <v>8</v>
      </c>
      <c r="B241" s="2">
        <v>27</v>
      </c>
      <c r="C241" s="2">
        <v>1749</v>
      </c>
      <c r="D241" s="2">
        <v>447</v>
      </c>
      <c r="E241" s="2">
        <v>7</v>
      </c>
      <c r="F241" s="2">
        <v>2203</v>
      </c>
      <c r="G241" s="93">
        <f>C241/$F241</f>
        <v>0.79391738538356782</v>
      </c>
      <c r="H241" s="93">
        <f>D241/$F241</f>
        <v>0.2029051293690422</v>
      </c>
      <c r="I241" s="96">
        <f>E241/$F241</f>
        <v>3.1774852473899226E-3</v>
      </c>
      <c r="K241" s="10">
        <v>8</v>
      </c>
      <c r="L241" s="2">
        <v>27</v>
      </c>
      <c r="M241" s="2">
        <v>0</v>
      </c>
      <c r="N241" s="2">
        <v>2198</v>
      </c>
      <c r="O241" s="2">
        <v>165</v>
      </c>
      <c r="P241" s="2">
        <v>2363</v>
      </c>
      <c r="Q241" s="38">
        <f>M241/$P241</f>
        <v>0</v>
      </c>
      <c r="R241" s="38">
        <f>N241/$P241</f>
        <v>0.93017350825222178</v>
      </c>
      <c r="S241" s="45">
        <f>O241/$P241</f>
        <v>6.9826491747778247E-2</v>
      </c>
      <c r="U241" s="64">
        <v>8</v>
      </c>
      <c r="V241" s="2">
        <v>27</v>
      </c>
      <c r="W241" s="2" t="str">
        <f t="shared" si="3"/>
        <v>CPU</v>
      </c>
      <c r="X241" s="2">
        <v>0</v>
      </c>
      <c r="Y241" s="2">
        <v>1971</v>
      </c>
      <c r="Z241" s="2">
        <v>305</v>
      </c>
      <c r="AA241" s="2">
        <v>2277</v>
      </c>
      <c r="AB241" s="38">
        <f>X241/$AA241</f>
        <v>0</v>
      </c>
      <c r="AC241" s="38">
        <f>Y241/$AA241</f>
        <v>0.86561264822134387</v>
      </c>
      <c r="AD241" s="45">
        <f>Z241/$AA241</f>
        <v>0.1339481774264383</v>
      </c>
    </row>
    <row r="242" spans="1:30" hidden="1" x14ac:dyDescent="0.2">
      <c r="A242" s="10">
        <v>8</v>
      </c>
      <c r="B242" s="2">
        <v>28</v>
      </c>
      <c r="C242" s="2">
        <v>1750</v>
      </c>
      <c r="D242" s="2">
        <v>441</v>
      </c>
      <c r="E242" s="2">
        <v>5</v>
      </c>
      <c r="F242" s="2">
        <v>2196</v>
      </c>
      <c r="G242" s="93">
        <f>C242/$F242</f>
        <v>0.7969034608378871</v>
      </c>
      <c r="H242" s="93">
        <f>D242/$F242</f>
        <v>0.20081967213114754</v>
      </c>
      <c r="I242" s="96">
        <f>E242/$F242</f>
        <v>2.2768670309653918E-3</v>
      </c>
      <c r="K242" s="10">
        <v>8</v>
      </c>
      <c r="L242" s="2">
        <v>28</v>
      </c>
      <c r="M242" s="2">
        <v>0</v>
      </c>
      <c r="N242" s="2">
        <v>2119</v>
      </c>
      <c r="O242" s="2">
        <v>171</v>
      </c>
      <c r="P242" s="2">
        <v>2290</v>
      </c>
      <c r="Q242" s="38">
        <f>M242/$P242</f>
        <v>0</v>
      </c>
      <c r="R242" s="38">
        <f>N242/$P242</f>
        <v>0.92532751091703058</v>
      </c>
      <c r="S242" s="45">
        <f>O242/$P242</f>
        <v>7.4672489082969432E-2</v>
      </c>
      <c r="U242" s="64">
        <v>8</v>
      </c>
      <c r="V242" s="2">
        <v>28</v>
      </c>
      <c r="W242" s="2" t="str">
        <f t="shared" si="3"/>
        <v>I/O</v>
      </c>
      <c r="X242" s="2">
        <v>1750</v>
      </c>
      <c r="Y242" s="2">
        <v>132</v>
      </c>
      <c r="Z242" s="2">
        <v>0</v>
      </c>
      <c r="AA242" s="2">
        <v>1882</v>
      </c>
      <c r="AB242" s="38">
        <f>X242/$AA242</f>
        <v>0.92986184909670566</v>
      </c>
      <c r="AC242" s="38">
        <f>Y242/$AA242</f>
        <v>7.0138150903294366E-2</v>
      </c>
      <c r="AD242" s="45">
        <f>Z242/$AA242</f>
        <v>0</v>
      </c>
    </row>
    <row r="243" spans="1:30" hidden="1" x14ac:dyDescent="0.2">
      <c r="A243" s="10">
        <v>8</v>
      </c>
      <c r="B243" s="2">
        <v>29</v>
      </c>
      <c r="C243" s="2">
        <v>1749</v>
      </c>
      <c r="D243" s="2">
        <v>432</v>
      </c>
      <c r="E243" s="2">
        <v>9</v>
      </c>
      <c r="F243" s="2">
        <v>2192</v>
      </c>
      <c r="G243" s="93">
        <f>C243/$F243</f>
        <v>0.79790145985401462</v>
      </c>
      <c r="H243" s="93">
        <f>D243/$F243</f>
        <v>0.19708029197080293</v>
      </c>
      <c r="I243" s="96">
        <f>E243/$F243</f>
        <v>4.1058394160583944E-3</v>
      </c>
      <c r="K243" s="10">
        <v>8</v>
      </c>
      <c r="L243" s="2">
        <v>29</v>
      </c>
      <c r="M243" s="2">
        <v>0</v>
      </c>
      <c r="N243" s="2">
        <v>2246</v>
      </c>
      <c r="O243" s="2">
        <v>157</v>
      </c>
      <c r="P243" s="2">
        <v>2407</v>
      </c>
      <c r="Q243" s="38">
        <f>M243/$P243</f>
        <v>0</v>
      </c>
      <c r="R243" s="38">
        <f>N243/$P243</f>
        <v>0.93311175737432484</v>
      </c>
      <c r="S243" s="45">
        <f>O243/$P243</f>
        <v>6.5226422933111761E-2</v>
      </c>
      <c r="U243" s="64">
        <v>8</v>
      </c>
      <c r="V243" s="2">
        <v>29</v>
      </c>
      <c r="W243" s="2" t="str">
        <f t="shared" si="3"/>
        <v>CPU</v>
      </c>
      <c r="X243" s="2">
        <v>0</v>
      </c>
      <c r="Y243" s="2">
        <v>1996</v>
      </c>
      <c r="Z243" s="2">
        <v>326</v>
      </c>
      <c r="AA243" s="2">
        <v>2323</v>
      </c>
      <c r="AB243" s="38">
        <f>X243/$AA243</f>
        <v>0</v>
      </c>
      <c r="AC243" s="38">
        <f>Y243/$AA243</f>
        <v>0.85923374946190267</v>
      </c>
      <c r="AD243" s="45">
        <f>Z243/$AA243</f>
        <v>0.14033577270770556</v>
      </c>
    </row>
    <row r="244" spans="1:30" hidden="1" x14ac:dyDescent="0.2">
      <c r="A244" s="10">
        <v>9</v>
      </c>
      <c r="B244" s="2">
        <v>0</v>
      </c>
      <c r="C244" s="2">
        <v>1750</v>
      </c>
      <c r="D244" s="2">
        <v>446</v>
      </c>
      <c r="E244" s="2">
        <v>5</v>
      </c>
      <c r="F244" s="2">
        <v>2201</v>
      </c>
      <c r="G244" s="93">
        <f>C244/$F244</f>
        <v>0.79509313948205362</v>
      </c>
      <c r="H244" s="93">
        <f>D244/$F244</f>
        <v>0.20263516583371194</v>
      </c>
      <c r="I244" s="96">
        <f>E244/$F244</f>
        <v>2.271694684234439E-3</v>
      </c>
      <c r="K244" s="10">
        <v>9</v>
      </c>
      <c r="L244" s="2">
        <v>0</v>
      </c>
      <c r="M244" s="2">
        <v>0</v>
      </c>
      <c r="N244" s="2">
        <v>2323</v>
      </c>
      <c r="O244" s="2">
        <v>179</v>
      </c>
      <c r="P244" s="2">
        <v>2504</v>
      </c>
      <c r="Q244" s="38">
        <f>M244/$P244</f>
        <v>0</v>
      </c>
      <c r="R244" s="38">
        <f>N244/$P244</f>
        <v>0.92771565495207664</v>
      </c>
      <c r="S244" s="45">
        <f>O244/$P244</f>
        <v>7.1485623003194887E-2</v>
      </c>
      <c r="U244" s="64">
        <v>9</v>
      </c>
      <c r="V244" s="2">
        <v>0</v>
      </c>
      <c r="W244" s="2" t="str">
        <f t="shared" si="3"/>
        <v>I/O</v>
      </c>
      <c r="X244" s="2">
        <v>1750</v>
      </c>
      <c r="Y244" s="2">
        <v>152</v>
      </c>
      <c r="Z244" s="2">
        <v>0</v>
      </c>
      <c r="AA244" s="2">
        <v>1902</v>
      </c>
      <c r="AB244" s="38">
        <f>X244/$AA244</f>
        <v>0.92008412197686651</v>
      </c>
      <c r="AC244" s="38">
        <f>Y244/$AA244</f>
        <v>7.9915878023133546E-2</v>
      </c>
      <c r="AD244" s="45">
        <f>Z244/$AA244</f>
        <v>0</v>
      </c>
    </row>
    <row r="245" spans="1:30" hidden="1" x14ac:dyDescent="0.2">
      <c r="A245" s="10">
        <v>9</v>
      </c>
      <c r="B245" s="2">
        <v>1</v>
      </c>
      <c r="C245" s="2">
        <v>1750</v>
      </c>
      <c r="D245" s="2">
        <v>422</v>
      </c>
      <c r="E245" s="2">
        <v>4</v>
      </c>
      <c r="F245" s="2">
        <v>2178</v>
      </c>
      <c r="G245" s="93">
        <f>C245/$F245</f>
        <v>0.80348943985307619</v>
      </c>
      <c r="H245" s="93">
        <f>D245/$F245</f>
        <v>0.19375573921028466</v>
      </c>
      <c r="I245" s="96">
        <f>E245/$F245</f>
        <v>1.8365472910927456E-3</v>
      </c>
      <c r="K245" s="10">
        <v>9</v>
      </c>
      <c r="L245" s="2">
        <v>1</v>
      </c>
      <c r="M245" s="2">
        <v>0</v>
      </c>
      <c r="N245" s="2">
        <v>2125</v>
      </c>
      <c r="O245" s="2">
        <v>184</v>
      </c>
      <c r="P245" s="2">
        <v>2310</v>
      </c>
      <c r="Q245" s="38">
        <f>M245/$P245</f>
        <v>0</v>
      </c>
      <c r="R245" s="38">
        <f>N245/$P245</f>
        <v>0.91991341991341991</v>
      </c>
      <c r="S245" s="45">
        <f>O245/$P245</f>
        <v>7.9653679653679657E-2</v>
      </c>
      <c r="U245" s="64">
        <v>9</v>
      </c>
      <c r="V245" s="2">
        <v>1</v>
      </c>
      <c r="W245" s="2" t="str">
        <f t="shared" si="3"/>
        <v>CPU</v>
      </c>
      <c r="X245" s="2">
        <v>0</v>
      </c>
      <c r="Y245" s="2">
        <v>1838</v>
      </c>
      <c r="Z245" s="2">
        <v>267</v>
      </c>
      <c r="AA245" s="2">
        <v>2105</v>
      </c>
      <c r="AB245" s="38">
        <f>X245/$AA245</f>
        <v>0</v>
      </c>
      <c r="AC245" s="38">
        <f>Y245/$AA245</f>
        <v>0.87315914489311164</v>
      </c>
      <c r="AD245" s="45">
        <f>Z245/$AA245</f>
        <v>0.12684085510688836</v>
      </c>
    </row>
    <row r="246" spans="1:30" hidden="1" x14ac:dyDescent="0.2">
      <c r="A246" s="10">
        <v>9</v>
      </c>
      <c r="B246" s="2">
        <v>2</v>
      </c>
      <c r="C246" s="2">
        <v>1750</v>
      </c>
      <c r="D246" s="2">
        <v>445</v>
      </c>
      <c r="E246" s="2">
        <v>1</v>
      </c>
      <c r="F246" s="2">
        <v>2198</v>
      </c>
      <c r="G246" s="93">
        <f>C246/$F246</f>
        <v>0.79617834394904463</v>
      </c>
      <c r="H246" s="93">
        <f>D246/$F246</f>
        <v>0.20245677888989991</v>
      </c>
      <c r="I246" s="96">
        <f>E246/$F246</f>
        <v>4.5495905368516835E-4</v>
      </c>
      <c r="K246" s="10">
        <v>9</v>
      </c>
      <c r="L246" s="2">
        <v>2</v>
      </c>
      <c r="M246" s="2">
        <v>0</v>
      </c>
      <c r="N246" s="2">
        <v>2323</v>
      </c>
      <c r="O246" s="2">
        <v>173</v>
      </c>
      <c r="P246" s="2">
        <v>2496</v>
      </c>
      <c r="Q246" s="38">
        <f>M246/$P246</f>
        <v>0</v>
      </c>
      <c r="R246" s="38">
        <f>N246/$P246</f>
        <v>0.93068910256410253</v>
      </c>
      <c r="S246" s="45">
        <f>O246/$P246</f>
        <v>6.9310897435897439E-2</v>
      </c>
      <c r="U246" s="64">
        <v>9</v>
      </c>
      <c r="V246" s="2">
        <v>2</v>
      </c>
      <c r="W246" s="2" t="str">
        <f t="shared" si="3"/>
        <v>I/O</v>
      </c>
      <c r="X246" s="2">
        <v>1750</v>
      </c>
      <c r="Y246" s="2">
        <v>139</v>
      </c>
      <c r="Z246" s="2">
        <v>1</v>
      </c>
      <c r="AA246" s="2">
        <v>1892</v>
      </c>
      <c r="AB246" s="38">
        <f>X246/$AA246</f>
        <v>0.92494714587737847</v>
      </c>
      <c r="AC246" s="38">
        <f>Y246/$AA246</f>
        <v>7.3467230443974629E-2</v>
      </c>
      <c r="AD246" s="45">
        <f>Z246/$AA246</f>
        <v>5.2854122621564484E-4</v>
      </c>
    </row>
    <row r="247" spans="1:30" hidden="1" x14ac:dyDescent="0.2">
      <c r="A247" s="10">
        <v>9</v>
      </c>
      <c r="B247" s="2">
        <v>3</v>
      </c>
      <c r="C247" s="2">
        <v>1750</v>
      </c>
      <c r="D247" s="2">
        <v>426</v>
      </c>
      <c r="E247" s="2">
        <v>7</v>
      </c>
      <c r="F247" s="2">
        <v>2183</v>
      </c>
      <c r="G247" s="93">
        <f>C247/$F247</f>
        <v>0.80164910673385248</v>
      </c>
      <c r="H247" s="93">
        <f>D247/$F247</f>
        <v>0.19514429683921208</v>
      </c>
      <c r="I247" s="96">
        <f>E247/$F247</f>
        <v>3.2065964269354101E-3</v>
      </c>
      <c r="K247" s="10">
        <v>9</v>
      </c>
      <c r="L247" s="2">
        <v>3</v>
      </c>
      <c r="M247" s="2">
        <v>0</v>
      </c>
      <c r="N247" s="2">
        <v>2176</v>
      </c>
      <c r="O247" s="2">
        <v>155</v>
      </c>
      <c r="P247" s="2">
        <v>2332</v>
      </c>
      <c r="Q247" s="38">
        <f>M247/$P247</f>
        <v>0</v>
      </c>
      <c r="R247" s="38">
        <f>N247/$P247</f>
        <v>0.93310463121783882</v>
      </c>
      <c r="S247" s="45">
        <f>O247/$P247</f>
        <v>6.6466552315608926E-2</v>
      </c>
      <c r="U247" s="64">
        <v>9</v>
      </c>
      <c r="V247" s="2">
        <v>3</v>
      </c>
      <c r="W247" s="2" t="str">
        <f t="shared" si="3"/>
        <v>CPU</v>
      </c>
      <c r="X247" s="2">
        <v>0</v>
      </c>
      <c r="Y247" s="2">
        <v>1876</v>
      </c>
      <c r="Z247" s="2">
        <v>281</v>
      </c>
      <c r="AA247" s="2">
        <v>2157</v>
      </c>
      <c r="AB247" s="38">
        <f>X247/$AA247</f>
        <v>0</v>
      </c>
      <c r="AC247" s="38">
        <f>Y247/$AA247</f>
        <v>0.86972647195178487</v>
      </c>
      <c r="AD247" s="45">
        <f>Z247/$AA247</f>
        <v>0.13027352804821513</v>
      </c>
    </row>
    <row r="248" spans="1:30" hidden="1" x14ac:dyDescent="0.2">
      <c r="A248" s="10">
        <v>9</v>
      </c>
      <c r="B248" s="2">
        <v>4</v>
      </c>
      <c r="C248" s="2">
        <v>1750</v>
      </c>
      <c r="D248" s="2">
        <v>437</v>
      </c>
      <c r="E248" s="2">
        <v>5</v>
      </c>
      <c r="F248" s="2">
        <v>2194</v>
      </c>
      <c r="G248" s="93">
        <f>C248/$F248</f>
        <v>0.79762989972652687</v>
      </c>
      <c r="H248" s="93">
        <f>D248/$F248</f>
        <v>0.19917958067456701</v>
      </c>
      <c r="I248" s="96">
        <f>E248/$F248</f>
        <v>2.2789425706472195E-3</v>
      </c>
      <c r="K248" s="10">
        <v>9</v>
      </c>
      <c r="L248" s="2">
        <v>4</v>
      </c>
      <c r="M248" s="2">
        <v>0</v>
      </c>
      <c r="N248" s="2">
        <v>2203</v>
      </c>
      <c r="O248" s="2">
        <v>146</v>
      </c>
      <c r="P248" s="2">
        <v>2349</v>
      </c>
      <c r="Q248" s="38">
        <f>M248/$P248</f>
        <v>0</v>
      </c>
      <c r="R248" s="38">
        <f>N248/$P248</f>
        <v>0.93784589186888034</v>
      </c>
      <c r="S248" s="45">
        <f>O248/$P248</f>
        <v>6.2154108131119629E-2</v>
      </c>
      <c r="U248" s="64">
        <v>9</v>
      </c>
      <c r="V248" s="2">
        <v>4</v>
      </c>
      <c r="W248" s="2" t="str">
        <f t="shared" si="3"/>
        <v>I/O</v>
      </c>
      <c r="X248" s="2">
        <v>1750</v>
      </c>
      <c r="Y248" s="2">
        <v>154</v>
      </c>
      <c r="Z248" s="2">
        <v>1</v>
      </c>
      <c r="AA248" s="2">
        <v>1905</v>
      </c>
      <c r="AB248" s="38">
        <f>X248/$AA248</f>
        <v>0.9186351706036745</v>
      </c>
      <c r="AC248" s="38">
        <f>Y248/$AA248</f>
        <v>8.0839895013123358E-2</v>
      </c>
      <c r="AD248" s="45">
        <f>Z248/$AA248</f>
        <v>5.2493438320209973E-4</v>
      </c>
    </row>
    <row r="249" spans="1:30" hidden="1" x14ac:dyDescent="0.2">
      <c r="A249" s="10">
        <v>9</v>
      </c>
      <c r="B249" s="2">
        <v>5</v>
      </c>
      <c r="C249" s="2">
        <v>1750</v>
      </c>
      <c r="D249" s="2">
        <v>434</v>
      </c>
      <c r="E249" s="2">
        <v>7</v>
      </c>
      <c r="F249" s="2">
        <v>2193</v>
      </c>
      <c r="G249" s="93">
        <f>C249/$F249</f>
        <v>0.79799361605107155</v>
      </c>
      <c r="H249" s="93">
        <f>D249/$F249</f>
        <v>0.19790241678066575</v>
      </c>
      <c r="I249" s="96">
        <f>E249/$F249</f>
        <v>3.1919744642042863E-3</v>
      </c>
      <c r="K249" s="10">
        <v>9</v>
      </c>
      <c r="L249" s="2">
        <v>5</v>
      </c>
      <c r="M249" s="2">
        <v>0</v>
      </c>
      <c r="N249" s="2">
        <v>2206</v>
      </c>
      <c r="O249" s="2">
        <v>173</v>
      </c>
      <c r="P249" s="2">
        <v>2379</v>
      </c>
      <c r="Q249" s="38">
        <f>M249/$P249</f>
        <v>0</v>
      </c>
      <c r="R249" s="38">
        <f>N249/$P249</f>
        <v>0.92728036990332074</v>
      </c>
      <c r="S249" s="45">
        <f>O249/$P249</f>
        <v>7.2719630096679283E-2</v>
      </c>
      <c r="U249" s="64">
        <v>9</v>
      </c>
      <c r="V249" s="2">
        <v>5</v>
      </c>
      <c r="W249" s="2" t="str">
        <f t="shared" si="3"/>
        <v>CPU</v>
      </c>
      <c r="X249" s="2">
        <v>0</v>
      </c>
      <c r="Y249" s="2">
        <v>1827</v>
      </c>
      <c r="Z249" s="2">
        <v>279</v>
      </c>
      <c r="AA249" s="2">
        <v>2107</v>
      </c>
      <c r="AB249" s="38">
        <f>X249/$AA249</f>
        <v>0</v>
      </c>
      <c r="AC249" s="38">
        <f>Y249/$AA249</f>
        <v>0.86710963455149503</v>
      </c>
      <c r="AD249" s="45">
        <f>Z249/$AA249</f>
        <v>0.13241575700047462</v>
      </c>
    </row>
    <row r="250" spans="1:30" hidden="1" x14ac:dyDescent="0.2">
      <c r="A250" s="10">
        <v>9</v>
      </c>
      <c r="B250" s="2">
        <v>6</v>
      </c>
      <c r="C250" s="2">
        <v>1750</v>
      </c>
      <c r="D250" s="2">
        <v>437</v>
      </c>
      <c r="E250" s="2">
        <v>4</v>
      </c>
      <c r="F250" s="2">
        <v>2191</v>
      </c>
      <c r="G250" s="93">
        <f>C250/$F250</f>
        <v>0.79872204472843455</v>
      </c>
      <c r="H250" s="93">
        <f>D250/$F250</f>
        <v>0.19945230488361479</v>
      </c>
      <c r="I250" s="96">
        <f>E250/$F250</f>
        <v>1.8256503879507074E-3</v>
      </c>
      <c r="K250" s="10">
        <v>9</v>
      </c>
      <c r="L250" s="2">
        <v>6</v>
      </c>
      <c r="M250" s="2">
        <v>0</v>
      </c>
      <c r="N250" s="2">
        <v>2117</v>
      </c>
      <c r="O250" s="2">
        <v>166</v>
      </c>
      <c r="P250" s="2">
        <v>2283</v>
      </c>
      <c r="Q250" s="38">
        <f>M250/$P250</f>
        <v>0</v>
      </c>
      <c r="R250" s="38">
        <f>N250/$P250</f>
        <v>0.92728865527814275</v>
      </c>
      <c r="S250" s="45">
        <f>O250/$P250</f>
        <v>7.271134472185721E-2</v>
      </c>
      <c r="U250" s="64">
        <v>9</v>
      </c>
      <c r="V250" s="2">
        <v>6</v>
      </c>
      <c r="W250" s="2" t="str">
        <f t="shared" si="3"/>
        <v>I/O</v>
      </c>
      <c r="X250" s="2">
        <v>1750</v>
      </c>
      <c r="Y250" s="2">
        <v>135</v>
      </c>
      <c r="Z250" s="2">
        <v>1</v>
      </c>
      <c r="AA250" s="2">
        <v>1886</v>
      </c>
      <c r="AB250" s="38">
        <f>X250/$AA250</f>
        <v>0.92788971367974549</v>
      </c>
      <c r="AC250" s="38">
        <f>Y250/$AA250</f>
        <v>7.1580063626723228E-2</v>
      </c>
      <c r="AD250" s="45">
        <f>Z250/$AA250</f>
        <v>5.3022269353128319E-4</v>
      </c>
    </row>
    <row r="251" spans="1:30" hidden="1" x14ac:dyDescent="0.2">
      <c r="A251" s="10">
        <v>9</v>
      </c>
      <c r="B251" s="2">
        <v>7</v>
      </c>
      <c r="C251" s="2">
        <v>1750</v>
      </c>
      <c r="D251" s="2">
        <v>435</v>
      </c>
      <c r="E251" s="2">
        <v>2</v>
      </c>
      <c r="F251" s="2">
        <v>2187</v>
      </c>
      <c r="G251" s="93">
        <f>C251/$F251</f>
        <v>0.80018289894833106</v>
      </c>
      <c r="H251" s="93">
        <f>D251/$F251</f>
        <v>0.19890260631001372</v>
      </c>
      <c r="I251" s="96">
        <f>E251/$F251</f>
        <v>9.1449474165523545E-4</v>
      </c>
      <c r="K251" s="10">
        <v>9</v>
      </c>
      <c r="L251" s="2">
        <v>7</v>
      </c>
      <c r="M251" s="2">
        <v>0</v>
      </c>
      <c r="N251" s="2">
        <v>2319</v>
      </c>
      <c r="O251" s="2">
        <v>167</v>
      </c>
      <c r="P251" s="2">
        <v>2490</v>
      </c>
      <c r="Q251" s="38">
        <f>M251/$P251</f>
        <v>0</v>
      </c>
      <c r="R251" s="38">
        <f>N251/$P251</f>
        <v>0.93132530120481927</v>
      </c>
      <c r="S251" s="45">
        <f>O251/$P251</f>
        <v>6.7068273092369485E-2</v>
      </c>
      <c r="U251" s="64">
        <v>9</v>
      </c>
      <c r="V251" s="2">
        <v>7</v>
      </c>
      <c r="W251" s="2" t="str">
        <f t="shared" si="3"/>
        <v>CPU</v>
      </c>
      <c r="X251" s="2">
        <v>0</v>
      </c>
      <c r="Y251" s="2">
        <v>1734</v>
      </c>
      <c r="Z251" s="2">
        <v>272</v>
      </c>
      <c r="AA251" s="2">
        <v>2006</v>
      </c>
      <c r="AB251" s="38">
        <f>X251/$AA251</f>
        <v>0</v>
      </c>
      <c r="AC251" s="38">
        <f>Y251/$AA251</f>
        <v>0.86440677966101698</v>
      </c>
      <c r="AD251" s="45">
        <f>Z251/$AA251</f>
        <v>0.13559322033898305</v>
      </c>
    </row>
    <row r="252" spans="1:30" hidden="1" x14ac:dyDescent="0.2">
      <c r="A252" s="10">
        <v>9</v>
      </c>
      <c r="B252" s="2">
        <v>8</v>
      </c>
      <c r="C252" s="2">
        <v>1750</v>
      </c>
      <c r="D252" s="2">
        <v>431</v>
      </c>
      <c r="E252" s="2">
        <v>4</v>
      </c>
      <c r="F252" s="2">
        <v>2187</v>
      </c>
      <c r="G252" s="93">
        <f>C252/$F252</f>
        <v>0.80018289894833106</v>
      </c>
      <c r="H252" s="93">
        <f>D252/$F252</f>
        <v>0.19707361682670324</v>
      </c>
      <c r="I252" s="96">
        <f>E252/$F252</f>
        <v>1.8289894833104709E-3</v>
      </c>
      <c r="K252" s="10">
        <v>9</v>
      </c>
      <c r="L252" s="2">
        <v>8</v>
      </c>
      <c r="M252" s="2">
        <v>0</v>
      </c>
      <c r="N252" s="2">
        <v>2149</v>
      </c>
      <c r="O252" s="2">
        <v>154</v>
      </c>
      <c r="P252" s="2">
        <v>2304</v>
      </c>
      <c r="Q252" s="38">
        <f>M252/$P252</f>
        <v>0</v>
      </c>
      <c r="R252" s="38">
        <f>N252/$P252</f>
        <v>0.93272569444444442</v>
      </c>
      <c r="S252" s="45">
        <f>O252/$P252</f>
        <v>6.6840277777777776E-2</v>
      </c>
      <c r="U252" s="64">
        <v>9</v>
      </c>
      <c r="V252" s="2">
        <v>8</v>
      </c>
      <c r="W252" s="2" t="str">
        <f t="shared" si="3"/>
        <v>I/O</v>
      </c>
      <c r="X252" s="2">
        <v>1750</v>
      </c>
      <c r="Y252" s="2">
        <v>138</v>
      </c>
      <c r="Z252" s="2">
        <v>3</v>
      </c>
      <c r="AA252" s="2">
        <v>1893</v>
      </c>
      <c r="AB252" s="38">
        <f>X252/$AA252</f>
        <v>0.92445853143159007</v>
      </c>
      <c r="AC252" s="38">
        <f>Y252/$AA252</f>
        <v>7.2900158478605384E-2</v>
      </c>
      <c r="AD252" s="45">
        <f>Z252/$AA252</f>
        <v>1.5847860538827259E-3</v>
      </c>
    </row>
    <row r="253" spans="1:30" hidden="1" x14ac:dyDescent="0.2">
      <c r="A253" s="10">
        <v>9</v>
      </c>
      <c r="B253" s="2">
        <v>9</v>
      </c>
      <c r="C253" s="2">
        <v>1750</v>
      </c>
      <c r="D253" s="2">
        <v>442</v>
      </c>
      <c r="E253" s="2">
        <v>2</v>
      </c>
      <c r="F253" s="2">
        <v>2194</v>
      </c>
      <c r="G253" s="93">
        <f>C253/$F253</f>
        <v>0.79762989972652687</v>
      </c>
      <c r="H253" s="93">
        <f>D253/$F253</f>
        <v>0.20145852324521421</v>
      </c>
      <c r="I253" s="96">
        <f>E253/$F253</f>
        <v>9.1157702825888785E-4</v>
      </c>
      <c r="K253" s="10">
        <v>9</v>
      </c>
      <c r="L253" s="2">
        <v>9</v>
      </c>
      <c r="M253" s="2">
        <v>0</v>
      </c>
      <c r="N253" s="2">
        <v>2357</v>
      </c>
      <c r="O253" s="2">
        <v>186</v>
      </c>
      <c r="P253" s="2">
        <v>2543</v>
      </c>
      <c r="Q253" s="38">
        <f>M253/$P253</f>
        <v>0</v>
      </c>
      <c r="R253" s="38">
        <f>N253/$P253</f>
        <v>0.92685804168305153</v>
      </c>
      <c r="S253" s="45">
        <f>O253/$P253</f>
        <v>7.3141958316948488E-2</v>
      </c>
      <c r="U253" s="64">
        <v>9</v>
      </c>
      <c r="V253" s="2">
        <v>9</v>
      </c>
      <c r="W253" s="2" t="str">
        <f t="shared" si="3"/>
        <v>CPU</v>
      </c>
      <c r="X253" s="2">
        <v>0</v>
      </c>
      <c r="Y253" s="2">
        <v>1718</v>
      </c>
      <c r="Z253" s="2">
        <v>273</v>
      </c>
      <c r="AA253" s="2">
        <v>1992</v>
      </c>
      <c r="AB253" s="38">
        <f>X253/$AA253</f>
        <v>0</v>
      </c>
      <c r="AC253" s="38">
        <f>Y253/$AA253</f>
        <v>0.8624497991967871</v>
      </c>
      <c r="AD253" s="45">
        <f>Z253/$AA253</f>
        <v>0.13704819277108435</v>
      </c>
    </row>
    <row r="254" spans="1:30" hidden="1" x14ac:dyDescent="0.2">
      <c r="A254" s="10">
        <v>9</v>
      </c>
      <c r="B254" s="2">
        <v>10</v>
      </c>
      <c r="C254" s="2">
        <v>1750</v>
      </c>
      <c r="D254" s="2">
        <v>432</v>
      </c>
      <c r="E254" s="2">
        <v>14</v>
      </c>
      <c r="F254" s="2">
        <v>2200</v>
      </c>
      <c r="G254" s="93">
        <f>C254/$F254</f>
        <v>0.79545454545454541</v>
      </c>
      <c r="H254" s="93">
        <f>D254/$F254</f>
        <v>0.19636363636363635</v>
      </c>
      <c r="I254" s="96">
        <f>E254/$F254</f>
        <v>6.3636363636363638E-3</v>
      </c>
      <c r="K254" s="10">
        <v>9</v>
      </c>
      <c r="L254" s="2">
        <v>10</v>
      </c>
      <c r="M254" s="2">
        <v>0</v>
      </c>
      <c r="N254" s="2">
        <v>2246</v>
      </c>
      <c r="O254" s="2">
        <v>155</v>
      </c>
      <c r="P254" s="2">
        <v>2401</v>
      </c>
      <c r="Q254" s="38">
        <f>M254/$P254</f>
        <v>0</v>
      </c>
      <c r="R254" s="38">
        <f>N254/$P254</f>
        <v>0.93544356518117455</v>
      </c>
      <c r="S254" s="45">
        <f>O254/$P254</f>
        <v>6.4556434818825489E-2</v>
      </c>
      <c r="U254" s="64">
        <v>9</v>
      </c>
      <c r="V254" s="2">
        <v>10</v>
      </c>
      <c r="W254" s="2" t="str">
        <f t="shared" si="3"/>
        <v>I/O</v>
      </c>
      <c r="X254" s="2">
        <v>1750</v>
      </c>
      <c r="Y254" s="2">
        <v>136</v>
      </c>
      <c r="Z254" s="2">
        <v>2</v>
      </c>
      <c r="AA254" s="2">
        <v>1888</v>
      </c>
      <c r="AB254" s="38">
        <f>X254/$AA254</f>
        <v>0.92690677966101698</v>
      </c>
      <c r="AC254" s="38">
        <f>Y254/$AA254</f>
        <v>7.2033898305084748E-2</v>
      </c>
      <c r="AD254" s="45">
        <f>Z254/$AA254</f>
        <v>1.0593220338983051E-3</v>
      </c>
    </row>
    <row r="255" spans="1:30" hidden="1" x14ac:dyDescent="0.2">
      <c r="A255" s="10">
        <v>9</v>
      </c>
      <c r="B255" s="2">
        <v>11</v>
      </c>
      <c r="C255" s="2">
        <v>1750</v>
      </c>
      <c r="D255" s="2">
        <v>450</v>
      </c>
      <c r="E255" s="2">
        <v>4</v>
      </c>
      <c r="F255" s="2">
        <v>2204</v>
      </c>
      <c r="G255" s="93">
        <f>C255/$F255</f>
        <v>0.79401088929219599</v>
      </c>
      <c r="H255" s="93">
        <f>D255/$F255</f>
        <v>0.20417422867513613</v>
      </c>
      <c r="I255" s="96">
        <f>E255/$F255</f>
        <v>1.8148820326678765E-3</v>
      </c>
      <c r="K255" s="10">
        <v>9</v>
      </c>
      <c r="L255" s="2">
        <v>11</v>
      </c>
      <c r="M255" s="2">
        <v>0</v>
      </c>
      <c r="N255" s="2">
        <v>2111</v>
      </c>
      <c r="O255" s="2">
        <v>165</v>
      </c>
      <c r="P255" s="2">
        <v>2281</v>
      </c>
      <c r="Q255" s="38">
        <f>M255/$P255</f>
        <v>0</v>
      </c>
      <c r="R255" s="38">
        <f>N255/$P255</f>
        <v>0.92547128452433147</v>
      </c>
      <c r="S255" s="45">
        <f>O255/$P255</f>
        <v>7.2336694432266549E-2</v>
      </c>
      <c r="U255" s="64">
        <v>9</v>
      </c>
      <c r="V255" s="2">
        <v>11</v>
      </c>
      <c r="W255" s="2" t="str">
        <f t="shared" si="3"/>
        <v>CPU</v>
      </c>
      <c r="X255" s="2">
        <v>0</v>
      </c>
      <c r="Y255" s="2">
        <v>1757</v>
      </c>
      <c r="Z255" s="2">
        <v>275</v>
      </c>
      <c r="AA255" s="2">
        <v>2033</v>
      </c>
      <c r="AB255" s="38">
        <f>X255/$AA255</f>
        <v>0</v>
      </c>
      <c r="AC255" s="38">
        <f>Y255/$AA255</f>
        <v>0.86424003935071325</v>
      </c>
      <c r="AD255" s="45">
        <f>Z255/$AA255</f>
        <v>0.1352680767338908</v>
      </c>
    </row>
    <row r="256" spans="1:30" hidden="1" x14ac:dyDescent="0.2">
      <c r="A256" s="10">
        <v>9</v>
      </c>
      <c r="B256" s="2">
        <v>12</v>
      </c>
      <c r="C256" s="2">
        <v>1749</v>
      </c>
      <c r="D256" s="2">
        <v>423</v>
      </c>
      <c r="E256" s="2">
        <v>6</v>
      </c>
      <c r="F256" s="2">
        <v>2178</v>
      </c>
      <c r="G256" s="93">
        <f>C256/$F256</f>
        <v>0.80303030303030298</v>
      </c>
      <c r="H256" s="93">
        <f>D256/$F256</f>
        <v>0.19421487603305784</v>
      </c>
      <c r="I256" s="96">
        <f>E256/$F256</f>
        <v>2.7548209366391185E-3</v>
      </c>
      <c r="K256" s="10">
        <v>9</v>
      </c>
      <c r="L256" s="2">
        <v>12</v>
      </c>
      <c r="M256" s="2">
        <v>0</v>
      </c>
      <c r="N256" s="2">
        <v>1924</v>
      </c>
      <c r="O256" s="2">
        <v>159</v>
      </c>
      <c r="P256" s="2">
        <v>2083</v>
      </c>
      <c r="Q256" s="38">
        <f>M256/$P256</f>
        <v>0</v>
      </c>
      <c r="R256" s="38">
        <f>N256/$P256</f>
        <v>0.92366778684589534</v>
      </c>
      <c r="S256" s="45">
        <f>O256/$P256</f>
        <v>7.6332213154104656E-2</v>
      </c>
      <c r="U256" s="64">
        <v>9</v>
      </c>
      <c r="V256" s="2">
        <v>12</v>
      </c>
      <c r="W256" s="2" t="str">
        <f t="shared" si="3"/>
        <v>I/O</v>
      </c>
      <c r="X256" s="2">
        <v>1750</v>
      </c>
      <c r="Y256" s="2">
        <v>127</v>
      </c>
      <c r="Z256" s="2">
        <v>1</v>
      </c>
      <c r="AA256" s="2">
        <v>1878</v>
      </c>
      <c r="AB256" s="38">
        <f>X256/$AA256</f>
        <v>0.93184238551650689</v>
      </c>
      <c r="AC256" s="38">
        <f>Y256/$AA256</f>
        <v>6.7625133120340783E-2</v>
      </c>
      <c r="AD256" s="45">
        <f>Z256/$AA256</f>
        <v>5.3248136315228972E-4</v>
      </c>
    </row>
    <row r="257" spans="1:30" hidden="1" x14ac:dyDescent="0.2">
      <c r="A257" s="10">
        <v>9</v>
      </c>
      <c r="B257" s="2">
        <v>13</v>
      </c>
      <c r="C257" s="2">
        <v>1750</v>
      </c>
      <c r="D257" s="2">
        <v>431</v>
      </c>
      <c r="E257" s="2">
        <v>6</v>
      </c>
      <c r="F257" s="2">
        <v>2187</v>
      </c>
      <c r="G257" s="93">
        <f>C257/$F257</f>
        <v>0.80018289894833106</v>
      </c>
      <c r="H257" s="93">
        <f>D257/$F257</f>
        <v>0.19707361682670324</v>
      </c>
      <c r="I257" s="96">
        <f>E257/$F257</f>
        <v>2.7434842249657062E-3</v>
      </c>
      <c r="K257" s="10">
        <v>9</v>
      </c>
      <c r="L257" s="2">
        <v>13</v>
      </c>
      <c r="M257" s="2">
        <v>0</v>
      </c>
      <c r="N257" s="2">
        <v>2362</v>
      </c>
      <c r="O257" s="2">
        <v>186</v>
      </c>
      <c r="P257" s="2">
        <v>2552</v>
      </c>
      <c r="Q257" s="38">
        <f>M257/$P257</f>
        <v>0</v>
      </c>
      <c r="R257" s="38">
        <f>N257/$P257</f>
        <v>0.92554858934169282</v>
      </c>
      <c r="S257" s="45">
        <f>O257/$P257</f>
        <v>7.2884012539184959E-2</v>
      </c>
      <c r="U257" s="64">
        <v>9</v>
      </c>
      <c r="V257" s="2">
        <v>13</v>
      </c>
      <c r="W257" s="2" t="str">
        <f t="shared" si="3"/>
        <v>CPU</v>
      </c>
      <c r="X257" s="2">
        <v>0</v>
      </c>
      <c r="Y257" s="2">
        <v>1687</v>
      </c>
      <c r="Z257" s="2">
        <v>267</v>
      </c>
      <c r="AA257" s="2">
        <v>1954</v>
      </c>
      <c r="AB257" s="38">
        <f>X257/$AA257</f>
        <v>0</v>
      </c>
      <c r="AC257" s="38">
        <f>Y257/$AA257</f>
        <v>0.86335721596724668</v>
      </c>
      <c r="AD257" s="45">
        <f>Z257/$AA257</f>
        <v>0.13664278403275332</v>
      </c>
    </row>
    <row r="258" spans="1:30" hidden="1" x14ac:dyDescent="0.2">
      <c r="A258" s="10">
        <v>9</v>
      </c>
      <c r="B258" s="2">
        <v>14</v>
      </c>
      <c r="C258" s="2">
        <v>1748</v>
      </c>
      <c r="D258" s="2">
        <v>439</v>
      </c>
      <c r="E258" s="2">
        <v>8</v>
      </c>
      <c r="F258" s="2">
        <v>2196</v>
      </c>
      <c r="G258" s="93">
        <f>C258/$F258</f>
        <v>0.79599271402550087</v>
      </c>
      <c r="H258" s="93">
        <f>D258/$F258</f>
        <v>0.19990892531876139</v>
      </c>
      <c r="I258" s="96">
        <f>E258/$F258</f>
        <v>3.6429872495446266E-3</v>
      </c>
      <c r="K258" s="10">
        <v>9</v>
      </c>
      <c r="L258" s="2">
        <v>14</v>
      </c>
      <c r="M258" s="2">
        <v>0</v>
      </c>
      <c r="N258" s="2">
        <v>2348</v>
      </c>
      <c r="O258" s="2">
        <v>171</v>
      </c>
      <c r="P258" s="2">
        <v>2519</v>
      </c>
      <c r="Q258" s="38">
        <f>M258/$P258</f>
        <v>0</v>
      </c>
      <c r="R258" s="38">
        <f>N258/$P258</f>
        <v>0.9321159190154823</v>
      </c>
      <c r="S258" s="45">
        <f>O258/$P258</f>
        <v>6.7884080984517661E-2</v>
      </c>
      <c r="U258" s="64">
        <v>9</v>
      </c>
      <c r="V258" s="2">
        <v>14</v>
      </c>
      <c r="W258" s="2" t="str">
        <f t="shared" si="3"/>
        <v>I/O</v>
      </c>
      <c r="X258" s="2">
        <v>1750</v>
      </c>
      <c r="Y258" s="2">
        <v>135</v>
      </c>
      <c r="Z258" s="2">
        <v>2</v>
      </c>
      <c r="AA258" s="2">
        <v>1890</v>
      </c>
      <c r="AB258" s="38">
        <f>X258/$AA258</f>
        <v>0.92592592592592593</v>
      </c>
      <c r="AC258" s="38">
        <f>Y258/$AA258</f>
        <v>7.1428571428571425E-2</v>
      </c>
      <c r="AD258" s="45">
        <f>Z258/$AA258</f>
        <v>1.0582010582010583E-3</v>
      </c>
    </row>
    <row r="259" spans="1:30" hidden="1" x14ac:dyDescent="0.2">
      <c r="A259" s="10">
        <v>9</v>
      </c>
      <c r="B259" s="2">
        <v>15</v>
      </c>
      <c r="C259" s="2">
        <v>1750</v>
      </c>
      <c r="D259" s="2">
        <v>440</v>
      </c>
      <c r="E259" s="2">
        <v>7</v>
      </c>
      <c r="F259" s="2">
        <v>2197</v>
      </c>
      <c r="G259" s="93">
        <f>C259/$F259</f>
        <v>0.79654073736913977</v>
      </c>
      <c r="H259" s="93">
        <f>D259/$F259</f>
        <v>0.20027309968138371</v>
      </c>
      <c r="I259" s="96">
        <f>E259/$F259</f>
        <v>3.1861629494765588E-3</v>
      </c>
      <c r="K259" s="10">
        <v>9</v>
      </c>
      <c r="L259" s="2">
        <v>15</v>
      </c>
      <c r="M259" s="2">
        <v>0</v>
      </c>
      <c r="N259" s="2">
        <v>2247</v>
      </c>
      <c r="O259" s="2">
        <v>163</v>
      </c>
      <c r="P259" s="2">
        <v>2410</v>
      </c>
      <c r="Q259" s="38">
        <f>M259/$P259</f>
        <v>0</v>
      </c>
      <c r="R259" s="38">
        <f>N259/$P259</f>
        <v>0.93236514522821579</v>
      </c>
      <c r="S259" s="45">
        <f>O259/$P259</f>
        <v>6.7634854771784228E-2</v>
      </c>
      <c r="U259" s="64">
        <v>9</v>
      </c>
      <c r="V259" s="2">
        <v>15</v>
      </c>
      <c r="W259" s="2" t="str">
        <f t="shared" si="3"/>
        <v>CPU</v>
      </c>
      <c r="X259" s="2">
        <v>0</v>
      </c>
      <c r="Y259" s="2">
        <v>1848</v>
      </c>
      <c r="Z259" s="2">
        <v>266</v>
      </c>
      <c r="AA259" s="2">
        <v>2114</v>
      </c>
      <c r="AB259" s="38">
        <f>X259/$AA259</f>
        <v>0</v>
      </c>
      <c r="AC259" s="38">
        <f>Y259/$AA259</f>
        <v>0.8741721854304636</v>
      </c>
      <c r="AD259" s="45">
        <f>Z259/$AA259</f>
        <v>0.12582781456953643</v>
      </c>
    </row>
    <row r="260" spans="1:30" hidden="1" x14ac:dyDescent="0.2">
      <c r="A260" s="10">
        <v>9</v>
      </c>
      <c r="B260" s="2">
        <v>16</v>
      </c>
      <c r="C260" s="2">
        <v>1750</v>
      </c>
      <c r="D260" s="2">
        <v>430</v>
      </c>
      <c r="E260" s="2">
        <v>1</v>
      </c>
      <c r="F260" s="2">
        <v>2181</v>
      </c>
      <c r="G260" s="93">
        <f>C260/$F260</f>
        <v>0.80238422741861526</v>
      </c>
      <c r="H260" s="93">
        <f>D260/$F260</f>
        <v>0.19715726730857405</v>
      </c>
      <c r="I260" s="96">
        <f>E260/$F260</f>
        <v>4.5850527281063731E-4</v>
      </c>
      <c r="K260" s="10">
        <v>9</v>
      </c>
      <c r="L260" s="2">
        <v>16</v>
      </c>
      <c r="M260" s="2">
        <v>0</v>
      </c>
      <c r="N260" s="2">
        <v>2251</v>
      </c>
      <c r="O260" s="2">
        <v>172</v>
      </c>
      <c r="P260" s="2">
        <v>2426</v>
      </c>
      <c r="Q260" s="38">
        <f>M260/$P260</f>
        <v>0</v>
      </c>
      <c r="R260" s="38">
        <f>N260/$P260</f>
        <v>0.92786479802143451</v>
      </c>
      <c r="S260" s="45">
        <f>O260/$P260</f>
        <v>7.0898598516075842E-2</v>
      </c>
      <c r="U260" s="64">
        <v>9</v>
      </c>
      <c r="V260" s="2">
        <v>16</v>
      </c>
      <c r="W260" s="2" t="str">
        <f t="shared" si="3"/>
        <v>I/O</v>
      </c>
      <c r="X260" s="2">
        <v>1750</v>
      </c>
      <c r="Y260" s="2">
        <v>155</v>
      </c>
      <c r="Z260" s="2">
        <v>1</v>
      </c>
      <c r="AA260" s="2">
        <v>1906</v>
      </c>
      <c r="AB260" s="38">
        <f>X260/$AA260</f>
        <v>0.91815320041972714</v>
      </c>
      <c r="AC260" s="38">
        <f>Y260/$AA260</f>
        <v>8.1322140608604404E-2</v>
      </c>
      <c r="AD260" s="45">
        <f>Z260/$AA260</f>
        <v>5.2465897166841555E-4</v>
      </c>
    </row>
    <row r="261" spans="1:30" hidden="1" x14ac:dyDescent="0.2">
      <c r="A261" s="10">
        <v>9</v>
      </c>
      <c r="B261" s="2">
        <v>17</v>
      </c>
      <c r="C261" s="2">
        <v>1750</v>
      </c>
      <c r="D261" s="2">
        <v>426</v>
      </c>
      <c r="E261" s="2">
        <v>3</v>
      </c>
      <c r="F261" s="2">
        <v>2179</v>
      </c>
      <c r="G261" s="93">
        <f>C261/$F261</f>
        <v>0.80312069756769155</v>
      </c>
      <c r="H261" s="93">
        <f>D261/$F261</f>
        <v>0.19550252409362093</v>
      </c>
      <c r="I261" s="96">
        <f>E261/$F261</f>
        <v>1.3767783386874712E-3</v>
      </c>
      <c r="K261" s="10">
        <v>9</v>
      </c>
      <c r="L261" s="2">
        <v>17</v>
      </c>
      <c r="M261" s="2">
        <v>0</v>
      </c>
      <c r="N261" s="2">
        <v>2344</v>
      </c>
      <c r="O261" s="2">
        <v>168</v>
      </c>
      <c r="P261" s="2">
        <v>2512</v>
      </c>
      <c r="Q261" s="38">
        <f>M261/$P261</f>
        <v>0</v>
      </c>
      <c r="R261" s="38">
        <f>N261/$P261</f>
        <v>0.93312101910828027</v>
      </c>
      <c r="S261" s="45">
        <f>O261/$P261</f>
        <v>6.6878980891719744E-2</v>
      </c>
      <c r="U261" s="64">
        <v>9</v>
      </c>
      <c r="V261" s="2">
        <v>17</v>
      </c>
      <c r="W261" s="2" t="str">
        <f t="shared" ref="W261:W324" si="4">IF(MOD(V261,2),"CPU", "I/O")</f>
        <v>CPU</v>
      </c>
      <c r="X261" s="2">
        <v>0</v>
      </c>
      <c r="Y261" s="2">
        <v>1708</v>
      </c>
      <c r="Z261" s="2">
        <v>271</v>
      </c>
      <c r="AA261" s="2">
        <v>1980</v>
      </c>
      <c r="AB261" s="38">
        <f>X261/$AA261</f>
        <v>0</v>
      </c>
      <c r="AC261" s="38">
        <f>Y261/$AA261</f>
        <v>0.86262626262626263</v>
      </c>
      <c r="AD261" s="45">
        <f>Z261/$AA261</f>
        <v>0.13686868686868686</v>
      </c>
    </row>
    <row r="262" spans="1:30" hidden="1" x14ac:dyDescent="0.2">
      <c r="A262" s="10">
        <v>9</v>
      </c>
      <c r="B262" s="2">
        <v>18</v>
      </c>
      <c r="C262" s="2">
        <v>1750</v>
      </c>
      <c r="D262" s="2">
        <v>432</v>
      </c>
      <c r="E262" s="2">
        <v>5</v>
      </c>
      <c r="F262" s="2">
        <v>2187</v>
      </c>
      <c r="G262" s="93">
        <f>C262/$F262</f>
        <v>0.80018289894833106</v>
      </c>
      <c r="H262" s="93">
        <f>D262/$F262</f>
        <v>0.19753086419753085</v>
      </c>
      <c r="I262" s="96">
        <f>E262/$F262</f>
        <v>2.2862368541380889E-3</v>
      </c>
      <c r="K262" s="10">
        <v>9</v>
      </c>
      <c r="L262" s="2">
        <v>18</v>
      </c>
      <c r="M262" s="2">
        <v>0</v>
      </c>
      <c r="N262" s="2">
        <v>2353</v>
      </c>
      <c r="O262" s="2">
        <v>174</v>
      </c>
      <c r="P262" s="2">
        <v>2527</v>
      </c>
      <c r="Q262" s="38">
        <f>M262/$P262</f>
        <v>0</v>
      </c>
      <c r="R262" s="38">
        <f>N262/$P262</f>
        <v>0.93114364859517218</v>
      </c>
      <c r="S262" s="45">
        <f>O262/$P262</f>
        <v>6.8856351404827862E-2</v>
      </c>
      <c r="U262" s="64">
        <v>9</v>
      </c>
      <c r="V262" s="2">
        <v>18</v>
      </c>
      <c r="W262" s="2" t="str">
        <f t="shared" si="4"/>
        <v>I/O</v>
      </c>
      <c r="X262" s="2">
        <v>1750</v>
      </c>
      <c r="Y262" s="2">
        <v>141</v>
      </c>
      <c r="Z262" s="2">
        <v>4</v>
      </c>
      <c r="AA262" s="2">
        <v>1895</v>
      </c>
      <c r="AB262" s="38">
        <f>X262/$AA262</f>
        <v>0.92348284960422167</v>
      </c>
      <c r="AC262" s="38">
        <f>Y262/$AA262</f>
        <v>7.4406332453825857E-2</v>
      </c>
      <c r="AD262" s="45">
        <f>Z262/$AA262</f>
        <v>2.1108179419525065E-3</v>
      </c>
    </row>
    <row r="263" spans="1:30" hidden="1" x14ac:dyDescent="0.2">
      <c r="A263" s="10">
        <v>9</v>
      </c>
      <c r="B263" s="2">
        <v>19</v>
      </c>
      <c r="C263" s="2">
        <v>1750</v>
      </c>
      <c r="D263" s="2">
        <v>434</v>
      </c>
      <c r="E263" s="2">
        <v>5</v>
      </c>
      <c r="F263" s="2">
        <v>2189</v>
      </c>
      <c r="G263" s="93">
        <f>C263/$F263</f>
        <v>0.79945180447693009</v>
      </c>
      <c r="H263" s="93">
        <f>D263/$F263</f>
        <v>0.19826404751027868</v>
      </c>
      <c r="I263" s="96">
        <f>E263/$F263</f>
        <v>2.2841480127912287E-3</v>
      </c>
      <c r="K263" s="10">
        <v>9</v>
      </c>
      <c r="L263" s="2">
        <v>19</v>
      </c>
      <c r="M263" s="2">
        <v>0</v>
      </c>
      <c r="N263" s="2">
        <v>2184</v>
      </c>
      <c r="O263" s="2">
        <v>180</v>
      </c>
      <c r="P263" s="2">
        <v>2372</v>
      </c>
      <c r="Q263" s="38">
        <f>M263/$P263</f>
        <v>0</v>
      </c>
      <c r="R263" s="38">
        <f>N263/$P263</f>
        <v>0.9207419898819561</v>
      </c>
      <c r="S263" s="45">
        <f>O263/$P263</f>
        <v>7.5885328836424959E-2</v>
      </c>
      <c r="U263" s="64">
        <v>9</v>
      </c>
      <c r="V263" s="2">
        <v>19</v>
      </c>
      <c r="W263" s="2" t="str">
        <f t="shared" si="4"/>
        <v>CPU</v>
      </c>
      <c r="X263" s="2">
        <v>0</v>
      </c>
      <c r="Y263" s="2">
        <v>1867</v>
      </c>
      <c r="Z263" s="2">
        <v>281</v>
      </c>
      <c r="AA263" s="2">
        <v>2151</v>
      </c>
      <c r="AB263" s="38">
        <f>X263/$AA263</f>
        <v>0</v>
      </c>
      <c r="AC263" s="38">
        <f>Y263/$AA263</f>
        <v>0.86796838679683863</v>
      </c>
      <c r="AD263" s="45">
        <f>Z263/$AA263</f>
        <v>0.1306369130636913</v>
      </c>
    </row>
    <row r="264" spans="1:30" hidden="1" x14ac:dyDescent="0.2">
      <c r="A264" s="10">
        <v>9</v>
      </c>
      <c r="B264" s="2">
        <v>20</v>
      </c>
      <c r="C264" s="2">
        <v>1750</v>
      </c>
      <c r="D264" s="2">
        <v>433</v>
      </c>
      <c r="E264" s="2">
        <v>4</v>
      </c>
      <c r="F264" s="2">
        <v>2187</v>
      </c>
      <c r="G264" s="93">
        <f>C264/$F264</f>
        <v>0.80018289894833106</v>
      </c>
      <c r="H264" s="93">
        <f>D264/$F264</f>
        <v>0.19798811156835849</v>
      </c>
      <c r="I264" s="96">
        <f>E264/$F264</f>
        <v>1.8289894833104709E-3</v>
      </c>
      <c r="K264" s="10">
        <v>9</v>
      </c>
      <c r="L264" s="2">
        <v>20</v>
      </c>
      <c r="M264" s="2">
        <v>0</v>
      </c>
      <c r="N264" s="2">
        <v>2063</v>
      </c>
      <c r="O264" s="2">
        <v>151</v>
      </c>
      <c r="P264" s="2">
        <v>2214</v>
      </c>
      <c r="Q264" s="38">
        <f>M264/$P264</f>
        <v>0</v>
      </c>
      <c r="R264" s="38">
        <f>N264/$P264</f>
        <v>0.93179765130984649</v>
      </c>
      <c r="S264" s="45">
        <f>O264/$P264</f>
        <v>6.8202348690153569E-2</v>
      </c>
      <c r="U264" s="64">
        <v>9</v>
      </c>
      <c r="V264" s="2">
        <v>20</v>
      </c>
      <c r="W264" s="2" t="str">
        <f t="shared" si="4"/>
        <v>I/O</v>
      </c>
      <c r="X264" s="2">
        <v>1750</v>
      </c>
      <c r="Y264" s="2">
        <v>141</v>
      </c>
      <c r="Z264" s="2">
        <v>1</v>
      </c>
      <c r="AA264" s="2">
        <v>1896</v>
      </c>
      <c r="AB264" s="38">
        <f>X264/$AA264</f>
        <v>0.9229957805907173</v>
      </c>
      <c r="AC264" s="38">
        <f>Y264/$AA264</f>
        <v>7.4367088607594931E-2</v>
      </c>
      <c r="AD264" s="45">
        <f>Z264/$AA264</f>
        <v>5.274261603375527E-4</v>
      </c>
    </row>
    <row r="265" spans="1:30" hidden="1" x14ac:dyDescent="0.2">
      <c r="A265" s="10">
        <v>9</v>
      </c>
      <c r="B265" s="2">
        <v>21</v>
      </c>
      <c r="C265" s="2">
        <v>1749</v>
      </c>
      <c r="D265" s="2">
        <v>443</v>
      </c>
      <c r="E265" s="2">
        <v>4</v>
      </c>
      <c r="F265" s="2">
        <v>2198</v>
      </c>
      <c r="G265" s="93">
        <f>C265/$F265</f>
        <v>0.79572338489535943</v>
      </c>
      <c r="H265" s="93">
        <f>D265/$F265</f>
        <v>0.20154686078252956</v>
      </c>
      <c r="I265" s="96">
        <f>E265/$F265</f>
        <v>1.8198362147406734E-3</v>
      </c>
      <c r="K265" s="10">
        <v>9</v>
      </c>
      <c r="L265" s="2">
        <v>21</v>
      </c>
      <c r="M265" s="2">
        <v>0</v>
      </c>
      <c r="N265" s="2">
        <v>2157</v>
      </c>
      <c r="O265" s="2">
        <v>161</v>
      </c>
      <c r="P265" s="2">
        <v>2321</v>
      </c>
      <c r="Q265" s="38">
        <f>M265/$P265</f>
        <v>0</v>
      </c>
      <c r="R265" s="38">
        <f>N265/$P265</f>
        <v>0.92934080137871611</v>
      </c>
      <c r="S265" s="45">
        <f>O265/$P265</f>
        <v>6.9366652305040924E-2</v>
      </c>
      <c r="U265" s="64">
        <v>9</v>
      </c>
      <c r="V265" s="2">
        <v>21</v>
      </c>
      <c r="W265" s="2" t="str">
        <f t="shared" si="4"/>
        <v>CPU</v>
      </c>
      <c r="X265" s="2">
        <v>0</v>
      </c>
      <c r="Y265" s="2">
        <v>1866</v>
      </c>
      <c r="Z265" s="2">
        <v>292</v>
      </c>
      <c r="AA265" s="2">
        <v>2158</v>
      </c>
      <c r="AB265" s="38">
        <f>X265/$AA265</f>
        <v>0</v>
      </c>
      <c r="AC265" s="38">
        <f>Y265/$AA265</f>
        <v>0.86468952734012972</v>
      </c>
      <c r="AD265" s="45">
        <f>Z265/$AA265</f>
        <v>0.13531047265987026</v>
      </c>
    </row>
    <row r="266" spans="1:30" hidden="1" x14ac:dyDescent="0.2">
      <c r="A266" s="10">
        <v>9</v>
      </c>
      <c r="B266" s="2">
        <v>22</v>
      </c>
      <c r="C266" s="2">
        <v>1750</v>
      </c>
      <c r="D266" s="2">
        <v>445</v>
      </c>
      <c r="E266" s="2">
        <v>3</v>
      </c>
      <c r="F266" s="2">
        <v>2198</v>
      </c>
      <c r="G266" s="93">
        <f>C266/$F266</f>
        <v>0.79617834394904463</v>
      </c>
      <c r="H266" s="93">
        <f>D266/$F266</f>
        <v>0.20245677888989991</v>
      </c>
      <c r="I266" s="96">
        <f>E266/$F266</f>
        <v>1.3648771610555051E-3</v>
      </c>
      <c r="K266" s="10">
        <v>9</v>
      </c>
      <c r="L266" s="2">
        <v>22</v>
      </c>
      <c r="M266" s="2">
        <v>0</v>
      </c>
      <c r="N266" s="2">
        <v>2303</v>
      </c>
      <c r="O266" s="2">
        <v>168</v>
      </c>
      <c r="P266" s="2">
        <v>2480</v>
      </c>
      <c r="Q266" s="38">
        <f>M266/$P266</f>
        <v>0</v>
      </c>
      <c r="R266" s="38">
        <f>N266/$P266</f>
        <v>0.92862903225806448</v>
      </c>
      <c r="S266" s="45">
        <f>O266/$P266</f>
        <v>6.7741935483870974E-2</v>
      </c>
      <c r="U266" s="64">
        <v>9</v>
      </c>
      <c r="V266" s="2">
        <v>22</v>
      </c>
      <c r="W266" s="2" t="str">
        <f t="shared" si="4"/>
        <v>I/O</v>
      </c>
      <c r="X266" s="2">
        <v>1750</v>
      </c>
      <c r="Y266" s="2">
        <v>132</v>
      </c>
      <c r="Z266" s="2">
        <v>2</v>
      </c>
      <c r="AA266" s="2">
        <v>1884</v>
      </c>
      <c r="AB266" s="38">
        <f>X266/$AA266</f>
        <v>0.9288747346072187</v>
      </c>
      <c r="AC266" s="38">
        <f>Y266/$AA266</f>
        <v>7.0063694267515922E-2</v>
      </c>
      <c r="AD266" s="45">
        <f>Z266/$AA266</f>
        <v>1.0615711252653928E-3</v>
      </c>
    </row>
    <row r="267" spans="1:30" hidden="1" x14ac:dyDescent="0.2">
      <c r="A267" s="10">
        <v>9</v>
      </c>
      <c r="B267" s="2">
        <v>23</v>
      </c>
      <c r="C267" s="2">
        <v>1750</v>
      </c>
      <c r="D267" s="2">
        <v>431</v>
      </c>
      <c r="E267" s="2">
        <v>4</v>
      </c>
      <c r="F267" s="2">
        <v>2187</v>
      </c>
      <c r="G267" s="93">
        <f>C267/$F267</f>
        <v>0.80018289894833106</v>
      </c>
      <c r="H267" s="93">
        <f>D267/$F267</f>
        <v>0.19707361682670324</v>
      </c>
      <c r="I267" s="96">
        <f>E267/$F267</f>
        <v>1.8289894833104709E-3</v>
      </c>
      <c r="K267" s="10">
        <v>9</v>
      </c>
      <c r="L267" s="2">
        <v>23</v>
      </c>
      <c r="M267" s="2">
        <v>0</v>
      </c>
      <c r="N267" s="2">
        <v>2249</v>
      </c>
      <c r="O267" s="2">
        <v>169</v>
      </c>
      <c r="P267" s="2">
        <v>2423</v>
      </c>
      <c r="Q267" s="38">
        <f>M267/$P267</f>
        <v>0</v>
      </c>
      <c r="R267" s="38">
        <f>N267/$P267</f>
        <v>0.92818819645068096</v>
      </c>
      <c r="S267" s="45">
        <f>O267/$P267</f>
        <v>6.9748245976062731E-2</v>
      </c>
      <c r="U267" s="64">
        <v>9</v>
      </c>
      <c r="V267" s="2">
        <v>23</v>
      </c>
      <c r="W267" s="2" t="str">
        <f t="shared" si="4"/>
        <v>CPU</v>
      </c>
      <c r="X267" s="2">
        <v>0</v>
      </c>
      <c r="Y267" s="2">
        <v>1770</v>
      </c>
      <c r="Z267" s="2">
        <v>273</v>
      </c>
      <c r="AA267" s="2">
        <v>2044</v>
      </c>
      <c r="AB267" s="38">
        <f>X267/$AA267</f>
        <v>0</v>
      </c>
      <c r="AC267" s="38">
        <f>Y267/$AA267</f>
        <v>0.86594911937377694</v>
      </c>
      <c r="AD267" s="45">
        <f>Z267/$AA267</f>
        <v>0.13356164383561644</v>
      </c>
    </row>
    <row r="268" spans="1:30" hidden="1" x14ac:dyDescent="0.2">
      <c r="A268" s="10">
        <v>9</v>
      </c>
      <c r="B268" s="2">
        <v>24</v>
      </c>
      <c r="C268" s="2">
        <v>1749</v>
      </c>
      <c r="D268" s="2">
        <v>437</v>
      </c>
      <c r="E268" s="2">
        <v>7</v>
      </c>
      <c r="F268" s="2">
        <v>2194</v>
      </c>
      <c r="G268" s="93">
        <f>C268/$F268</f>
        <v>0.79717411121239745</v>
      </c>
      <c r="H268" s="93">
        <f>D268/$F268</f>
        <v>0.19917958067456701</v>
      </c>
      <c r="I268" s="96">
        <f>E268/$F268</f>
        <v>3.1905195989061076E-3</v>
      </c>
      <c r="K268" s="10">
        <v>9</v>
      </c>
      <c r="L268" s="2">
        <v>24</v>
      </c>
      <c r="M268" s="2">
        <v>0</v>
      </c>
      <c r="N268" s="2">
        <v>2315</v>
      </c>
      <c r="O268" s="2">
        <v>161</v>
      </c>
      <c r="P268" s="2">
        <v>2476</v>
      </c>
      <c r="Q268" s="38">
        <f>M268/$P268</f>
        <v>0</v>
      </c>
      <c r="R268" s="38">
        <f>N268/$P268</f>
        <v>0.9349757673667205</v>
      </c>
      <c r="S268" s="45">
        <f>O268/$P268</f>
        <v>6.5024232633279486E-2</v>
      </c>
      <c r="U268" s="64">
        <v>9</v>
      </c>
      <c r="V268" s="2">
        <v>24</v>
      </c>
      <c r="W268" s="2" t="str">
        <f t="shared" si="4"/>
        <v>I/O</v>
      </c>
      <c r="X268" s="2">
        <v>1750</v>
      </c>
      <c r="Y268" s="2">
        <v>138</v>
      </c>
      <c r="Z268" s="2">
        <v>3</v>
      </c>
      <c r="AA268" s="2">
        <v>1893</v>
      </c>
      <c r="AB268" s="38">
        <f>X268/$AA268</f>
        <v>0.92445853143159007</v>
      </c>
      <c r="AC268" s="38">
        <f>Y268/$AA268</f>
        <v>7.2900158478605384E-2</v>
      </c>
      <c r="AD268" s="45">
        <f>Z268/$AA268</f>
        <v>1.5847860538827259E-3</v>
      </c>
    </row>
    <row r="269" spans="1:30" hidden="1" x14ac:dyDescent="0.2">
      <c r="A269" s="10">
        <v>9</v>
      </c>
      <c r="B269" s="2">
        <v>25</v>
      </c>
      <c r="C269" s="2">
        <v>1750</v>
      </c>
      <c r="D269" s="2">
        <v>424</v>
      </c>
      <c r="E269" s="2">
        <v>5</v>
      </c>
      <c r="F269" s="2">
        <v>2179</v>
      </c>
      <c r="G269" s="93">
        <f>C269/$F269</f>
        <v>0.80312069756769155</v>
      </c>
      <c r="H269" s="93">
        <f>D269/$F269</f>
        <v>0.19458467186782927</v>
      </c>
      <c r="I269" s="96">
        <f>E269/$F269</f>
        <v>2.294630564479119E-3</v>
      </c>
      <c r="K269" s="10">
        <v>9</v>
      </c>
      <c r="L269" s="2">
        <v>25</v>
      </c>
      <c r="M269" s="2">
        <v>0</v>
      </c>
      <c r="N269" s="2">
        <v>2305</v>
      </c>
      <c r="O269" s="2">
        <v>169</v>
      </c>
      <c r="P269" s="2">
        <v>2474</v>
      </c>
      <c r="Q269" s="38">
        <f>M269/$P269</f>
        <v>0</v>
      </c>
      <c r="R269" s="38">
        <f>N269/$P269</f>
        <v>0.93168957154405818</v>
      </c>
      <c r="S269" s="45">
        <f>O269/$P269</f>
        <v>6.8310428455941791E-2</v>
      </c>
      <c r="U269" s="64">
        <v>9</v>
      </c>
      <c r="V269" s="2">
        <v>25</v>
      </c>
      <c r="W269" s="2" t="str">
        <f t="shared" si="4"/>
        <v>CPU</v>
      </c>
      <c r="X269" s="2">
        <v>0</v>
      </c>
      <c r="Y269" s="2">
        <v>1824</v>
      </c>
      <c r="Z269" s="2">
        <v>287</v>
      </c>
      <c r="AA269" s="2">
        <v>2111</v>
      </c>
      <c r="AB269" s="38">
        <f>X269/$AA269</f>
        <v>0</v>
      </c>
      <c r="AC269" s="38">
        <f>Y269/$AA269</f>
        <v>0.86404547607768833</v>
      </c>
      <c r="AD269" s="45">
        <f>Z269/$AA269</f>
        <v>0.13595452392231169</v>
      </c>
    </row>
    <row r="270" spans="1:30" hidden="1" x14ac:dyDescent="0.2">
      <c r="A270" s="10">
        <v>9</v>
      </c>
      <c r="B270" s="2">
        <v>26</v>
      </c>
      <c r="C270" s="2">
        <v>1750</v>
      </c>
      <c r="D270" s="2">
        <v>441</v>
      </c>
      <c r="E270" s="2">
        <v>4</v>
      </c>
      <c r="F270" s="2">
        <v>2196</v>
      </c>
      <c r="G270" s="93">
        <f>C270/$F270</f>
        <v>0.7969034608378871</v>
      </c>
      <c r="H270" s="93">
        <f>D270/$F270</f>
        <v>0.20081967213114754</v>
      </c>
      <c r="I270" s="96">
        <f>E270/$F270</f>
        <v>1.8214936247723133E-3</v>
      </c>
      <c r="K270" s="10">
        <v>9</v>
      </c>
      <c r="L270" s="2">
        <v>26</v>
      </c>
      <c r="M270" s="2">
        <v>0</v>
      </c>
      <c r="N270" s="2">
        <v>2282</v>
      </c>
      <c r="O270" s="2">
        <v>178</v>
      </c>
      <c r="P270" s="2">
        <v>2460</v>
      </c>
      <c r="Q270" s="38">
        <f>M270/$P270</f>
        <v>0</v>
      </c>
      <c r="R270" s="38">
        <f>N270/$P270</f>
        <v>0.9276422764227642</v>
      </c>
      <c r="S270" s="45">
        <f>O270/$P270</f>
        <v>7.2357723577235772E-2</v>
      </c>
      <c r="U270" s="64">
        <v>9</v>
      </c>
      <c r="V270" s="2">
        <v>26</v>
      </c>
      <c r="W270" s="2" t="str">
        <f t="shared" si="4"/>
        <v>I/O</v>
      </c>
      <c r="X270" s="2">
        <v>1750</v>
      </c>
      <c r="Y270" s="2">
        <v>141</v>
      </c>
      <c r="Z270" s="2">
        <v>0</v>
      </c>
      <c r="AA270" s="2">
        <v>1892</v>
      </c>
      <c r="AB270" s="38">
        <f>X270/$AA270</f>
        <v>0.92494714587737847</v>
      </c>
      <c r="AC270" s="38">
        <f>Y270/$AA270</f>
        <v>7.4524312896405917E-2</v>
      </c>
      <c r="AD270" s="45">
        <f>Z270/$AA270</f>
        <v>0</v>
      </c>
    </row>
    <row r="271" spans="1:30" hidden="1" x14ac:dyDescent="0.2">
      <c r="A271" s="10">
        <v>9</v>
      </c>
      <c r="B271" s="2">
        <v>27</v>
      </c>
      <c r="C271" s="2">
        <v>1749</v>
      </c>
      <c r="D271" s="2">
        <v>437</v>
      </c>
      <c r="E271" s="2">
        <v>8</v>
      </c>
      <c r="F271" s="2">
        <v>2194</v>
      </c>
      <c r="G271" s="93">
        <f>C271/$F271</f>
        <v>0.79717411121239745</v>
      </c>
      <c r="H271" s="93">
        <f>D271/$F271</f>
        <v>0.19917958067456701</v>
      </c>
      <c r="I271" s="96">
        <f>E271/$F271</f>
        <v>3.6463081130355514E-3</v>
      </c>
      <c r="K271" s="10">
        <v>9</v>
      </c>
      <c r="L271" s="2">
        <v>27</v>
      </c>
      <c r="M271" s="2">
        <v>0</v>
      </c>
      <c r="N271" s="2">
        <v>2314</v>
      </c>
      <c r="O271" s="2">
        <v>171</v>
      </c>
      <c r="P271" s="2">
        <v>2486</v>
      </c>
      <c r="Q271" s="38">
        <f>M271/$P271</f>
        <v>0</v>
      </c>
      <c r="R271" s="38">
        <f>N271/$P271</f>
        <v>0.93081255028157683</v>
      </c>
      <c r="S271" s="45">
        <f>O271/$P271</f>
        <v>6.878519710378117E-2</v>
      </c>
      <c r="U271" s="64">
        <v>9</v>
      </c>
      <c r="V271" s="2">
        <v>27</v>
      </c>
      <c r="W271" s="2" t="str">
        <f t="shared" si="4"/>
        <v>CPU</v>
      </c>
      <c r="X271" s="2">
        <v>0</v>
      </c>
      <c r="Y271" s="2">
        <v>1844</v>
      </c>
      <c r="Z271" s="2">
        <v>315</v>
      </c>
      <c r="AA271" s="2">
        <v>2163</v>
      </c>
      <c r="AB271" s="38">
        <f>X271/$AA271</f>
        <v>0</v>
      </c>
      <c r="AC271" s="38">
        <f>Y271/$AA271</f>
        <v>0.85251964863615348</v>
      </c>
      <c r="AD271" s="45">
        <f>Z271/$AA271</f>
        <v>0.14563106796116504</v>
      </c>
    </row>
    <row r="272" spans="1:30" hidden="1" x14ac:dyDescent="0.2">
      <c r="A272" s="10">
        <v>9</v>
      </c>
      <c r="B272" s="2">
        <v>28</v>
      </c>
      <c r="C272" s="2">
        <v>1750</v>
      </c>
      <c r="D272" s="2">
        <v>430</v>
      </c>
      <c r="E272" s="2">
        <v>11</v>
      </c>
      <c r="F272" s="2">
        <v>2191</v>
      </c>
      <c r="G272" s="93">
        <f>C272/$F272</f>
        <v>0.79872204472843455</v>
      </c>
      <c r="H272" s="93">
        <f>D272/$F272</f>
        <v>0.19625741670470104</v>
      </c>
      <c r="I272" s="96">
        <f>E272/$F272</f>
        <v>5.0205385668644457E-3</v>
      </c>
      <c r="K272" s="10">
        <v>9</v>
      </c>
      <c r="L272" s="2">
        <v>28</v>
      </c>
      <c r="M272" s="2">
        <v>0</v>
      </c>
      <c r="N272" s="2">
        <v>2326</v>
      </c>
      <c r="O272" s="2">
        <v>164</v>
      </c>
      <c r="P272" s="2">
        <v>2490</v>
      </c>
      <c r="Q272" s="38">
        <f>M272/$P272</f>
        <v>0</v>
      </c>
      <c r="R272" s="38">
        <f>N272/$P272</f>
        <v>0.93413654618473896</v>
      </c>
      <c r="S272" s="45">
        <f>O272/$P272</f>
        <v>6.5863453815261042E-2</v>
      </c>
      <c r="U272" s="64">
        <v>9</v>
      </c>
      <c r="V272" s="2">
        <v>28</v>
      </c>
      <c r="W272" s="2" t="str">
        <f t="shared" si="4"/>
        <v>I/O</v>
      </c>
      <c r="X272" s="2">
        <v>1750</v>
      </c>
      <c r="Y272" s="2">
        <v>121</v>
      </c>
      <c r="Z272" s="2">
        <v>4</v>
      </c>
      <c r="AA272" s="2">
        <v>1875</v>
      </c>
      <c r="AB272" s="38">
        <f>X272/$AA272</f>
        <v>0.93333333333333335</v>
      </c>
      <c r="AC272" s="38">
        <f>Y272/$AA272</f>
        <v>6.4533333333333331E-2</v>
      </c>
      <c r="AD272" s="45">
        <f>Z272/$AA272</f>
        <v>2.1333333333333334E-3</v>
      </c>
    </row>
    <row r="273" spans="1:30" hidden="1" x14ac:dyDescent="0.2">
      <c r="A273" s="10">
        <v>9</v>
      </c>
      <c r="B273" s="2">
        <v>29</v>
      </c>
      <c r="C273" s="2">
        <v>1750</v>
      </c>
      <c r="D273" s="2">
        <v>429</v>
      </c>
      <c r="E273" s="2">
        <v>5</v>
      </c>
      <c r="F273" s="2">
        <v>2188</v>
      </c>
      <c r="G273" s="93">
        <f>C273/$F273</f>
        <v>0.79981718464351004</v>
      </c>
      <c r="H273" s="93">
        <f>D273/$F273</f>
        <v>0.19606946983546619</v>
      </c>
      <c r="I273" s="96">
        <f>E273/$F273</f>
        <v>2.2851919561243145E-3</v>
      </c>
      <c r="K273" s="10">
        <v>9</v>
      </c>
      <c r="L273" s="2">
        <v>29</v>
      </c>
      <c r="M273" s="2">
        <v>0</v>
      </c>
      <c r="N273" s="2">
        <v>2295</v>
      </c>
      <c r="O273" s="2">
        <v>183</v>
      </c>
      <c r="P273" s="2">
        <v>2479</v>
      </c>
      <c r="Q273" s="38">
        <f>M273/$P273</f>
        <v>0</v>
      </c>
      <c r="R273" s="38">
        <f>N273/$P273</f>
        <v>0.92577652279144818</v>
      </c>
      <c r="S273" s="45">
        <f>O273/$P273</f>
        <v>7.3820088745461879E-2</v>
      </c>
      <c r="U273" s="64">
        <v>9</v>
      </c>
      <c r="V273" s="2">
        <v>29</v>
      </c>
      <c r="W273" s="2" t="str">
        <f t="shared" si="4"/>
        <v>CPU</v>
      </c>
      <c r="X273" s="2">
        <v>0</v>
      </c>
      <c r="Y273" s="2">
        <v>1841</v>
      </c>
      <c r="Z273" s="2">
        <v>285</v>
      </c>
      <c r="AA273" s="2">
        <v>2126</v>
      </c>
      <c r="AB273" s="38">
        <f>X273/$AA273</f>
        <v>0</v>
      </c>
      <c r="AC273" s="38">
        <f>Y273/$AA273</f>
        <v>0.86594543744120411</v>
      </c>
      <c r="AD273" s="45">
        <f>Z273/$AA273</f>
        <v>0.13405456255879586</v>
      </c>
    </row>
    <row r="274" spans="1:30" hidden="1" x14ac:dyDescent="0.2">
      <c r="A274" s="10">
        <v>10</v>
      </c>
      <c r="B274" s="2">
        <v>0</v>
      </c>
      <c r="C274" s="2">
        <v>1750</v>
      </c>
      <c r="D274" s="2">
        <v>424</v>
      </c>
      <c r="E274" s="2">
        <v>3</v>
      </c>
      <c r="F274" s="2">
        <v>2177</v>
      </c>
      <c r="G274" s="93">
        <f>C274/$F274</f>
        <v>0.8038585209003215</v>
      </c>
      <c r="H274" s="93">
        <f>D274/$F274</f>
        <v>0.19476343592099218</v>
      </c>
      <c r="I274" s="96">
        <f>E274/$F274</f>
        <v>1.3780431786862655E-3</v>
      </c>
      <c r="K274" s="10">
        <v>10</v>
      </c>
      <c r="L274" s="2">
        <v>0</v>
      </c>
      <c r="M274" s="2">
        <v>0</v>
      </c>
      <c r="N274" s="2">
        <v>2171</v>
      </c>
      <c r="O274" s="2">
        <v>146</v>
      </c>
      <c r="P274" s="2">
        <v>2317</v>
      </c>
      <c r="Q274" s="38">
        <f>M274/$P274</f>
        <v>0</v>
      </c>
      <c r="R274" s="38">
        <f>N274/$P274</f>
        <v>0.93698748381527841</v>
      </c>
      <c r="S274" s="45">
        <f>O274/$P274</f>
        <v>6.3012516184721618E-2</v>
      </c>
      <c r="U274" s="64">
        <v>10</v>
      </c>
      <c r="V274" s="2">
        <v>0</v>
      </c>
      <c r="W274" s="2" t="str">
        <f t="shared" si="4"/>
        <v>I/O</v>
      </c>
      <c r="X274" s="2">
        <v>1750</v>
      </c>
      <c r="Y274" s="2">
        <v>112</v>
      </c>
      <c r="Z274" s="2">
        <v>1</v>
      </c>
      <c r="AA274" s="2">
        <v>1863</v>
      </c>
      <c r="AB274" s="38">
        <f>X274/$AA274</f>
        <v>0.93934514224369292</v>
      </c>
      <c r="AC274" s="38">
        <f>Y274/$AA274</f>
        <v>6.0118089103596353E-2</v>
      </c>
      <c r="AD274" s="45">
        <f>Z274/$AA274</f>
        <v>5.3676865271068169E-4</v>
      </c>
    </row>
    <row r="275" spans="1:30" hidden="1" x14ac:dyDescent="0.2">
      <c r="A275" s="10">
        <v>10</v>
      </c>
      <c r="B275" s="2">
        <v>1</v>
      </c>
      <c r="C275" s="2">
        <v>1750</v>
      </c>
      <c r="D275" s="2">
        <v>422</v>
      </c>
      <c r="E275" s="2">
        <v>7</v>
      </c>
      <c r="F275" s="2">
        <v>2179</v>
      </c>
      <c r="G275" s="93">
        <f>C275/$F275</f>
        <v>0.80312069756769155</v>
      </c>
      <c r="H275" s="93">
        <f>D275/$F275</f>
        <v>0.19366681964203764</v>
      </c>
      <c r="I275" s="96">
        <f>E275/$F275</f>
        <v>3.2124827902707664E-3</v>
      </c>
      <c r="K275" s="10">
        <v>10</v>
      </c>
      <c r="L275" s="2">
        <v>1</v>
      </c>
      <c r="M275" s="2">
        <v>0</v>
      </c>
      <c r="N275" s="2">
        <v>2379</v>
      </c>
      <c r="O275" s="2">
        <v>180</v>
      </c>
      <c r="P275" s="2">
        <v>2559</v>
      </c>
      <c r="Q275" s="38">
        <f>M275/$P275</f>
        <v>0</v>
      </c>
      <c r="R275" s="38">
        <f>N275/$P275</f>
        <v>0.92966002344665888</v>
      </c>
      <c r="S275" s="45">
        <f>O275/$P275</f>
        <v>7.0339976553341149E-2</v>
      </c>
      <c r="U275" s="64">
        <v>10</v>
      </c>
      <c r="V275" s="2">
        <v>1</v>
      </c>
      <c r="W275" s="2" t="str">
        <f t="shared" si="4"/>
        <v>CPU</v>
      </c>
      <c r="X275" s="2">
        <v>0</v>
      </c>
      <c r="Y275" s="2">
        <v>1900</v>
      </c>
      <c r="Z275" s="2">
        <v>282</v>
      </c>
      <c r="AA275" s="2">
        <v>2185</v>
      </c>
      <c r="AB275" s="38">
        <f>X275/$AA275</f>
        <v>0</v>
      </c>
      <c r="AC275" s="38">
        <f>Y275/$AA275</f>
        <v>0.86956521739130432</v>
      </c>
      <c r="AD275" s="45">
        <f>Z275/$AA275</f>
        <v>0.12906178489702516</v>
      </c>
    </row>
    <row r="276" spans="1:30" hidden="1" x14ac:dyDescent="0.2">
      <c r="A276" s="10">
        <v>10</v>
      </c>
      <c r="B276" s="2">
        <v>2</v>
      </c>
      <c r="C276" s="2">
        <v>1750</v>
      </c>
      <c r="D276" s="2">
        <v>406</v>
      </c>
      <c r="E276" s="2">
        <v>5</v>
      </c>
      <c r="F276" s="2">
        <v>2163</v>
      </c>
      <c r="G276" s="93">
        <f>C276/$F276</f>
        <v>0.80906148867313921</v>
      </c>
      <c r="H276" s="93">
        <f>D276/$F276</f>
        <v>0.18770226537216828</v>
      </c>
      <c r="I276" s="96">
        <f>E276/$F276</f>
        <v>2.3116042533518262E-3</v>
      </c>
      <c r="K276" s="10">
        <v>10</v>
      </c>
      <c r="L276" s="2">
        <v>2</v>
      </c>
      <c r="M276" s="2">
        <v>0</v>
      </c>
      <c r="N276" s="2">
        <v>2324</v>
      </c>
      <c r="O276" s="2">
        <v>169</v>
      </c>
      <c r="P276" s="2">
        <v>2493</v>
      </c>
      <c r="Q276" s="38">
        <f>M276/$P276</f>
        <v>0</v>
      </c>
      <c r="R276" s="38">
        <f>N276/$P276</f>
        <v>0.93221018852787807</v>
      </c>
      <c r="S276" s="45">
        <f>O276/$P276</f>
        <v>6.7789811472121944E-2</v>
      </c>
      <c r="U276" s="64">
        <v>10</v>
      </c>
      <c r="V276" s="2">
        <v>2</v>
      </c>
      <c r="W276" s="2" t="str">
        <f t="shared" si="4"/>
        <v>I/O</v>
      </c>
      <c r="X276" s="2">
        <v>1750</v>
      </c>
      <c r="Y276" s="2">
        <v>127</v>
      </c>
      <c r="Z276" s="2">
        <v>1</v>
      </c>
      <c r="AA276" s="2">
        <v>1878</v>
      </c>
      <c r="AB276" s="38">
        <f>X276/$AA276</f>
        <v>0.93184238551650689</v>
      </c>
      <c r="AC276" s="38">
        <f>Y276/$AA276</f>
        <v>6.7625133120340783E-2</v>
      </c>
      <c r="AD276" s="45">
        <f>Z276/$AA276</f>
        <v>5.3248136315228972E-4</v>
      </c>
    </row>
    <row r="277" spans="1:30" hidden="1" x14ac:dyDescent="0.2">
      <c r="A277" s="10">
        <v>10</v>
      </c>
      <c r="B277" s="2">
        <v>3</v>
      </c>
      <c r="C277" s="2">
        <v>1750</v>
      </c>
      <c r="D277" s="2">
        <v>413</v>
      </c>
      <c r="E277" s="2">
        <v>3</v>
      </c>
      <c r="F277" s="2">
        <v>2166</v>
      </c>
      <c r="G277" s="93">
        <f>C277/$F277</f>
        <v>0.80794090489381343</v>
      </c>
      <c r="H277" s="93">
        <f>D277/$F277</f>
        <v>0.19067405355493999</v>
      </c>
      <c r="I277" s="96">
        <f>E277/$F277</f>
        <v>1.3850415512465374E-3</v>
      </c>
      <c r="K277" s="10">
        <v>10</v>
      </c>
      <c r="L277" s="2">
        <v>3</v>
      </c>
      <c r="M277" s="2">
        <v>0</v>
      </c>
      <c r="N277" s="2">
        <v>2289</v>
      </c>
      <c r="O277" s="2">
        <v>173</v>
      </c>
      <c r="P277" s="2">
        <v>2463</v>
      </c>
      <c r="Q277" s="38">
        <f>M277/$P277</f>
        <v>0</v>
      </c>
      <c r="R277" s="38">
        <f>N277/$P277</f>
        <v>0.92935444579780757</v>
      </c>
      <c r="S277" s="45">
        <f>O277/$P277</f>
        <v>7.0239545269995943E-2</v>
      </c>
      <c r="U277" s="64">
        <v>10</v>
      </c>
      <c r="V277" s="2">
        <v>3</v>
      </c>
      <c r="W277" s="2" t="str">
        <f t="shared" si="4"/>
        <v>CPU</v>
      </c>
      <c r="X277" s="2">
        <v>0</v>
      </c>
      <c r="Y277" s="2">
        <v>1921</v>
      </c>
      <c r="Z277" s="2">
        <v>287</v>
      </c>
      <c r="AA277" s="2">
        <v>2208</v>
      </c>
      <c r="AB277" s="38">
        <f>X277/$AA277</f>
        <v>0</v>
      </c>
      <c r="AC277" s="38">
        <f>Y277/$AA277</f>
        <v>0.87001811594202894</v>
      </c>
      <c r="AD277" s="45">
        <f>Z277/$AA277</f>
        <v>0.12998188405797101</v>
      </c>
    </row>
    <row r="278" spans="1:30" hidden="1" x14ac:dyDescent="0.2">
      <c r="A278" s="10">
        <v>10</v>
      </c>
      <c r="B278" s="2">
        <v>4</v>
      </c>
      <c r="C278" s="2">
        <v>1750</v>
      </c>
      <c r="D278" s="2">
        <v>420</v>
      </c>
      <c r="E278" s="2">
        <v>3</v>
      </c>
      <c r="F278" s="2">
        <v>2173</v>
      </c>
      <c r="G278" s="93">
        <f>C278/$F278</f>
        <v>0.80533824206166593</v>
      </c>
      <c r="H278" s="93">
        <f>D278/$F278</f>
        <v>0.1932811780947998</v>
      </c>
      <c r="I278" s="96">
        <f>E278/$F278</f>
        <v>1.3805798435342844E-3</v>
      </c>
      <c r="K278" s="10">
        <v>10</v>
      </c>
      <c r="L278" s="2">
        <v>4</v>
      </c>
      <c r="M278" s="2">
        <v>0</v>
      </c>
      <c r="N278" s="2">
        <v>2322</v>
      </c>
      <c r="O278" s="2">
        <v>172</v>
      </c>
      <c r="P278" s="2">
        <v>2494</v>
      </c>
      <c r="Q278" s="38">
        <f>M278/$P278</f>
        <v>0</v>
      </c>
      <c r="R278" s="38">
        <f>N278/$P278</f>
        <v>0.93103448275862066</v>
      </c>
      <c r="S278" s="45">
        <f>O278/$P278</f>
        <v>6.8965517241379309E-2</v>
      </c>
      <c r="U278" s="64">
        <v>10</v>
      </c>
      <c r="V278" s="2">
        <v>4</v>
      </c>
      <c r="W278" s="2" t="str">
        <f t="shared" si="4"/>
        <v>I/O</v>
      </c>
      <c r="X278" s="2">
        <v>1750</v>
      </c>
      <c r="Y278" s="2">
        <v>130</v>
      </c>
      <c r="Z278" s="2">
        <v>1</v>
      </c>
      <c r="AA278" s="2">
        <v>1883</v>
      </c>
      <c r="AB278" s="38">
        <f>X278/$AA278</f>
        <v>0.92936802973977695</v>
      </c>
      <c r="AC278" s="38">
        <f>Y278/$AA278</f>
        <v>6.9038767923526284E-2</v>
      </c>
      <c r="AD278" s="45">
        <f>Z278/$AA278</f>
        <v>5.3106744556558679E-4</v>
      </c>
    </row>
    <row r="279" spans="1:30" hidden="1" x14ac:dyDescent="0.2">
      <c r="A279" s="10">
        <v>10</v>
      </c>
      <c r="B279" s="2">
        <v>5</v>
      </c>
      <c r="C279" s="2">
        <v>1750</v>
      </c>
      <c r="D279" s="2">
        <v>422</v>
      </c>
      <c r="E279" s="2">
        <v>2</v>
      </c>
      <c r="F279" s="2">
        <v>2176</v>
      </c>
      <c r="G279" s="93">
        <f>C279/$F279</f>
        <v>0.80422794117647056</v>
      </c>
      <c r="H279" s="93">
        <f>D279/$F279</f>
        <v>0.19393382352941177</v>
      </c>
      <c r="I279" s="96">
        <f>E279/$F279</f>
        <v>9.1911764705882352E-4</v>
      </c>
      <c r="K279" s="10">
        <v>10</v>
      </c>
      <c r="L279" s="2">
        <v>5</v>
      </c>
      <c r="M279" s="2">
        <v>0</v>
      </c>
      <c r="N279" s="2">
        <v>2094</v>
      </c>
      <c r="O279" s="2">
        <v>167</v>
      </c>
      <c r="P279" s="2">
        <v>2261</v>
      </c>
      <c r="Q279" s="38">
        <f>M279/$P279</f>
        <v>0</v>
      </c>
      <c r="R279" s="38">
        <f>N279/$P279</f>
        <v>0.92613887660327288</v>
      </c>
      <c r="S279" s="45">
        <f>O279/$P279</f>
        <v>7.386112339672711E-2</v>
      </c>
      <c r="U279" s="64">
        <v>10</v>
      </c>
      <c r="V279" s="2">
        <v>5</v>
      </c>
      <c r="W279" s="2" t="str">
        <f t="shared" si="4"/>
        <v>CPU</v>
      </c>
      <c r="X279" s="2">
        <v>0</v>
      </c>
      <c r="Y279" s="2">
        <v>1726</v>
      </c>
      <c r="Z279" s="2">
        <v>279</v>
      </c>
      <c r="AA279" s="2">
        <v>2008</v>
      </c>
      <c r="AB279" s="38">
        <f>X279/$AA279</f>
        <v>0</v>
      </c>
      <c r="AC279" s="38">
        <f>Y279/$AA279</f>
        <v>0.85956175298804782</v>
      </c>
      <c r="AD279" s="45">
        <f>Z279/$AA279</f>
        <v>0.13894422310756971</v>
      </c>
    </row>
    <row r="280" spans="1:30" hidden="1" x14ac:dyDescent="0.2">
      <c r="A280" s="10">
        <v>10</v>
      </c>
      <c r="B280" s="2">
        <v>6</v>
      </c>
      <c r="C280" s="2">
        <v>1750</v>
      </c>
      <c r="D280" s="2">
        <v>415</v>
      </c>
      <c r="E280" s="2">
        <v>5</v>
      </c>
      <c r="F280" s="2">
        <v>2170</v>
      </c>
      <c r="G280" s="93">
        <f>C280/$F280</f>
        <v>0.80645161290322576</v>
      </c>
      <c r="H280" s="93">
        <f>D280/$F280</f>
        <v>0.19124423963133641</v>
      </c>
      <c r="I280" s="96">
        <f>E280/$F280</f>
        <v>2.304147465437788E-3</v>
      </c>
      <c r="K280" s="10">
        <v>10</v>
      </c>
      <c r="L280" s="2">
        <v>6</v>
      </c>
      <c r="M280" s="2">
        <v>0</v>
      </c>
      <c r="N280" s="2">
        <v>2376</v>
      </c>
      <c r="O280" s="2">
        <v>168</v>
      </c>
      <c r="P280" s="2">
        <v>2544</v>
      </c>
      <c r="Q280" s="38">
        <f>M280/$P280</f>
        <v>0</v>
      </c>
      <c r="R280" s="38">
        <f>N280/$P280</f>
        <v>0.93396226415094341</v>
      </c>
      <c r="S280" s="45">
        <f>O280/$P280</f>
        <v>6.6037735849056603E-2</v>
      </c>
      <c r="U280" s="64">
        <v>10</v>
      </c>
      <c r="V280" s="2">
        <v>6</v>
      </c>
      <c r="W280" s="2" t="str">
        <f t="shared" si="4"/>
        <v>I/O</v>
      </c>
      <c r="X280" s="2">
        <v>1750</v>
      </c>
      <c r="Y280" s="2">
        <v>115</v>
      </c>
      <c r="Z280" s="2">
        <v>0</v>
      </c>
      <c r="AA280" s="2">
        <v>1865</v>
      </c>
      <c r="AB280" s="38">
        <f>X280/$AA280</f>
        <v>0.93833780160857905</v>
      </c>
      <c r="AC280" s="38">
        <f>Y280/$AA280</f>
        <v>6.1662198391420911E-2</v>
      </c>
      <c r="AD280" s="45">
        <f>Z280/$AA280</f>
        <v>0</v>
      </c>
    </row>
    <row r="281" spans="1:30" hidden="1" x14ac:dyDescent="0.2">
      <c r="A281" s="10">
        <v>10</v>
      </c>
      <c r="B281" s="2">
        <v>7</v>
      </c>
      <c r="C281" s="2">
        <v>1750</v>
      </c>
      <c r="D281" s="2">
        <v>426</v>
      </c>
      <c r="E281" s="2">
        <v>9</v>
      </c>
      <c r="F281" s="2">
        <v>2185</v>
      </c>
      <c r="G281" s="93">
        <f>C281/$F281</f>
        <v>0.8009153318077803</v>
      </c>
      <c r="H281" s="93">
        <f>D281/$F281</f>
        <v>0.19496567505720824</v>
      </c>
      <c r="I281" s="96">
        <f>E281/$F281</f>
        <v>4.1189931350114417E-3</v>
      </c>
      <c r="K281" s="10">
        <v>10</v>
      </c>
      <c r="L281" s="2">
        <v>7</v>
      </c>
      <c r="M281" s="2">
        <v>0</v>
      </c>
      <c r="N281" s="2">
        <v>2365</v>
      </c>
      <c r="O281" s="2">
        <v>173</v>
      </c>
      <c r="P281" s="2">
        <v>2540</v>
      </c>
      <c r="Q281" s="38">
        <f>M281/$P281</f>
        <v>0</v>
      </c>
      <c r="R281" s="38">
        <f>N281/$P281</f>
        <v>0.93110236220472442</v>
      </c>
      <c r="S281" s="45">
        <f>O281/$P281</f>
        <v>6.8110236220472437E-2</v>
      </c>
      <c r="U281" s="64">
        <v>10</v>
      </c>
      <c r="V281" s="2">
        <v>7</v>
      </c>
      <c r="W281" s="2" t="str">
        <f t="shared" si="4"/>
        <v>CPU</v>
      </c>
      <c r="X281" s="2">
        <v>0</v>
      </c>
      <c r="Y281" s="2">
        <v>1926</v>
      </c>
      <c r="Z281" s="2">
        <v>274</v>
      </c>
      <c r="AA281" s="2">
        <v>2200</v>
      </c>
      <c r="AB281" s="38">
        <f>X281/$AA281</f>
        <v>0</v>
      </c>
      <c r="AC281" s="38">
        <f>Y281/$AA281</f>
        <v>0.87545454545454549</v>
      </c>
      <c r="AD281" s="45">
        <f>Z281/$AA281</f>
        <v>0.12454545454545454</v>
      </c>
    </row>
    <row r="282" spans="1:30" hidden="1" x14ac:dyDescent="0.2">
      <c r="A282" s="10">
        <v>10</v>
      </c>
      <c r="B282" s="2">
        <v>8</v>
      </c>
      <c r="C282" s="2">
        <v>1750</v>
      </c>
      <c r="D282" s="2">
        <v>418</v>
      </c>
      <c r="E282" s="2">
        <v>5</v>
      </c>
      <c r="F282" s="2">
        <v>2175</v>
      </c>
      <c r="G282" s="93">
        <f>C282/$F282</f>
        <v>0.8045977011494253</v>
      </c>
      <c r="H282" s="93">
        <f>D282/$F282</f>
        <v>0.19218390804597701</v>
      </c>
      <c r="I282" s="96">
        <f>E282/$F282</f>
        <v>2.2988505747126436E-3</v>
      </c>
      <c r="K282" s="10">
        <v>10</v>
      </c>
      <c r="L282" s="2">
        <v>8</v>
      </c>
      <c r="M282" s="2">
        <v>0</v>
      </c>
      <c r="N282" s="2">
        <v>2164</v>
      </c>
      <c r="O282" s="2">
        <v>168</v>
      </c>
      <c r="P282" s="2">
        <v>2332</v>
      </c>
      <c r="Q282" s="38">
        <f>M282/$P282</f>
        <v>0</v>
      </c>
      <c r="R282" s="38">
        <f>N282/$P282</f>
        <v>0.92795883361921094</v>
      </c>
      <c r="S282" s="45">
        <f>O282/$P282</f>
        <v>7.2041166380789029E-2</v>
      </c>
      <c r="U282" s="64">
        <v>10</v>
      </c>
      <c r="V282" s="2">
        <v>8</v>
      </c>
      <c r="W282" s="2" t="str">
        <f t="shared" si="4"/>
        <v>I/O</v>
      </c>
      <c r="X282" s="2">
        <v>1750</v>
      </c>
      <c r="Y282" s="2">
        <v>130</v>
      </c>
      <c r="Z282" s="2">
        <v>2</v>
      </c>
      <c r="AA282" s="2">
        <v>1884</v>
      </c>
      <c r="AB282" s="38">
        <f>X282/$AA282</f>
        <v>0.9288747346072187</v>
      </c>
      <c r="AC282" s="38">
        <f>Y282/$AA282</f>
        <v>6.9002123142250529E-2</v>
      </c>
      <c r="AD282" s="45">
        <f>Z282/$AA282</f>
        <v>1.0615711252653928E-3</v>
      </c>
    </row>
    <row r="283" spans="1:30" hidden="1" x14ac:dyDescent="0.2">
      <c r="A283" s="10">
        <v>10</v>
      </c>
      <c r="B283" s="2">
        <v>9</v>
      </c>
      <c r="C283" s="2">
        <v>1750</v>
      </c>
      <c r="D283" s="2">
        <v>416</v>
      </c>
      <c r="E283" s="2">
        <v>5</v>
      </c>
      <c r="F283" s="2">
        <v>2171</v>
      </c>
      <c r="G283" s="93">
        <f>C283/$F283</f>
        <v>0.80608014739751266</v>
      </c>
      <c r="H283" s="93">
        <f>D283/$F283</f>
        <v>0.19161676646706588</v>
      </c>
      <c r="I283" s="96">
        <f>E283/$F283</f>
        <v>2.3030861354214646E-3</v>
      </c>
      <c r="K283" s="10">
        <v>10</v>
      </c>
      <c r="L283" s="2">
        <v>9</v>
      </c>
      <c r="M283" s="2">
        <v>0</v>
      </c>
      <c r="N283" s="2">
        <v>2261</v>
      </c>
      <c r="O283" s="2">
        <v>171</v>
      </c>
      <c r="P283" s="2">
        <v>2432</v>
      </c>
      <c r="Q283" s="38">
        <f>M283/$P283</f>
        <v>0</v>
      </c>
      <c r="R283" s="38">
        <f>N283/$P283</f>
        <v>0.9296875</v>
      </c>
      <c r="S283" s="45">
        <f>O283/$P283</f>
        <v>7.03125E-2</v>
      </c>
      <c r="U283" s="64">
        <v>10</v>
      </c>
      <c r="V283" s="2">
        <v>9</v>
      </c>
      <c r="W283" s="2" t="str">
        <f t="shared" si="4"/>
        <v>CPU</v>
      </c>
      <c r="X283" s="2">
        <v>0</v>
      </c>
      <c r="Y283" s="2">
        <v>1927</v>
      </c>
      <c r="Z283" s="2">
        <v>303</v>
      </c>
      <c r="AA283" s="2">
        <v>2230</v>
      </c>
      <c r="AB283" s="38">
        <f>X283/$AA283</f>
        <v>0</v>
      </c>
      <c r="AC283" s="38">
        <f>Y283/$AA283</f>
        <v>0.86412556053811662</v>
      </c>
      <c r="AD283" s="45">
        <f>Z283/$AA283</f>
        <v>0.13587443946188341</v>
      </c>
    </row>
    <row r="284" spans="1:30" hidden="1" x14ac:dyDescent="0.2">
      <c r="A284" s="10">
        <v>10</v>
      </c>
      <c r="B284" s="2">
        <v>10</v>
      </c>
      <c r="C284" s="2">
        <v>1750</v>
      </c>
      <c r="D284" s="2">
        <v>422</v>
      </c>
      <c r="E284" s="2">
        <v>3</v>
      </c>
      <c r="F284" s="2">
        <v>2175</v>
      </c>
      <c r="G284" s="93">
        <f>C284/$F284</f>
        <v>0.8045977011494253</v>
      </c>
      <c r="H284" s="93">
        <f>D284/$F284</f>
        <v>0.19402298850574712</v>
      </c>
      <c r="I284" s="96">
        <f>E284/$F284</f>
        <v>1.3793103448275861E-3</v>
      </c>
      <c r="K284" s="10">
        <v>10</v>
      </c>
      <c r="L284" s="2">
        <v>10</v>
      </c>
      <c r="M284" s="2">
        <v>0</v>
      </c>
      <c r="N284" s="2">
        <v>2247</v>
      </c>
      <c r="O284" s="2">
        <v>172</v>
      </c>
      <c r="P284" s="2">
        <v>2419</v>
      </c>
      <c r="Q284" s="38">
        <f>M284/$P284</f>
        <v>0</v>
      </c>
      <c r="R284" s="38">
        <f>N284/$P284</f>
        <v>0.9288962381149235</v>
      </c>
      <c r="S284" s="45">
        <f>O284/$P284</f>
        <v>7.1103761885076472E-2</v>
      </c>
      <c r="U284" s="64">
        <v>10</v>
      </c>
      <c r="V284" s="2">
        <v>10</v>
      </c>
      <c r="W284" s="2" t="str">
        <f t="shared" si="4"/>
        <v>I/O</v>
      </c>
      <c r="X284" s="2">
        <v>1750</v>
      </c>
      <c r="Y284" s="2">
        <v>118</v>
      </c>
      <c r="Z284" s="2">
        <v>1</v>
      </c>
      <c r="AA284" s="2">
        <v>1869</v>
      </c>
      <c r="AB284" s="38">
        <f>X284/$AA284</f>
        <v>0.93632958801498123</v>
      </c>
      <c r="AC284" s="38">
        <f>Y284/$AA284</f>
        <v>6.3135366506153021E-2</v>
      </c>
      <c r="AD284" s="45">
        <f>Z284/$AA284</f>
        <v>5.3504547886570354E-4</v>
      </c>
    </row>
    <row r="285" spans="1:30" hidden="1" x14ac:dyDescent="0.2">
      <c r="A285" s="10">
        <v>10</v>
      </c>
      <c r="B285" s="2">
        <v>11</v>
      </c>
      <c r="C285" s="2">
        <v>1750</v>
      </c>
      <c r="D285" s="2">
        <v>414</v>
      </c>
      <c r="E285" s="2">
        <v>6</v>
      </c>
      <c r="F285" s="2">
        <v>2170</v>
      </c>
      <c r="G285" s="93">
        <f>C285/$F285</f>
        <v>0.80645161290322576</v>
      </c>
      <c r="H285" s="93">
        <f>D285/$F285</f>
        <v>0.19078341013824884</v>
      </c>
      <c r="I285" s="96">
        <f>E285/$F285</f>
        <v>2.7649769585253456E-3</v>
      </c>
      <c r="K285" s="10">
        <v>10</v>
      </c>
      <c r="L285" s="2">
        <v>11</v>
      </c>
      <c r="M285" s="2">
        <v>0</v>
      </c>
      <c r="N285" s="2">
        <v>2351</v>
      </c>
      <c r="O285" s="2">
        <v>184</v>
      </c>
      <c r="P285" s="2">
        <v>2535</v>
      </c>
      <c r="Q285" s="38">
        <f>M285/$P285</f>
        <v>0</v>
      </c>
      <c r="R285" s="38">
        <f>N285/$P285</f>
        <v>0.92741617357001971</v>
      </c>
      <c r="S285" s="45">
        <f>O285/$P285</f>
        <v>7.2583826429980278E-2</v>
      </c>
      <c r="U285" s="64">
        <v>10</v>
      </c>
      <c r="V285" s="2">
        <v>11</v>
      </c>
      <c r="W285" s="2" t="str">
        <f t="shared" si="4"/>
        <v>CPU</v>
      </c>
      <c r="X285" s="2">
        <v>0</v>
      </c>
      <c r="Y285" s="2">
        <v>1908</v>
      </c>
      <c r="Z285" s="2">
        <v>313</v>
      </c>
      <c r="AA285" s="2">
        <v>2222</v>
      </c>
      <c r="AB285" s="38">
        <f>X285/$AA285</f>
        <v>0</v>
      </c>
      <c r="AC285" s="38">
        <f>Y285/$AA285</f>
        <v>0.85868586858685869</v>
      </c>
      <c r="AD285" s="45">
        <f>Z285/$AA285</f>
        <v>0.14086408640864087</v>
      </c>
    </row>
    <row r="286" spans="1:30" hidden="1" x14ac:dyDescent="0.2">
      <c r="A286" s="10">
        <v>10</v>
      </c>
      <c r="B286" s="2">
        <v>12</v>
      </c>
      <c r="C286" s="2">
        <v>1750</v>
      </c>
      <c r="D286" s="2">
        <v>414</v>
      </c>
      <c r="E286" s="2">
        <v>1</v>
      </c>
      <c r="F286" s="2">
        <v>2166</v>
      </c>
      <c r="G286" s="93">
        <f>C286/$F286</f>
        <v>0.80794090489381343</v>
      </c>
      <c r="H286" s="93">
        <f>D286/$F286</f>
        <v>0.19113573407202217</v>
      </c>
      <c r="I286" s="96">
        <f>E286/$F286</f>
        <v>4.6168051708217911E-4</v>
      </c>
      <c r="K286" s="10">
        <v>10</v>
      </c>
      <c r="L286" s="2">
        <v>12</v>
      </c>
      <c r="M286" s="2">
        <v>0</v>
      </c>
      <c r="N286" s="2">
        <v>2385</v>
      </c>
      <c r="O286" s="2">
        <v>176</v>
      </c>
      <c r="P286" s="2">
        <v>2566</v>
      </c>
      <c r="Q286" s="38">
        <f>M286/$P286</f>
        <v>0</v>
      </c>
      <c r="R286" s="38">
        <f>N286/$P286</f>
        <v>0.9294621979734996</v>
      </c>
      <c r="S286" s="45">
        <f>O286/$P286</f>
        <v>6.8589243959469998E-2</v>
      </c>
      <c r="U286" s="64">
        <v>10</v>
      </c>
      <c r="V286" s="2">
        <v>12</v>
      </c>
      <c r="W286" s="2" t="str">
        <f t="shared" si="4"/>
        <v>I/O</v>
      </c>
      <c r="X286" s="2">
        <v>1750</v>
      </c>
      <c r="Y286" s="2">
        <v>119</v>
      </c>
      <c r="Z286" s="2">
        <v>1</v>
      </c>
      <c r="AA286" s="2">
        <v>1870</v>
      </c>
      <c r="AB286" s="38">
        <f>X286/$AA286</f>
        <v>0.93582887700534756</v>
      </c>
      <c r="AC286" s="38">
        <f>Y286/$AA286</f>
        <v>6.363636363636363E-2</v>
      </c>
      <c r="AD286" s="45">
        <f>Z286/$AA286</f>
        <v>5.3475935828877007E-4</v>
      </c>
    </row>
    <row r="287" spans="1:30" hidden="1" x14ac:dyDescent="0.2">
      <c r="A287" s="10">
        <v>10</v>
      </c>
      <c r="B287" s="2">
        <v>13</v>
      </c>
      <c r="C287" s="2">
        <v>1750</v>
      </c>
      <c r="D287" s="2">
        <v>416</v>
      </c>
      <c r="E287" s="2">
        <v>3</v>
      </c>
      <c r="F287" s="2">
        <v>2169</v>
      </c>
      <c r="G287" s="93">
        <f>C287/$F287</f>
        <v>0.80682342093130477</v>
      </c>
      <c r="H287" s="93">
        <f>D287/$F287</f>
        <v>0.1917934532042416</v>
      </c>
      <c r="I287" s="96">
        <f>E287/$F287</f>
        <v>1.3831258644536654E-3</v>
      </c>
      <c r="K287" s="10">
        <v>10</v>
      </c>
      <c r="L287" s="2">
        <v>13</v>
      </c>
      <c r="M287" s="2">
        <v>0</v>
      </c>
      <c r="N287" s="2">
        <v>2377</v>
      </c>
      <c r="O287" s="2">
        <v>180</v>
      </c>
      <c r="P287" s="2">
        <v>2557</v>
      </c>
      <c r="Q287" s="38">
        <f>M287/$P287</f>
        <v>0</v>
      </c>
      <c r="R287" s="38">
        <f>N287/$P287</f>
        <v>0.9296050058662495</v>
      </c>
      <c r="S287" s="45">
        <f>O287/$P287</f>
        <v>7.0394994133750485E-2</v>
      </c>
      <c r="U287" s="64">
        <v>10</v>
      </c>
      <c r="V287" s="2">
        <v>13</v>
      </c>
      <c r="W287" s="2" t="str">
        <f t="shared" si="4"/>
        <v>CPU</v>
      </c>
      <c r="X287" s="2">
        <v>0</v>
      </c>
      <c r="Y287" s="2">
        <v>1761</v>
      </c>
      <c r="Z287" s="2">
        <v>292</v>
      </c>
      <c r="AA287" s="2">
        <v>2053</v>
      </c>
      <c r="AB287" s="38">
        <f>X287/$AA287</f>
        <v>0</v>
      </c>
      <c r="AC287" s="38">
        <f>Y287/$AA287</f>
        <v>0.85776911836337066</v>
      </c>
      <c r="AD287" s="45">
        <f>Z287/$AA287</f>
        <v>0.14223088163662934</v>
      </c>
    </row>
    <row r="288" spans="1:30" hidden="1" x14ac:dyDescent="0.2">
      <c r="A288" s="10">
        <v>10</v>
      </c>
      <c r="B288" s="2">
        <v>14</v>
      </c>
      <c r="C288" s="2">
        <v>1750</v>
      </c>
      <c r="D288" s="2">
        <v>408</v>
      </c>
      <c r="E288" s="2">
        <v>1</v>
      </c>
      <c r="F288" s="2">
        <v>2159</v>
      </c>
      <c r="G288" s="93">
        <f>C288/$F288</f>
        <v>0.81056044465030108</v>
      </c>
      <c r="H288" s="93">
        <f>D288/$F288</f>
        <v>0.1889763779527559</v>
      </c>
      <c r="I288" s="96">
        <f>E288/$F288</f>
        <v>4.6317739694302917E-4</v>
      </c>
      <c r="K288" s="10">
        <v>10</v>
      </c>
      <c r="L288" s="2">
        <v>14</v>
      </c>
      <c r="M288" s="2">
        <v>0</v>
      </c>
      <c r="N288" s="2">
        <v>2119</v>
      </c>
      <c r="O288" s="2">
        <v>168</v>
      </c>
      <c r="P288" s="2">
        <v>2287</v>
      </c>
      <c r="Q288" s="38">
        <f>M288/$P288</f>
        <v>0</v>
      </c>
      <c r="R288" s="38">
        <f>N288/$P288</f>
        <v>0.92654132050721472</v>
      </c>
      <c r="S288" s="45">
        <f>O288/$P288</f>
        <v>7.3458679492785312E-2</v>
      </c>
      <c r="U288" s="64">
        <v>10</v>
      </c>
      <c r="V288" s="2">
        <v>14</v>
      </c>
      <c r="W288" s="2" t="str">
        <f t="shared" si="4"/>
        <v>I/O</v>
      </c>
      <c r="X288" s="2">
        <v>1750</v>
      </c>
      <c r="Y288" s="2">
        <v>126</v>
      </c>
      <c r="Z288" s="2">
        <v>1</v>
      </c>
      <c r="AA288" s="2">
        <v>1879</v>
      </c>
      <c r="AB288" s="38">
        <f>X288/$AA288</f>
        <v>0.93134646088344863</v>
      </c>
      <c r="AC288" s="38">
        <f>Y288/$AA288</f>
        <v>6.7056945183608302E-2</v>
      </c>
      <c r="AD288" s="45">
        <f>Z288/$AA288</f>
        <v>5.3219797764768491E-4</v>
      </c>
    </row>
    <row r="289" spans="1:30" hidden="1" x14ac:dyDescent="0.2">
      <c r="A289" s="10">
        <v>10</v>
      </c>
      <c r="B289" s="2">
        <v>15</v>
      </c>
      <c r="C289" s="2">
        <v>1750</v>
      </c>
      <c r="D289" s="2">
        <v>414</v>
      </c>
      <c r="E289" s="2">
        <v>3</v>
      </c>
      <c r="F289" s="2">
        <v>2167</v>
      </c>
      <c r="G289" s="93">
        <f>C289/$F289</f>
        <v>0.80756806645131518</v>
      </c>
      <c r="H289" s="93">
        <f>D289/$F289</f>
        <v>0.19104753114905398</v>
      </c>
      <c r="I289" s="96">
        <f>E289/$F289</f>
        <v>1.3844023996308261E-3</v>
      </c>
      <c r="K289" s="10">
        <v>10</v>
      </c>
      <c r="L289" s="2">
        <v>15</v>
      </c>
      <c r="M289" s="2">
        <v>0</v>
      </c>
      <c r="N289" s="2">
        <v>2113</v>
      </c>
      <c r="O289" s="2">
        <v>155</v>
      </c>
      <c r="P289" s="2">
        <v>2268</v>
      </c>
      <c r="Q289" s="38">
        <f>M289/$P289</f>
        <v>0</v>
      </c>
      <c r="R289" s="38">
        <f>N289/$P289</f>
        <v>0.93165784832451504</v>
      </c>
      <c r="S289" s="45">
        <f>O289/$P289</f>
        <v>6.8342151675485005E-2</v>
      </c>
      <c r="U289" s="64">
        <v>10</v>
      </c>
      <c r="V289" s="2">
        <v>15</v>
      </c>
      <c r="W289" s="2" t="str">
        <f t="shared" si="4"/>
        <v>CPU</v>
      </c>
      <c r="X289" s="2">
        <v>0</v>
      </c>
      <c r="Y289" s="2">
        <v>1898</v>
      </c>
      <c r="Z289" s="2">
        <v>292</v>
      </c>
      <c r="AA289" s="2">
        <v>2190</v>
      </c>
      <c r="AB289" s="38">
        <f>X289/$AA289</f>
        <v>0</v>
      </c>
      <c r="AC289" s="38">
        <f>Y289/$AA289</f>
        <v>0.8666666666666667</v>
      </c>
      <c r="AD289" s="45">
        <f>Z289/$AA289</f>
        <v>0.13333333333333333</v>
      </c>
    </row>
    <row r="290" spans="1:30" hidden="1" x14ac:dyDescent="0.2">
      <c r="A290" s="10">
        <v>10</v>
      </c>
      <c r="B290" s="2">
        <v>16</v>
      </c>
      <c r="C290" s="2">
        <v>1750</v>
      </c>
      <c r="D290" s="2">
        <v>416</v>
      </c>
      <c r="E290" s="2">
        <v>6</v>
      </c>
      <c r="F290" s="2">
        <v>2173</v>
      </c>
      <c r="G290" s="93">
        <f>C290/$F290</f>
        <v>0.80533824206166593</v>
      </c>
      <c r="H290" s="93">
        <f>D290/$F290</f>
        <v>0.19144040497008744</v>
      </c>
      <c r="I290" s="96">
        <f>E290/$F290</f>
        <v>2.7611596870685687E-3</v>
      </c>
      <c r="K290" s="10">
        <v>10</v>
      </c>
      <c r="L290" s="2">
        <v>16</v>
      </c>
      <c r="M290" s="2">
        <v>0</v>
      </c>
      <c r="N290" s="2">
        <v>2137</v>
      </c>
      <c r="O290" s="2">
        <v>164</v>
      </c>
      <c r="P290" s="2">
        <v>2303</v>
      </c>
      <c r="Q290" s="38">
        <f>M290/$P290</f>
        <v>0</v>
      </c>
      <c r="R290" s="38">
        <f>N290/$P290</f>
        <v>0.92792010421189752</v>
      </c>
      <c r="S290" s="45">
        <f>O290/$P290</f>
        <v>7.121146330872774E-2</v>
      </c>
      <c r="U290" s="64">
        <v>10</v>
      </c>
      <c r="V290" s="2">
        <v>16</v>
      </c>
      <c r="W290" s="2" t="str">
        <f t="shared" si="4"/>
        <v>I/O</v>
      </c>
      <c r="X290" s="2">
        <v>1750</v>
      </c>
      <c r="Y290" s="2">
        <v>129</v>
      </c>
      <c r="Z290" s="2">
        <v>1</v>
      </c>
      <c r="AA290" s="2">
        <v>1880</v>
      </c>
      <c r="AB290" s="38">
        <f>X290/$AA290</f>
        <v>0.93085106382978722</v>
      </c>
      <c r="AC290" s="38">
        <f>Y290/$AA290</f>
        <v>6.8617021276595747E-2</v>
      </c>
      <c r="AD290" s="45">
        <f>Z290/$AA290</f>
        <v>5.3191489361702129E-4</v>
      </c>
    </row>
    <row r="291" spans="1:30" hidden="1" x14ac:dyDescent="0.2">
      <c r="A291" s="10">
        <v>10</v>
      </c>
      <c r="B291" s="2">
        <v>17</v>
      </c>
      <c r="C291" s="2">
        <v>1750</v>
      </c>
      <c r="D291" s="2">
        <v>416</v>
      </c>
      <c r="E291" s="2">
        <v>4</v>
      </c>
      <c r="F291" s="2">
        <v>2170</v>
      </c>
      <c r="G291" s="93">
        <f>C291/$F291</f>
        <v>0.80645161290322576</v>
      </c>
      <c r="H291" s="93">
        <f>D291/$F291</f>
        <v>0.19170506912442398</v>
      </c>
      <c r="I291" s="96">
        <f>E291/$F291</f>
        <v>1.8433179723502304E-3</v>
      </c>
      <c r="K291" s="10">
        <v>10</v>
      </c>
      <c r="L291" s="2">
        <v>17</v>
      </c>
      <c r="M291" s="2">
        <v>0</v>
      </c>
      <c r="N291" s="2">
        <v>2175</v>
      </c>
      <c r="O291" s="2">
        <v>184</v>
      </c>
      <c r="P291" s="2">
        <v>2359</v>
      </c>
      <c r="Q291" s="38">
        <f>M291/$P291</f>
        <v>0</v>
      </c>
      <c r="R291" s="38">
        <f>N291/$P291</f>
        <v>0.92200084781687153</v>
      </c>
      <c r="S291" s="45">
        <f>O291/$P291</f>
        <v>7.7999152183128445E-2</v>
      </c>
      <c r="U291" s="64">
        <v>10</v>
      </c>
      <c r="V291" s="2">
        <v>17</v>
      </c>
      <c r="W291" s="2" t="str">
        <f t="shared" si="4"/>
        <v>CPU</v>
      </c>
      <c r="X291" s="2">
        <v>0</v>
      </c>
      <c r="Y291" s="2">
        <v>1934</v>
      </c>
      <c r="Z291" s="2">
        <v>287</v>
      </c>
      <c r="AA291" s="2">
        <v>2222</v>
      </c>
      <c r="AB291" s="38">
        <f>X291/$AA291</f>
        <v>0</v>
      </c>
      <c r="AC291" s="38">
        <f>Y291/$AA291</f>
        <v>0.87038703870387035</v>
      </c>
      <c r="AD291" s="45">
        <f>Z291/$AA291</f>
        <v>0.12916291629162915</v>
      </c>
    </row>
    <row r="292" spans="1:30" hidden="1" x14ac:dyDescent="0.2">
      <c r="A292" s="10">
        <v>10</v>
      </c>
      <c r="B292" s="2">
        <v>18</v>
      </c>
      <c r="C292" s="2">
        <v>1750</v>
      </c>
      <c r="D292" s="2">
        <v>408</v>
      </c>
      <c r="E292" s="2">
        <v>2</v>
      </c>
      <c r="F292" s="2">
        <v>2162</v>
      </c>
      <c r="G292" s="93">
        <f>C292/$F292</f>
        <v>0.80943570767807582</v>
      </c>
      <c r="H292" s="93">
        <f>D292/$F292</f>
        <v>0.18871415356151711</v>
      </c>
      <c r="I292" s="96">
        <f>E292/$F292</f>
        <v>9.2506938020351531E-4</v>
      </c>
      <c r="K292" s="10">
        <v>10</v>
      </c>
      <c r="L292" s="2">
        <v>18</v>
      </c>
      <c r="M292" s="2">
        <v>0</v>
      </c>
      <c r="N292" s="2">
        <v>2337</v>
      </c>
      <c r="O292" s="2">
        <v>182</v>
      </c>
      <c r="P292" s="2">
        <v>2519</v>
      </c>
      <c r="Q292" s="38">
        <f>M292/$P292</f>
        <v>0</v>
      </c>
      <c r="R292" s="38">
        <f>N292/$P292</f>
        <v>0.92774910678840805</v>
      </c>
      <c r="S292" s="45">
        <f>O292/$P292</f>
        <v>7.2250893211591907E-2</v>
      </c>
      <c r="U292" s="64">
        <v>10</v>
      </c>
      <c r="V292" s="2">
        <v>18</v>
      </c>
      <c r="W292" s="2" t="str">
        <f t="shared" si="4"/>
        <v>I/O</v>
      </c>
      <c r="X292" s="2">
        <v>1750</v>
      </c>
      <c r="Y292" s="2">
        <v>120</v>
      </c>
      <c r="Z292" s="2">
        <v>0</v>
      </c>
      <c r="AA292" s="2">
        <v>1870</v>
      </c>
      <c r="AB292" s="38">
        <f>X292/$AA292</f>
        <v>0.93582887700534756</v>
      </c>
      <c r="AC292" s="38">
        <f>Y292/$AA292</f>
        <v>6.4171122994652413E-2</v>
      </c>
      <c r="AD292" s="45">
        <f>Z292/$AA292</f>
        <v>0</v>
      </c>
    </row>
    <row r="293" spans="1:30" hidden="1" x14ac:dyDescent="0.2">
      <c r="A293" s="10">
        <v>10</v>
      </c>
      <c r="B293" s="2">
        <v>19</v>
      </c>
      <c r="C293" s="2">
        <v>1750</v>
      </c>
      <c r="D293" s="2">
        <v>425</v>
      </c>
      <c r="E293" s="2">
        <v>2</v>
      </c>
      <c r="F293" s="2">
        <v>2177</v>
      </c>
      <c r="G293" s="93">
        <f>C293/$F293</f>
        <v>0.8038585209003215</v>
      </c>
      <c r="H293" s="93">
        <f>D293/$F293</f>
        <v>0.19522278364722095</v>
      </c>
      <c r="I293" s="96">
        <f>E293/$F293</f>
        <v>9.1869545245751034E-4</v>
      </c>
      <c r="K293" s="10">
        <v>10</v>
      </c>
      <c r="L293" s="2">
        <v>19</v>
      </c>
      <c r="M293" s="2">
        <v>0</v>
      </c>
      <c r="N293" s="2">
        <v>2337</v>
      </c>
      <c r="O293" s="2">
        <v>164</v>
      </c>
      <c r="P293" s="2">
        <v>2506</v>
      </c>
      <c r="Q293" s="38">
        <f>M293/$P293</f>
        <v>0</v>
      </c>
      <c r="R293" s="38">
        <f>N293/$P293</f>
        <v>0.93256185155626492</v>
      </c>
      <c r="S293" s="45">
        <f>O293/$P293</f>
        <v>6.5442936951316838E-2</v>
      </c>
      <c r="U293" s="64">
        <v>10</v>
      </c>
      <c r="V293" s="2">
        <v>19</v>
      </c>
      <c r="W293" s="2" t="str">
        <f t="shared" si="4"/>
        <v>CPU</v>
      </c>
      <c r="X293" s="2">
        <v>0</v>
      </c>
      <c r="Y293" s="2">
        <v>1848</v>
      </c>
      <c r="Z293" s="2">
        <v>287</v>
      </c>
      <c r="AA293" s="2">
        <v>2136</v>
      </c>
      <c r="AB293" s="38">
        <f>X293/$AA293</f>
        <v>0</v>
      </c>
      <c r="AC293" s="38">
        <f>Y293/$AA293</f>
        <v>0.8651685393258427</v>
      </c>
      <c r="AD293" s="45">
        <f>Z293/$AA293</f>
        <v>0.13436329588014981</v>
      </c>
    </row>
    <row r="294" spans="1:30" hidden="1" x14ac:dyDescent="0.2">
      <c r="A294" s="10">
        <v>10</v>
      </c>
      <c r="B294" s="2">
        <v>20</v>
      </c>
      <c r="C294" s="2">
        <v>1750</v>
      </c>
      <c r="D294" s="2">
        <v>411</v>
      </c>
      <c r="E294" s="2">
        <v>9</v>
      </c>
      <c r="F294" s="2">
        <v>2170</v>
      </c>
      <c r="G294" s="93">
        <f>C294/$F294</f>
        <v>0.80645161290322576</v>
      </c>
      <c r="H294" s="93">
        <f>D294/$F294</f>
        <v>0.18940092165898617</v>
      </c>
      <c r="I294" s="96">
        <f>E294/$F294</f>
        <v>4.1474654377880189E-3</v>
      </c>
      <c r="K294" s="10">
        <v>10</v>
      </c>
      <c r="L294" s="2">
        <v>20</v>
      </c>
      <c r="M294" s="2">
        <v>0</v>
      </c>
      <c r="N294" s="2">
        <v>2287</v>
      </c>
      <c r="O294" s="2">
        <v>172</v>
      </c>
      <c r="P294" s="2">
        <v>2459</v>
      </c>
      <c r="Q294" s="38">
        <f>M294/$P294</f>
        <v>0</v>
      </c>
      <c r="R294" s="38">
        <f>N294/$P294</f>
        <v>0.93005286701911349</v>
      </c>
      <c r="S294" s="45">
        <f>O294/$P294</f>
        <v>6.9947132980886534E-2</v>
      </c>
      <c r="U294" s="64">
        <v>10</v>
      </c>
      <c r="V294" s="2">
        <v>20</v>
      </c>
      <c r="W294" s="2" t="str">
        <f t="shared" si="4"/>
        <v>I/O</v>
      </c>
      <c r="X294" s="2">
        <v>1750</v>
      </c>
      <c r="Y294" s="2">
        <v>134</v>
      </c>
      <c r="Z294" s="2">
        <v>1</v>
      </c>
      <c r="AA294" s="2">
        <v>1885</v>
      </c>
      <c r="AB294" s="38">
        <f>X294/$AA294</f>
        <v>0.92838196286472152</v>
      </c>
      <c r="AC294" s="38">
        <f>Y294/$AA294</f>
        <v>7.108753315649867E-2</v>
      </c>
      <c r="AD294" s="45">
        <f>Z294/$AA294</f>
        <v>5.305039787798408E-4</v>
      </c>
    </row>
    <row r="295" spans="1:30" hidden="1" x14ac:dyDescent="0.2">
      <c r="A295" s="10">
        <v>10</v>
      </c>
      <c r="B295" s="2">
        <v>21</v>
      </c>
      <c r="C295" s="2">
        <v>1750</v>
      </c>
      <c r="D295" s="2">
        <v>419</v>
      </c>
      <c r="E295" s="2">
        <v>3</v>
      </c>
      <c r="F295" s="2">
        <v>2172</v>
      </c>
      <c r="G295" s="93">
        <f>C295/$F295</f>
        <v>0.80570902394106814</v>
      </c>
      <c r="H295" s="93">
        <f>D295/$F295</f>
        <v>0.19290976058931861</v>
      </c>
      <c r="I295" s="96">
        <f>E295/$F295</f>
        <v>1.3812154696132596E-3</v>
      </c>
      <c r="K295" s="10">
        <v>10</v>
      </c>
      <c r="L295" s="2">
        <v>21</v>
      </c>
      <c r="M295" s="2">
        <v>0</v>
      </c>
      <c r="N295" s="2">
        <v>2316</v>
      </c>
      <c r="O295" s="2">
        <v>159</v>
      </c>
      <c r="P295" s="2">
        <v>2475</v>
      </c>
      <c r="Q295" s="38">
        <f>M295/$P295</f>
        <v>0</v>
      </c>
      <c r="R295" s="38">
        <f>N295/$P295</f>
        <v>0.93575757575757579</v>
      </c>
      <c r="S295" s="45">
        <f>O295/$P295</f>
        <v>6.424242424242424E-2</v>
      </c>
      <c r="U295" s="64">
        <v>10</v>
      </c>
      <c r="V295" s="2">
        <v>21</v>
      </c>
      <c r="W295" s="2" t="str">
        <f t="shared" si="4"/>
        <v>CPU</v>
      </c>
      <c r="X295" s="2">
        <v>0</v>
      </c>
      <c r="Y295" s="2">
        <v>1911</v>
      </c>
      <c r="Z295" s="2">
        <v>293</v>
      </c>
      <c r="AA295" s="2">
        <v>2204</v>
      </c>
      <c r="AB295" s="38">
        <f>X295/$AA295</f>
        <v>0</v>
      </c>
      <c r="AC295" s="38">
        <f>Y295/$AA295</f>
        <v>0.86705989110707804</v>
      </c>
      <c r="AD295" s="45">
        <f>Z295/$AA295</f>
        <v>0.13294010889292196</v>
      </c>
    </row>
    <row r="296" spans="1:30" hidden="1" x14ac:dyDescent="0.2">
      <c r="A296" s="10">
        <v>10</v>
      </c>
      <c r="B296" s="2">
        <v>22</v>
      </c>
      <c r="C296" s="2">
        <v>1750</v>
      </c>
      <c r="D296" s="2">
        <v>415</v>
      </c>
      <c r="E296" s="2">
        <v>5</v>
      </c>
      <c r="F296" s="2">
        <v>2171</v>
      </c>
      <c r="G296" s="93">
        <f>C296/$F296</f>
        <v>0.80608014739751266</v>
      </c>
      <c r="H296" s="93">
        <f>D296/$F296</f>
        <v>0.19115614923998159</v>
      </c>
      <c r="I296" s="96">
        <f>E296/$F296</f>
        <v>2.3030861354214646E-3</v>
      </c>
      <c r="K296" s="10">
        <v>10</v>
      </c>
      <c r="L296" s="2">
        <v>22</v>
      </c>
      <c r="M296" s="2">
        <v>0</v>
      </c>
      <c r="N296" s="2">
        <v>2154</v>
      </c>
      <c r="O296" s="2">
        <v>160</v>
      </c>
      <c r="P296" s="2">
        <v>2314</v>
      </c>
      <c r="Q296" s="38">
        <f>M296/$P296</f>
        <v>0</v>
      </c>
      <c r="R296" s="38">
        <f>N296/$P296</f>
        <v>0.93085566119273988</v>
      </c>
      <c r="S296" s="45">
        <f>O296/$P296</f>
        <v>6.9144338807260161E-2</v>
      </c>
      <c r="U296" s="64">
        <v>10</v>
      </c>
      <c r="V296" s="2">
        <v>22</v>
      </c>
      <c r="W296" s="2" t="str">
        <f t="shared" si="4"/>
        <v>I/O</v>
      </c>
      <c r="X296" s="2">
        <v>1750</v>
      </c>
      <c r="Y296" s="2">
        <v>116</v>
      </c>
      <c r="Z296" s="2">
        <v>1</v>
      </c>
      <c r="AA296" s="2">
        <v>1869</v>
      </c>
      <c r="AB296" s="38">
        <f>X296/$AA296</f>
        <v>0.93632958801498123</v>
      </c>
      <c r="AC296" s="38">
        <f>Y296/$AA296</f>
        <v>6.2065275548421617E-2</v>
      </c>
      <c r="AD296" s="45">
        <f>Z296/$AA296</f>
        <v>5.3504547886570354E-4</v>
      </c>
    </row>
    <row r="297" spans="1:30" hidden="1" x14ac:dyDescent="0.2">
      <c r="A297" s="10">
        <v>10</v>
      </c>
      <c r="B297" s="2">
        <v>23</v>
      </c>
      <c r="C297" s="2">
        <v>1750</v>
      </c>
      <c r="D297" s="2">
        <v>410</v>
      </c>
      <c r="E297" s="2">
        <v>4</v>
      </c>
      <c r="F297" s="2">
        <v>2168</v>
      </c>
      <c r="G297" s="93">
        <f>C297/$F297</f>
        <v>0.80719557195571956</v>
      </c>
      <c r="H297" s="93">
        <f>D297/$F297</f>
        <v>0.18911439114391143</v>
      </c>
      <c r="I297" s="96">
        <f>E297/$F297</f>
        <v>1.8450184501845018E-3</v>
      </c>
      <c r="K297" s="10">
        <v>10</v>
      </c>
      <c r="L297" s="2">
        <v>23</v>
      </c>
      <c r="M297" s="2">
        <v>0</v>
      </c>
      <c r="N297" s="2">
        <v>2329</v>
      </c>
      <c r="O297" s="2">
        <v>166</v>
      </c>
      <c r="P297" s="2">
        <v>2496</v>
      </c>
      <c r="Q297" s="38">
        <f>M297/$P297</f>
        <v>0</v>
      </c>
      <c r="R297" s="38">
        <f>N297/$P297</f>
        <v>0.93309294871794868</v>
      </c>
      <c r="S297" s="45">
        <f>O297/$P297</f>
        <v>6.6506410256410256E-2</v>
      </c>
      <c r="U297" s="64">
        <v>10</v>
      </c>
      <c r="V297" s="2">
        <v>23</v>
      </c>
      <c r="W297" s="2" t="str">
        <f t="shared" si="4"/>
        <v>CPU</v>
      </c>
      <c r="X297" s="2">
        <v>0</v>
      </c>
      <c r="Y297" s="2">
        <v>1845</v>
      </c>
      <c r="Z297" s="2">
        <v>264</v>
      </c>
      <c r="AA297" s="2">
        <v>2109</v>
      </c>
      <c r="AB297" s="38">
        <f>X297/$AA297</f>
        <v>0</v>
      </c>
      <c r="AC297" s="38">
        <f>Y297/$AA297</f>
        <v>0.87482219061166433</v>
      </c>
      <c r="AD297" s="45">
        <f>Z297/$AA297</f>
        <v>0.1251778093883357</v>
      </c>
    </row>
    <row r="298" spans="1:30" hidden="1" x14ac:dyDescent="0.2">
      <c r="A298" s="10">
        <v>10</v>
      </c>
      <c r="B298" s="2">
        <v>24</v>
      </c>
      <c r="C298" s="2">
        <v>1750</v>
      </c>
      <c r="D298" s="2">
        <v>410</v>
      </c>
      <c r="E298" s="2">
        <v>3</v>
      </c>
      <c r="F298" s="2">
        <v>2163</v>
      </c>
      <c r="G298" s="93">
        <f>C298/$F298</f>
        <v>0.80906148867313921</v>
      </c>
      <c r="H298" s="93">
        <f>D298/$F298</f>
        <v>0.18955154877484975</v>
      </c>
      <c r="I298" s="96">
        <f>E298/$F298</f>
        <v>1.3869625520110957E-3</v>
      </c>
      <c r="K298" s="10">
        <v>10</v>
      </c>
      <c r="L298" s="2">
        <v>24</v>
      </c>
      <c r="M298" s="2">
        <v>0</v>
      </c>
      <c r="N298" s="2">
        <v>2330</v>
      </c>
      <c r="O298" s="2">
        <v>169</v>
      </c>
      <c r="P298" s="2">
        <v>2499</v>
      </c>
      <c r="Q298" s="38">
        <f>M298/$P298</f>
        <v>0</v>
      </c>
      <c r="R298" s="38">
        <f>N298/$P298</f>
        <v>0.93237294917967184</v>
      </c>
      <c r="S298" s="45">
        <f>O298/$P298</f>
        <v>6.7627050820328133E-2</v>
      </c>
      <c r="U298" s="64">
        <v>10</v>
      </c>
      <c r="V298" s="2">
        <v>24</v>
      </c>
      <c r="W298" s="2" t="str">
        <f t="shared" si="4"/>
        <v>I/O</v>
      </c>
      <c r="X298" s="2">
        <v>1750</v>
      </c>
      <c r="Y298" s="2">
        <v>129</v>
      </c>
      <c r="Z298" s="2">
        <v>0</v>
      </c>
      <c r="AA298" s="2">
        <v>1881</v>
      </c>
      <c r="AB298" s="38">
        <f>X298/$AA298</f>
        <v>0.93035619351408827</v>
      </c>
      <c r="AC298" s="38">
        <f>Y298/$AA298</f>
        <v>6.8580542264752797E-2</v>
      </c>
      <c r="AD298" s="45">
        <f>Z298/$AA298</f>
        <v>0</v>
      </c>
    </row>
    <row r="299" spans="1:30" hidden="1" x14ac:dyDescent="0.2">
      <c r="A299" s="10">
        <v>10</v>
      </c>
      <c r="B299" s="2">
        <v>25</v>
      </c>
      <c r="C299" s="2">
        <v>1749</v>
      </c>
      <c r="D299" s="2">
        <v>411</v>
      </c>
      <c r="E299" s="2">
        <v>6</v>
      </c>
      <c r="F299" s="2">
        <v>2166</v>
      </c>
      <c r="G299" s="93">
        <f>C299/$F299</f>
        <v>0.80747922437673125</v>
      </c>
      <c r="H299" s="93">
        <f>D299/$F299</f>
        <v>0.18975069252077562</v>
      </c>
      <c r="I299" s="96">
        <f>E299/$F299</f>
        <v>2.7700831024930748E-3</v>
      </c>
      <c r="K299" s="10">
        <v>10</v>
      </c>
      <c r="L299" s="2">
        <v>25</v>
      </c>
      <c r="M299" s="2">
        <v>0</v>
      </c>
      <c r="N299" s="2">
        <v>2350</v>
      </c>
      <c r="O299" s="2">
        <v>187</v>
      </c>
      <c r="P299" s="2">
        <v>2537</v>
      </c>
      <c r="Q299" s="38">
        <f>M299/$P299</f>
        <v>0</v>
      </c>
      <c r="R299" s="38">
        <f>N299/$P299</f>
        <v>0.92629089475758775</v>
      </c>
      <c r="S299" s="45">
        <f>O299/$P299</f>
        <v>7.3709105242412296E-2</v>
      </c>
      <c r="U299" s="64">
        <v>10</v>
      </c>
      <c r="V299" s="2">
        <v>25</v>
      </c>
      <c r="W299" s="2" t="str">
        <f t="shared" si="4"/>
        <v>CPU</v>
      </c>
      <c r="X299" s="2">
        <v>0</v>
      </c>
      <c r="Y299" s="2">
        <v>1931</v>
      </c>
      <c r="Z299" s="2">
        <v>280</v>
      </c>
      <c r="AA299" s="2">
        <v>2211</v>
      </c>
      <c r="AB299" s="38">
        <f>X299/$AA299</f>
        <v>0</v>
      </c>
      <c r="AC299" s="38">
        <f>Y299/$AA299</f>
        <v>0.87336047037539577</v>
      </c>
      <c r="AD299" s="45">
        <f>Z299/$AA299</f>
        <v>0.12663952962460426</v>
      </c>
    </row>
    <row r="300" spans="1:30" hidden="1" x14ac:dyDescent="0.2">
      <c r="A300" s="10">
        <v>10</v>
      </c>
      <c r="B300" s="2">
        <v>26</v>
      </c>
      <c r="C300" s="2">
        <v>1750</v>
      </c>
      <c r="D300" s="2">
        <v>412</v>
      </c>
      <c r="E300" s="2">
        <v>8</v>
      </c>
      <c r="F300" s="2">
        <v>2170</v>
      </c>
      <c r="G300" s="93">
        <f>C300/$F300</f>
        <v>0.80645161290322576</v>
      </c>
      <c r="H300" s="93">
        <f>D300/$F300</f>
        <v>0.18986175115207374</v>
      </c>
      <c r="I300" s="96">
        <f>E300/$F300</f>
        <v>3.6866359447004608E-3</v>
      </c>
      <c r="K300" s="10">
        <v>10</v>
      </c>
      <c r="L300" s="2">
        <v>26</v>
      </c>
      <c r="M300" s="2">
        <v>0</v>
      </c>
      <c r="N300" s="2">
        <v>2188</v>
      </c>
      <c r="O300" s="2">
        <v>157</v>
      </c>
      <c r="P300" s="2">
        <v>2349</v>
      </c>
      <c r="Q300" s="38">
        <f>M300/$P300</f>
        <v>0</v>
      </c>
      <c r="R300" s="38">
        <f>N300/$P300</f>
        <v>0.93146019582801187</v>
      </c>
      <c r="S300" s="45">
        <f>O300/$P300</f>
        <v>6.6836951894423152E-2</v>
      </c>
      <c r="U300" s="64">
        <v>10</v>
      </c>
      <c r="V300" s="2">
        <v>26</v>
      </c>
      <c r="W300" s="2" t="str">
        <f t="shared" si="4"/>
        <v>I/O</v>
      </c>
      <c r="X300" s="2">
        <v>1750</v>
      </c>
      <c r="Y300" s="2">
        <v>96</v>
      </c>
      <c r="Z300" s="2">
        <v>0</v>
      </c>
      <c r="AA300" s="2">
        <v>1846</v>
      </c>
      <c r="AB300" s="38">
        <f>X300/$AA300</f>
        <v>0.94799566630552545</v>
      </c>
      <c r="AC300" s="38">
        <f>Y300/$AA300</f>
        <v>5.200433369447454E-2</v>
      </c>
      <c r="AD300" s="45">
        <f>Z300/$AA300</f>
        <v>0</v>
      </c>
    </row>
    <row r="301" spans="1:30" hidden="1" x14ac:dyDescent="0.2">
      <c r="A301" s="10">
        <v>10</v>
      </c>
      <c r="B301" s="2">
        <v>27</v>
      </c>
      <c r="C301" s="2">
        <v>1750</v>
      </c>
      <c r="D301" s="2">
        <v>419</v>
      </c>
      <c r="E301" s="2">
        <v>4</v>
      </c>
      <c r="F301" s="2">
        <v>2179</v>
      </c>
      <c r="G301" s="93">
        <f>C301/$F301</f>
        <v>0.80312069756769155</v>
      </c>
      <c r="H301" s="93">
        <f>D301/$F301</f>
        <v>0.19229004130335017</v>
      </c>
      <c r="I301" s="96">
        <f>E301/$F301</f>
        <v>1.8357044515832951E-3</v>
      </c>
      <c r="K301" s="10">
        <v>10</v>
      </c>
      <c r="L301" s="2">
        <v>27</v>
      </c>
      <c r="M301" s="2">
        <v>0</v>
      </c>
      <c r="N301" s="2">
        <v>2344</v>
      </c>
      <c r="O301" s="2">
        <v>184</v>
      </c>
      <c r="P301" s="2">
        <v>2528</v>
      </c>
      <c r="Q301" s="38">
        <f>M301/$P301</f>
        <v>0</v>
      </c>
      <c r="R301" s="38">
        <f>N301/$P301</f>
        <v>0.92721518987341767</v>
      </c>
      <c r="S301" s="45">
        <f>O301/$P301</f>
        <v>7.2784810126582278E-2</v>
      </c>
      <c r="U301" s="64">
        <v>10</v>
      </c>
      <c r="V301" s="2">
        <v>27</v>
      </c>
      <c r="W301" s="2" t="str">
        <f t="shared" si="4"/>
        <v>CPU</v>
      </c>
      <c r="X301" s="2">
        <v>0</v>
      </c>
      <c r="Y301" s="2">
        <v>1807</v>
      </c>
      <c r="Z301" s="2">
        <v>313</v>
      </c>
      <c r="AA301" s="2">
        <v>2120</v>
      </c>
      <c r="AB301" s="38">
        <f>X301/$AA301</f>
        <v>0</v>
      </c>
      <c r="AC301" s="38">
        <f>Y301/$AA301</f>
        <v>0.85235849056603774</v>
      </c>
      <c r="AD301" s="45">
        <f>Z301/$AA301</f>
        <v>0.14764150943396226</v>
      </c>
    </row>
    <row r="302" spans="1:30" hidden="1" x14ac:dyDescent="0.2">
      <c r="A302" s="10">
        <v>10</v>
      </c>
      <c r="B302" s="2">
        <v>28</v>
      </c>
      <c r="C302" s="2">
        <v>1750</v>
      </c>
      <c r="D302" s="2">
        <v>408</v>
      </c>
      <c r="E302" s="2">
        <v>4</v>
      </c>
      <c r="F302" s="2">
        <v>2162</v>
      </c>
      <c r="G302" s="93">
        <f>C302/$F302</f>
        <v>0.80943570767807582</v>
      </c>
      <c r="H302" s="93">
        <f>D302/$F302</f>
        <v>0.18871415356151711</v>
      </c>
      <c r="I302" s="96">
        <f>E302/$F302</f>
        <v>1.8501387604070306E-3</v>
      </c>
      <c r="K302" s="10">
        <v>10</v>
      </c>
      <c r="L302" s="2">
        <v>28</v>
      </c>
      <c r="M302" s="2">
        <v>0</v>
      </c>
      <c r="N302" s="2">
        <v>2053</v>
      </c>
      <c r="O302" s="2">
        <v>166</v>
      </c>
      <c r="P302" s="2">
        <v>2219</v>
      </c>
      <c r="Q302" s="38">
        <f>M302/$P302</f>
        <v>0</v>
      </c>
      <c r="R302" s="38">
        <f>N302/$P302</f>
        <v>0.92519152771518698</v>
      </c>
      <c r="S302" s="45">
        <f>O302/$P302</f>
        <v>7.480847228481298E-2</v>
      </c>
      <c r="U302" s="64">
        <v>10</v>
      </c>
      <c r="V302" s="2">
        <v>28</v>
      </c>
      <c r="W302" s="2" t="str">
        <f t="shared" si="4"/>
        <v>I/O</v>
      </c>
      <c r="X302" s="2">
        <v>1750</v>
      </c>
      <c r="Y302" s="2">
        <v>114</v>
      </c>
      <c r="Z302" s="2">
        <v>0</v>
      </c>
      <c r="AA302" s="2">
        <v>1868</v>
      </c>
      <c r="AB302" s="38">
        <f>X302/$AA302</f>
        <v>0.93683083511777299</v>
      </c>
      <c r="AC302" s="38">
        <f>Y302/$AA302</f>
        <v>6.1027837259100645E-2</v>
      </c>
      <c r="AD302" s="45">
        <f>Z302/$AA302</f>
        <v>0</v>
      </c>
    </row>
    <row r="303" spans="1:30" ht="15" hidden="1" thickBot="1" x14ac:dyDescent="0.25">
      <c r="A303" s="12">
        <v>10</v>
      </c>
      <c r="B303" s="29">
        <v>29</v>
      </c>
      <c r="C303" s="29">
        <v>1750</v>
      </c>
      <c r="D303" s="29">
        <v>412</v>
      </c>
      <c r="E303" s="29">
        <v>5</v>
      </c>
      <c r="F303" s="29">
        <v>2167</v>
      </c>
      <c r="G303" s="99">
        <f>C303/$F303</f>
        <v>0.80756806645131518</v>
      </c>
      <c r="H303" s="99">
        <f>D303/$F303</f>
        <v>0.19012459621596678</v>
      </c>
      <c r="I303" s="100">
        <f>E303/$F303</f>
        <v>2.3073373327180432E-3</v>
      </c>
      <c r="K303" s="12">
        <v>10</v>
      </c>
      <c r="L303" s="29">
        <v>29</v>
      </c>
      <c r="M303" s="29">
        <v>0</v>
      </c>
      <c r="N303" s="29">
        <v>2006</v>
      </c>
      <c r="O303" s="29">
        <v>160</v>
      </c>
      <c r="P303" s="29">
        <v>2176</v>
      </c>
      <c r="Q303" s="46">
        <f>M303/$P303</f>
        <v>0</v>
      </c>
      <c r="R303" s="46">
        <f>N303/$P303</f>
        <v>0.921875</v>
      </c>
      <c r="S303" s="47">
        <f>O303/$P303</f>
        <v>7.3529411764705885E-2</v>
      </c>
      <c r="U303" s="65">
        <v>10</v>
      </c>
      <c r="V303" s="29">
        <v>29</v>
      </c>
      <c r="W303" s="29" t="str">
        <f t="shared" si="4"/>
        <v>CPU</v>
      </c>
      <c r="X303" s="29">
        <v>0</v>
      </c>
      <c r="Y303" s="29">
        <v>1876</v>
      </c>
      <c r="Z303" s="29">
        <v>282</v>
      </c>
      <c r="AA303" s="29">
        <v>2158</v>
      </c>
      <c r="AB303" s="46">
        <f>X303/$AA303</f>
        <v>0</v>
      </c>
      <c r="AC303" s="46">
        <f>Y303/$AA303</f>
        <v>0.86932344763670066</v>
      </c>
      <c r="AD303" s="47">
        <f>Z303/$AA303</f>
        <v>0.13067655236329936</v>
      </c>
    </row>
    <row r="304" spans="1:30" ht="14.25" customHeight="1" x14ac:dyDescent="0.2">
      <c r="A304" s="85" t="s">
        <v>12</v>
      </c>
      <c r="B304" s="86">
        <v>0</v>
      </c>
      <c r="C304" s="87">
        <f>AVERAGEIF($B$4:$B$303,"=0",C$4:C$303)</f>
        <v>1749.9</v>
      </c>
      <c r="D304" s="87">
        <f t="shared" ref="D304:F304" si="5">AVERAGEIF($B$4:$B$303,"=0",D$4:D$303)</f>
        <v>419.3</v>
      </c>
      <c r="E304" s="87">
        <f t="shared" si="5"/>
        <v>4.5</v>
      </c>
      <c r="F304" s="87">
        <f t="shared" si="5"/>
        <v>2174.1</v>
      </c>
      <c r="G304" s="153">
        <f t="shared" ref="G304:I319" si="6">C304/$F304</f>
        <v>0.80488477990892793</v>
      </c>
      <c r="H304" s="153">
        <f t="shared" si="6"/>
        <v>0.19286141391840303</v>
      </c>
      <c r="I304" s="154">
        <f t="shared" si="6"/>
        <v>2.0698219953084037E-3</v>
      </c>
      <c r="K304" s="85" t="s">
        <v>12</v>
      </c>
      <c r="L304" s="165">
        <v>0</v>
      </c>
      <c r="M304" s="121">
        <f>AVERAGEIF($L$4:$L$303,"=0",M$4:M$303)</f>
        <v>0</v>
      </c>
      <c r="N304" s="121">
        <f>AVERAGEIF($L$4:$L$303,"=0",N$4:N$303)</f>
        <v>2278.3000000000002</v>
      </c>
      <c r="O304" s="121">
        <f>AVERAGEIF($L$4:$L$303,"=0",O$4:O$303)</f>
        <v>165.2</v>
      </c>
      <c r="P304" s="121">
        <f>AVERAGEIF($L$4:$L$303,"=0",P$4:P$303)</f>
        <v>2444.1</v>
      </c>
      <c r="Q304" s="111">
        <f>M304/$P304</f>
        <v>0</v>
      </c>
      <c r="R304" s="111">
        <f>N304/$P304</f>
        <v>0.93216316844646308</v>
      </c>
      <c r="S304" s="112">
        <f>O304/$P304</f>
        <v>6.7591342416431402E-2</v>
      </c>
      <c r="U304" s="148" t="s">
        <v>12</v>
      </c>
      <c r="V304" s="126">
        <v>0</v>
      </c>
      <c r="W304" s="139" t="str">
        <f t="shared" si="4"/>
        <v>I/O</v>
      </c>
      <c r="X304" s="110">
        <f>AVERAGEIF($V$4:$V$303,"=0",X$4:X$303)</f>
        <v>1749.8</v>
      </c>
      <c r="Y304" s="110">
        <f t="shared" ref="Y304:AA304" si="7">AVERAGEIF($V$4:$V$303,"=0",Y$4:Y$303)</f>
        <v>141.30000000000001</v>
      </c>
      <c r="Z304" s="110">
        <f t="shared" si="7"/>
        <v>1.5</v>
      </c>
      <c r="AA304" s="110">
        <f t="shared" si="7"/>
        <v>1892.6</v>
      </c>
      <c r="AB304" s="116">
        <f t="shared" ref="AB304:AD333" si="8">X304/$AA304</f>
        <v>0.92454824051569273</v>
      </c>
      <c r="AC304" s="116">
        <f t="shared" si="8"/>
        <v>7.4659198985522576E-2</v>
      </c>
      <c r="AD304" s="117">
        <f t="shared" si="8"/>
        <v>7.925604987847406E-4</v>
      </c>
    </row>
    <row r="305" spans="1:30" ht="14.25" customHeight="1" x14ac:dyDescent="0.2">
      <c r="A305" s="79"/>
      <c r="B305" s="124">
        <v>1</v>
      </c>
      <c r="C305" s="92">
        <f>AVERAGEIF($B$4:$B$303,"=1",C$4:C$303)</f>
        <v>1749.8</v>
      </c>
      <c r="D305" s="92">
        <f t="shared" ref="D305:F305" si="9">AVERAGEIF($B$4:$B$303,"=1",D$4:D$303)</f>
        <v>417.4</v>
      </c>
      <c r="E305" s="92">
        <f t="shared" si="9"/>
        <v>4.5999999999999996</v>
      </c>
      <c r="F305" s="92">
        <f t="shared" si="9"/>
        <v>2172.3000000000002</v>
      </c>
      <c r="G305" s="39">
        <f t="shared" si="6"/>
        <v>0.80550568521843202</v>
      </c>
      <c r="H305" s="39">
        <f t="shared" si="6"/>
        <v>0.19214657275698566</v>
      </c>
      <c r="I305" s="81">
        <f t="shared" si="6"/>
        <v>2.1175712378584907E-3</v>
      </c>
      <c r="K305" s="79"/>
      <c r="L305" s="127">
        <v>1</v>
      </c>
      <c r="M305" s="113">
        <f>AVERAGEIF($L$4:$L$303,"=1",M$4:M$303)</f>
        <v>0</v>
      </c>
      <c r="N305" s="113">
        <f>AVERAGEIF($L$4:$L$303,"=1",N$4:N$303)</f>
        <v>2210.5</v>
      </c>
      <c r="O305" s="113">
        <f>AVERAGEIF($L$4:$L$303,"=1",O$4:O$303)</f>
        <v>169</v>
      </c>
      <c r="P305" s="113">
        <f>AVERAGEIF($L$4:$L$303,"=1",P$4:P$303)</f>
        <v>2379.8000000000002</v>
      </c>
      <c r="Q305" s="111">
        <f>M305/$P305</f>
        <v>0</v>
      </c>
      <c r="R305" s="111">
        <f>N305/$P305</f>
        <v>0.92885956803092695</v>
      </c>
      <c r="S305" s="112">
        <f>O305/$P305</f>
        <v>7.1014370955542472E-2</v>
      </c>
      <c r="U305" s="149"/>
      <c r="V305" s="127">
        <v>1</v>
      </c>
      <c r="W305" s="140" t="str">
        <f t="shared" si="4"/>
        <v>CPU</v>
      </c>
      <c r="X305" s="113">
        <f>AVERAGEIF($V$4:$V$303,"=1",X$4:X$303)</f>
        <v>0</v>
      </c>
      <c r="Y305" s="113">
        <f t="shared" ref="Y305:AA305" si="10">AVERAGEIF($V$4:$V$303,"=1",Y$4:Y$303)</f>
        <v>1881.1</v>
      </c>
      <c r="Z305" s="113">
        <f t="shared" si="10"/>
        <v>290.39999999999998</v>
      </c>
      <c r="AA305" s="113">
        <f t="shared" si="10"/>
        <v>2172.6</v>
      </c>
      <c r="AB305" s="111">
        <f t="shared" si="8"/>
        <v>0</v>
      </c>
      <c r="AC305" s="111">
        <f t="shared" si="8"/>
        <v>0.86582896069225812</v>
      </c>
      <c r="AD305" s="112">
        <f t="shared" si="8"/>
        <v>0.13366473349903341</v>
      </c>
    </row>
    <row r="306" spans="1:30" ht="14.25" customHeight="1" x14ac:dyDescent="0.2">
      <c r="A306" s="79"/>
      <c r="B306" s="124">
        <v>2</v>
      </c>
      <c r="C306" s="92">
        <f>AVERAGEIF($B$4:$B$303,"=2",C$4:C$303)</f>
        <v>1749.8</v>
      </c>
      <c r="D306" s="92">
        <f t="shared" ref="D306:F306" si="11">AVERAGEIF($B$4:$B$303,"=2",D$4:D$303)</f>
        <v>419.7</v>
      </c>
      <c r="E306" s="92">
        <f t="shared" si="11"/>
        <v>4.3</v>
      </c>
      <c r="F306" s="92">
        <f t="shared" si="11"/>
        <v>2174.6</v>
      </c>
      <c r="G306" s="39">
        <f t="shared" si="6"/>
        <v>0.80465372942150282</v>
      </c>
      <c r="H306" s="39">
        <f t="shared" si="6"/>
        <v>0.19300101168030903</v>
      </c>
      <c r="I306" s="81">
        <f t="shared" si="6"/>
        <v>1.977375149452773E-3</v>
      </c>
      <c r="K306" s="79"/>
      <c r="L306" s="127">
        <v>2</v>
      </c>
      <c r="M306" s="113">
        <f>AVERAGEIF($L$4:$L$303,"=2",M$4:M$303)</f>
        <v>0</v>
      </c>
      <c r="N306" s="113">
        <f>AVERAGEIF($L$4:$L$303,"=2",N$4:N$303)</f>
        <v>2269.5</v>
      </c>
      <c r="O306" s="113">
        <f>AVERAGEIF($L$4:$L$303,"=2",O$4:O$303)</f>
        <v>170.9</v>
      </c>
      <c r="P306" s="113">
        <f>AVERAGEIF($L$4:$L$303,"=2",P$4:P$303)</f>
        <v>2441.3000000000002</v>
      </c>
      <c r="Q306" s="111">
        <f>M306/$P306</f>
        <v>0</v>
      </c>
      <c r="R306" s="111">
        <f>N306/$P306</f>
        <v>0.92962765739564979</v>
      </c>
      <c r="S306" s="112">
        <f>O306/$P306</f>
        <v>7.0003686560439107E-2</v>
      </c>
      <c r="U306" s="149"/>
      <c r="V306" s="127">
        <v>2</v>
      </c>
      <c r="W306" s="140" t="str">
        <f t="shared" si="4"/>
        <v>I/O</v>
      </c>
      <c r="X306" s="113">
        <f>AVERAGEIF($V$4:$V$303,"=2",X$4:X$303)</f>
        <v>1750</v>
      </c>
      <c r="Y306" s="113">
        <f t="shared" ref="Y306:AA306" si="12">AVERAGEIF($V$4:$V$303,"=2",Y$4:Y$303)</f>
        <v>140</v>
      </c>
      <c r="Z306" s="113">
        <f t="shared" si="12"/>
        <v>1.7</v>
      </c>
      <c r="AA306" s="113">
        <f t="shared" si="12"/>
        <v>1892.4</v>
      </c>
      <c r="AB306" s="111">
        <f t="shared" si="8"/>
        <v>0.92475163813147321</v>
      </c>
      <c r="AC306" s="111">
        <f t="shared" si="8"/>
        <v>7.3980131050517858E-2</v>
      </c>
      <c r="AD306" s="112">
        <f t="shared" si="8"/>
        <v>8.9833016275628829E-4</v>
      </c>
    </row>
    <row r="307" spans="1:30" ht="14.25" customHeight="1" x14ac:dyDescent="0.2">
      <c r="A307" s="79"/>
      <c r="B307" s="124">
        <v>3</v>
      </c>
      <c r="C307" s="92">
        <f>AVERAGEIF($B$4:$B$303,"=3",C$4:C$303)</f>
        <v>1749.9</v>
      </c>
      <c r="D307" s="92">
        <f t="shared" ref="D307:F307" si="13">AVERAGEIF($B$4:$B$303,"=3",D$4:D$303)</f>
        <v>419.8</v>
      </c>
      <c r="E307" s="92">
        <f t="shared" si="13"/>
        <v>5.3</v>
      </c>
      <c r="F307" s="92">
        <f t="shared" si="13"/>
        <v>2175.4</v>
      </c>
      <c r="G307" s="39">
        <f t="shared" si="6"/>
        <v>0.80440378780913857</v>
      </c>
      <c r="H307" s="39">
        <f t="shared" si="6"/>
        <v>0.19297600441298152</v>
      </c>
      <c r="I307" s="81">
        <f t="shared" si="6"/>
        <v>2.4363335478532681E-3</v>
      </c>
      <c r="K307" s="79"/>
      <c r="L307" s="127">
        <v>3</v>
      </c>
      <c r="M307" s="113">
        <f>AVERAGEIF($L$4:$L$303,"=3",M$4:M$303)</f>
        <v>0</v>
      </c>
      <c r="N307" s="113">
        <f>AVERAGEIF($L$4:$L$303,"=3",N$4:N$303)</f>
        <v>2246.4</v>
      </c>
      <c r="O307" s="113">
        <f>AVERAGEIF($L$4:$L$303,"=3",O$4:O$303)</f>
        <v>169.1</v>
      </c>
      <c r="P307" s="113">
        <f>AVERAGEIF($L$4:$L$303,"=3",P$4:P$303)</f>
        <v>2416.6</v>
      </c>
      <c r="Q307" s="111">
        <f>M307/$P307</f>
        <v>0</v>
      </c>
      <c r="R307" s="111">
        <f>N307/$P307</f>
        <v>0.92957047090954237</v>
      </c>
      <c r="S307" s="112">
        <f>O307/$P307</f>
        <v>6.9974344119837786E-2</v>
      </c>
      <c r="U307" s="149"/>
      <c r="V307" s="127">
        <v>3</v>
      </c>
      <c r="W307" s="140" t="str">
        <f t="shared" si="4"/>
        <v>CPU</v>
      </c>
      <c r="X307" s="113">
        <f>AVERAGEIF($V$4:$V$303,"=3",X$4:X$303)</f>
        <v>0</v>
      </c>
      <c r="Y307" s="113">
        <f t="shared" ref="Y307:AA307" si="14">AVERAGEIF($V$4:$V$303,"=3",Y$4:Y$303)</f>
        <v>1909.8</v>
      </c>
      <c r="Z307" s="113">
        <f t="shared" si="14"/>
        <v>291.5</v>
      </c>
      <c r="AA307" s="113">
        <f t="shared" si="14"/>
        <v>2202.5</v>
      </c>
      <c r="AB307" s="111">
        <f t="shared" si="8"/>
        <v>0</v>
      </c>
      <c r="AC307" s="111">
        <f t="shared" si="8"/>
        <v>0.86710556186152099</v>
      </c>
      <c r="AD307" s="112">
        <f t="shared" si="8"/>
        <v>0.13234960272417706</v>
      </c>
    </row>
    <row r="308" spans="1:30" ht="14.25" customHeight="1" x14ac:dyDescent="0.2">
      <c r="A308" s="79"/>
      <c r="B308" s="124">
        <v>4</v>
      </c>
      <c r="C308" s="92">
        <f>AVERAGEIF($B$4:$B$303,"=4",C$4:C$303)</f>
        <v>1749.8</v>
      </c>
      <c r="D308" s="92">
        <f t="shared" ref="D308:F308" si="15">AVERAGEIF($B$4:$B$303,"=4",D$4:D$303)</f>
        <v>418.6</v>
      </c>
      <c r="E308" s="92">
        <f t="shared" si="15"/>
        <v>4.5999999999999996</v>
      </c>
      <c r="F308" s="92">
        <f t="shared" si="15"/>
        <v>2173.4</v>
      </c>
      <c r="G308" s="39">
        <f t="shared" si="6"/>
        <v>0.80509800312873836</v>
      </c>
      <c r="H308" s="39">
        <f t="shared" si="6"/>
        <v>0.19260145394313058</v>
      </c>
      <c r="I308" s="81">
        <f t="shared" si="6"/>
        <v>2.1164994938805554E-3</v>
      </c>
      <c r="K308" s="79"/>
      <c r="L308" s="127">
        <v>4</v>
      </c>
      <c r="M308" s="113">
        <f>AVERAGEIF($L$4:$L$303,"=4",M$4:M$303)</f>
        <v>0</v>
      </c>
      <c r="N308" s="113">
        <f>AVERAGEIF($L$4:$L$303,"=4",N$4:N$303)</f>
        <v>2260</v>
      </c>
      <c r="O308" s="113">
        <f>AVERAGEIF($L$4:$L$303,"=4",O$4:O$303)</f>
        <v>165.8</v>
      </c>
      <c r="P308" s="113">
        <f>AVERAGEIF($L$4:$L$303,"=4",P$4:P$303)</f>
        <v>2426.1</v>
      </c>
      <c r="Q308" s="111">
        <f>M308/$P308</f>
        <v>0</v>
      </c>
      <c r="R308" s="111">
        <f>N308/$P308</f>
        <v>0.9315362103787973</v>
      </c>
      <c r="S308" s="112">
        <f>O308/$P308</f>
        <v>6.8340134372037439E-2</v>
      </c>
      <c r="U308" s="149"/>
      <c r="V308" s="127">
        <v>4</v>
      </c>
      <c r="W308" s="140" t="str">
        <f t="shared" si="4"/>
        <v>I/O</v>
      </c>
      <c r="X308" s="113">
        <f>AVERAGEIF($V$4:$V$303,"=4",X$4:X$303)</f>
        <v>1749.7</v>
      </c>
      <c r="Y308" s="113">
        <f t="shared" ref="Y308:AA308" si="16">AVERAGEIF($V$4:$V$303,"=4",Y$4:Y$303)</f>
        <v>146.80000000000001</v>
      </c>
      <c r="Z308" s="113">
        <f t="shared" si="16"/>
        <v>1.4</v>
      </c>
      <c r="AA308" s="113">
        <f t="shared" si="16"/>
        <v>1898.6</v>
      </c>
      <c r="AB308" s="111">
        <f t="shared" si="8"/>
        <v>0.92157379121457927</v>
      </c>
      <c r="AC308" s="111">
        <f t="shared" si="8"/>
        <v>7.7320130622564001E-2</v>
      </c>
      <c r="AD308" s="112">
        <f t="shared" si="8"/>
        <v>7.3738544190456124E-4</v>
      </c>
    </row>
    <row r="309" spans="1:30" ht="14.25" customHeight="1" x14ac:dyDescent="0.2">
      <c r="A309" s="79"/>
      <c r="B309" s="124">
        <v>5</v>
      </c>
      <c r="C309" s="92">
        <f>AVERAGEIF($B$4:$B$303,"=5",C$4:C$303)</f>
        <v>1749.9</v>
      </c>
      <c r="D309" s="92">
        <f t="shared" ref="D309:F309" si="17">AVERAGEIF($B$4:$B$303,"=5",D$4:D$303)</f>
        <v>417.1</v>
      </c>
      <c r="E309" s="92">
        <f t="shared" si="17"/>
        <v>4</v>
      </c>
      <c r="F309" s="92">
        <f t="shared" si="17"/>
        <v>2172.9</v>
      </c>
      <c r="G309" s="39">
        <f t="shared" si="6"/>
        <v>0.8053292834460859</v>
      </c>
      <c r="H309" s="39">
        <f t="shared" si="6"/>
        <v>0.19195545124027796</v>
      </c>
      <c r="I309" s="81">
        <f t="shared" si="6"/>
        <v>1.840857839753325E-3</v>
      </c>
      <c r="K309" s="79"/>
      <c r="L309" s="127">
        <v>5</v>
      </c>
      <c r="M309" s="113">
        <f>AVERAGEIF($L$4:$L$303,"=5",M$4:M$303)</f>
        <v>0</v>
      </c>
      <c r="N309" s="113">
        <f>AVERAGEIF($L$4:$L$303,"=5",N$4:N$303)</f>
        <v>2233.1999999999998</v>
      </c>
      <c r="O309" s="113">
        <f>AVERAGEIF($L$4:$L$303,"=5",O$4:O$303)</f>
        <v>171</v>
      </c>
      <c r="P309" s="113">
        <f>AVERAGEIF($L$4:$L$303,"=5",P$4:P$303)</f>
        <v>2404.8000000000002</v>
      </c>
      <c r="Q309" s="111">
        <f>M309/$P309</f>
        <v>0</v>
      </c>
      <c r="R309" s="111">
        <f>N309/$P309</f>
        <v>0.92864271457085812</v>
      </c>
      <c r="S309" s="112">
        <f>O309/$P309</f>
        <v>7.1107784431137716E-2</v>
      </c>
      <c r="U309" s="149"/>
      <c r="V309" s="127">
        <v>5</v>
      </c>
      <c r="W309" s="140" t="str">
        <f t="shared" si="4"/>
        <v>CPU</v>
      </c>
      <c r="X309" s="113">
        <f>AVERAGEIF($V$4:$V$303,"=5",X$4:X$303)</f>
        <v>0</v>
      </c>
      <c r="Y309" s="113">
        <f t="shared" ref="Y309:AA309" si="18">AVERAGEIF($V$4:$V$303,"=5",Y$4:Y$303)</f>
        <v>1864.4</v>
      </c>
      <c r="Z309" s="113">
        <f t="shared" si="18"/>
        <v>288.10000000000002</v>
      </c>
      <c r="AA309" s="113">
        <f t="shared" si="18"/>
        <v>2153.3000000000002</v>
      </c>
      <c r="AB309" s="111">
        <f t="shared" si="8"/>
        <v>0</v>
      </c>
      <c r="AC309" s="111">
        <f t="shared" si="8"/>
        <v>0.86583383643709655</v>
      </c>
      <c r="AD309" s="112">
        <f t="shared" si="8"/>
        <v>0.13379464078391307</v>
      </c>
    </row>
    <row r="310" spans="1:30" ht="14.25" customHeight="1" x14ac:dyDescent="0.2">
      <c r="A310" s="79"/>
      <c r="B310" s="124">
        <v>6</v>
      </c>
      <c r="C310" s="92">
        <f>AVERAGEIF($B$4:$B$303,"=6",C$4:C$303)</f>
        <v>1749.9</v>
      </c>
      <c r="D310" s="92">
        <f t="shared" ref="D310:F310" si="19">AVERAGEIF($B$4:$B$303,"=6",D$4:D$303)</f>
        <v>418.7</v>
      </c>
      <c r="E310" s="92">
        <f t="shared" si="19"/>
        <v>4.4000000000000004</v>
      </c>
      <c r="F310" s="92">
        <f t="shared" si="19"/>
        <v>2173.4</v>
      </c>
      <c r="G310" s="39">
        <f t="shared" si="6"/>
        <v>0.80514401398730107</v>
      </c>
      <c r="H310" s="39">
        <f t="shared" si="6"/>
        <v>0.19264746480169317</v>
      </c>
      <c r="I310" s="81">
        <f t="shared" si="6"/>
        <v>2.0244777767553144E-3</v>
      </c>
      <c r="K310" s="79"/>
      <c r="L310" s="127">
        <v>6</v>
      </c>
      <c r="M310" s="113">
        <f>AVERAGEIF($L$4:$L$303,"=6",M$4:M$303)</f>
        <v>0</v>
      </c>
      <c r="N310" s="113">
        <f>AVERAGEIF($L$4:$L$303,"=6",N$4:N$303)</f>
        <v>2247</v>
      </c>
      <c r="O310" s="113">
        <f>AVERAGEIF($L$4:$L$303,"=6",O$4:O$303)</f>
        <v>169.9</v>
      </c>
      <c r="P310" s="113">
        <f>AVERAGEIF($L$4:$L$303,"=6",P$4:P$303)</f>
        <v>2417.5</v>
      </c>
      <c r="Q310" s="111">
        <f>M310/$P310</f>
        <v>0</v>
      </c>
      <c r="R310" s="111">
        <f>N310/$P310</f>
        <v>0.92947259565667006</v>
      </c>
      <c r="S310" s="112">
        <f>O310/$P310</f>
        <v>7.027921406411583E-2</v>
      </c>
      <c r="U310" s="149"/>
      <c r="V310" s="127">
        <v>6</v>
      </c>
      <c r="W310" s="140" t="str">
        <f t="shared" si="4"/>
        <v>I/O</v>
      </c>
      <c r="X310" s="113">
        <f>AVERAGEIF($V$4:$V$303,"=6",X$4:X$303)</f>
        <v>1749.9</v>
      </c>
      <c r="Y310" s="113">
        <f t="shared" ref="Y310:AA310" si="20">AVERAGEIF($V$4:$V$303,"=6",Y$4:Y$303)</f>
        <v>140.1</v>
      </c>
      <c r="Z310" s="113">
        <f t="shared" si="20"/>
        <v>1.6</v>
      </c>
      <c r="AA310" s="113">
        <f t="shared" si="20"/>
        <v>1892.2</v>
      </c>
      <c r="AB310" s="111">
        <f t="shared" si="8"/>
        <v>0.92479653313603216</v>
      </c>
      <c r="AC310" s="111">
        <f t="shared" si="8"/>
        <v>7.4040799069865756E-2</v>
      </c>
      <c r="AD310" s="112">
        <f t="shared" si="8"/>
        <v>8.4557657752880246E-4</v>
      </c>
    </row>
    <row r="311" spans="1:30" ht="14.25" customHeight="1" x14ac:dyDescent="0.2">
      <c r="A311" s="79"/>
      <c r="B311" s="124">
        <v>7</v>
      </c>
      <c r="C311" s="92">
        <f>AVERAGEIF($B$4:$B$303,"=7",C$4:C$303)</f>
        <v>1750</v>
      </c>
      <c r="D311" s="92">
        <f t="shared" ref="D311:F311" si="21">AVERAGEIF($B$4:$B$303,"=7",D$4:D$303)</f>
        <v>420</v>
      </c>
      <c r="E311" s="92">
        <f t="shared" si="21"/>
        <v>5.3</v>
      </c>
      <c r="F311" s="92">
        <f t="shared" si="21"/>
        <v>2176.4</v>
      </c>
      <c r="G311" s="39">
        <f t="shared" si="6"/>
        <v>0.80408013232861608</v>
      </c>
      <c r="H311" s="39">
        <f t="shared" si="6"/>
        <v>0.19297923175886786</v>
      </c>
      <c r="I311" s="81">
        <f t="shared" si="6"/>
        <v>2.4352141150523797E-3</v>
      </c>
      <c r="K311" s="79"/>
      <c r="L311" s="127">
        <v>7</v>
      </c>
      <c r="M311" s="113">
        <f>AVERAGEIF($L$4:$L$303,"=7",M$4:M$303)</f>
        <v>0</v>
      </c>
      <c r="N311" s="113">
        <f>AVERAGEIF($L$4:$L$303,"=7",N$4:N$303)</f>
        <v>2220.1</v>
      </c>
      <c r="O311" s="113">
        <f>AVERAGEIF($L$4:$L$303,"=7",O$4:O$303)</f>
        <v>165.4</v>
      </c>
      <c r="P311" s="113">
        <f>AVERAGEIF($L$4:$L$303,"=7",P$4:P$303)</f>
        <v>2386.8000000000002</v>
      </c>
      <c r="Q311" s="111">
        <f>M311/$P311</f>
        <v>0</v>
      </c>
      <c r="R311" s="111">
        <f>N311/$P311</f>
        <v>0.93015753309870941</v>
      </c>
      <c r="S311" s="112">
        <f>O311/$P311</f>
        <v>6.9297804591922238E-2</v>
      </c>
      <c r="U311" s="149"/>
      <c r="V311" s="127">
        <v>7</v>
      </c>
      <c r="W311" s="140" t="str">
        <f t="shared" si="4"/>
        <v>CPU</v>
      </c>
      <c r="X311" s="113">
        <f>AVERAGEIF($V$4:$V$303,"=7",X$4:X$303)</f>
        <v>0</v>
      </c>
      <c r="Y311" s="113">
        <f t="shared" ref="Y311:AA311" si="22">AVERAGEIF($V$4:$V$303,"=7",Y$4:Y$303)</f>
        <v>1867</v>
      </c>
      <c r="Z311" s="113">
        <f t="shared" si="22"/>
        <v>290</v>
      </c>
      <c r="AA311" s="113">
        <f t="shared" si="22"/>
        <v>2157.1999999999998</v>
      </c>
      <c r="AB311" s="111">
        <f t="shared" si="8"/>
        <v>0</v>
      </c>
      <c r="AC311" s="111">
        <f t="shared" si="8"/>
        <v>0.86547376228444284</v>
      </c>
      <c r="AD311" s="112">
        <f t="shared" si="8"/>
        <v>0.1344335249397367</v>
      </c>
    </row>
    <row r="312" spans="1:30" ht="14.25" customHeight="1" x14ac:dyDescent="0.2">
      <c r="A312" s="79"/>
      <c r="B312" s="124">
        <v>8</v>
      </c>
      <c r="C312" s="92">
        <f>AVERAGEIF($B$4:$B$303,"=8",C$4:C$303)</f>
        <v>1749.9</v>
      </c>
      <c r="D312" s="92">
        <f t="shared" ref="D312:F312" si="23">AVERAGEIF($B$4:$B$303,"=8",D$4:D$303)</f>
        <v>416</v>
      </c>
      <c r="E312" s="92">
        <f t="shared" si="23"/>
        <v>4.9000000000000004</v>
      </c>
      <c r="F312" s="92">
        <f t="shared" si="23"/>
        <v>2172.6</v>
      </c>
      <c r="G312" s="39">
        <f t="shared" si="6"/>
        <v>0.80544048605357643</v>
      </c>
      <c r="H312" s="39">
        <f t="shared" si="6"/>
        <v>0.1914756512933812</v>
      </c>
      <c r="I312" s="81">
        <f t="shared" si="6"/>
        <v>2.2553622387922307E-3</v>
      </c>
      <c r="K312" s="79"/>
      <c r="L312" s="127">
        <v>8</v>
      </c>
      <c r="M312" s="113">
        <f>AVERAGEIF($L$4:$L$303,"=8",M$4:M$303)</f>
        <v>0</v>
      </c>
      <c r="N312" s="113">
        <f>AVERAGEIF($L$4:$L$303,"=8",N$4:N$303)</f>
        <v>2288.1999999999998</v>
      </c>
      <c r="O312" s="113">
        <f>AVERAGEIF($L$4:$L$303,"=8",O$4:O$303)</f>
        <v>170.7</v>
      </c>
      <c r="P312" s="113">
        <f>AVERAGEIF($L$4:$L$303,"=8",P$4:P$303)</f>
        <v>2459.5</v>
      </c>
      <c r="Q312" s="111">
        <f>M312/$P312</f>
        <v>0</v>
      </c>
      <c r="R312" s="111">
        <f>N312/$P312</f>
        <v>0.93035169749949165</v>
      </c>
      <c r="S312" s="112">
        <f>O312/$P312</f>
        <v>6.9404350477739379E-2</v>
      </c>
      <c r="U312" s="149"/>
      <c r="V312" s="127">
        <v>8</v>
      </c>
      <c r="W312" s="140" t="str">
        <f t="shared" si="4"/>
        <v>I/O</v>
      </c>
      <c r="X312" s="113">
        <f>AVERAGEIF($V$4:$V$303,"=8",X$4:X$303)</f>
        <v>1749.9</v>
      </c>
      <c r="Y312" s="113">
        <f t="shared" ref="Y312:AA312" si="24">AVERAGEIF($V$4:$V$303,"=8",Y$4:Y$303)</f>
        <v>141.4</v>
      </c>
      <c r="Z312" s="113">
        <f t="shared" si="24"/>
        <v>2</v>
      </c>
      <c r="AA312" s="113">
        <f t="shared" si="24"/>
        <v>1894.3</v>
      </c>
      <c r="AB312" s="111">
        <f t="shared" si="8"/>
        <v>0.92377131394182554</v>
      </c>
      <c r="AC312" s="111">
        <f t="shared" si="8"/>
        <v>7.4644987594362042E-2</v>
      </c>
      <c r="AD312" s="112">
        <f t="shared" si="8"/>
        <v>1.0557989758749934E-3</v>
      </c>
    </row>
    <row r="313" spans="1:30" ht="14.25" customHeight="1" x14ac:dyDescent="0.2">
      <c r="A313" s="79"/>
      <c r="B313" s="124">
        <v>9</v>
      </c>
      <c r="C313" s="92">
        <f>AVERAGEIF($B$4:$B$303,"=9",C$4:C$303)</f>
        <v>1749.7</v>
      </c>
      <c r="D313" s="92">
        <f t="shared" ref="D313:F313" si="25">AVERAGEIF($B$4:$B$303,"=9",D$4:D$303)</f>
        <v>417.4</v>
      </c>
      <c r="E313" s="92">
        <f t="shared" si="25"/>
        <v>5</v>
      </c>
      <c r="F313" s="92">
        <f t="shared" si="25"/>
        <v>2172.3000000000002</v>
      </c>
      <c r="G313" s="39">
        <f t="shared" si="6"/>
        <v>0.8054596510610873</v>
      </c>
      <c r="H313" s="39">
        <f t="shared" si="6"/>
        <v>0.19214657275698566</v>
      </c>
      <c r="I313" s="81">
        <f t="shared" si="6"/>
        <v>2.3017078672374902E-3</v>
      </c>
      <c r="K313" s="79"/>
      <c r="L313" s="127">
        <v>9</v>
      </c>
      <c r="M313" s="113">
        <f>AVERAGEIF($L$4:$L$303,"=9",M$4:M$303)</f>
        <v>0</v>
      </c>
      <c r="N313" s="113">
        <f>AVERAGEIF($L$4:$L$303,"=9",N$4:N$303)</f>
        <v>2216.1999999999998</v>
      </c>
      <c r="O313" s="113">
        <f>AVERAGEIF($L$4:$L$303,"=9",O$4:O$303)</f>
        <v>169.2</v>
      </c>
      <c r="P313" s="113">
        <f>AVERAGEIF($L$4:$L$303,"=9",P$4:P$303)</f>
        <v>2385.6999999999998</v>
      </c>
      <c r="Q313" s="111">
        <f>M313/$P313</f>
        <v>0</v>
      </c>
      <c r="R313" s="111">
        <f>N313/$P313</f>
        <v>0.92895167036928361</v>
      </c>
      <c r="S313" s="112">
        <f>O313/$P313</f>
        <v>7.0922580374732785E-2</v>
      </c>
      <c r="U313" s="149"/>
      <c r="V313" s="127">
        <v>9</v>
      </c>
      <c r="W313" s="140" t="str">
        <f t="shared" si="4"/>
        <v>CPU</v>
      </c>
      <c r="X313" s="113">
        <f>AVERAGEIF($V$4:$V$303,"=9",X$4:X$303)</f>
        <v>0</v>
      </c>
      <c r="Y313" s="113">
        <f t="shared" ref="Y313:AA313" si="26">AVERAGEIF($V$4:$V$303,"=9",Y$4:Y$303)</f>
        <v>1891.1</v>
      </c>
      <c r="Z313" s="113">
        <f t="shared" si="26"/>
        <v>290.2</v>
      </c>
      <c r="AA313" s="113">
        <f t="shared" si="26"/>
        <v>2181.8000000000002</v>
      </c>
      <c r="AB313" s="111">
        <f t="shared" si="8"/>
        <v>0</v>
      </c>
      <c r="AC313" s="111">
        <f t="shared" si="8"/>
        <v>0.86676138967824723</v>
      </c>
      <c r="AD313" s="112">
        <f t="shared" si="8"/>
        <v>0.13300944174534787</v>
      </c>
    </row>
    <row r="314" spans="1:30" ht="14.25" customHeight="1" x14ac:dyDescent="0.2">
      <c r="A314" s="79"/>
      <c r="B314" s="124">
        <v>10</v>
      </c>
      <c r="C314" s="92">
        <f>AVERAGEIF($B$4:$B$303,"=10",C$4:C$303)</f>
        <v>1749.9</v>
      </c>
      <c r="D314" s="92">
        <f t="shared" ref="D314:F314" si="27">AVERAGEIF($B$4:$B$303,"=10",D$4:D$303)</f>
        <v>417.4</v>
      </c>
      <c r="E314" s="92">
        <f t="shared" si="27"/>
        <v>5.8</v>
      </c>
      <c r="F314" s="92">
        <f t="shared" si="27"/>
        <v>2174.1999999999998</v>
      </c>
      <c r="G314" s="39">
        <f t="shared" si="6"/>
        <v>0.8048477600956675</v>
      </c>
      <c r="H314" s="39">
        <f t="shared" si="6"/>
        <v>0.19197865881703616</v>
      </c>
      <c r="I314" s="81">
        <f t="shared" si="6"/>
        <v>2.6676478704810965E-3</v>
      </c>
      <c r="K314" s="79"/>
      <c r="L314" s="127">
        <v>10</v>
      </c>
      <c r="M314" s="113">
        <f>AVERAGEIF($L$4:$L$303,"=10",M$4:M$303)</f>
        <v>0</v>
      </c>
      <c r="N314" s="113">
        <f>AVERAGEIF($L$4:$L$303,"=10",N$4:N$303)</f>
        <v>2168.4</v>
      </c>
      <c r="O314" s="113">
        <f>AVERAGEIF($L$4:$L$303,"=10",O$4:O$303)</f>
        <v>166.9</v>
      </c>
      <c r="P314" s="113">
        <f>AVERAGEIF($L$4:$L$303,"=10",P$4:P$303)</f>
        <v>2336.5</v>
      </c>
      <c r="Q314" s="111">
        <f>M314/$P314</f>
        <v>0</v>
      </c>
      <c r="R314" s="111">
        <f>N314/$P314</f>
        <v>0.9280547827947786</v>
      </c>
      <c r="S314" s="112">
        <f>O314/$P314</f>
        <v>7.1431628504172909E-2</v>
      </c>
      <c r="U314" s="149"/>
      <c r="V314" s="127">
        <v>10</v>
      </c>
      <c r="W314" s="140" t="str">
        <f t="shared" si="4"/>
        <v>I/O</v>
      </c>
      <c r="X314" s="113">
        <f>AVERAGEIF($V$4:$V$303,"=10",X$4:X$303)</f>
        <v>1749.9</v>
      </c>
      <c r="Y314" s="113">
        <f t="shared" ref="Y314:AA314" si="28">AVERAGEIF($V$4:$V$303,"=10",Y$4:Y$303)</f>
        <v>143.19999999999999</v>
      </c>
      <c r="Z314" s="113">
        <f t="shared" si="28"/>
        <v>2.2999999999999998</v>
      </c>
      <c r="AA314" s="113">
        <f t="shared" si="28"/>
        <v>1896.7</v>
      </c>
      <c r="AB314" s="111">
        <f t="shared" si="8"/>
        <v>0.92260241472030369</v>
      </c>
      <c r="AC314" s="111">
        <f t="shared" si="8"/>
        <v>7.5499551853218744E-2</v>
      </c>
      <c r="AD314" s="112">
        <f t="shared" si="8"/>
        <v>1.2126324669162229E-3</v>
      </c>
    </row>
    <row r="315" spans="1:30" ht="14.25" customHeight="1" x14ac:dyDescent="0.2">
      <c r="A315" s="79"/>
      <c r="B315" s="124">
        <v>11</v>
      </c>
      <c r="C315" s="92">
        <f>AVERAGEIF($B$4:$B$303,"=11",C$4:C$303)</f>
        <v>1750</v>
      </c>
      <c r="D315" s="92">
        <f t="shared" ref="D315:F315" si="29">AVERAGEIF($B$4:$B$303,"=11",D$4:D$303)</f>
        <v>415.6</v>
      </c>
      <c r="E315" s="92">
        <f t="shared" si="29"/>
        <v>4.8</v>
      </c>
      <c r="F315" s="92">
        <f t="shared" si="29"/>
        <v>2170.9</v>
      </c>
      <c r="G315" s="39">
        <f t="shared" si="6"/>
        <v>0.80611727854806758</v>
      </c>
      <c r="H315" s="39">
        <f t="shared" si="6"/>
        <v>0.19144133769404395</v>
      </c>
      <c r="I315" s="81">
        <f t="shared" si="6"/>
        <v>2.211064535446128E-3</v>
      </c>
      <c r="K315" s="79"/>
      <c r="L315" s="127">
        <v>11</v>
      </c>
      <c r="M315" s="113">
        <f>AVERAGEIF($L$4:$L$303,"=11",M$4:M$303)</f>
        <v>0</v>
      </c>
      <c r="N315" s="113">
        <f>AVERAGEIF($L$4:$L$303,"=11",N$4:N$303)</f>
        <v>2259.8000000000002</v>
      </c>
      <c r="O315" s="113">
        <f>AVERAGEIF($L$4:$L$303,"=11",O$4:O$303)</f>
        <v>170.2</v>
      </c>
      <c r="P315" s="113">
        <f>AVERAGEIF($L$4:$L$303,"=11",P$4:P$303)</f>
        <v>2431.1999999999998</v>
      </c>
      <c r="Q315" s="111">
        <f>M315/$P315</f>
        <v>0</v>
      </c>
      <c r="R315" s="111">
        <f>N315/$P315</f>
        <v>0.92949983547219495</v>
      </c>
      <c r="S315" s="112">
        <f>O315/$P315</f>
        <v>7.0006581112207963E-2</v>
      </c>
      <c r="U315" s="149"/>
      <c r="V315" s="127">
        <v>11</v>
      </c>
      <c r="W315" s="140" t="str">
        <f t="shared" si="4"/>
        <v>CPU</v>
      </c>
      <c r="X315" s="113">
        <f>AVERAGEIF($V$4:$V$303,"=11",X$4:X$303)</f>
        <v>0</v>
      </c>
      <c r="Y315" s="113">
        <f t="shared" ref="Y315:AA315" si="30">AVERAGEIF($V$4:$V$303,"=11",Y$4:Y$303)</f>
        <v>1893.7</v>
      </c>
      <c r="Z315" s="113">
        <f t="shared" si="30"/>
        <v>293.8</v>
      </c>
      <c r="AA315" s="113">
        <f t="shared" si="30"/>
        <v>2188.5</v>
      </c>
      <c r="AB315" s="111">
        <f t="shared" si="8"/>
        <v>0</v>
      </c>
      <c r="AC315" s="111">
        <f t="shared" si="8"/>
        <v>0.86529586474754405</v>
      </c>
      <c r="AD315" s="112">
        <f t="shared" si="8"/>
        <v>0.13424720127941514</v>
      </c>
    </row>
    <row r="316" spans="1:30" ht="14.25" customHeight="1" x14ac:dyDescent="0.2">
      <c r="A316" s="79"/>
      <c r="B316" s="124">
        <v>12</v>
      </c>
      <c r="C316" s="92">
        <f>AVERAGEIF($B$4:$B$303,"=12",C$4:C$303)</f>
        <v>1749.6</v>
      </c>
      <c r="D316" s="92">
        <f t="shared" ref="D316:F316" si="31">AVERAGEIF($B$4:$B$303,"=12",D$4:D$303)</f>
        <v>418.2</v>
      </c>
      <c r="E316" s="92">
        <f t="shared" si="31"/>
        <v>4.8</v>
      </c>
      <c r="F316" s="92">
        <f t="shared" si="31"/>
        <v>2172.8000000000002</v>
      </c>
      <c r="G316" s="39">
        <f t="shared" si="6"/>
        <v>0.80522827687776133</v>
      </c>
      <c r="H316" s="39">
        <f t="shared" si="6"/>
        <v>0.19247054491899851</v>
      </c>
      <c r="I316" s="81">
        <f t="shared" si="6"/>
        <v>2.2091310751104561E-3</v>
      </c>
      <c r="K316" s="79"/>
      <c r="L316" s="127">
        <v>12</v>
      </c>
      <c r="M316" s="113">
        <f>AVERAGEIF($L$4:$L$303,"=12",M$4:M$303)</f>
        <v>0</v>
      </c>
      <c r="N316" s="113">
        <f>AVERAGEIF($L$4:$L$303,"=12",N$4:N$303)</f>
        <v>2219.8000000000002</v>
      </c>
      <c r="O316" s="113">
        <f>AVERAGEIF($L$4:$L$303,"=12",O$4:O$303)</f>
        <v>171.4</v>
      </c>
      <c r="P316" s="113">
        <f>AVERAGEIF($L$4:$L$303,"=12",P$4:P$303)</f>
        <v>2392.6999999999998</v>
      </c>
      <c r="Q316" s="111">
        <f>M316/$P316</f>
        <v>0</v>
      </c>
      <c r="R316" s="111">
        <f>N316/$P316</f>
        <v>0.92773853805324547</v>
      </c>
      <c r="S316" s="112">
        <f>O316/$P316</f>
        <v>7.1634555105111394E-2</v>
      </c>
      <c r="U316" s="149"/>
      <c r="V316" s="127">
        <v>12</v>
      </c>
      <c r="W316" s="140" t="str">
        <f t="shared" si="4"/>
        <v>I/O</v>
      </c>
      <c r="X316" s="113">
        <f>AVERAGEIF($V$4:$V$303,"=12",X$4:X$303)</f>
        <v>1750</v>
      </c>
      <c r="Y316" s="113">
        <f t="shared" ref="Y316:AA316" si="32">AVERAGEIF($V$4:$V$303,"=12",Y$4:Y$303)</f>
        <v>141.5</v>
      </c>
      <c r="Z316" s="113">
        <f t="shared" si="32"/>
        <v>1.3</v>
      </c>
      <c r="AA316" s="113">
        <f t="shared" si="32"/>
        <v>1893.5</v>
      </c>
      <c r="AB316" s="111">
        <f t="shared" si="8"/>
        <v>0.92421441774491686</v>
      </c>
      <c r="AC316" s="111">
        <f t="shared" si="8"/>
        <v>7.4729337206231844E-2</v>
      </c>
      <c r="AD316" s="112">
        <f t="shared" si="8"/>
        <v>6.8655928175336684E-4</v>
      </c>
    </row>
    <row r="317" spans="1:30" ht="14.25" customHeight="1" x14ac:dyDescent="0.2">
      <c r="A317" s="79"/>
      <c r="B317" s="124">
        <v>13</v>
      </c>
      <c r="C317" s="92">
        <f>AVERAGEIF($B$4:$B$303,"=13",C$4:C$303)</f>
        <v>1749.9</v>
      </c>
      <c r="D317" s="92">
        <f t="shared" ref="D317:F317" si="33">AVERAGEIF($B$4:$B$303,"=13",D$4:D$303)</f>
        <v>414.9</v>
      </c>
      <c r="E317" s="92">
        <f t="shared" si="33"/>
        <v>5.4</v>
      </c>
      <c r="F317" s="92">
        <f t="shared" si="33"/>
        <v>2170.8000000000002</v>
      </c>
      <c r="G317" s="39">
        <f t="shared" si="6"/>
        <v>0.80610834715312329</v>
      </c>
      <c r="H317" s="39">
        <f t="shared" si="6"/>
        <v>0.19112769485903811</v>
      </c>
      <c r="I317" s="81">
        <f t="shared" si="6"/>
        <v>2.4875621890547263E-3</v>
      </c>
      <c r="K317" s="79"/>
      <c r="L317" s="127">
        <v>13</v>
      </c>
      <c r="M317" s="113">
        <f>AVERAGEIF($L$4:$L$303,"=13",M$4:M$303)</f>
        <v>0</v>
      </c>
      <c r="N317" s="113">
        <f>AVERAGEIF($L$4:$L$303,"=13",N$4:N$303)</f>
        <v>2225.6</v>
      </c>
      <c r="O317" s="113">
        <f>AVERAGEIF($L$4:$L$303,"=13",O$4:O$303)</f>
        <v>173.5</v>
      </c>
      <c r="P317" s="113">
        <f>AVERAGEIF($L$4:$L$303,"=13",P$4:P$303)</f>
        <v>2399.6</v>
      </c>
      <c r="Q317" s="111">
        <f>M317/$P317</f>
        <v>0</v>
      </c>
      <c r="R317" s="111">
        <f>N317/$P317</f>
        <v>0.92748791465244207</v>
      </c>
      <c r="S317" s="112">
        <f>O317/$P317</f>
        <v>7.2303717286214375E-2</v>
      </c>
      <c r="U317" s="149"/>
      <c r="V317" s="127">
        <v>13</v>
      </c>
      <c r="W317" s="140" t="str">
        <f t="shared" si="4"/>
        <v>CPU</v>
      </c>
      <c r="X317" s="113">
        <f>AVERAGEIF($V$4:$V$303,"=13",X$4:X$303)</f>
        <v>0</v>
      </c>
      <c r="Y317" s="113">
        <f t="shared" ref="Y317:AA317" si="34">AVERAGEIF($V$4:$V$303,"=13",Y$4:Y$303)</f>
        <v>1872.7</v>
      </c>
      <c r="Z317" s="113">
        <f t="shared" si="34"/>
        <v>292.5</v>
      </c>
      <c r="AA317" s="113">
        <f t="shared" si="34"/>
        <v>2165.4</v>
      </c>
      <c r="AB317" s="111">
        <f t="shared" si="8"/>
        <v>0</v>
      </c>
      <c r="AC317" s="111">
        <f t="shared" si="8"/>
        <v>0.86482866906807054</v>
      </c>
      <c r="AD317" s="112">
        <f t="shared" si="8"/>
        <v>0.13507896924355778</v>
      </c>
    </row>
    <row r="318" spans="1:30" ht="14.25" customHeight="1" x14ac:dyDescent="0.2">
      <c r="A318" s="79"/>
      <c r="B318" s="124">
        <v>14</v>
      </c>
      <c r="C318" s="92">
        <f>AVERAGEIF($B$4:$B$303,"=14",C$4:C$303)</f>
        <v>1749.7</v>
      </c>
      <c r="D318" s="92">
        <f t="shared" ref="D318:F318" si="35">AVERAGEIF($B$4:$B$303,"=14",D$4:D$303)</f>
        <v>415.3</v>
      </c>
      <c r="E318" s="92">
        <f t="shared" si="35"/>
        <v>4.7</v>
      </c>
      <c r="F318" s="92">
        <f t="shared" si="35"/>
        <v>2170.9</v>
      </c>
      <c r="G318" s="39">
        <f t="shared" si="6"/>
        <v>0.80597908701460219</v>
      </c>
      <c r="H318" s="39">
        <f t="shared" si="6"/>
        <v>0.19130314616057856</v>
      </c>
      <c r="I318" s="81">
        <f t="shared" si="6"/>
        <v>2.1650006909576672E-3</v>
      </c>
      <c r="K318" s="79"/>
      <c r="L318" s="127">
        <v>14</v>
      </c>
      <c r="M318" s="113">
        <f>AVERAGEIF($L$4:$L$303,"=14",M$4:M$303)</f>
        <v>0</v>
      </c>
      <c r="N318" s="113">
        <f>AVERAGEIF($L$4:$L$303,"=14",N$4:N$303)</f>
        <v>2208.8000000000002</v>
      </c>
      <c r="O318" s="113">
        <f>AVERAGEIF($L$4:$L$303,"=14",O$4:O$303)</f>
        <v>168.9</v>
      </c>
      <c r="P318" s="113">
        <f>AVERAGEIF($L$4:$L$303,"=14",P$4:P$303)</f>
        <v>2378.3000000000002</v>
      </c>
      <c r="Q318" s="111">
        <f>M318/$P318</f>
        <v>0</v>
      </c>
      <c r="R318" s="111">
        <f>N318/$P318</f>
        <v>0.92873060589496703</v>
      </c>
      <c r="S318" s="112">
        <f>O318/$P318</f>
        <v>7.1017113063953238E-2</v>
      </c>
      <c r="U318" s="149"/>
      <c r="V318" s="127">
        <v>14</v>
      </c>
      <c r="W318" s="140" t="str">
        <f t="shared" si="4"/>
        <v>I/O</v>
      </c>
      <c r="X318" s="113">
        <f>AVERAGEIF($V$4:$V$303,"=14",X$4:X$303)</f>
        <v>1749.9</v>
      </c>
      <c r="Y318" s="113">
        <f t="shared" ref="Y318:AA318" si="36">AVERAGEIF($V$4:$V$303,"=14",Y$4:Y$303)</f>
        <v>141</v>
      </c>
      <c r="Z318" s="113">
        <f t="shared" si="36"/>
        <v>2</v>
      </c>
      <c r="AA318" s="113">
        <f t="shared" si="36"/>
        <v>1893.6</v>
      </c>
      <c r="AB318" s="111">
        <f t="shared" si="8"/>
        <v>0.92411280101394178</v>
      </c>
      <c r="AC318" s="111">
        <f t="shared" si="8"/>
        <v>7.4461343472750324E-2</v>
      </c>
      <c r="AD318" s="112">
        <f t="shared" si="8"/>
        <v>1.0561892691170259E-3</v>
      </c>
    </row>
    <row r="319" spans="1:30" ht="14.25" customHeight="1" x14ac:dyDescent="0.2">
      <c r="A319" s="79"/>
      <c r="B319" s="124">
        <v>15</v>
      </c>
      <c r="C319" s="92">
        <f>AVERAGEIF($B$4:$B$303,"=15",C$4:C$303)</f>
        <v>1750</v>
      </c>
      <c r="D319" s="92">
        <f t="shared" ref="D319:F319" si="37">AVERAGEIF($B$4:$B$303,"=15",D$4:D$303)</f>
        <v>420.6</v>
      </c>
      <c r="E319" s="92">
        <f t="shared" si="37"/>
        <v>6.4</v>
      </c>
      <c r="F319" s="92">
        <f t="shared" si="37"/>
        <v>2177.1999999999998</v>
      </c>
      <c r="G319" s="39">
        <f t="shared" si="6"/>
        <v>0.80378467756751804</v>
      </c>
      <c r="H319" s="39">
        <f t="shared" si="6"/>
        <v>0.19318390593422746</v>
      </c>
      <c r="I319" s="81">
        <f t="shared" si="6"/>
        <v>2.9395553922469233E-3</v>
      </c>
      <c r="K319" s="79"/>
      <c r="L319" s="127">
        <v>15</v>
      </c>
      <c r="M319" s="113">
        <f>AVERAGEIF($L$4:$L$303,"=15",M$4:M$303)</f>
        <v>0</v>
      </c>
      <c r="N319" s="113">
        <f>AVERAGEIF($L$4:$L$303,"=15",N$4:N$303)</f>
        <v>2262.5</v>
      </c>
      <c r="O319" s="113">
        <f>AVERAGEIF($L$4:$L$303,"=15",O$4:O$303)</f>
        <v>167.5</v>
      </c>
      <c r="P319" s="113">
        <f>AVERAGEIF($L$4:$L$303,"=15",P$4:P$303)</f>
        <v>2431.9</v>
      </c>
      <c r="Q319" s="111">
        <f>M319/$P319</f>
        <v>0</v>
      </c>
      <c r="R319" s="111">
        <f>N319/$P319</f>
        <v>0.93034253053168303</v>
      </c>
      <c r="S319" s="112">
        <f>O319/$P319</f>
        <v>6.8876187343229575E-2</v>
      </c>
      <c r="U319" s="149"/>
      <c r="V319" s="127">
        <v>15</v>
      </c>
      <c r="W319" s="140" t="str">
        <f t="shared" si="4"/>
        <v>CPU</v>
      </c>
      <c r="X319" s="113">
        <f>AVERAGEIF($V$4:$V$303,"=15",X$4:X$303)</f>
        <v>0</v>
      </c>
      <c r="Y319" s="113">
        <f t="shared" ref="Y319:AA319" si="38">AVERAGEIF($V$4:$V$303,"=15",Y$4:Y$303)</f>
        <v>1899.4</v>
      </c>
      <c r="Z319" s="113">
        <f t="shared" si="38"/>
        <v>287.60000000000002</v>
      </c>
      <c r="AA319" s="113">
        <f t="shared" si="38"/>
        <v>2187.5</v>
      </c>
      <c r="AB319" s="111">
        <f t="shared" si="8"/>
        <v>0</v>
      </c>
      <c r="AC319" s="111">
        <f t="shared" si="8"/>
        <v>0.86829714285714288</v>
      </c>
      <c r="AD319" s="112">
        <f t="shared" si="8"/>
        <v>0.13147428571428574</v>
      </c>
    </row>
    <row r="320" spans="1:30" ht="14.25" customHeight="1" x14ac:dyDescent="0.2">
      <c r="A320" s="79"/>
      <c r="B320" s="124">
        <v>16</v>
      </c>
      <c r="C320" s="92">
        <f>AVERAGEIF($B$4:$B$303,"=16",C$4:C$303)</f>
        <v>1749.8</v>
      </c>
      <c r="D320" s="92">
        <f t="shared" ref="D320:F320" si="39">AVERAGEIF($B$4:$B$303,"=16",D$4:D$303)</f>
        <v>414</v>
      </c>
      <c r="E320" s="92">
        <f t="shared" si="39"/>
        <v>5.0999999999999996</v>
      </c>
      <c r="F320" s="92">
        <f t="shared" si="39"/>
        <v>2170.6</v>
      </c>
      <c r="G320" s="39">
        <f t="shared" ref="G320:I333" si="40">C320/$F320</f>
        <v>0.80613655210540869</v>
      </c>
      <c r="H320" s="39">
        <f t="shared" si="40"/>
        <v>0.19073067354648485</v>
      </c>
      <c r="I320" s="81">
        <f t="shared" si="40"/>
        <v>2.3495807610798857E-3</v>
      </c>
      <c r="K320" s="79"/>
      <c r="L320" s="127">
        <v>16</v>
      </c>
      <c r="M320" s="113">
        <f>AVERAGEIF($L$4:$L$303,"=16",M$4:M$303)</f>
        <v>0</v>
      </c>
      <c r="N320" s="113">
        <f>AVERAGEIF($L$4:$L$303,"=16",N$4:N$303)</f>
        <v>2161.5</v>
      </c>
      <c r="O320" s="113">
        <f>AVERAGEIF($L$4:$L$303,"=16",O$4:O$303)</f>
        <v>167.1</v>
      </c>
      <c r="P320" s="113">
        <f>AVERAGEIF($L$4:$L$303,"=16",P$4:P$303)</f>
        <v>2330</v>
      </c>
      <c r="Q320" s="111">
        <f>M320/$P320</f>
        <v>0</v>
      </c>
      <c r="R320" s="111">
        <f>N320/$P320</f>
        <v>0.92768240343347641</v>
      </c>
      <c r="S320" s="112">
        <f>O320/$P320</f>
        <v>7.1716738197424884E-2</v>
      </c>
      <c r="U320" s="149"/>
      <c r="V320" s="127">
        <v>16</v>
      </c>
      <c r="W320" s="140" t="str">
        <f t="shared" si="4"/>
        <v>I/O</v>
      </c>
      <c r="X320" s="113">
        <f>AVERAGEIF($V$4:$V$303,"=16",X$4:X$303)</f>
        <v>1749.7</v>
      </c>
      <c r="Y320" s="113">
        <f t="shared" ref="Y320:AA320" si="41">AVERAGEIF($V$4:$V$303,"=16",Y$4:Y$303)</f>
        <v>141.6</v>
      </c>
      <c r="Z320" s="113">
        <f t="shared" si="41"/>
        <v>1.7</v>
      </c>
      <c r="AA320" s="113">
        <f t="shared" si="41"/>
        <v>1893.3</v>
      </c>
      <c r="AB320" s="111">
        <f t="shared" si="8"/>
        <v>0.92415359425342003</v>
      </c>
      <c r="AC320" s="111">
        <f t="shared" si="8"/>
        <v>7.479004912058311E-2</v>
      </c>
      <c r="AD320" s="112">
        <f t="shared" si="8"/>
        <v>8.9790313209739609E-4</v>
      </c>
    </row>
    <row r="321" spans="1:30" ht="14.25" customHeight="1" x14ac:dyDescent="0.2">
      <c r="A321" s="79"/>
      <c r="B321" s="124">
        <v>17</v>
      </c>
      <c r="C321" s="92">
        <f>AVERAGEIF($B$4:$B$303,"=17",C$4:C$303)</f>
        <v>1749.9</v>
      </c>
      <c r="D321" s="92">
        <f t="shared" ref="D321:F321" si="42">AVERAGEIF($B$4:$B$303,"=17",D$4:D$303)</f>
        <v>417.1</v>
      </c>
      <c r="E321" s="92">
        <f t="shared" si="42"/>
        <v>3.3</v>
      </c>
      <c r="F321" s="92">
        <f t="shared" si="42"/>
        <v>2170.5</v>
      </c>
      <c r="G321" s="39">
        <f t="shared" si="40"/>
        <v>0.80621976503109882</v>
      </c>
      <c r="H321" s="39">
        <f t="shared" si="40"/>
        <v>0.19216770329417185</v>
      </c>
      <c r="I321" s="81">
        <f t="shared" si="40"/>
        <v>1.5203870076019349E-3</v>
      </c>
      <c r="K321" s="79"/>
      <c r="L321" s="127">
        <v>17</v>
      </c>
      <c r="M321" s="113">
        <f>AVERAGEIF($L$4:$L$303,"=17",M$4:M$303)</f>
        <v>0</v>
      </c>
      <c r="N321" s="113">
        <f>AVERAGEIF($L$4:$L$303,"=17",N$4:N$303)</f>
        <v>2255.6999999999998</v>
      </c>
      <c r="O321" s="113">
        <f>AVERAGEIF($L$4:$L$303,"=17",O$4:O$303)</f>
        <v>174.4</v>
      </c>
      <c r="P321" s="113">
        <f>AVERAGEIF($L$4:$L$303,"=17",P$4:P$303)</f>
        <v>2430.6999999999998</v>
      </c>
      <c r="Q321" s="111">
        <f>M321/$P321</f>
        <v>0</v>
      </c>
      <c r="R321" s="111">
        <f>N321/$P321</f>
        <v>0.9280042786028716</v>
      </c>
      <c r="S321" s="112">
        <f>O321/$P321</f>
        <v>7.1748878923766829E-2</v>
      </c>
      <c r="U321" s="149"/>
      <c r="V321" s="127">
        <v>17</v>
      </c>
      <c r="W321" s="140" t="str">
        <f t="shared" si="4"/>
        <v>CPU</v>
      </c>
      <c r="X321" s="113">
        <f>AVERAGEIF($V$4:$V$303,"=17",X$4:X$303)</f>
        <v>0</v>
      </c>
      <c r="Y321" s="113">
        <f t="shared" ref="Y321:AA321" si="43">AVERAGEIF($V$4:$V$303,"=17",Y$4:Y$303)</f>
        <v>1889.8</v>
      </c>
      <c r="Z321" s="113">
        <f t="shared" si="43"/>
        <v>288.5</v>
      </c>
      <c r="AA321" s="113">
        <f t="shared" si="43"/>
        <v>2179.3000000000002</v>
      </c>
      <c r="AB321" s="111">
        <f t="shared" si="8"/>
        <v>0</v>
      </c>
      <c r="AC321" s="111">
        <f t="shared" si="8"/>
        <v>0.86715917955306743</v>
      </c>
      <c r="AD321" s="112">
        <f t="shared" si="8"/>
        <v>0.13238195750929196</v>
      </c>
    </row>
    <row r="322" spans="1:30" ht="14.25" customHeight="1" x14ac:dyDescent="0.2">
      <c r="A322" s="79"/>
      <c r="B322" s="124">
        <v>18</v>
      </c>
      <c r="C322" s="92">
        <f>AVERAGEIF($B$4:$B$303,"=18",C$4:C$303)</f>
        <v>1749.8</v>
      </c>
      <c r="D322" s="92">
        <f t="shared" ref="D322:F322" si="44">AVERAGEIF($B$4:$B$303,"=18",D$4:D$303)</f>
        <v>414</v>
      </c>
      <c r="E322" s="92">
        <f t="shared" si="44"/>
        <v>4.9000000000000004</v>
      </c>
      <c r="F322" s="92">
        <f t="shared" si="44"/>
        <v>2169.8000000000002</v>
      </c>
      <c r="G322" s="39">
        <f t="shared" si="40"/>
        <v>0.80643377269794447</v>
      </c>
      <c r="H322" s="39">
        <f t="shared" si="40"/>
        <v>0.19080099548345469</v>
      </c>
      <c r="I322" s="81">
        <f t="shared" si="40"/>
        <v>2.2582726518573142E-3</v>
      </c>
      <c r="K322" s="79"/>
      <c r="L322" s="127">
        <v>18</v>
      </c>
      <c r="M322" s="113">
        <f>AVERAGEIF($L$4:$L$303,"=18",M$4:M$303)</f>
        <v>0</v>
      </c>
      <c r="N322" s="113">
        <f>AVERAGEIF($L$4:$L$303,"=18",N$4:N$303)</f>
        <v>2272</v>
      </c>
      <c r="O322" s="113">
        <f>AVERAGEIF($L$4:$L$303,"=18",O$4:O$303)</f>
        <v>171.2</v>
      </c>
      <c r="P322" s="113">
        <f>AVERAGEIF($L$4:$L$303,"=18",P$4:P$303)</f>
        <v>2444.5</v>
      </c>
      <c r="Q322" s="111">
        <f>M322/$P322</f>
        <v>0</v>
      </c>
      <c r="R322" s="111">
        <f>N322/$P322</f>
        <v>0.92943342196768253</v>
      </c>
      <c r="S322" s="112">
        <f>O322/$P322</f>
        <v>7.003477193700143E-2</v>
      </c>
      <c r="U322" s="149"/>
      <c r="V322" s="127">
        <v>18</v>
      </c>
      <c r="W322" s="140" t="str">
        <f t="shared" si="4"/>
        <v>I/O</v>
      </c>
      <c r="X322" s="113">
        <f>AVERAGEIF($V$4:$V$303,"=18",X$4:X$303)</f>
        <v>1750</v>
      </c>
      <c r="Y322" s="113">
        <f t="shared" ref="Y322:AA322" si="45">AVERAGEIF($V$4:$V$303,"=18",Y$4:Y$303)</f>
        <v>137.5</v>
      </c>
      <c r="Z322" s="113">
        <f t="shared" si="45"/>
        <v>1.4</v>
      </c>
      <c r="AA322" s="113">
        <f t="shared" si="45"/>
        <v>1890.3</v>
      </c>
      <c r="AB322" s="111">
        <f t="shared" si="8"/>
        <v>0.92577897688197641</v>
      </c>
      <c r="AC322" s="111">
        <f t="shared" si="8"/>
        <v>7.2739776755012434E-2</v>
      </c>
      <c r="AD322" s="112">
        <f t="shared" si="8"/>
        <v>7.4062318150558111E-4</v>
      </c>
    </row>
    <row r="323" spans="1:30" ht="14.25" customHeight="1" x14ac:dyDescent="0.2">
      <c r="A323" s="79"/>
      <c r="B323" s="124">
        <v>19</v>
      </c>
      <c r="C323" s="92">
        <f>AVERAGEIF($B$4:$B$303,"=19",C$4:C$303)</f>
        <v>1749.9</v>
      </c>
      <c r="D323" s="92">
        <f t="shared" ref="D323:F323" si="46">AVERAGEIF($B$4:$B$303,"=19",D$4:D$303)</f>
        <v>419</v>
      </c>
      <c r="E323" s="92">
        <f t="shared" si="46"/>
        <v>4.4000000000000004</v>
      </c>
      <c r="F323" s="92">
        <f t="shared" si="46"/>
        <v>2175.1999999999998</v>
      </c>
      <c r="G323" s="39">
        <f t="shared" si="40"/>
        <v>0.80447774917249004</v>
      </c>
      <c r="H323" s="39">
        <f t="shared" si="40"/>
        <v>0.19262596542846636</v>
      </c>
      <c r="I323" s="81">
        <f t="shared" si="40"/>
        <v>2.0228025009194558E-3</v>
      </c>
      <c r="K323" s="79"/>
      <c r="L323" s="127">
        <v>19</v>
      </c>
      <c r="M323" s="113">
        <f>AVERAGEIF($L$4:$L$303,"=19",M$4:M$303)</f>
        <v>0</v>
      </c>
      <c r="N323" s="113">
        <f>AVERAGEIF($L$4:$L$303,"=19",N$4:N$303)</f>
        <v>2226</v>
      </c>
      <c r="O323" s="113">
        <f>AVERAGEIF($L$4:$L$303,"=19",O$4:O$303)</f>
        <v>168.5</v>
      </c>
      <c r="P323" s="113">
        <f>AVERAGEIF($L$4:$L$303,"=19",P$4:P$303)</f>
        <v>2396.5</v>
      </c>
      <c r="Q323" s="111">
        <f>M323/$P323</f>
        <v>0</v>
      </c>
      <c r="R323" s="111">
        <f>N323/$P323</f>
        <v>0.92885457959524309</v>
      </c>
      <c r="S323" s="112">
        <f>O323/$P323</f>
        <v>7.031087001877738E-2</v>
      </c>
      <c r="U323" s="149"/>
      <c r="V323" s="127">
        <v>19</v>
      </c>
      <c r="W323" s="140" t="str">
        <f t="shared" si="4"/>
        <v>CPU</v>
      </c>
      <c r="X323" s="113">
        <f>AVERAGEIF($V$4:$V$303,"=19",X$4:X$303)</f>
        <v>0</v>
      </c>
      <c r="Y323" s="113">
        <f t="shared" ref="Y323:AA323" si="47">AVERAGEIF($V$4:$V$303,"=19",Y$4:Y$303)</f>
        <v>1880.2</v>
      </c>
      <c r="Z323" s="113">
        <f t="shared" si="47"/>
        <v>286.3</v>
      </c>
      <c r="AA323" s="113">
        <f t="shared" si="47"/>
        <v>2167</v>
      </c>
      <c r="AB323" s="111">
        <f t="shared" si="8"/>
        <v>0</v>
      </c>
      <c r="AC323" s="111">
        <f t="shared" si="8"/>
        <v>0.86765113059529309</v>
      </c>
      <c r="AD323" s="112">
        <f t="shared" si="8"/>
        <v>0.13211813567143518</v>
      </c>
    </row>
    <row r="324" spans="1:30" ht="14.25" customHeight="1" x14ac:dyDescent="0.2">
      <c r="A324" s="79"/>
      <c r="B324" s="124">
        <v>20</v>
      </c>
      <c r="C324" s="92">
        <f>AVERAGEIF($B$4:$B$303,"=20",C$4:C$303)</f>
        <v>1750</v>
      </c>
      <c r="D324" s="92">
        <f t="shared" ref="D324:F324" si="48">AVERAGEIF($B$4:$B$303,"=20",D$4:D$303)</f>
        <v>414.7</v>
      </c>
      <c r="E324" s="92">
        <f t="shared" si="48"/>
        <v>4.7</v>
      </c>
      <c r="F324" s="92">
        <f t="shared" si="48"/>
        <v>2170</v>
      </c>
      <c r="G324" s="39">
        <f t="shared" si="40"/>
        <v>0.80645161290322576</v>
      </c>
      <c r="H324" s="39">
        <f t="shared" si="40"/>
        <v>0.19110599078341015</v>
      </c>
      <c r="I324" s="81">
        <f t="shared" si="40"/>
        <v>2.165898617511521E-3</v>
      </c>
      <c r="K324" s="79"/>
      <c r="L324" s="127">
        <v>20</v>
      </c>
      <c r="M324" s="113">
        <f>AVERAGEIF($L$4:$L$303,"=20",M$4:M$303)</f>
        <v>0</v>
      </c>
      <c r="N324" s="113">
        <f>AVERAGEIF($L$4:$L$303,"=20",N$4:N$303)</f>
        <v>2228.6</v>
      </c>
      <c r="O324" s="113">
        <f>AVERAGEIF($L$4:$L$303,"=20",O$4:O$303)</f>
        <v>165.7</v>
      </c>
      <c r="P324" s="113">
        <f>AVERAGEIF($L$4:$L$303,"=20",P$4:P$303)</f>
        <v>2394.6</v>
      </c>
      <c r="Q324" s="111">
        <f>M324/$P324</f>
        <v>0</v>
      </c>
      <c r="R324" s="111">
        <f>N324/$P324</f>
        <v>0.93067735738745505</v>
      </c>
      <c r="S324" s="112">
        <f>O324/$P324</f>
        <v>6.9197360728305346E-2</v>
      </c>
      <c r="U324" s="149"/>
      <c r="V324" s="127">
        <v>20</v>
      </c>
      <c r="W324" s="140" t="str">
        <f t="shared" si="4"/>
        <v>I/O</v>
      </c>
      <c r="X324" s="113">
        <f>AVERAGEIF($V$4:$V$303,"=20",X$4:X$303)</f>
        <v>1749.9</v>
      </c>
      <c r="Y324" s="113">
        <f t="shared" ref="Y324:AA324" si="49">AVERAGEIF($V$4:$V$303,"=20",Y$4:Y$303)</f>
        <v>140</v>
      </c>
      <c r="Z324" s="113">
        <f t="shared" si="49"/>
        <v>1.6</v>
      </c>
      <c r="AA324" s="113">
        <f t="shared" si="49"/>
        <v>1892.4</v>
      </c>
      <c r="AB324" s="111">
        <f t="shared" si="8"/>
        <v>0.92469879518072284</v>
      </c>
      <c r="AC324" s="111">
        <f t="shared" si="8"/>
        <v>7.3980131050517858E-2</v>
      </c>
      <c r="AD324" s="112">
        <f t="shared" si="8"/>
        <v>8.4548721200591837E-4</v>
      </c>
    </row>
    <row r="325" spans="1:30" ht="14.25" customHeight="1" x14ac:dyDescent="0.2">
      <c r="A325" s="79"/>
      <c r="B325" s="124">
        <v>21</v>
      </c>
      <c r="C325" s="92">
        <f>AVERAGEIF($B$4:$B$303,"=21",C$4:C$303)</f>
        <v>1749.9</v>
      </c>
      <c r="D325" s="92">
        <f t="shared" ref="D325:F325" si="50">AVERAGEIF($B$4:$B$303,"=21",D$4:D$303)</f>
        <v>418.6</v>
      </c>
      <c r="E325" s="92">
        <f t="shared" si="50"/>
        <v>5.8</v>
      </c>
      <c r="F325" s="92">
        <f t="shared" si="50"/>
        <v>2175.4</v>
      </c>
      <c r="G325" s="39">
        <f t="shared" si="40"/>
        <v>0.80440378780913857</v>
      </c>
      <c r="H325" s="39">
        <f t="shared" si="40"/>
        <v>0.19242438172290155</v>
      </c>
      <c r="I325" s="81">
        <f t="shared" si="40"/>
        <v>2.6661763353865954E-3</v>
      </c>
      <c r="K325" s="79"/>
      <c r="L325" s="127">
        <v>21</v>
      </c>
      <c r="M325" s="113">
        <f>AVERAGEIF($L$4:$L$303,"=21",M$4:M$303)</f>
        <v>0</v>
      </c>
      <c r="N325" s="113">
        <f>AVERAGEIF($L$4:$L$303,"=21",N$4:N$303)</f>
        <v>2230.4</v>
      </c>
      <c r="O325" s="113">
        <f>AVERAGEIF($L$4:$L$303,"=21",O$4:O$303)</f>
        <v>166.5</v>
      </c>
      <c r="P325" s="113">
        <f>AVERAGEIF($L$4:$L$303,"=21",P$4:P$303)</f>
        <v>2398.8000000000002</v>
      </c>
      <c r="Q325" s="111">
        <f>M325/$P325</f>
        <v>0</v>
      </c>
      <c r="R325" s="111">
        <f>N325/$P325</f>
        <v>0.92979823244955806</v>
      </c>
      <c r="S325" s="112">
        <f>O325/$P325</f>
        <v>6.9409704852426202E-2</v>
      </c>
      <c r="U325" s="149"/>
      <c r="V325" s="127">
        <v>21</v>
      </c>
      <c r="W325" s="140" t="str">
        <f t="shared" ref="W325:W333" si="51">IF(MOD(V325,2),"CPU", "I/O")</f>
        <v>CPU</v>
      </c>
      <c r="X325" s="113">
        <f>AVERAGEIF($V$4:$V$303,"=21",X$4:X$303)</f>
        <v>0</v>
      </c>
      <c r="Y325" s="113">
        <f t="shared" ref="Y325:AA325" si="52">AVERAGEIF($V$4:$V$303,"=21",Y$4:Y$303)</f>
        <v>1896.7</v>
      </c>
      <c r="Z325" s="113">
        <f t="shared" si="52"/>
        <v>288.10000000000002</v>
      </c>
      <c r="AA325" s="113">
        <f t="shared" si="52"/>
        <v>2185.8000000000002</v>
      </c>
      <c r="AB325" s="111">
        <f t="shared" si="8"/>
        <v>0</v>
      </c>
      <c r="AC325" s="111">
        <f t="shared" si="8"/>
        <v>0.8677372129197547</v>
      </c>
      <c r="AD325" s="112">
        <f t="shared" si="8"/>
        <v>0.13180528868148961</v>
      </c>
    </row>
    <row r="326" spans="1:30" ht="14.25" customHeight="1" x14ac:dyDescent="0.2">
      <c r="A326" s="79"/>
      <c r="B326" s="124">
        <v>22</v>
      </c>
      <c r="C326" s="92">
        <f>AVERAGEIF($B$4:$B$303,"=22",C$4:C$303)</f>
        <v>1749.8</v>
      </c>
      <c r="D326" s="92">
        <f t="shared" ref="D326:F326" si="53">AVERAGEIF($B$4:$B$303,"=22",D$4:D$303)</f>
        <v>417.5</v>
      </c>
      <c r="E326" s="92">
        <f t="shared" si="53"/>
        <v>5.4</v>
      </c>
      <c r="F326" s="92">
        <f t="shared" si="53"/>
        <v>2173.1999999999998</v>
      </c>
      <c r="G326" s="39">
        <f t="shared" si="40"/>
        <v>0.80517209644763488</v>
      </c>
      <c r="H326" s="39">
        <f t="shared" si="40"/>
        <v>0.1921130130682864</v>
      </c>
      <c r="I326" s="81">
        <f t="shared" si="40"/>
        <v>2.4848150193263396E-3</v>
      </c>
      <c r="K326" s="79"/>
      <c r="L326" s="127">
        <v>22</v>
      </c>
      <c r="M326" s="113">
        <f>AVERAGEIF($L$4:$L$303,"=22",M$4:M$303)</f>
        <v>0</v>
      </c>
      <c r="N326" s="113">
        <f>AVERAGEIF($L$4:$L$303,"=22",N$4:N$303)</f>
        <v>2198.6</v>
      </c>
      <c r="O326" s="113">
        <f>AVERAGEIF($L$4:$L$303,"=22",O$4:O$303)</f>
        <v>164.5</v>
      </c>
      <c r="P326" s="113">
        <f>AVERAGEIF($L$4:$L$303,"=22",P$4:P$303)</f>
        <v>2365.6999999999998</v>
      </c>
      <c r="Q326" s="111">
        <f>M326/$P326</f>
        <v>0</v>
      </c>
      <c r="R326" s="111">
        <f>N326/$P326</f>
        <v>0.92936551549224333</v>
      </c>
      <c r="S326" s="112">
        <f>O326/$P326</f>
        <v>6.9535444054613857E-2</v>
      </c>
      <c r="U326" s="149"/>
      <c r="V326" s="127">
        <v>22</v>
      </c>
      <c r="W326" s="140" t="str">
        <f t="shared" si="51"/>
        <v>I/O</v>
      </c>
      <c r="X326" s="113">
        <f>AVERAGEIF($V$4:$V$303,"=22",X$4:X$303)</f>
        <v>1749.9</v>
      </c>
      <c r="Y326" s="113">
        <f t="shared" ref="Y326:AA326" si="54">AVERAGEIF($V$4:$V$303,"=22",Y$4:Y$303)</f>
        <v>136.80000000000001</v>
      </c>
      <c r="Z326" s="113">
        <f t="shared" si="54"/>
        <v>1.6</v>
      </c>
      <c r="AA326" s="113">
        <f t="shared" si="54"/>
        <v>1889.4</v>
      </c>
      <c r="AB326" s="111">
        <f t="shared" si="8"/>
        <v>0.92616703715465232</v>
      </c>
      <c r="AC326" s="111">
        <f t="shared" si="8"/>
        <v>7.2403937758018427E-2</v>
      </c>
      <c r="AD326" s="112">
        <f t="shared" si="8"/>
        <v>8.4682968138033237E-4</v>
      </c>
    </row>
    <row r="327" spans="1:30" ht="14.25" customHeight="1" x14ac:dyDescent="0.2">
      <c r="A327" s="79"/>
      <c r="B327" s="124">
        <v>23</v>
      </c>
      <c r="C327" s="92">
        <f>AVERAGEIF($B$4:$B$303,"=23",C$4:C$303)</f>
        <v>1749.8</v>
      </c>
      <c r="D327" s="92">
        <f t="shared" ref="D327:F327" si="55">AVERAGEIF($B$4:$B$303,"=23",D$4:D$303)</f>
        <v>416.7</v>
      </c>
      <c r="E327" s="92">
        <f t="shared" si="55"/>
        <v>4.8</v>
      </c>
      <c r="F327" s="92">
        <f t="shared" si="55"/>
        <v>2172.8000000000002</v>
      </c>
      <c r="G327" s="39">
        <f t="shared" si="40"/>
        <v>0.80532032400589093</v>
      </c>
      <c r="H327" s="39">
        <f t="shared" si="40"/>
        <v>0.19178019145802649</v>
      </c>
      <c r="I327" s="81">
        <f t="shared" si="40"/>
        <v>2.2091310751104561E-3</v>
      </c>
      <c r="K327" s="79"/>
      <c r="L327" s="127">
        <v>23</v>
      </c>
      <c r="M327" s="113">
        <f>AVERAGEIF($L$4:$L$303,"=23",M$4:M$303)</f>
        <v>0</v>
      </c>
      <c r="N327" s="113">
        <f>AVERAGEIF($L$4:$L$303,"=23",N$4:N$303)</f>
        <v>2226.6999999999998</v>
      </c>
      <c r="O327" s="113">
        <f>AVERAGEIF($L$4:$L$303,"=23",O$4:O$303)</f>
        <v>168.5</v>
      </c>
      <c r="P327" s="113">
        <f>AVERAGEIF($L$4:$L$303,"=23",P$4:P$303)</f>
        <v>2397.1999999999998</v>
      </c>
      <c r="Q327" s="111">
        <f>M327/$P327</f>
        <v>0</v>
      </c>
      <c r="R327" s="111">
        <f>N327/$P327</f>
        <v>0.92887535458034376</v>
      </c>
      <c r="S327" s="112">
        <f>O327/$P327</f>
        <v>7.0290338728516602E-2</v>
      </c>
      <c r="U327" s="149"/>
      <c r="V327" s="127">
        <v>23</v>
      </c>
      <c r="W327" s="140" t="str">
        <f t="shared" si="51"/>
        <v>CPU</v>
      </c>
      <c r="X327" s="113">
        <f>AVERAGEIF($V$4:$V$303,"=23",X$4:X$303)</f>
        <v>0</v>
      </c>
      <c r="Y327" s="113">
        <f t="shared" ref="Y327:AA327" si="56">AVERAGEIF($V$4:$V$303,"=23",Y$4:Y$303)</f>
        <v>1870.8</v>
      </c>
      <c r="Z327" s="113">
        <f t="shared" si="56"/>
        <v>284</v>
      </c>
      <c r="AA327" s="113">
        <f t="shared" si="56"/>
        <v>2155.4</v>
      </c>
      <c r="AB327" s="111">
        <f t="shared" si="8"/>
        <v>0</v>
      </c>
      <c r="AC327" s="111">
        <f t="shared" si="8"/>
        <v>0.86795954347220927</v>
      </c>
      <c r="AD327" s="112">
        <f t="shared" si="8"/>
        <v>0.13176208592372646</v>
      </c>
    </row>
    <row r="328" spans="1:30" ht="14.25" customHeight="1" x14ac:dyDescent="0.2">
      <c r="A328" s="79"/>
      <c r="B328" s="124">
        <v>24</v>
      </c>
      <c r="C328" s="92">
        <f>AVERAGEIF($B$4:$B$303,"=24",C$4:C$303)</f>
        <v>1749.9</v>
      </c>
      <c r="D328" s="92">
        <f t="shared" ref="D328:F328" si="57">AVERAGEIF($B$4:$B$303,"=24",D$4:D$303)</f>
        <v>417.7</v>
      </c>
      <c r="E328" s="92">
        <f t="shared" si="57"/>
        <v>5.3</v>
      </c>
      <c r="F328" s="92">
        <f t="shared" si="57"/>
        <v>2173.3000000000002</v>
      </c>
      <c r="G328" s="39">
        <f t="shared" si="40"/>
        <v>0.80518106105921872</v>
      </c>
      <c r="H328" s="39">
        <f t="shared" si="40"/>
        <v>0.19219619932821053</v>
      </c>
      <c r="I328" s="81">
        <f t="shared" si="40"/>
        <v>2.438687709934201E-3</v>
      </c>
      <c r="K328" s="79"/>
      <c r="L328" s="127">
        <v>24</v>
      </c>
      <c r="M328" s="113">
        <f>AVERAGEIF($L$4:$L$303,"=24",M$4:M$303)</f>
        <v>0</v>
      </c>
      <c r="N328" s="113">
        <f>AVERAGEIF($L$4:$L$303,"=24",N$4:N$303)</f>
        <v>2261</v>
      </c>
      <c r="O328" s="113">
        <f>AVERAGEIF($L$4:$L$303,"=24",O$4:O$303)</f>
        <v>166.1</v>
      </c>
      <c r="P328" s="113">
        <f>AVERAGEIF($L$4:$L$303,"=24",P$4:P$303)</f>
        <v>2428.1</v>
      </c>
      <c r="Q328" s="111">
        <f>M328/$P328</f>
        <v>0</v>
      </c>
      <c r="R328" s="111">
        <f>N328/$P328</f>
        <v>0.93118075861784944</v>
      </c>
      <c r="S328" s="112">
        <f>O328/$P328</f>
        <v>6.8407396729953468E-2</v>
      </c>
      <c r="U328" s="149"/>
      <c r="V328" s="127">
        <v>24</v>
      </c>
      <c r="W328" s="140" t="str">
        <f t="shared" si="51"/>
        <v>I/O</v>
      </c>
      <c r="X328" s="113">
        <f>AVERAGEIF($V$4:$V$303,"=24",X$4:X$303)</f>
        <v>1749.8</v>
      </c>
      <c r="Y328" s="113">
        <f t="shared" ref="Y328:AA328" si="58">AVERAGEIF($V$4:$V$303,"=24",Y$4:Y$303)</f>
        <v>135.69999999999999</v>
      </c>
      <c r="Z328" s="113">
        <f t="shared" si="58"/>
        <v>1.9</v>
      </c>
      <c r="AA328" s="113">
        <f t="shared" si="58"/>
        <v>1889.3</v>
      </c>
      <c r="AB328" s="111">
        <f t="shared" si="8"/>
        <v>0.92616312920129151</v>
      </c>
      <c r="AC328" s="111">
        <f t="shared" si="8"/>
        <v>7.1825543852220397E-2</v>
      </c>
      <c r="AD328" s="112">
        <f t="shared" si="8"/>
        <v>1.0056634732440587E-3</v>
      </c>
    </row>
    <row r="329" spans="1:30" ht="14.25" customHeight="1" x14ac:dyDescent="0.2">
      <c r="A329" s="79"/>
      <c r="B329" s="124">
        <v>25</v>
      </c>
      <c r="C329" s="92">
        <f>AVERAGEIF($B$4:$B$303,"=25",C$4:C$303)</f>
        <v>1749.7</v>
      </c>
      <c r="D329" s="92">
        <f t="shared" ref="D329:F329" si="59">AVERAGEIF($B$4:$B$303,"=25",D$4:D$303)</f>
        <v>413.7</v>
      </c>
      <c r="E329" s="92">
        <f t="shared" si="59"/>
        <v>6.2</v>
      </c>
      <c r="F329" s="92">
        <f t="shared" si="59"/>
        <v>2170.3000000000002</v>
      </c>
      <c r="G329" s="39">
        <f t="shared" si="40"/>
        <v>0.8062019075703819</v>
      </c>
      <c r="H329" s="39">
        <f t="shared" si="40"/>
        <v>0.19061880845965992</v>
      </c>
      <c r="I329" s="81">
        <f t="shared" si="40"/>
        <v>2.8567479150347877E-3</v>
      </c>
      <c r="K329" s="79"/>
      <c r="L329" s="127">
        <v>25</v>
      </c>
      <c r="M329" s="113">
        <f>AVERAGEIF($L$4:$L$303,"=25",M$4:M$303)</f>
        <v>0</v>
      </c>
      <c r="N329" s="113">
        <f>AVERAGEIF($L$4:$L$303,"=25",N$4:N$303)</f>
        <v>2277</v>
      </c>
      <c r="O329" s="113">
        <f>AVERAGEIF($L$4:$L$303,"=25",O$4:O$303)</f>
        <v>169.5</v>
      </c>
      <c r="P329" s="113">
        <f>AVERAGEIF($L$4:$L$303,"=25",P$4:P$303)</f>
        <v>2447.6999999999998</v>
      </c>
      <c r="Q329" s="111">
        <f>M329/$P329</f>
        <v>0</v>
      </c>
      <c r="R329" s="111">
        <f>N329/$P329</f>
        <v>0.93026106140458398</v>
      </c>
      <c r="S329" s="112">
        <f>O329/$P329</f>
        <v>6.9248682436573117E-2</v>
      </c>
      <c r="U329" s="149"/>
      <c r="V329" s="127">
        <v>25</v>
      </c>
      <c r="W329" s="140" t="str">
        <f t="shared" si="51"/>
        <v>CPU</v>
      </c>
      <c r="X329" s="113">
        <f>AVERAGEIF($V$4:$V$303,"=25",X$4:X$303)</f>
        <v>0</v>
      </c>
      <c r="Y329" s="113">
        <f t="shared" ref="Y329:AA329" si="60">AVERAGEIF($V$4:$V$303,"=25",Y$4:Y$303)</f>
        <v>1902.5</v>
      </c>
      <c r="Z329" s="113">
        <f t="shared" si="60"/>
        <v>289.2</v>
      </c>
      <c r="AA329" s="113">
        <f t="shared" si="60"/>
        <v>2192.1</v>
      </c>
      <c r="AB329" s="111">
        <f t="shared" si="8"/>
        <v>0</v>
      </c>
      <c r="AC329" s="111">
        <f t="shared" si="8"/>
        <v>0.86788923862962464</v>
      </c>
      <c r="AD329" s="112">
        <f t="shared" si="8"/>
        <v>0.1319282879430683</v>
      </c>
    </row>
    <row r="330" spans="1:30" ht="14.25" customHeight="1" x14ac:dyDescent="0.2">
      <c r="A330" s="79"/>
      <c r="B330" s="124">
        <v>26</v>
      </c>
      <c r="C330" s="92">
        <f>AVERAGEIF($B$4:$B$303,"=26",C$4:C$303)</f>
        <v>1749.9</v>
      </c>
      <c r="D330" s="92">
        <f t="shared" ref="D330:F330" si="61">AVERAGEIF($B$4:$B$303,"=26",D$4:D$303)</f>
        <v>417.6</v>
      </c>
      <c r="E330" s="92">
        <f t="shared" si="61"/>
        <v>4.5</v>
      </c>
      <c r="F330" s="92">
        <f t="shared" si="61"/>
        <v>2173.6999999999998</v>
      </c>
      <c r="G330" s="39">
        <f t="shared" si="40"/>
        <v>0.80503289322353599</v>
      </c>
      <c r="H330" s="39">
        <f t="shared" si="40"/>
        <v>0.19211482725307083</v>
      </c>
      <c r="I330" s="81">
        <f t="shared" si="40"/>
        <v>2.0702028798822284E-3</v>
      </c>
      <c r="K330" s="79"/>
      <c r="L330" s="127">
        <v>26</v>
      </c>
      <c r="M330" s="113">
        <f>AVERAGEIF($L$4:$L$303,"=26",M$4:M$303)</f>
        <v>0</v>
      </c>
      <c r="N330" s="113">
        <f>AVERAGEIF($L$4:$L$303,"=26",N$4:N$303)</f>
        <v>2195.8000000000002</v>
      </c>
      <c r="O330" s="113">
        <f>AVERAGEIF($L$4:$L$303,"=26",O$4:O$303)</f>
        <v>163.69999999999999</v>
      </c>
      <c r="P330" s="113">
        <f>AVERAGEIF($L$4:$L$303,"=26",P$4:P$303)</f>
        <v>2360.6999999999998</v>
      </c>
      <c r="Q330" s="111">
        <f>M330/$P330</f>
        <v>0</v>
      </c>
      <c r="R330" s="111">
        <f>N330/$P330</f>
        <v>0.93014783750582464</v>
      </c>
      <c r="S330" s="112">
        <f>O330/$P330</f>
        <v>6.934383869191342E-2</v>
      </c>
      <c r="U330" s="149"/>
      <c r="V330" s="127">
        <v>26</v>
      </c>
      <c r="W330" s="140" t="str">
        <f t="shared" si="51"/>
        <v>I/O</v>
      </c>
      <c r="X330" s="113">
        <f>AVERAGEIF($V$4:$V$303,"=26",X$4:X$303)</f>
        <v>1750</v>
      </c>
      <c r="Y330" s="113">
        <f t="shared" ref="Y330:AA330" si="62">AVERAGEIF($V$4:$V$303,"=26",Y$4:Y$303)</f>
        <v>137.19999999999999</v>
      </c>
      <c r="Z330" s="113">
        <f t="shared" si="62"/>
        <v>1.1000000000000001</v>
      </c>
      <c r="AA330" s="113">
        <f t="shared" si="62"/>
        <v>1889.6</v>
      </c>
      <c r="AB330" s="111">
        <f t="shared" si="8"/>
        <v>0.92612193056731584</v>
      </c>
      <c r="AC330" s="111">
        <f t="shared" si="8"/>
        <v>7.2607959356477556E-2</v>
      </c>
      <c r="AD330" s="112">
        <f t="shared" si="8"/>
        <v>5.8213378492802718E-4</v>
      </c>
    </row>
    <row r="331" spans="1:30" ht="14.25" customHeight="1" x14ac:dyDescent="0.2">
      <c r="A331" s="79"/>
      <c r="B331" s="124">
        <v>27</v>
      </c>
      <c r="C331" s="92">
        <f>AVERAGEIF($B$4:$B$303,"=27",C$4:C$303)</f>
        <v>1749.7</v>
      </c>
      <c r="D331" s="92">
        <f t="shared" ref="D331:F331" si="63">AVERAGEIF($B$4:$B$303,"=27",D$4:D$303)</f>
        <v>419.1</v>
      </c>
      <c r="E331" s="92">
        <f t="shared" si="63"/>
        <v>5.2</v>
      </c>
      <c r="F331" s="92">
        <f t="shared" si="63"/>
        <v>2175.3000000000002</v>
      </c>
      <c r="G331" s="39">
        <f t="shared" si="40"/>
        <v>0.80434882544936326</v>
      </c>
      <c r="H331" s="39">
        <f t="shared" si="40"/>
        <v>0.19266308095435111</v>
      </c>
      <c r="I331" s="81">
        <f t="shared" si="40"/>
        <v>2.3904748770284556E-3</v>
      </c>
      <c r="K331" s="79"/>
      <c r="L331" s="127">
        <v>27</v>
      </c>
      <c r="M331" s="113">
        <f>AVERAGEIF($L$4:$L$303,"=27",M$4:M$303)</f>
        <v>0</v>
      </c>
      <c r="N331" s="113">
        <f>AVERAGEIF($L$4:$L$303,"=27",N$4:N$303)</f>
        <v>2173.6999999999998</v>
      </c>
      <c r="O331" s="113">
        <f>AVERAGEIF($L$4:$L$303,"=27",O$4:O$303)</f>
        <v>165.3</v>
      </c>
      <c r="P331" s="113">
        <f>AVERAGEIF($L$4:$L$303,"=27",P$4:P$303)</f>
        <v>2339.5</v>
      </c>
      <c r="Q331" s="111">
        <f>M331/$P331</f>
        <v>0</v>
      </c>
      <c r="R331" s="111">
        <f>N331/$P331</f>
        <v>0.92913015601624271</v>
      </c>
      <c r="S331" s="112">
        <f>O331/$P331</f>
        <v>7.0656123103227192E-2</v>
      </c>
      <c r="U331" s="149"/>
      <c r="V331" s="127">
        <v>27</v>
      </c>
      <c r="W331" s="140" t="str">
        <f t="shared" si="51"/>
        <v>CPU</v>
      </c>
      <c r="X331" s="113">
        <f>AVERAGEIF($V$4:$V$303,"=27",X$4:X$303)</f>
        <v>0</v>
      </c>
      <c r="Y331" s="113">
        <f t="shared" ref="Y331:AA331" si="64">AVERAGEIF($V$4:$V$303,"=27",Y$4:Y$303)</f>
        <v>1879.5</v>
      </c>
      <c r="Z331" s="113">
        <f t="shared" si="64"/>
        <v>297.60000000000002</v>
      </c>
      <c r="AA331" s="113">
        <f t="shared" si="64"/>
        <v>2178.6999999999998</v>
      </c>
      <c r="AB331" s="111">
        <f t="shared" si="8"/>
        <v>0</v>
      </c>
      <c r="AC331" s="111">
        <f t="shared" si="8"/>
        <v>0.86267039977968518</v>
      </c>
      <c r="AD331" s="112">
        <f t="shared" si="8"/>
        <v>0.1365952173314362</v>
      </c>
    </row>
    <row r="332" spans="1:30" ht="14.25" customHeight="1" x14ac:dyDescent="0.2">
      <c r="A332" s="79"/>
      <c r="B332" s="124">
        <v>28</v>
      </c>
      <c r="C332" s="92">
        <f>AVERAGEIF($B$4:$B$303,"=28",C$4:C$303)</f>
        <v>1749.9</v>
      </c>
      <c r="D332" s="92">
        <f t="shared" ref="D332:F332" si="65">AVERAGEIF($B$4:$B$303,"=28",D$4:D$303)</f>
        <v>413.9</v>
      </c>
      <c r="E332" s="92">
        <f t="shared" si="65"/>
        <v>6.6</v>
      </c>
      <c r="F332" s="92">
        <f t="shared" si="65"/>
        <v>2170.9</v>
      </c>
      <c r="G332" s="39">
        <f t="shared" si="40"/>
        <v>0.80607121470357912</v>
      </c>
      <c r="H332" s="39">
        <f t="shared" si="40"/>
        <v>0.19065825233774009</v>
      </c>
      <c r="I332" s="81">
        <f t="shared" si="40"/>
        <v>3.0402137362384261E-3</v>
      </c>
      <c r="K332" s="79"/>
      <c r="L332" s="127">
        <v>28</v>
      </c>
      <c r="M332" s="113">
        <f>AVERAGEIF($L$4:$L$303,"=28",M$4:M$303)</f>
        <v>0</v>
      </c>
      <c r="N332" s="113">
        <f>AVERAGEIF($L$4:$L$303,"=28",N$4:N$303)</f>
        <v>2227.4</v>
      </c>
      <c r="O332" s="113">
        <f>AVERAGEIF($L$4:$L$303,"=28",O$4:O$303)</f>
        <v>169.2</v>
      </c>
      <c r="P332" s="113">
        <f>AVERAGEIF($L$4:$L$303,"=28",P$4:P$303)</f>
        <v>2397.6</v>
      </c>
      <c r="Q332" s="111">
        <f>M332/$P332</f>
        <v>0</v>
      </c>
      <c r="R332" s="111">
        <f>N332/$P332</f>
        <v>0.92901234567901236</v>
      </c>
      <c r="S332" s="112">
        <f>O332/$P332</f>
        <v>7.0570570570570562E-2</v>
      </c>
      <c r="U332" s="149"/>
      <c r="V332" s="127">
        <v>28</v>
      </c>
      <c r="W332" s="140" t="str">
        <f t="shared" si="51"/>
        <v>I/O</v>
      </c>
      <c r="X332" s="113">
        <f>AVERAGEIF($V$4:$V$303,"=28",X$4:X$303)</f>
        <v>1749.9</v>
      </c>
      <c r="Y332" s="113">
        <f t="shared" ref="Y332:AA334" si="66">AVERAGEIF($V$4:$V$303,"=28",Y$4:Y$303)</f>
        <v>132.6</v>
      </c>
      <c r="Z332" s="113">
        <f t="shared" si="66"/>
        <v>1.4</v>
      </c>
      <c r="AA332" s="113">
        <f t="shared" si="66"/>
        <v>1885.3</v>
      </c>
      <c r="AB332" s="111">
        <f t="shared" si="8"/>
        <v>0.92818119132233601</v>
      </c>
      <c r="AC332" s="111">
        <f t="shared" si="8"/>
        <v>7.0333633904418394E-2</v>
      </c>
      <c r="AD332" s="112">
        <f t="shared" si="8"/>
        <v>7.4258738662281857E-4</v>
      </c>
    </row>
    <row r="333" spans="1:30" ht="15" customHeight="1" thickBot="1" x14ac:dyDescent="0.25">
      <c r="A333" s="79"/>
      <c r="B333" s="125">
        <v>29</v>
      </c>
      <c r="C333" s="104">
        <f>AVERAGEIF($B$4:$B$303,"=29",C$4:C$303)</f>
        <v>1749.9</v>
      </c>
      <c r="D333" s="104">
        <f t="shared" ref="D333:F333" si="67">AVERAGEIF($B$4:$B$303,"=29",D$4:D$303)</f>
        <v>417.1</v>
      </c>
      <c r="E333" s="104">
        <f t="shared" si="67"/>
        <v>4.5999999999999996</v>
      </c>
      <c r="F333" s="104">
        <f t="shared" si="67"/>
        <v>2172.4</v>
      </c>
      <c r="G333" s="105">
        <f t="shared" si="40"/>
        <v>0.80551463818817903</v>
      </c>
      <c r="H333" s="105">
        <f t="shared" si="40"/>
        <v>0.19199963174369361</v>
      </c>
      <c r="I333" s="108">
        <f t="shared" si="40"/>
        <v>2.1174737617381694E-3</v>
      </c>
      <c r="K333" s="79"/>
      <c r="L333" s="128">
        <v>29</v>
      </c>
      <c r="M333" s="114">
        <f>AVERAGEIF($L$4:$L$303,"=29",M$4:M$303)</f>
        <v>0</v>
      </c>
      <c r="N333" s="114">
        <f>AVERAGEIF($L$4:$L$303,"=29",N$4:N$303)</f>
        <v>2268.3000000000002</v>
      </c>
      <c r="O333" s="114">
        <f>AVERAGEIF($L$4:$L$303,"=29",O$4:O$303)</f>
        <v>170.8</v>
      </c>
      <c r="P333" s="114">
        <f>AVERAGEIF($L$4:$L$303,"=29",P$4:P$303)</f>
        <v>2441.5</v>
      </c>
      <c r="Q333" s="122">
        <f>M333/$P333</f>
        <v>0</v>
      </c>
      <c r="R333" s="122">
        <f>N333/$P333</f>
        <v>0.92906000409584277</v>
      </c>
      <c r="S333" s="123">
        <f>O333/$P333</f>
        <v>6.9956993651443783E-2</v>
      </c>
      <c r="U333" s="149"/>
      <c r="V333" s="128">
        <v>29</v>
      </c>
      <c r="W333" s="141" t="str">
        <f t="shared" si="51"/>
        <v>CPU</v>
      </c>
      <c r="X333" s="114">
        <f>AVERAGEIF($V$4:$V$303,"=29",X$4:X$303)</f>
        <v>0</v>
      </c>
      <c r="Y333" s="114">
        <f t="shared" ref="Y333:AA335" si="68">AVERAGEIF($V$4:$V$303,"=29",Y$4:Y$303)</f>
        <v>1889.1</v>
      </c>
      <c r="Z333" s="114">
        <f t="shared" si="68"/>
        <v>288.5</v>
      </c>
      <c r="AA333" s="114">
        <f t="shared" si="68"/>
        <v>2178.1999999999998</v>
      </c>
      <c r="AB333" s="122">
        <f t="shared" si="8"/>
        <v>0</v>
      </c>
      <c r="AC333" s="122">
        <f t="shared" si="8"/>
        <v>0.86727573225599119</v>
      </c>
      <c r="AD333" s="123">
        <f t="shared" si="8"/>
        <v>0.13244881094481684</v>
      </c>
    </row>
    <row r="334" spans="1:30" ht="15.75" thickBot="1" x14ac:dyDescent="0.3">
      <c r="A334" s="80"/>
      <c r="B334" s="68" t="s">
        <v>13</v>
      </c>
      <c r="C334" s="77">
        <f>AVERAGE(C304:C333)</f>
        <v>1749.8533333333337</v>
      </c>
      <c r="D334" s="84">
        <f t="shared" ref="D334:F334" si="69">AVERAGE(D304:D333)</f>
        <v>417.22333333333347</v>
      </c>
      <c r="E334" s="109">
        <f t="shared" si="69"/>
        <v>4.9866666666666655</v>
      </c>
      <c r="F334" s="84">
        <f t="shared" si="69"/>
        <v>2172.92</v>
      </c>
      <c r="G334" s="41">
        <f>C334/$F334</f>
        <v>0.8053003945535655</v>
      </c>
      <c r="H334" s="41">
        <f>D334/$F334</f>
        <v>0.19201044370401738</v>
      </c>
      <c r="I334" s="42">
        <f>E334/$F334</f>
        <v>2.2949149838312802E-3</v>
      </c>
      <c r="K334" s="80"/>
      <c r="L334" s="115" t="s">
        <v>13</v>
      </c>
      <c r="M334" s="77">
        <f>AVERAGE(M304:M333)</f>
        <v>0</v>
      </c>
      <c r="N334" s="84">
        <f t="shared" ref="N334:P334" si="70">AVERAGE(N304:N333)</f>
        <v>2233.9</v>
      </c>
      <c r="O334" s="84">
        <f t="shared" si="70"/>
        <v>168.52</v>
      </c>
      <c r="P334" s="84">
        <f t="shared" si="70"/>
        <v>2403.5166666666669</v>
      </c>
      <c r="Q334" s="41">
        <f>M334/$P334</f>
        <v>0</v>
      </c>
      <c r="R334" s="41">
        <f>N334/$P334</f>
        <v>0.9294297938437428</v>
      </c>
      <c r="S334" s="42">
        <f>O334/$P334</f>
        <v>7.0113930282710749E-2</v>
      </c>
      <c r="U334" s="149"/>
      <c r="V334" s="155" t="s">
        <v>11</v>
      </c>
      <c r="W334" s="156"/>
      <c r="X334" s="157">
        <f>AVERAGEIF($W$304:$W$333,"=I/O",X$304:X$333)</f>
        <v>1749.8866666666668</v>
      </c>
      <c r="Y334" s="158">
        <f t="shared" ref="Y334:AA334" si="71">AVERAGEIF($W$304:$W$333,"=I/O",Y$304:Y$333)</f>
        <v>139.78</v>
      </c>
      <c r="Z334" s="158">
        <f t="shared" si="71"/>
        <v>1.6333333333333333</v>
      </c>
      <c r="AA334" s="158">
        <f t="shared" si="71"/>
        <v>1892.2333333333333</v>
      </c>
      <c r="AB334" s="159">
        <f>X334/$AA334</f>
        <v>0.92477319569468186</v>
      </c>
      <c r="AC334" s="159">
        <f>Y334/$AA334</f>
        <v>7.3870382440502411E-2</v>
      </c>
      <c r="AD334" s="160">
        <f>Z334/$AA334</f>
        <v>8.6317755033734386E-4</v>
      </c>
    </row>
    <row r="335" spans="1:30" ht="15.75" thickBot="1" x14ac:dyDescent="0.3">
      <c r="K335" s="1"/>
      <c r="L335" s="1"/>
      <c r="M335" s="1"/>
      <c r="N335" s="1"/>
      <c r="O335" s="1"/>
      <c r="P335" s="1"/>
      <c r="U335" s="150"/>
      <c r="V335" s="144" t="s">
        <v>8</v>
      </c>
      <c r="W335" s="145"/>
      <c r="X335" s="137">
        <f>AVERAGEIF($W$304:$W$333,"=CPU",X$304:X$333)</f>
        <v>0</v>
      </c>
      <c r="Y335" s="137">
        <f t="shared" ref="Y335:AA335" si="72">AVERAGEIF($W$304:$W$333,"=CPU",Y$304:Y$333)</f>
        <v>1885.8533333333332</v>
      </c>
      <c r="Z335" s="137">
        <f t="shared" si="72"/>
        <v>289.75333333333327</v>
      </c>
      <c r="AA335" s="137">
        <f t="shared" si="72"/>
        <v>2176.3533333333335</v>
      </c>
      <c r="AB335" s="82">
        <f>X335/$AA335</f>
        <v>0</v>
      </c>
      <c r="AC335" s="82">
        <f>Y335/$AA335</f>
        <v>0.86651983593350335</v>
      </c>
      <c r="AD335" s="83">
        <f>Z335/$AA335</f>
        <v>0.13313708252030151</v>
      </c>
    </row>
  </sheetData>
  <mergeCells count="9">
    <mergeCell ref="U304:U335"/>
    <mergeCell ref="A1:AD1"/>
    <mergeCell ref="A2:I2"/>
    <mergeCell ref="K2:S2"/>
    <mergeCell ref="U2:AD2"/>
    <mergeCell ref="A304:A334"/>
    <mergeCell ref="K304:K334"/>
    <mergeCell ref="V334:W334"/>
    <mergeCell ref="V335:W3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Process Results</vt:lpstr>
      <vt:lpstr>Double Process Uni+Dy Results</vt:lpstr>
      <vt:lpstr>Double Process Priority Results</vt:lpstr>
      <vt:lpstr>Multi Process Res - Uniform</vt:lpstr>
      <vt:lpstr>Multi Process Res - Priority</vt:lpstr>
      <vt:lpstr>Multi Process Res - 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2017-04-02T21:17:52Z</dcterms:created>
  <dcterms:modified xsi:type="dcterms:W3CDTF">2017-04-04T13:54:00Z</dcterms:modified>
</cp:coreProperties>
</file>